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321227B8-574F-4153-A36C-D08093126EC6}" xr6:coauthVersionLast="45" xr6:coauthVersionMax="45" xr10:uidLastSave="{00000000-0000-0000-0000-000000000000}"/>
  <bookViews>
    <workbookView xWindow="-110" yWindow="-110" windowWidth="19420" windowHeight="10420" activeTab="2" xr2:uid="{5940FA9D-E191-45CC-83B8-90C8F30AE565}"/>
  </bookViews>
  <sheets>
    <sheet name="Exportaciones Kg" sheetId="1" r:id="rId1"/>
    <sheet name="Exportaciones FOB" sheetId="6" r:id="rId2"/>
    <sheet name="Importanciones_CIF" sheetId="9" r:id="rId3"/>
    <sheet name="Importaciones_Kg" sheetId="10" r:id="rId4"/>
    <sheet name="Fuen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3" i="9"/>
  <c r="A2" i="9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" i="1"/>
  <c r="A4" i="1"/>
  <c r="A5" i="1"/>
  <c r="A2" i="1"/>
  <c r="Q3163" i="6" l="1"/>
  <c r="Q3422" i="6"/>
  <c r="Q3162" i="6"/>
  <c r="Q1480" i="6"/>
  <c r="Q3161" i="6"/>
  <c r="Q3160" i="6"/>
  <c r="Q3159" i="6"/>
  <c r="Q3158" i="6"/>
  <c r="Q3157" i="6"/>
  <c r="Q1478" i="6"/>
  <c r="Q2723" i="6"/>
  <c r="Q1479" i="6"/>
  <c r="Q3156" i="6"/>
  <c r="Q1116" i="6"/>
  <c r="Q3155" i="6"/>
  <c r="Q3154" i="6"/>
  <c r="Q1477" i="6"/>
  <c r="Q1115" i="6"/>
  <c r="Q3153" i="6"/>
  <c r="Q3152" i="6"/>
  <c r="Q3421" i="6"/>
  <c r="Q2419" i="6"/>
  <c r="Q2149" i="6"/>
  <c r="Q3151" i="6"/>
  <c r="Q3150" i="6"/>
  <c r="Q3149" i="6"/>
  <c r="Q796" i="6"/>
  <c r="Q2148" i="6"/>
  <c r="Q1913" i="6"/>
  <c r="Q528" i="6"/>
  <c r="Q2722" i="6"/>
  <c r="Q1178" i="6"/>
  <c r="Q795" i="6"/>
  <c r="Q1239" i="6"/>
  <c r="Q906" i="6"/>
  <c r="Q1476" i="6"/>
  <c r="Q1114" i="6"/>
  <c r="Q93" i="6"/>
  <c r="Q378" i="6"/>
  <c r="Q3148" i="6"/>
  <c r="Q3420" i="6"/>
  <c r="Q2418" i="6"/>
  <c r="Q3147" i="6"/>
  <c r="Q3419" i="6"/>
  <c r="Q3146" i="6"/>
  <c r="Q2417" i="6"/>
  <c r="Q2721" i="6"/>
  <c r="Q1475" i="6"/>
  <c r="Q2147" i="6"/>
  <c r="Q1113" i="6"/>
  <c r="Q794" i="6"/>
  <c r="Q3145" i="6"/>
  <c r="Q3418" i="6"/>
  <c r="Q3144" i="6"/>
  <c r="Q3143" i="6"/>
  <c r="Q1474" i="6"/>
  <c r="Q3142" i="6"/>
  <c r="Q3141" i="6"/>
  <c r="Q3417" i="6"/>
  <c r="Q2416" i="6"/>
  <c r="Q3140" i="6"/>
  <c r="Q2415" i="6"/>
  <c r="Q1848" i="6"/>
  <c r="Q3139" i="6"/>
  <c r="Q3416" i="6"/>
  <c r="Q3138" i="6"/>
  <c r="Q527" i="6"/>
  <c r="Q2720" i="6"/>
  <c r="Q3137" i="6"/>
  <c r="Q2719" i="6"/>
  <c r="Q1473" i="6"/>
  <c r="Q3136" i="6"/>
  <c r="Q3415" i="6"/>
  <c r="Q3135" i="6"/>
  <c r="Q3414" i="6"/>
  <c r="Q3134" i="6"/>
  <c r="Q3133" i="6"/>
  <c r="Q3413" i="6"/>
  <c r="Q3132" i="6"/>
  <c r="Q526" i="6"/>
  <c r="Q793" i="6"/>
  <c r="Q1847" i="6"/>
  <c r="Q1112" i="6"/>
  <c r="Q2718" i="6"/>
  <c r="Q3131" i="6"/>
  <c r="Q3412" i="6"/>
  <c r="Q792" i="6"/>
  <c r="Q2414" i="6"/>
  <c r="Q3130" i="6"/>
  <c r="Q3411" i="6"/>
  <c r="Q3129" i="6"/>
  <c r="Q3410" i="6"/>
  <c r="Q3128" i="6"/>
  <c r="Q525" i="6"/>
  <c r="Q3127" i="6"/>
  <c r="Q1472" i="6"/>
  <c r="Q2717" i="6"/>
  <c r="Q3126" i="6"/>
  <c r="Q2413" i="6"/>
  <c r="Q377" i="6"/>
  <c r="Q3125" i="6"/>
  <c r="Q3409" i="6"/>
  <c r="Q2716" i="6"/>
  <c r="Q2146" i="6"/>
  <c r="Q791" i="6"/>
  <c r="Q1471" i="6"/>
  <c r="Q3124" i="6"/>
  <c r="Q3408" i="6"/>
  <c r="Q3123" i="6"/>
  <c r="Q2715" i="6"/>
  <c r="Q1470" i="6"/>
  <c r="Q524" i="6"/>
  <c r="Q1111" i="6"/>
  <c r="Q2145" i="6"/>
  <c r="Q790" i="6"/>
  <c r="Q905" i="6"/>
  <c r="Q1846" i="6"/>
  <c r="Q3122" i="6"/>
  <c r="Q3407" i="6"/>
  <c r="Q92" i="6"/>
  <c r="Q2412" i="6"/>
  <c r="Q2714" i="6"/>
  <c r="Q1469" i="6"/>
  <c r="Q2144" i="6"/>
  <c r="Q523" i="6"/>
  <c r="Q789" i="6"/>
  <c r="Q904" i="6"/>
  <c r="Q1110" i="6"/>
  <c r="Q3121" i="6"/>
  <c r="Q3120" i="6"/>
  <c r="Q3406" i="6"/>
  <c r="Q2411" i="6"/>
  <c r="Q2410" i="6"/>
  <c r="Q3119" i="6"/>
  <c r="Q3405" i="6"/>
  <c r="Q2713" i="6"/>
  <c r="Q788" i="6"/>
  <c r="Q1845" i="6"/>
  <c r="Q3118" i="6"/>
  <c r="Q3117" i="6"/>
  <c r="Q787" i="6"/>
  <c r="Q252" i="6"/>
  <c r="Q2409" i="6"/>
  <c r="Q1844" i="6"/>
  <c r="Q786" i="6"/>
  <c r="Q3116" i="6"/>
  <c r="Q2408" i="6"/>
  <c r="Q1468" i="6"/>
  <c r="Q2143" i="6"/>
  <c r="Q1109" i="6"/>
  <c r="Q2712" i="6"/>
  <c r="Q3115" i="6"/>
  <c r="Q2711" i="6"/>
  <c r="Q1467" i="6"/>
  <c r="Q2142" i="6"/>
  <c r="Q522" i="6"/>
  <c r="Q785" i="6"/>
  <c r="Q1108" i="6"/>
  <c r="Q903" i="6"/>
  <c r="Q1843" i="6"/>
  <c r="Q784" i="6"/>
  <c r="Q2710" i="6"/>
  <c r="Q2141" i="6"/>
  <c r="Q3114" i="6"/>
  <c r="Q3113" i="6"/>
  <c r="Q3404" i="6"/>
  <c r="Q1466" i="6"/>
  <c r="Q2709" i="6"/>
  <c r="Q783" i="6"/>
  <c r="Q3112" i="6"/>
  <c r="Q3403" i="6"/>
  <c r="Q2407" i="6"/>
  <c r="Q3111" i="6"/>
  <c r="Q3402" i="6"/>
  <c r="Q2708" i="6"/>
  <c r="Q1465" i="6"/>
  <c r="Q3110" i="6"/>
  <c r="Q781" i="6"/>
  <c r="Q2707" i="6"/>
  <c r="Q1842" i="6"/>
  <c r="Q782" i="6"/>
  <c r="Q3109" i="6"/>
  <c r="Q3401" i="6"/>
  <c r="Q2406" i="6"/>
  <c r="Q2405" i="6"/>
  <c r="Q91" i="6"/>
  <c r="Q376" i="6"/>
  <c r="Q3108" i="6"/>
  <c r="Q3400" i="6"/>
  <c r="Q2706" i="6"/>
  <c r="Q1464" i="6"/>
  <c r="Q1107" i="6"/>
  <c r="Q2140" i="6"/>
  <c r="Q780" i="6"/>
  <c r="Q2705" i="6"/>
  <c r="Q1841" i="6"/>
  <c r="Q1840" i="6"/>
  <c r="Q251" i="6"/>
  <c r="Q521" i="6"/>
  <c r="Q3107" i="6"/>
  <c r="Q2404" i="6"/>
  <c r="Q375" i="6"/>
  <c r="Q2139" i="6"/>
  <c r="Q1839" i="6"/>
  <c r="Q779" i="6"/>
  <c r="Q2704" i="6"/>
  <c r="Q3106" i="6"/>
  <c r="Q3399" i="6"/>
  <c r="Q2703" i="6"/>
  <c r="Q778" i="6"/>
  <c r="Q1463" i="6"/>
  <c r="Q2403" i="6"/>
  <c r="Q3105" i="6"/>
  <c r="Q3398" i="6"/>
  <c r="Q3104" i="6"/>
  <c r="Q3397" i="6"/>
  <c r="Q2402" i="6"/>
  <c r="Q1838" i="6"/>
  <c r="Q1462" i="6"/>
  <c r="Q1106" i="6"/>
  <c r="Q2138" i="6"/>
  <c r="Q2702" i="6"/>
  <c r="Q777" i="6"/>
  <c r="Q520" i="6"/>
  <c r="Q519" i="6"/>
  <c r="Q3103" i="6"/>
  <c r="Q3396" i="6"/>
  <c r="Q3102" i="6"/>
  <c r="Q2701" i="6"/>
  <c r="Q3101" i="6"/>
  <c r="Q3395" i="6"/>
  <c r="Q2700" i="6"/>
  <c r="Q518" i="6"/>
  <c r="Q1461" i="6"/>
  <c r="Q2401" i="6"/>
  <c r="Q3100" i="6"/>
  <c r="Q1837" i="6"/>
  <c r="Q2699" i="6"/>
  <c r="Q2137" i="6"/>
  <c r="Q1105" i="6"/>
  <c r="Q776" i="6"/>
  <c r="Q1460" i="6"/>
  <c r="Q3099" i="6"/>
  <c r="Q3394" i="6"/>
  <c r="Q2698" i="6"/>
  <c r="Q2136" i="6"/>
  <c r="Q1104" i="6"/>
  <c r="Q1459" i="6"/>
  <c r="Q775" i="6"/>
  <c r="Q3098" i="6"/>
  <c r="Q774" i="6"/>
  <c r="Q2697" i="6"/>
  <c r="Q3097" i="6"/>
  <c r="Q1458" i="6"/>
  <c r="Q1836" i="6"/>
  <c r="Q2135" i="6"/>
  <c r="Q2696" i="6"/>
  <c r="Q1103" i="6"/>
  <c r="Q773" i="6"/>
  <c r="Q250" i="6"/>
  <c r="Q3096" i="6"/>
  <c r="Q3393" i="6"/>
  <c r="Q3095" i="6"/>
  <c r="Q1457" i="6"/>
  <c r="Q1835" i="6"/>
  <c r="Q2695" i="6"/>
  <c r="Q1102" i="6"/>
  <c r="Q772" i="6"/>
  <c r="Q2134" i="6"/>
  <c r="Q517" i="6"/>
  <c r="Q2694" i="6"/>
  <c r="Q1834" i="6"/>
  <c r="Q771" i="6"/>
  <c r="Q2400" i="6"/>
  <c r="Q3094" i="6"/>
  <c r="Q1621" i="6"/>
  <c r="Q770" i="6"/>
  <c r="Q2693" i="6"/>
  <c r="Q1833" i="6"/>
  <c r="Q2399" i="6"/>
  <c r="Q90" i="6"/>
  <c r="Q769" i="6"/>
  <c r="Q2692" i="6"/>
  <c r="Q2133" i="6"/>
  <c r="Q3093" i="6"/>
  <c r="Q3092" i="6"/>
  <c r="Q1101" i="6"/>
  <c r="Q1456" i="6"/>
  <c r="Q3091" i="6"/>
  <c r="Q2398" i="6"/>
  <c r="Q89" i="6"/>
  <c r="Q768" i="6"/>
  <c r="Q3090" i="6"/>
  <c r="Q2397" i="6"/>
  <c r="Q1832" i="6"/>
  <c r="Q2132" i="6"/>
  <c r="Q1100" i="6"/>
  <c r="Q767" i="6"/>
  <c r="Q2691" i="6"/>
  <c r="Q902" i="6"/>
  <c r="Q766" i="6"/>
  <c r="Q1831" i="6"/>
  <c r="Q1099" i="6"/>
  <c r="Q1455" i="6"/>
  <c r="Q2690" i="6"/>
  <c r="Q2131" i="6"/>
  <c r="Q2396" i="6"/>
  <c r="Q2395" i="6"/>
  <c r="Q3089" i="6"/>
  <c r="Q3392" i="6"/>
  <c r="Q3088" i="6"/>
  <c r="Q2689" i="6"/>
  <c r="Q3087" i="6"/>
  <c r="Q3086" i="6"/>
  <c r="Q2394" i="6"/>
  <c r="Q1830" i="6"/>
  <c r="Q2393" i="6"/>
  <c r="Q765" i="6"/>
  <c r="Q2688" i="6"/>
  <c r="Q2130" i="6"/>
  <c r="Q764" i="6"/>
  <c r="Q2687" i="6"/>
  <c r="Q3085" i="6"/>
  <c r="Q3391" i="6"/>
  <c r="Q3084" i="6"/>
  <c r="Q3390" i="6"/>
  <c r="Q2392" i="6"/>
  <c r="Q374" i="6"/>
  <c r="Q2686" i="6"/>
  <c r="Q3083" i="6"/>
  <c r="Q3082" i="6"/>
  <c r="Q3389" i="6"/>
  <c r="Q1620" i="6"/>
  <c r="Q2685" i="6"/>
  <c r="Q3081" i="6"/>
  <c r="Q3388" i="6"/>
  <c r="Q763" i="6"/>
  <c r="Q2684" i="6"/>
  <c r="Q1454" i="6"/>
  <c r="Q2391" i="6"/>
  <c r="Q373" i="6"/>
  <c r="Q3080" i="6"/>
  <c r="Q1619" i="6"/>
  <c r="Q1829" i="6"/>
  <c r="Q2683" i="6"/>
  <c r="Q2129" i="6"/>
  <c r="Q1098" i="6"/>
  <c r="Q762" i="6"/>
  <c r="Q1453" i="6"/>
  <c r="Q2390" i="6"/>
  <c r="Q2682" i="6"/>
  <c r="Q1828" i="6"/>
  <c r="Q761" i="6"/>
  <c r="Q2128" i="6"/>
  <c r="Q1097" i="6"/>
  <c r="Q3079" i="6"/>
  <c r="Q3387" i="6"/>
  <c r="Q1618" i="6"/>
  <c r="Q2389" i="6"/>
  <c r="Q1452" i="6"/>
  <c r="Q2681" i="6"/>
  <c r="Q3078" i="6"/>
  <c r="Q3077" i="6"/>
  <c r="Q1617" i="6"/>
  <c r="Q3386" i="6"/>
  <c r="Q1451" i="6"/>
  <c r="Q2680" i="6"/>
  <c r="Q2127" i="6"/>
  <c r="Q1096" i="6"/>
  <c r="Q88" i="6"/>
  <c r="Q372" i="6"/>
  <c r="Q2388" i="6"/>
  <c r="Q1827" i="6"/>
  <c r="Q2387" i="6"/>
  <c r="Q371" i="6"/>
  <c r="Q2679" i="6"/>
  <c r="Q1450" i="6"/>
  <c r="Q760" i="6"/>
  <c r="Q2126" i="6"/>
  <c r="Q1095" i="6"/>
  <c r="Q516" i="6"/>
  <c r="Q901" i="6"/>
  <c r="Q1238" i="6"/>
  <c r="Q3076" i="6"/>
  <c r="Q3385" i="6"/>
  <c r="Q2386" i="6"/>
  <c r="Q370" i="6"/>
  <c r="Q3075" i="6"/>
  <c r="Q3384" i="6"/>
  <c r="Q1449" i="6"/>
  <c r="Q2678" i="6"/>
  <c r="Q2125" i="6"/>
  <c r="Q1094" i="6"/>
  <c r="Q759" i="6"/>
  <c r="Q900" i="6"/>
  <c r="Q515" i="6"/>
  <c r="Q369" i="6"/>
  <c r="Q2385" i="6"/>
  <c r="Q2384" i="6"/>
  <c r="Q368" i="6"/>
  <c r="Q2677" i="6"/>
  <c r="Q514" i="6"/>
  <c r="Q1237" i="6"/>
  <c r="Q249" i="6"/>
  <c r="Q2124" i="6"/>
  <c r="Q3074" i="6"/>
  <c r="Q3383" i="6"/>
  <c r="Q1616" i="6"/>
  <c r="Q2676" i="6"/>
  <c r="Q1448" i="6"/>
  <c r="Q1093" i="6"/>
  <c r="Q758" i="6"/>
  <c r="Q2123" i="6"/>
  <c r="Q2383" i="6"/>
  <c r="Q367" i="6"/>
  <c r="Q3073" i="6"/>
  <c r="Q1615" i="6"/>
  <c r="Q3382" i="6"/>
  <c r="Q1447" i="6"/>
  <c r="Q757" i="6"/>
  <c r="Q1826" i="6"/>
  <c r="Q2675" i="6"/>
  <c r="Q899" i="6"/>
  <c r="Q3072" i="6"/>
  <c r="Q756" i="6"/>
  <c r="Q1825" i="6"/>
  <c r="Q1092" i="6"/>
  <c r="Q1446" i="6"/>
  <c r="Q2674" i="6"/>
  <c r="Q2122" i="6"/>
  <c r="Q513" i="6"/>
  <c r="Q2382" i="6"/>
  <c r="Q87" i="6"/>
  <c r="Q2381" i="6"/>
  <c r="Q3071" i="6"/>
  <c r="Q3381" i="6"/>
  <c r="Q1614" i="6"/>
  <c r="Q2673" i="6"/>
  <c r="Q1824" i="6"/>
  <c r="Q2121" i="6"/>
  <c r="Q1091" i="6"/>
  <c r="Q1445" i="6"/>
  <c r="Q755" i="6"/>
  <c r="Q1177" i="6"/>
  <c r="Q512" i="6"/>
  <c r="Q898" i="6"/>
  <c r="Q2380" i="6"/>
  <c r="Q3070" i="6"/>
  <c r="Q1444" i="6"/>
  <c r="Q2672" i="6"/>
  <c r="Q248" i="6"/>
  <c r="Q1090" i="6"/>
  <c r="Q754" i="6"/>
  <c r="Q2120" i="6"/>
  <c r="Q511" i="6"/>
  <c r="Q2379" i="6"/>
  <c r="Q3069" i="6"/>
  <c r="Q3380" i="6"/>
  <c r="Q1613" i="6"/>
  <c r="Q247" i="6"/>
  <c r="Q2671" i="6"/>
  <c r="Q510" i="6"/>
  <c r="Q1823" i="6"/>
  <c r="Q753" i="6"/>
  <c r="Q1089" i="6"/>
  <c r="Q2119" i="6"/>
  <c r="Q1443" i="6"/>
  <c r="Q2670" i="6"/>
  <c r="Q2118" i="6"/>
  <c r="Q246" i="6"/>
  <c r="Q1088" i="6"/>
  <c r="Q3068" i="6"/>
  <c r="Q3067" i="6"/>
  <c r="Q3379" i="6"/>
  <c r="Q2669" i="6"/>
  <c r="Q752" i="6"/>
  <c r="Q2117" i="6"/>
  <c r="Q1087" i="6"/>
  <c r="Q1236" i="6"/>
  <c r="Q1442" i="6"/>
  <c r="Q1176" i="6"/>
  <c r="Q897" i="6"/>
  <c r="Q509" i="6"/>
  <c r="Q1822" i="6"/>
  <c r="Q245" i="6"/>
  <c r="Q2378" i="6"/>
  <c r="Q366" i="6"/>
  <c r="Q86" i="6"/>
  <c r="Q1612" i="6"/>
  <c r="Q3066" i="6"/>
  <c r="Q3378" i="6"/>
  <c r="Q2116" i="6"/>
  <c r="Q2668" i="6"/>
  <c r="Q244" i="6"/>
  <c r="Q751" i="6"/>
  <c r="Q1821" i="6"/>
  <c r="Q1441" i="6"/>
  <c r="Q2377" i="6"/>
  <c r="Q3065" i="6"/>
  <c r="Q2667" i="6"/>
  <c r="Q1440" i="6"/>
  <c r="Q2666" i="6"/>
  <c r="Q1820" i="6"/>
  <c r="Q750" i="6"/>
  <c r="Q2115" i="6"/>
  <c r="Q1439" i="6"/>
  <c r="Q1086" i="6"/>
  <c r="Q3064" i="6"/>
  <c r="Q3377" i="6"/>
  <c r="Q365" i="6"/>
  <c r="Q85" i="6"/>
  <c r="Q2376" i="6"/>
  <c r="Q3063" i="6"/>
  <c r="Q3376" i="6"/>
  <c r="Q364" i="6"/>
  <c r="Q1438" i="6"/>
  <c r="Q2665" i="6"/>
  <c r="Q2114" i="6"/>
  <c r="Q896" i="6"/>
  <c r="Q749" i="6"/>
  <c r="Q1085" i="6"/>
  <c r="Q508" i="6"/>
  <c r="Q1235" i="6"/>
  <c r="Q243" i="6"/>
  <c r="Q2375" i="6"/>
  <c r="Q2374" i="6"/>
  <c r="Q3062" i="6"/>
  <c r="Q1611" i="6"/>
  <c r="Q3375" i="6"/>
  <c r="Q748" i="6"/>
  <c r="Q2664" i="6"/>
  <c r="Q1819" i="6"/>
  <c r="Q242" i="6"/>
  <c r="Q2113" i="6"/>
  <c r="Q1437" i="6"/>
  <c r="Q1084" i="6"/>
  <c r="Q1175" i="6"/>
  <c r="Q2373" i="6"/>
  <c r="Q3061" i="6"/>
  <c r="Q1610" i="6"/>
  <c r="Q3374" i="6"/>
  <c r="Q1436" i="6"/>
  <c r="Q747" i="6"/>
  <c r="Q1818" i="6"/>
  <c r="Q2663" i="6"/>
  <c r="Q1083" i="6"/>
  <c r="Q241" i="6"/>
  <c r="Q2112" i="6"/>
  <c r="Q2372" i="6"/>
  <c r="Q3060" i="6"/>
  <c r="Q3373" i="6"/>
  <c r="Q2662" i="6"/>
  <c r="Q1082" i="6"/>
  <c r="Q3059" i="6"/>
  <c r="Q3372" i="6"/>
  <c r="Q2111" i="6"/>
  <c r="Q1435" i="6"/>
  <c r="Q2661" i="6"/>
  <c r="Q1234" i="6"/>
  <c r="Q240" i="6"/>
  <c r="Q746" i="6"/>
  <c r="Q1081" i="6"/>
  <c r="Q507" i="6"/>
  <c r="Q1817" i="6"/>
  <c r="Q895" i="6"/>
  <c r="Q363" i="6"/>
  <c r="Q2371" i="6"/>
  <c r="Q1816" i="6"/>
  <c r="Q1080" i="6"/>
  <c r="Q2110" i="6"/>
  <c r="Q745" i="6"/>
  <c r="Q1434" i="6"/>
  <c r="Q2660" i="6"/>
  <c r="Q2370" i="6"/>
  <c r="Q362" i="6"/>
  <c r="Q3058" i="6"/>
  <c r="Q84" i="6"/>
  <c r="Q2369" i="6"/>
  <c r="Q3057" i="6"/>
  <c r="Q3371" i="6"/>
  <c r="Q1609" i="6"/>
  <c r="Q506" i="6"/>
  <c r="Q239" i="6"/>
  <c r="Q744" i="6"/>
  <c r="Q2109" i="6"/>
  <c r="Q2659" i="6"/>
  <c r="Q1912" i="6"/>
  <c r="Q1079" i="6"/>
  <c r="Q1433" i="6"/>
  <c r="Q1815" i="6"/>
  <c r="Q1174" i="6"/>
  <c r="Q1233" i="6"/>
  <c r="Q3056" i="6"/>
  <c r="Q2368" i="6"/>
  <c r="Q1432" i="6"/>
  <c r="Q2658" i="6"/>
  <c r="Q1078" i="6"/>
  <c r="Q2108" i="6"/>
  <c r="Q743" i="6"/>
  <c r="Q1814" i="6"/>
  <c r="Q505" i="6"/>
  <c r="Q1173" i="6"/>
  <c r="Q238" i="6"/>
  <c r="Q3055" i="6"/>
  <c r="Q1608" i="6"/>
  <c r="Q3370" i="6"/>
  <c r="Q1813" i="6"/>
  <c r="Q2107" i="6"/>
  <c r="Q1077" i="6"/>
  <c r="Q1911" i="6"/>
  <c r="Q894" i="6"/>
  <c r="Q2657" i="6"/>
  <c r="Q742" i="6"/>
  <c r="Q504" i="6"/>
  <c r="Q237" i="6"/>
  <c r="Q361" i="6"/>
  <c r="Q83" i="6"/>
  <c r="Q2367" i="6"/>
  <c r="Q1431" i="6"/>
  <c r="Q2656" i="6"/>
  <c r="Q2106" i="6"/>
  <c r="Q741" i="6"/>
  <c r="Q893" i="6"/>
  <c r="Q1076" i="6"/>
  <c r="Q236" i="6"/>
  <c r="Q1812" i="6"/>
  <c r="Q503" i="6"/>
  <c r="Q1232" i="6"/>
  <c r="Q3054" i="6"/>
  <c r="Q3369" i="6"/>
  <c r="Q2366" i="6"/>
  <c r="Q360" i="6"/>
  <c r="Q2365" i="6"/>
  <c r="Q2655" i="6"/>
  <c r="Q1075" i="6"/>
  <c r="Q235" i="6"/>
  <c r="Q740" i="6"/>
  <c r="Q1811" i="6"/>
  <c r="Q502" i="6"/>
  <c r="Q1430" i="6"/>
  <c r="Q3053" i="6"/>
  <c r="Q3368" i="6"/>
  <c r="Q3052" i="6"/>
  <c r="Q3367" i="6"/>
  <c r="Q1607" i="6"/>
  <c r="Q739" i="6"/>
  <c r="Q2364" i="6"/>
  <c r="Q359" i="6"/>
  <c r="Q82" i="6"/>
  <c r="Q2105" i="6"/>
  <c r="Q1810" i="6"/>
  <c r="Q738" i="6"/>
  <c r="Q1429" i="6"/>
  <c r="Q2654" i="6"/>
  <c r="Q234" i="6"/>
  <c r="Q81" i="6"/>
  <c r="Q3051" i="6"/>
  <c r="Q3366" i="6"/>
  <c r="Q2363" i="6"/>
  <c r="Q358" i="6"/>
  <c r="Q2362" i="6"/>
  <c r="Q357" i="6"/>
  <c r="Q3050" i="6"/>
  <c r="Q3365" i="6"/>
  <c r="Q1606" i="6"/>
  <c r="Q1809" i="6"/>
  <c r="Q1428" i="6"/>
  <c r="Q2653" i="6"/>
  <c r="Q1074" i="6"/>
  <c r="Q737" i="6"/>
  <c r="Q1910" i="6"/>
  <c r="Q2104" i="6"/>
  <c r="Q233" i="6"/>
  <c r="Q501" i="6"/>
  <c r="Q3049" i="6"/>
  <c r="Q3364" i="6"/>
  <c r="Q356" i="6"/>
  <c r="Q2361" i="6"/>
  <c r="Q80" i="6"/>
  <c r="Q1808" i="6"/>
  <c r="Q232" i="6"/>
  <c r="Q2652" i="6"/>
  <c r="Q736" i="6"/>
  <c r="Q1427" i="6"/>
  <c r="Q2103" i="6"/>
  <c r="Q3048" i="6"/>
  <c r="Q1605" i="6"/>
  <c r="Q3363" i="6"/>
  <c r="Q2360" i="6"/>
  <c r="Q355" i="6"/>
  <c r="Q79" i="6"/>
  <c r="Q231" i="6"/>
  <c r="Q2102" i="6"/>
  <c r="Q735" i="6"/>
  <c r="Q2651" i="6"/>
  <c r="Q1426" i="6"/>
  <c r="Q1807" i="6"/>
  <c r="Q892" i="6"/>
  <c r="Q1073" i="6"/>
  <c r="Q78" i="6"/>
  <c r="Q2359" i="6"/>
  <c r="Q2650" i="6"/>
  <c r="Q1425" i="6"/>
  <c r="Q734" i="6"/>
  <c r="Q2101" i="6"/>
  <c r="Q1172" i="6"/>
  <c r="Q230" i="6"/>
  <c r="Q1072" i="6"/>
  <c r="Q1806" i="6"/>
  <c r="Q3047" i="6"/>
  <c r="Q1604" i="6"/>
  <c r="Q3362" i="6"/>
  <c r="Q3046" i="6"/>
  <c r="Q3361" i="6"/>
  <c r="Q1424" i="6"/>
  <c r="Q2649" i="6"/>
  <c r="Q2100" i="6"/>
  <c r="Q1071" i="6"/>
  <c r="Q733" i="6"/>
  <c r="Q500" i="6"/>
  <c r="Q1231" i="6"/>
  <c r="Q891" i="6"/>
  <c r="Q1171" i="6"/>
  <c r="Q229" i="6"/>
  <c r="Q1805" i="6"/>
  <c r="Q354" i="6"/>
  <c r="Q2358" i="6"/>
  <c r="Q1909" i="6"/>
  <c r="Q1423" i="6"/>
  <c r="Q2648" i="6"/>
  <c r="Q2099" i="6"/>
  <c r="Q1070" i="6"/>
  <c r="Q732" i="6"/>
  <c r="Q890" i="6"/>
  <c r="Q228" i="6"/>
  <c r="Q499" i="6"/>
  <c r="Q1804" i="6"/>
  <c r="Q3045" i="6"/>
  <c r="Q3360" i="6"/>
  <c r="Q77" i="6"/>
  <c r="Q353" i="6"/>
  <c r="Q2357" i="6"/>
  <c r="Q2356" i="6"/>
  <c r="Q3044" i="6"/>
  <c r="Q1603" i="6"/>
  <c r="Q3359" i="6"/>
  <c r="Q1422" i="6"/>
  <c r="Q731" i="6"/>
  <c r="Q2647" i="6"/>
  <c r="Q2098" i="6"/>
  <c r="Q1803" i="6"/>
  <c r="Q227" i="6"/>
  <c r="Q3043" i="6"/>
  <c r="Q1602" i="6"/>
  <c r="Q3358" i="6"/>
  <c r="Q2646" i="6"/>
  <c r="Q1802" i="6"/>
  <c r="Q2355" i="6"/>
  <c r="Q2354" i="6"/>
  <c r="Q3042" i="6"/>
  <c r="Q1801" i="6"/>
  <c r="Q2645" i="6"/>
  <c r="Q1069" i="6"/>
  <c r="Q730" i="6"/>
  <c r="Q2097" i="6"/>
  <c r="Q1421" i="6"/>
  <c r="Q3041" i="6"/>
  <c r="Q3357" i="6"/>
  <c r="Q76" i="6"/>
  <c r="Q1420" i="6"/>
  <c r="Q1068" i="6"/>
  <c r="Q498" i="6"/>
  <c r="Q2096" i="6"/>
  <c r="Q729" i="6"/>
  <c r="Q2644" i="6"/>
  <c r="Q1800" i="6"/>
  <c r="Q226" i="6"/>
  <c r="Q889" i="6"/>
  <c r="Q2353" i="6"/>
  <c r="Q352" i="6"/>
  <c r="Q2352" i="6"/>
  <c r="Q1799" i="6"/>
  <c r="Q2643" i="6"/>
  <c r="Q728" i="6"/>
  <c r="Q1067" i="6"/>
  <c r="Q2095" i="6"/>
  <c r="Q3040" i="6"/>
  <c r="Q1601" i="6"/>
  <c r="Q2351" i="6"/>
  <c r="Q3039" i="6"/>
  <c r="Q1600" i="6"/>
  <c r="Q3356" i="6"/>
  <c r="Q2642" i="6"/>
  <c r="Q497" i="6"/>
  <c r="Q1419" i="6"/>
  <c r="Q727" i="6"/>
  <c r="Q225" i="6"/>
  <c r="Q2094" i="6"/>
  <c r="Q1066" i="6"/>
  <c r="Q1798" i="6"/>
  <c r="Q3038" i="6"/>
  <c r="Q3355" i="6"/>
  <c r="Q1599" i="6"/>
  <c r="Q75" i="6"/>
  <c r="Q2350" i="6"/>
  <c r="Q351" i="6"/>
  <c r="Q1418" i="6"/>
  <c r="Q2641" i="6"/>
  <c r="Q2093" i="6"/>
  <c r="Q1797" i="6"/>
  <c r="Q496" i="6"/>
  <c r="Q1065" i="6"/>
  <c r="Q726" i="6"/>
  <c r="Q888" i="6"/>
  <c r="Q224" i="6"/>
  <c r="Q1230" i="6"/>
  <c r="Q1908" i="6"/>
  <c r="Q1495" i="6"/>
  <c r="Q74" i="6"/>
  <c r="Q2349" i="6"/>
  <c r="Q3037" i="6"/>
  <c r="Q1598" i="6"/>
  <c r="Q3354" i="6"/>
  <c r="Q1796" i="6"/>
  <c r="Q1417" i="6"/>
  <c r="Q2092" i="6"/>
  <c r="Q223" i="6"/>
  <c r="Q1907" i="6"/>
  <c r="Q2640" i="6"/>
  <c r="Q725" i="6"/>
  <c r="Q1064" i="6"/>
  <c r="Q887" i="6"/>
  <c r="Q2348" i="6"/>
  <c r="Q2347" i="6"/>
  <c r="Q2639" i="6"/>
  <c r="Q222" i="6"/>
  <c r="Q1416" i="6"/>
  <c r="Q1906" i="6"/>
  <c r="Q724" i="6"/>
  <c r="Q1063" i="6"/>
  <c r="Q495" i="6"/>
  <c r="Q2091" i="6"/>
  <c r="Q1795" i="6"/>
  <c r="Q1229" i="6"/>
  <c r="Q1170" i="6"/>
  <c r="Q886" i="6"/>
  <c r="Q1494" i="6"/>
  <c r="Q3036" i="6"/>
  <c r="Q1597" i="6"/>
  <c r="Q3353" i="6"/>
  <c r="Q3035" i="6"/>
  <c r="Q3352" i="6"/>
  <c r="Q1596" i="6"/>
  <c r="Q73" i="6"/>
  <c r="Q350" i="6"/>
  <c r="Q2346" i="6"/>
  <c r="Q1415" i="6"/>
  <c r="Q2090" i="6"/>
  <c r="Q2638" i="6"/>
  <c r="Q723" i="6"/>
  <c r="Q1062" i="6"/>
  <c r="Q494" i="6"/>
  <c r="Q221" i="6"/>
  <c r="Q1794" i="6"/>
  <c r="Q885" i="6"/>
  <c r="Q1169" i="6"/>
  <c r="Q1228" i="6"/>
  <c r="Q1905" i="6"/>
  <c r="Q3034" i="6"/>
  <c r="Q3351" i="6"/>
  <c r="Q1595" i="6"/>
  <c r="Q349" i="6"/>
  <c r="Q2345" i="6"/>
  <c r="Q2089" i="6"/>
  <c r="Q1793" i="6"/>
  <c r="Q1061" i="6"/>
  <c r="Q722" i="6"/>
  <c r="Q1414" i="6"/>
  <c r="Q2637" i="6"/>
  <c r="Q220" i="6"/>
  <c r="Q1168" i="6"/>
  <c r="Q493" i="6"/>
  <c r="Q1493" i="6"/>
  <c r="Q884" i="6"/>
  <c r="Q72" i="6"/>
  <c r="Q3033" i="6"/>
  <c r="Q1594" i="6"/>
  <c r="Q3350" i="6"/>
  <c r="Q2344" i="6"/>
  <c r="Q2636" i="6"/>
  <c r="Q2088" i="6"/>
  <c r="Q1413" i="6"/>
  <c r="Q721" i="6"/>
  <c r="Q1060" i="6"/>
  <c r="Q1792" i="6"/>
  <c r="Q219" i="6"/>
  <c r="Q492" i="6"/>
  <c r="Q883" i="6"/>
  <c r="Q1593" i="6"/>
  <c r="Q3032" i="6"/>
  <c r="Q3349" i="6"/>
  <c r="Q71" i="6"/>
  <c r="Q348" i="6"/>
  <c r="Q2343" i="6"/>
  <c r="Q1791" i="6"/>
  <c r="Q1412" i="6"/>
  <c r="Q2635" i="6"/>
  <c r="Q720" i="6"/>
  <c r="Q2087" i="6"/>
  <c r="Q218" i="6"/>
  <c r="Q1904" i="6"/>
  <c r="Q1059" i="6"/>
  <c r="Q491" i="6"/>
  <c r="Q1492" i="6"/>
  <c r="Q1167" i="6"/>
  <c r="Q882" i="6"/>
  <c r="Q70" i="6"/>
  <c r="Q347" i="6"/>
  <c r="Q1411" i="6"/>
  <c r="Q1790" i="6"/>
  <c r="Q2086" i="6"/>
  <c r="Q2634" i="6"/>
  <c r="Q1058" i="6"/>
  <c r="Q1903" i="6"/>
  <c r="Q490" i="6"/>
  <c r="Q719" i="6"/>
  <c r="Q217" i="6"/>
  <c r="Q881" i="6"/>
  <c r="Q3031" i="6"/>
  <c r="Q1592" i="6"/>
  <c r="Q3348" i="6"/>
  <c r="Q2342" i="6"/>
  <c r="Q2341" i="6"/>
  <c r="Q1789" i="6"/>
  <c r="Q1902" i="6"/>
  <c r="Q2085" i="6"/>
  <c r="Q1410" i="6"/>
  <c r="Q718" i="6"/>
  <c r="Q2633" i="6"/>
  <c r="Q489" i="6"/>
  <c r="Q1057" i="6"/>
  <c r="Q3030" i="6"/>
  <c r="Q1591" i="6"/>
  <c r="Q3347" i="6"/>
  <c r="Q3029" i="6"/>
  <c r="Q1590" i="6"/>
  <c r="Q3346" i="6"/>
  <c r="Q69" i="6"/>
  <c r="Q1901" i="6"/>
  <c r="Q2084" i="6"/>
  <c r="Q1056" i="6"/>
  <c r="Q1409" i="6"/>
  <c r="Q2632" i="6"/>
  <c r="Q216" i="6"/>
  <c r="Q717" i="6"/>
  <c r="Q880" i="6"/>
  <c r="Q2340" i="6"/>
  <c r="Q346" i="6"/>
  <c r="Q68" i="6"/>
  <c r="Q345" i="6"/>
  <c r="Q2339" i="6"/>
  <c r="Q2083" i="6"/>
  <c r="Q2631" i="6"/>
  <c r="Q1408" i="6"/>
  <c r="Q215" i="6"/>
  <c r="Q716" i="6"/>
  <c r="Q1227" i="6"/>
  <c r="Q1055" i="6"/>
  <c r="Q879" i="6"/>
  <c r="Q488" i="6"/>
  <c r="Q1788" i="6"/>
  <c r="Q1166" i="6"/>
  <c r="Q1491" i="6"/>
  <c r="Q3028" i="6"/>
  <c r="Q1589" i="6"/>
  <c r="Q3345" i="6"/>
  <c r="Q2338" i="6"/>
  <c r="Q67" i="6"/>
  <c r="Q344" i="6"/>
  <c r="Q3027" i="6"/>
  <c r="Q1588" i="6"/>
  <c r="Q3344" i="6"/>
  <c r="Q1407" i="6"/>
  <c r="Q487" i="6"/>
  <c r="Q2630" i="6"/>
  <c r="Q2082" i="6"/>
  <c r="Q214" i="6"/>
  <c r="Q715" i="6"/>
  <c r="Q1054" i="6"/>
  <c r="Q1787" i="6"/>
  <c r="Q878" i="6"/>
  <c r="Q2629" i="6"/>
  <c r="Q714" i="6"/>
  <c r="Q1053" i="6"/>
  <c r="Q877" i="6"/>
  <c r="Q2081" i="6"/>
  <c r="Q1406" i="6"/>
  <c r="Q486" i="6"/>
  <c r="Q213" i="6"/>
  <c r="Q1786" i="6"/>
  <c r="Q3026" i="6"/>
  <c r="Q1587" i="6"/>
  <c r="Q3343" i="6"/>
  <c r="Q343" i="6"/>
  <c r="Q66" i="6"/>
  <c r="Q2337" i="6"/>
  <c r="Q2336" i="6"/>
  <c r="Q342" i="6"/>
  <c r="Q3025" i="6"/>
  <c r="Q3342" i="6"/>
  <c r="Q1405" i="6"/>
  <c r="Q1785" i="6"/>
  <c r="Q1052" i="6"/>
  <c r="Q2628" i="6"/>
  <c r="Q2080" i="6"/>
  <c r="Q713" i="6"/>
  <c r="Q485" i="6"/>
  <c r="Q212" i="6"/>
  <c r="Q876" i="6"/>
  <c r="Q341" i="6"/>
  <c r="Q3024" i="6"/>
  <c r="Q1586" i="6"/>
  <c r="Q3341" i="6"/>
  <c r="Q2335" i="6"/>
  <c r="Q1900" i="6"/>
  <c r="Q211" i="6"/>
  <c r="Q2627" i="6"/>
  <c r="Q1404" i="6"/>
  <c r="Q2079" i="6"/>
  <c r="Q1051" i="6"/>
  <c r="Q1784" i="6"/>
  <c r="Q712" i="6"/>
  <c r="Q1165" i="6"/>
  <c r="Q484" i="6"/>
  <c r="Q875" i="6"/>
  <c r="Q1226" i="6"/>
  <c r="Q1585" i="6"/>
  <c r="Q3023" i="6"/>
  <c r="Q3340" i="6"/>
  <c r="Q65" i="6"/>
  <c r="Q340" i="6"/>
  <c r="Q2334" i="6"/>
  <c r="Q1783" i="6"/>
  <c r="Q2626" i="6"/>
  <c r="Q210" i="6"/>
  <c r="Q711" i="6"/>
  <c r="Q2078" i="6"/>
  <c r="Q1403" i="6"/>
  <c r="Q1899" i="6"/>
  <c r="Q1050" i="6"/>
  <c r="Q483" i="6"/>
  <c r="Q1164" i="6"/>
  <c r="Q874" i="6"/>
  <c r="Q1225" i="6"/>
  <c r="Q3022" i="6"/>
  <c r="Q3339" i="6"/>
  <c r="Q1584" i="6"/>
  <c r="Q64" i="6"/>
  <c r="Q1402" i="6"/>
  <c r="Q2077" i="6"/>
  <c r="Q2625" i="6"/>
  <c r="Q710" i="6"/>
  <c r="Q1049" i="6"/>
  <c r="Q1782" i="6"/>
  <c r="Q873" i="6"/>
  <c r="Q482" i="6"/>
  <c r="Q1898" i="6"/>
  <c r="Q1224" i="6"/>
  <c r="Q209" i="6"/>
  <c r="Q339" i="6"/>
  <c r="Q2333" i="6"/>
  <c r="Q338" i="6"/>
  <c r="Q63" i="6"/>
  <c r="Q2332" i="6"/>
  <c r="Q1401" i="6"/>
  <c r="Q1781" i="6"/>
  <c r="Q2076" i="6"/>
  <c r="Q2624" i="6"/>
  <c r="Q709" i="6"/>
  <c r="Q1048" i="6"/>
  <c r="Q481" i="6"/>
  <c r="Q872" i="6"/>
  <c r="Q208" i="6"/>
  <c r="Q1897" i="6"/>
  <c r="Q1223" i="6"/>
  <c r="Q3021" i="6"/>
  <c r="Q3338" i="6"/>
  <c r="Q1583" i="6"/>
  <c r="Q337" i="6"/>
  <c r="Q2623" i="6"/>
  <c r="Q207" i="6"/>
  <c r="Q480" i="6"/>
  <c r="Q1163" i="6"/>
  <c r="Q2075" i="6"/>
  <c r="Q1047" i="6"/>
  <c r="Q1780" i="6"/>
  <c r="Q1490" i="6"/>
  <c r="Q1400" i="6"/>
  <c r="Q708" i="6"/>
  <c r="Q3020" i="6"/>
  <c r="Q1582" i="6"/>
  <c r="Q3337" i="6"/>
  <c r="Q2331" i="6"/>
  <c r="Q336" i="6"/>
  <c r="Q3019" i="6"/>
  <c r="Q1581" i="6"/>
  <c r="Q3336" i="6"/>
  <c r="Q2622" i="6"/>
  <c r="Q1162" i="6"/>
  <c r="Q2074" i="6"/>
  <c r="Q206" i="6"/>
  <c r="Q1046" i="6"/>
  <c r="Q1779" i="6"/>
  <c r="Q1399" i="6"/>
  <c r="Q707" i="6"/>
  <c r="Q479" i="6"/>
  <c r="Q871" i="6"/>
  <c r="Q1896" i="6"/>
  <c r="Q1222" i="6"/>
  <c r="Q62" i="6"/>
  <c r="Q2330" i="6"/>
  <c r="Q3018" i="6"/>
  <c r="Q1580" i="6"/>
  <c r="Q3335" i="6"/>
  <c r="Q335" i="6"/>
  <c r="Q61" i="6"/>
  <c r="Q2329" i="6"/>
  <c r="Q2621" i="6"/>
  <c r="Q205" i="6"/>
  <c r="Q2073" i="6"/>
  <c r="Q1221" i="6"/>
  <c r="Q1398" i="6"/>
  <c r="Q1161" i="6"/>
  <c r="Q1895" i="6"/>
  <c r="Q706" i="6"/>
  <c r="Q1045" i="6"/>
  <c r="Q870" i="6"/>
  <c r="Q478" i="6"/>
  <c r="Q1778" i="6"/>
  <c r="Q1489" i="6"/>
  <c r="Q60" i="6"/>
  <c r="Q334" i="6"/>
  <c r="Q2328" i="6"/>
  <c r="Q3017" i="6"/>
  <c r="Q1579" i="6"/>
  <c r="Q3334" i="6"/>
  <c r="Q477" i="6"/>
  <c r="Q2620" i="6"/>
  <c r="Q204" i="6"/>
  <c r="Q705" i="6"/>
  <c r="Q2072" i="6"/>
  <c r="Q1894" i="6"/>
  <c r="Q1044" i="6"/>
  <c r="Q1397" i="6"/>
  <c r="Q1777" i="6"/>
  <c r="Q869" i="6"/>
  <c r="Q978" i="6" l="1"/>
  <c r="Q1868" i="6"/>
  <c r="Q1697" i="6"/>
  <c r="Q832" i="6"/>
  <c r="Q1200" i="6"/>
  <c r="Q1137" i="6"/>
  <c r="Q2237" i="6"/>
  <c r="Q291" i="6"/>
  <c r="Q33" i="6"/>
  <c r="Q2868" i="6"/>
  <c r="Q1533" i="6"/>
  <c r="Q3243" i="6"/>
  <c r="Q2519" i="6"/>
  <c r="Q148" i="6"/>
  <c r="Q1991" i="6"/>
  <c r="Q1201" i="6"/>
  <c r="Q1318" i="6"/>
  <c r="Q1138" i="6"/>
  <c r="Q1869" i="6"/>
  <c r="Q615" i="6"/>
  <c r="Q425" i="6"/>
  <c r="Q833" i="6"/>
  <c r="Q979" i="6"/>
  <c r="Q1698" i="6"/>
  <c r="Q1484" i="6"/>
  <c r="Q2238" i="6"/>
  <c r="Q34" i="6"/>
  <c r="Q292" i="6"/>
  <c r="Q2869" i="6"/>
  <c r="Q1534" i="6"/>
  <c r="Q3244" i="6"/>
  <c r="Q2239" i="6"/>
  <c r="Q35" i="6"/>
  <c r="Q2870" i="6"/>
  <c r="Q1535" i="6"/>
  <c r="Q3245" i="6"/>
  <c r="Q2520" i="6"/>
  <c r="Q1139" i="6"/>
  <c r="Q1992" i="6"/>
  <c r="Q149" i="6"/>
  <c r="Q980" i="6"/>
  <c r="Q1699" i="6"/>
  <c r="Q1870" i="6"/>
  <c r="Q616" i="6"/>
  <c r="Q426" i="6"/>
  <c r="Q1319" i="6"/>
  <c r="Q834" i="6"/>
  <c r="Q1202" i="6"/>
  <c r="Q1485" i="6"/>
  <c r="Q2521" i="6"/>
  <c r="Q427" i="6"/>
  <c r="Q150" i="6"/>
  <c r="Q1140" i="6"/>
  <c r="Q1993" i="6"/>
  <c r="Q981" i="6"/>
  <c r="Q1700" i="6"/>
  <c r="Q617" i="6"/>
  <c r="Q1320" i="6"/>
  <c r="Q2240" i="6"/>
  <c r="Q293" i="6"/>
  <c r="Q2871" i="6"/>
  <c r="Q3246" i="6"/>
  <c r="Q1536" i="6"/>
  <c r="Q2872" i="6"/>
  <c r="Q3247" i="6"/>
  <c r="Q1537" i="6"/>
  <c r="Q1994" i="6"/>
  <c r="Q1701" i="6"/>
  <c r="Q1321" i="6"/>
  <c r="Q618" i="6"/>
  <c r="Q982" i="6"/>
  <c r="Q2522" i="6"/>
  <c r="Q428" i="6"/>
  <c r="Q835" i="6"/>
  <c r="Q1871" i="6"/>
  <c r="Q151" i="6"/>
  <c r="Q1141" i="6"/>
  <c r="Q36" i="6"/>
  <c r="Q2241" i="6"/>
  <c r="Q294" i="6"/>
  <c r="Q2242" i="6"/>
  <c r="Q295" i="6"/>
  <c r="Q37" i="6"/>
  <c r="Q1322" i="6"/>
  <c r="Q1995" i="6"/>
  <c r="Q2523" i="6"/>
  <c r="Q619" i="6"/>
  <c r="Q1702" i="6"/>
  <c r="Q983" i="6"/>
  <c r="Q836" i="6"/>
  <c r="Q429" i="6"/>
  <c r="Q1872" i="6"/>
  <c r="Q1203" i="6"/>
  <c r="Q152" i="6"/>
  <c r="Q2873" i="6"/>
  <c r="Q3248" i="6"/>
  <c r="Q1538" i="6"/>
  <c r="Q1996" i="6"/>
  <c r="Q1703" i="6"/>
  <c r="Q1873" i="6"/>
  <c r="Q2524" i="6"/>
  <c r="Q984" i="6"/>
  <c r="Q620" i="6"/>
  <c r="Q1323" i="6"/>
  <c r="Q153" i="6"/>
  <c r="Q430" i="6"/>
  <c r="Q1142" i="6"/>
  <c r="Q837" i="6"/>
  <c r="Q1204" i="6"/>
  <c r="Q2243" i="6"/>
  <c r="Q38" i="6"/>
  <c r="Q296" i="6"/>
  <c r="Q1539" i="6"/>
  <c r="Q2874" i="6"/>
  <c r="Q3249" i="6"/>
  <c r="Q1874" i="6"/>
  <c r="Q154" i="6"/>
  <c r="Q2525" i="6"/>
  <c r="Q1324" i="6"/>
  <c r="Q1997" i="6"/>
  <c r="Q985" i="6"/>
  <c r="Q621" i="6"/>
  <c r="Q1704" i="6"/>
  <c r="Q1143" i="6"/>
  <c r="Q431" i="6"/>
  <c r="Q838" i="6"/>
  <c r="Q1205" i="6"/>
  <c r="Q2875" i="6"/>
  <c r="Q1540" i="6"/>
  <c r="Q3250" i="6"/>
  <c r="Q2244" i="6"/>
  <c r="Q297" i="6"/>
  <c r="Q1325" i="6"/>
  <c r="Q432" i="6"/>
  <c r="Q2526" i="6"/>
  <c r="Q155" i="6"/>
  <c r="Q1998" i="6"/>
  <c r="Q622" i="6"/>
  <c r="Q986" i="6"/>
  <c r="Q839" i="6"/>
  <c r="Q1705" i="6"/>
  <c r="Q2876" i="6"/>
  <c r="Q1541" i="6"/>
  <c r="Q3251" i="6"/>
  <c r="Q2245" i="6"/>
  <c r="Q39" i="6"/>
  <c r="Q298" i="6"/>
  <c r="Q2246" i="6"/>
  <c r="Q40" i="6"/>
  <c r="Q299" i="6"/>
  <c r="Q2527" i="6"/>
  <c r="Q623" i="6"/>
  <c r="Q987" i="6"/>
  <c r="Q1999" i="6"/>
  <c r="Q840" i="6"/>
  <c r="Q1326" i="6"/>
  <c r="Q433" i="6"/>
  <c r="Q1706" i="6"/>
  <c r="Q156" i="6"/>
  <c r="Q2877" i="6"/>
  <c r="Q1542" i="6"/>
  <c r="Q3252" i="6"/>
  <c r="Q1327" i="6"/>
  <c r="Q1707" i="6"/>
  <c r="Q2000" i="6"/>
  <c r="Q2528" i="6"/>
  <c r="Q988" i="6"/>
  <c r="Q1875" i="6"/>
  <c r="Q434" i="6"/>
  <c r="Q157" i="6"/>
  <c r="Q624" i="6"/>
  <c r="Q841" i="6"/>
  <c r="Q2878" i="6"/>
  <c r="Q1543" i="6"/>
  <c r="Q3253" i="6"/>
  <c r="Q2247" i="6"/>
  <c r="Q300" i="6"/>
  <c r="Q1328" i="6"/>
  <c r="Q1708" i="6"/>
  <c r="Q989" i="6"/>
  <c r="Q2529" i="6"/>
  <c r="Q435" i="6"/>
  <c r="Q625" i="6"/>
  <c r="Q158" i="6"/>
  <c r="Q2001" i="6"/>
  <c r="Q2248" i="6"/>
  <c r="Q301" i="6"/>
  <c r="Q2879" i="6"/>
  <c r="Q3254" i="6"/>
  <c r="Q1709" i="6"/>
  <c r="Q1876" i="6"/>
  <c r="Q2002" i="6"/>
  <c r="Q2530" i="6"/>
  <c r="Q1329" i="6"/>
  <c r="Q626" i="6"/>
  <c r="Q990" i="6"/>
  <c r="Q159" i="6"/>
  <c r="Q2880" i="6"/>
  <c r="Q1544" i="6"/>
  <c r="Q2249" i="6"/>
  <c r="Q302" i="6"/>
  <c r="Q2003" i="6"/>
  <c r="Q2531" i="6"/>
  <c r="Q1330" i="6"/>
  <c r="Q160" i="6"/>
  <c r="Q627" i="6"/>
  <c r="Q1206" i="6"/>
  <c r="Q991" i="6"/>
  <c r="Q436" i="6"/>
  <c r="Q842" i="6"/>
  <c r="Q1710" i="6"/>
  <c r="Q1877" i="6"/>
  <c r="Q1144" i="6"/>
  <c r="Q2881" i="6"/>
  <c r="Q1545" i="6"/>
  <c r="Q3255" i="6"/>
  <c r="Q2250" i="6"/>
  <c r="Q41" i="6"/>
  <c r="Q303" i="6"/>
  <c r="Q1711" i="6"/>
  <c r="Q1331" i="6"/>
  <c r="Q161" i="6"/>
  <c r="Q2532" i="6"/>
  <c r="Q628" i="6"/>
  <c r="Q2004" i="6"/>
  <c r="Q1878" i="6"/>
  <c r="Q992" i="6"/>
  <c r="Q437" i="6"/>
  <c r="Q1486" i="6"/>
  <c r="Q1207" i="6"/>
  <c r="Q1145" i="6"/>
  <c r="Q843" i="6"/>
  <c r="Q2882" i="6"/>
  <c r="Q1546" i="6"/>
  <c r="Q3256" i="6"/>
  <c r="Q2251" i="6"/>
  <c r="Q42" i="6"/>
  <c r="Q304" i="6"/>
  <c r="Q2005" i="6"/>
  <c r="Q1712" i="6"/>
  <c r="Q993" i="6"/>
  <c r="Q629" i="6"/>
  <c r="Q2533" i="6"/>
  <c r="Q1332" i="6"/>
  <c r="Q162" i="6"/>
  <c r="Q438" i="6"/>
  <c r="Q1146" i="6"/>
  <c r="Q1879" i="6"/>
  <c r="Q844" i="6"/>
  <c r="Q2252" i="6"/>
  <c r="Q305" i="6"/>
  <c r="Q2883" i="6"/>
  <c r="Q1547" i="6"/>
  <c r="Q3257" i="6"/>
  <c r="Q2006" i="6"/>
  <c r="Q2534" i="6"/>
  <c r="Q630" i="6"/>
  <c r="Q1333" i="6"/>
  <c r="Q994" i="6"/>
  <c r="Q1713" i="6"/>
  <c r="Q439" i="6"/>
  <c r="Q163" i="6"/>
  <c r="Q1880" i="6"/>
  <c r="Q845" i="6"/>
  <c r="Q1208" i="6"/>
  <c r="Q2253" i="6"/>
  <c r="Q43" i="6"/>
  <c r="Q2884" i="6"/>
  <c r="Q3258" i="6"/>
  <c r="Q1548" i="6"/>
  <c r="Q1334" i="6"/>
  <c r="Q2007" i="6"/>
  <c r="Q2535" i="6"/>
  <c r="Q631" i="6"/>
  <c r="Q995" i="6"/>
  <c r="Q440" i="6"/>
  <c r="Q164" i="6"/>
  <c r="Q1714" i="6"/>
  <c r="Q1147" i="6"/>
  <c r="Q846" i="6"/>
  <c r="Q2254" i="6"/>
  <c r="Q306" i="6"/>
  <c r="Q44" i="6"/>
  <c r="Q2885" i="6"/>
  <c r="Q3259" i="6"/>
  <c r="Q1549" i="6"/>
  <c r="Q1881" i="6"/>
  <c r="Q2008" i="6"/>
  <c r="Q996" i="6"/>
  <c r="Q1715" i="6"/>
  <c r="Q632" i="6"/>
  <c r="Q1335" i="6"/>
  <c r="Q165" i="6"/>
  <c r="Q441" i="6"/>
  <c r="Q2536" i="6"/>
  <c r="Q847" i="6"/>
  <c r="Q2255" i="6"/>
  <c r="Q307" i="6"/>
  <c r="Q45" i="6"/>
  <c r="Q2886" i="6"/>
  <c r="Q1550" i="6"/>
  <c r="Q3260" i="6"/>
  <c r="Q166" i="6"/>
  <c r="Q2537" i="6"/>
  <c r="Q1882" i="6"/>
  <c r="Q1336" i="6"/>
  <c r="Q633" i="6"/>
  <c r="Q442" i="6"/>
  <c r="Q1716" i="6"/>
  <c r="Q997" i="6"/>
  <c r="Q2009" i="6"/>
  <c r="Q1209" i="6"/>
  <c r="Q1148" i="6"/>
  <c r="Q848" i="6"/>
  <c r="Q1487" i="6"/>
  <c r="Q2887" i="6"/>
  <c r="Q1551" i="6"/>
  <c r="Q3261" i="6"/>
  <c r="Q2256" i="6"/>
  <c r="Q2257" i="6"/>
  <c r="Q1337" i="6"/>
  <c r="Q2010" i="6"/>
  <c r="Q2538" i="6"/>
  <c r="Q1717" i="6"/>
  <c r="Q443" i="6"/>
  <c r="Q998" i="6"/>
  <c r="Q634" i="6"/>
  <c r="Q849" i="6"/>
  <c r="Q1210" i="6"/>
  <c r="Q167" i="6"/>
  <c r="Q2258" i="6"/>
  <c r="Q308" i="6"/>
  <c r="Q46" i="6"/>
  <c r="Q2888" i="6"/>
  <c r="Q3262" i="6"/>
  <c r="Q1552" i="6"/>
  <c r="Q2889" i="6"/>
  <c r="Q1553" i="6"/>
  <c r="Q3263" i="6"/>
  <c r="Q2011" i="6"/>
  <c r="Q1338" i="6"/>
  <c r="Q1718" i="6"/>
  <c r="Q168" i="6"/>
  <c r="Q1883" i="6"/>
  <c r="Q2539" i="6"/>
  <c r="Q635" i="6"/>
  <c r="Q444" i="6"/>
  <c r="Q999" i="6"/>
  <c r="Q1149" i="6"/>
  <c r="Q850" i="6"/>
  <c r="Q2259" i="6"/>
  <c r="Q47" i="6"/>
  <c r="Q445" i="6"/>
  <c r="Q2540" i="6"/>
  <c r="Q1339" i="6"/>
  <c r="Q1000" i="6"/>
  <c r="Q1719" i="6"/>
  <c r="Q2012" i="6"/>
  <c r="Q169" i="6"/>
  <c r="Q636" i="6"/>
  <c r="Q851" i="6"/>
  <c r="Q2260" i="6"/>
  <c r="Q2890" i="6"/>
  <c r="Q1554" i="6"/>
  <c r="Q3264" i="6"/>
  <c r="Q2261" i="6"/>
  <c r="Q309" i="6"/>
  <c r="Q48" i="6"/>
  <c r="Q1340" i="6"/>
  <c r="Q1001" i="6"/>
  <c r="Q446" i="6"/>
  <c r="Q2013" i="6"/>
  <c r="Q2541" i="6"/>
  <c r="Q1720" i="6"/>
  <c r="Q637" i="6"/>
  <c r="Q2891" i="6"/>
  <c r="Q3265" i="6"/>
  <c r="Q170" i="6"/>
  <c r="Q2014" i="6"/>
  <c r="Q638" i="6"/>
  <c r="Q2542" i="6"/>
  <c r="Q1721" i="6"/>
  <c r="Q1341" i="6"/>
  <c r="Q852" i="6"/>
  <c r="Q447" i="6"/>
  <c r="Q1002" i="6"/>
  <c r="Q2892" i="6"/>
  <c r="Q3266" i="6"/>
  <c r="Q1555" i="6"/>
  <c r="Q2262" i="6"/>
  <c r="Q310" i="6"/>
  <c r="Q49" i="6"/>
  <c r="Q1722" i="6"/>
  <c r="Q2543" i="6"/>
  <c r="Q639" i="6"/>
  <c r="Q2893" i="6"/>
  <c r="Q1556" i="6"/>
  <c r="Q3267" i="6"/>
  <c r="Q2263" i="6"/>
  <c r="Q1723" i="6"/>
  <c r="Q2544" i="6"/>
  <c r="Q2015" i="6"/>
  <c r="Q1003" i="6"/>
  <c r="Q640" i="6"/>
  <c r="Q2264" i="6"/>
  <c r="Q2894" i="6"/>
  <c r="Q2895" i="6"/>
  <c r="Q1557" i="6"/>
  <c r="Q3268" i="6"/>
  <c r="Q1342" i="6"/>
  <c r="Q641" i="6"/>
  <c r="Q2016" i="6"/>
  <c r="Q1724" i="6"/>
  <c r="Q2265" i="6"/>
  <c r="Q311" i="6"/>
  <c r="Q2545" i="6"/>
  <c r="Q642" i="6"/>
  <c r="Q1004" i="6"/>
  <c r="Q171" i="6"/>
  <c r="Q1725" i="6"/>
  <c r="Q2017" i="6"/>
  <c r="Q448" i="6"/>
  <c r="Q1343" i="6"/>
  <c r="Q2896" i="6"/>
  <c r="Q3269" i="6"/>
  <c r="Q2266" i="6"/>
  <c r="Q312" i="6"/>
  <c r="Q1726" i="6"/>
  <c r="Q1344" i="6"/>
  <c r="Q2546" i="6"/>
  <c r="Q643" i="6"/>
  <c r="Q1005" i="6"/>
  <c r="Q2018" i="6"/>
  <c r="Q1884" i="6"/>
  <c r="Q449" i="6"/>
  <c r="Q172" i="6"/>
  <c r="Q2267" i="6"/>
  <c r="Q2897" i="6"/>
  <c r="Q3270" i="6"/>
  <c r="Q644" i="6"/>
  <c r="Q1727" i="6"/>
  <c r="Q2547" i="6"/>
  <c r="Q1006" i="6"/>
  <c r="Q2019" i="6"/>
  <c r="Q2898" i="6"/>
  <c r="Q1558" i="6"/>
  <c r="Q2268" i="6"/>
  <c r="Q2269" i="6"/>
  <c r="Q313" i="6"/>
  <c r="Q1345" i="6"/>
  <c r="Q2548" i="6"/>
  <c r="Q2020" i="6"/>
  <c r="Q1007" i="6"/>
  <c r="Q645" i="6"/>
  <c r="Q450" i="6"/>
  <c r="Q853" i="6"/>
  <c r="Q1211" i="6"/>
  <c r="Q1150" i="6"/>
  <c r="Q1885" i="6"/>
  <c r="Q173" i="6"/>
  <c r="Q1728" i="6"/>
  <c r="Q2899" i="6"/>
  <c r="Q3271" i="6"/>
  <c r="Q1559" i="6"/>
  <c r="Q2270" i="6"/>
  <c r="Q314" i="6"/>
  <c r="Q50" i="6"/>
  <c r="Q1346" i="6"/>
  <c r="Q1886" i="6"/>
  <c r="Q2549" i="6"/>
  <c r="Q2021" i="6"/>
  <c r="Q646" i="6"/>
  <c r="Q1008" i="6"/>
  <c r="Q854" i="6"/>
  <c r="Q451" i="6"/>
  <c r="Q174" i="6"/>
  <c r="Q1151" i="6"/>
  <c r="Q2900" i="6"/>
  <c r="Q3272" i="6"/>
  <c r="Q1560" i="6"/>
  <c r="Q2550" i="6"/>
  <c r="Q452" i="6"/>
  <c r="Q1729" i="6"/>
  <c r="Q1347" i="6"/>
  <c r="Q175" i="6"/>
  <c r="Q2022" i="6"/>
  <c r="Q855" i="6"/>
  <c r="Q2901" i="6"/>
  <c r="Q3273" i="6"/>
  <c r="Q2271" i="6"/>
  <c r="Q315" i="6"/>
  <c r="Q2902" i="6"/>
  <c r="Q3274" i="6"/>
  <c r="Q2272" i="6"/>
  <c r="Q316" i="6"/>
  <c r="Q51" i="6"/>
  <c r="Q2023" i="6"/>
  <c r="Q1730" i="6"/>
  <c r="Q647" i="6"/>
  <c r="Q1887" i="6"/>
  <c r="Q2551" i="6"/>
  <c r="Q176" i="6"/>
  <c r="Q856" i="6"/>
  <c r="Q1009" i="6"/>
  <c r="Q317" i="6"/>
  <c r="Q2273" i="6"/>
  <c r="Q1731" i="6"/>
  <c r="Q177" i="6"/>
  <c r="Q2552" i="6"/>
  <c r="Q1348" i="6"/>
  <c r="Q648" i="6"/>
  <c r="Q2903" i="6"/>
  <c r="Q1561" i="6"/>
  <c r="Q3275" i="6"/>
  <c r="Q2553" i="6"/>
  <c r="Q1010" i="6"/>
  <c r="Q1349" i="6"/>
  <c r="Q178" i="6"/>
  <c r="Q2904" i="6"/>
  <c r="Q3276" i="6"/>
  <c r="Q1562" i="6"/>
  <c r="Q2274" i="6"/>
  <c r="Q2905" i="6"/>
  <c r="Q1563" i="6"/>
  <c r="Q3277" i="6"/>
  <c r="Q2554" i="6"/>
  <c r="Q649" i="6"/>
  <c r="Q2024" i="6"/>
  <c r="Q1350" i="6"/>
  <c r="Q1732" i="6"/>
  <c r="Q1152" i="6"/>
  <c r="Q179" i="6"/>
  <c r="Q1212" i="6"/>
  <c r="Q1888" i="6"/>
  <c r="Q1011" i="6"/>
  <c r="Q2275" i="6"/>
  <c r="Q52" i="6"/>
  <c r="Q2276" i="6"/>
  <c r="Q53" i="6"/>
  <c r="Q318" i="6"/>
  <c r="Q2906" i="6"/>
  <c r="Q3278" i="6"/>
  <c r="Q1564" i="6"/>
  <c r="Q2025" i="6"/>
  <c r="Q1733" i="6"/>
  <c r="Q1012" i="6"/>
  <c r="Q1889" i="6"/>
  <c r="Q2555" i="6"/>
  <c r="Q1153" i="6"/>
  <c r="Q180" i="6"/>
  <c r="Q453" i="6"/>
  <c r="Q650" i="6"/>
  <c r="Q1351" i="6"/>
  <c r="Q857" i="6"/>
  <c r="Q2277" i="6"/>
  <c r="Q319" i="6"/>
  <c r="Q1352" i="6"/>
  <c r="Q2556" i="6"/>
  <c r="Q2026" i="6"/>
  <c r="Q651" i="6"/>
  <c r="Q1013" i="6"/>
  <c r="Q858" i="6"/>
  <c r="Q1734" i="6"/>
  <c r="Q1213" i="6"/>
  <c r="Q454" i="6"/>
  <c r="Q181" i="6"/>
  <c r="Q1154" i="6"/>
  <c r="Q2907" i="6"/>
  <c r="Q3279" i="6"/>
  <c r="Q1353" i="6"/>
  <c r="Q2557" i="6"/>
  <c r="Q2027" i="6"/>
  <c r="Q1014" i="6"/>
  <c r="Q652" i="6"/>
  <c r="Q1735" i="6"/>
  <c r="Q455" i="6"/>
  <c r="Q182" i="6"/>
  <c r="Q1155" i="6"/>
  <c r="Q2278" i="6"/>
  <c r="Q2908" i="6"/>
  <c r="Q2909" i="6"/>
  <c r="Q1565" i="6"/>
  <c r="Q3280" i="6"/>
  <c r="Q456" i="6"/>
  <c r="Q183" i="6"/>
  <c r="Q2558" i="6"/>
  <c r="Q2028" i="6"/>
  <c r="Q1890" i="6"/>
  <c r="Q1015" i="6"/>
  <c r="Q653" i="6"/>
  <c r="Q1354" i="6"/>
  <c r="Q1156" i="6"/>
  <c r="Q1214" i="6"/>
  <c r="Q2279" i="6"/>
  <c r="Q54" i="6"/>
  <c r="Q2910" i="6"/>
  <c r="Q1566" i="6"/>
  <c r="Q3281" i="6"/>
  <c r="Q1355" i="6"/>
  <c r="Q654" i="6"/>
  <c r="Q2559" i="6"/>
  <c r="Q1016" i="6"/>
  <c r="Q1736" i="6"/>
  <c r="Q184" i="6"/>
  <c r="Q2029" i="6"/>
  <c r="Q2280" i="6"/>
  <c r="Q2911" i="6"/>
  <c r="Q3282" i="6"/>
  <c r="Q2560" i="6"/>
  <c r="Q1356" i="6"/>
  <c r="Q2281" i="6"/>
  <c r="Q320" i="6"/>
  <c r="Q55" i="6"/>
  <c r="Q655" i="6"/>
  <c r="Q1737" i="6"/>
  <c r="Q2912" i="6"/>
  <c r="Q1567" i="6"/>
  <c r="Q2282" i="6"/>
  <c r="Q321" i="6"/>
  <c r="Q1357" i="6"/>
  <c r="Q2561" i="6"/>
  <c r="Q2030" i="6"/>
  <c r="Q656" i="6"/>
  <c r="Q859" i="6"/>
  <c r="Q1017" i="6"/>
  <c r="Q1215" i="6"/>
  <c r="Q457" i="6"/>
  <c r="Q185" i="6"/>
  <c r="Q2913" i="6"/>
  <c r="Q3283" i="6"/>
  <c r="Q1738" i="6"/>
  <c r="Q657" i="6"/>
  <c r="Q2562" i="6"/>
  <c r="Q2031" i="6"/>
  <c r="Q1018" i="6"/>
  <c r="Q1216" i="6"/>
  <c r="Q2283" i="6"/>
  <c r="Q322" i="6"/>
  <c r="Q2914" i="6"/>
  <c r="Q1739" i="6"/>
  <c r="Q2563" i="6"/>
  <c r="Q658" i="6"/>
  <c r="Q1019" i="6"/>
  <c r="Q659" i="6"/>
  <c r="Q2564" i="6"/>
  <c r="Q186" i="6"/>
  <c r="Q1740" i="6"/>
  <c r="Q2032" i="6"/>
  <c r="Q1020" i="6"/>
  <c r="Q1358" i="6"/>
  <c r="Q1157" i="6"/>
  <c r="Q1891" i="6"/>
  <c r="Q458" i="6"/>
  <c r="Q2915" i="6"/>
  <c r="Q1568" i="6"/>
  <c r="Q3284" i="6"/>
  <c r="Q2284" i="6"/>
  <c r="Q323" i="6"/>
  <c r="Q2033" i="6"/>
  <c r="Q187" i="6"/>
  <c r="Q2565" i="6"/>
  <c r="Q660" i="6"/>
  <c r="Q1741" i="6"/>
  <c r="Q1359" i="6"/>
  <c r="Q1488" i="6"/>
  <c r="Q2285" i="6"/>
  <c r="Q56" i="6"/>
  <c r="Q1569" i="6"/>
  <c r="Q2916" i="6"/>
  <c r="Q3285" i="6"/>
  <c r="Q2286" i="6"/>
  <c r="Q324" i="6"/>
  <c r="Q2034" i="6"/>
  <c r="Q2566" i="6"/>
  <c r="Q1360" i="6"/>
  <c r="Q1217" i="6"/>
  <c r="Q661" i="6"/>
  <c r="Q860" i="6"/>
  <c r="Q188" i="6"/>
  <c r="Q459" i="6"/>
  <c r="Q1021" i="6"/>
  <c r="Q1742" i="6"/>
  <c r="Q2917" i="6"/>
  <c r="Q3286" i="6"/>
  <c r="Q2918" i="6"/>
  <c r="Q3287" i="6"/>
  <c r="Q189" i="6"/>
  <c r="Q460" i="6"/>
  <c r="Q2567" i="6"/>
  <c r="Q1743" i="6"/>
  <c r="Q1022" i="6"/>
  <c r="Q662" i="6"/>
  <c r="Q2035" i="6"/>
  <c r="Q1361" i="6"/>
  <c r="Q2287" i="6"/>
  <c r="Q2288" i="6"/>
  <c r="Q325" i="6"/>
  <c r="Q57" i="6"/>
  <c r="Q2568" i="6"/>
  <c r="Q2036" i="6"/>
  <c r="Q1362" i="6"/>
  <c r="Q663" i="6"/>
  <c r="Q1023" i="6"/>
  <c r="Q1218" i="6"/>
  <c r="Q1158" i="6"/>
  <c r="Q861" i="6"/>
  <c r="Q461" i="6"/>
  <c r="Q190" i="6"/>
  <c r="Q1744" i="6"/>
  <c r="Q2919" i="6"/>
  <c r="Q3288" i="6"/>
  <c r="Q2920" i="6"/>
  <c r="Q1570" i="6"/>
  <c r="Q1363" i="6"/>
  <c r="Q2569" i="6"/>
  <c r="Q191" i="6"/>
  <c r="Q1024" i="6"/>
  <c r="Q1745" i="6"/>
  <c r="Q664" i="6"/>
  <c r="Q462" i="6"/>
  <c r="Q2289" i="6"/>
  <c r="Q2290" i="6"/>
  <c r="Q1364" i="6"/>
  <c r="Q2570" i="6"/>
  <c r="Q2291" i="6"/>
  <c r="Q326" i="6"/>
  <c r="Q2571" i="6"/>
  <c r="Q1365" i="6"/>
  <c r="Q2037" i="6"/>
  <c r="Q665" i="6"/>
  <c r="Q1746" i="6"/>
  <c r="Q463" i="6"/>
  <c r="Q1025" i="6"/>
  <c r="Q2921" i="6"/>
  <c r="Q3289" i="6"/>
  <c r="Q1571" i="6"/>
  <c r="Q666" i="6"/>
  <c r="Q1747" i="6"/>
  <c r="Q1026" i="6"/>
  <c r="Q2572" i="6"/>
  <c r="Q2038" i="6"/>
  <c r="Q1366" i="6"/>
  <c r="Q2292" i="6"/>
  <c r="Q2922" i="6"/>
  <c r="Q2923" i="6"/>
  <c r="Q3290" i="6"/>
  <c r="Q1367" i="6"/>
  <c r="Q1027" i="6"/>
  <c r="Q2924" i="6"/>
  <c r="Q3291" i="6"/>
  <c r="Q2925" i="6"/>
  <c r="Q1572" i="6"/>
  <c r="Q3292" i="6"/>
  <c r="Q1368" i="6"/>
  <c r="Q667" i="6"/>
  <c r="Q1748" i="6"/>
  <c r="Q2573" i="6"/>
  <c r="Q2293" i="6"/>
  <c r="Q2574" i="6"/>
  <c r="Q1749" i="6"/>
  <c r="Q2039" i="6"/>
  <c r="Q1028" i="6"/>
  <c r="Q1369" i="6"/>
  <c r="Q668" i="6"/>
  <c r="Q1159" i="6"/>
  <c r="Q192" i="6"/>
  <c r="Q862" i="6"/>
  <c r="Q2294" i="6"/>
  <c r="Q58" i="6"/>
  <c r="Q2926" i="6"/>
  <c r="Q2295" i="6"/>
  <c r="Q327" i="6"/>
  <c r="Q2927" i="6"/>
  <c r="Q3293" i="6"/>
  <c r="Q1573" i="6"/>
  <c r="Q1370" i="6"/>
  <c r="Q2040" i="6"/>
  <c r="Q2575" i="6"/>
  <c r="Q2296" i="6"/>
  <c r="Q328" i="6"/>
  <c r="Q1371" i="6"/>
  <c r="Q2576" i="6"/>
  <c r="Q2041" i="6"/>
  <c r="Q1029" i="6"/>
  <c r="Q669" i="6"/>
  <c r="Q863" i="6"/>
  <c r="Q464" i="6"/>
  <c r="Q2928" i="6"/>
  <c r="Q3294" i="6"/>
  <c r="Q1750" i="6"/>
  <c r="Q2577" i="6"/>
  <c r="Q1372" i="6"/>
  <c r="Q670" i="6"/>
  <c r="Q2297" i="6"/>
  <c r="Q2298" i="6"/>
  <c r="Q329" i="6"/>
  <c r="Q2578" i="6"/>
  <c r="Q1373" i="6"/>
  <c r="Q671" i="6"/>
  <c r="Q2042" i="6"/>
  <c r="Q1030" i="6"/>
  <c r="Q864" i="6"/>
  <c r="Q2929" i="6"/>
  <c r="Q3295" i="6"/>
  <c r="Q1574" i="6"/>
  <c r="Q2579" i="6"/>
  <c r="Q2930" i="6"/>
  <c r="Q1575" i="6"/>
  <c r="Q1751" i="6"/>
  <c r="Q672" i="6"/>
  <c r="Q1031" i="6"/>
  <c r="Q2043" i="6"/>
  <c r="Q2299" i="6"/>
  <c r="Q2931" i="6"/>
  <c r="Q1576" i="6"/>
  <c r="Q3296" i="6"/>
  <c r="Q2580" i="6"/>
  <c r="Q1032" i="6"/>
  <c r="Q2044" i="6"/>
  <c r="Q673" i="6"/>
  <c r="Q1752" i="6"/>
  <c r="Q2300" i="6"/>
  <c r="Q2301" i="6"/>
  <c r="Q674" i="6"/>
  <c r="Q2581" i="6"/>
  <c r="Q2932" i="6"/>
  <c r="Q3297" i="6"/>
  <c r="Q1753" i="6"/>
  <c r="Q2302" i="6"/>
  <c r="Q2933" i="6"/>
  <c r="Q2582" i="6"/>
  <c r="Q1754" i="6"/>
  <c r="Q675" i="6"/>
  <c r="Q2045" i="6"/>
  <c r="Q1033" i="6"/>
  <c r="Q2934" i="6"/>
  <c r="Q3298" i="6"/>
  <c r="Q2303" i="6"/>
  <c r="Q2935" i="6"/>
  <c r="Q1755" i="6"/>
  <c r="Q2583" i="6"/>
  <c r="Q193" i="6"/>
  <c r="Q2936" i="6"/>
  <c r="Q2304" i="6"/>
  <c r="Q2305" i="6"/>
  <c r="Q2937" i="6"/>
  <c r="Q3299" i="6"/>
  <c r="Q676" i="6"/>
  <c r="Q2046" i="6"/>
  <c r="Q194" i="6"/>
  <c r="Q2938" i="6"/>
  <c r="Q2584" i="6"/>
  <c r="Q2939" i="6"/>
  <c r="Q3300" i="6"/>
  <c r="Q465" i="6"/>
  <c r="Q2585" i="6"/>
  <c r="Q2940" i="6"/>
  <c r="Q1577" i="6"/>
  <c r="Q3301" i="6"/>
  <c r="Q677" i="6"/>
  <c r="Q2586" i="6"/>
  <c r="Q1756" i="6"/>
  <c r="Q330" i="6"/>
  <c r="Q2941" i="6"/>
  <c r="Q678" i="6"/>
  <c r="Q1757" i="6"/>
  <c r="Q2047" i="6"/>
  <c r="Q2587" i="6"/>
  <c r="Q1374" i="6"/>
  <c r="Q2306" i="6"/>
  <c r="Q1375" i="6"/>
  <c r="Q2588" i="6"/>
  <c r="Q2048" i="6"/>
  <c r="Q195" i="6"/>
  <c r="Q466" i="6"/>
  <c r="Q2942" i="6"/>
  <c r="Q1376" i="6"/>
  <c r="Q2589" i="6"/>
  <c r="Q1758" i="6"/>
  <c r="Q1034" i="6"/>
  <c r="Q2049" i="6"/>
  <c r="Q679" i="6"/>
  <c r="Q467" i="6"/>
  <c r="Q196" i="6"/>
  <c r="Q2943" i="6"/>
  <c r="Q2590" i="6"/>
  <c r="Q1377" i="6"/>
  <c r="Q680" i="6"/>
  <c r="Q2050" i="6"/>
  <c r="Q2944" i="6"/>
  <c r="Q3302" i="6"/>
  <c r="Q1759" i="6"/>
  <c r="Q1378" i="6"/>
  <c r="Q2307" i="6"/>
  <c r="Q1760" i="6"/>
  <c r="Q2591" i="6"/>
  <c r="Q1035" i="6"/>
  <c r="Q2051" i="6"/>
  <c r="Q681" i="6"/>
  <c r="Q468" i="6"/>
  <c r="Q2308" i="6"/>
  <c r="Q2945" i="6"/>
  <c r="Q1379" i="6"/>
  <c r="Q1761" i="6"/>
  <c r="Q2592" i="6"/>
  <c r="Q2052" i="6"/>
  <c r="Q1036" i="6"/>
  <c r="Q682" i="6"/>
  <c r="Q197" i="6"/>
  <c r="Q469" i="6"/>
  <c r="Q2946" i="6"/>
  <c r="Q1762" i="6"/>
  <c r="Q2053" i="6"/>
  <c r="Q2593" i="6"/>
  <c r="Q683" i="6"/>
  <c r="Q2947" i="6"/>
  <c r="Q1763" i="6"/>
  <c r="Q2054" i="6"/>
  <c r="Q2594" i="6"/>
  <c r="Q684" i="6"/>
  <c r="Q198" i="6"/>
  <c r="Q865" i="6"/>
  <c r="Q2309" i="6"/>
  <c r="Q2948" i="6"/>
  <c r="Q3303" i="6"/>
  <c r="Q2595" i="6"/>
  <c r="Q2055" i="6"/>
  <c r="Q1380" i="6"/>
  <c r="Q1037" i="6"/>
  <c r="Q685" i="6"/>
  <c r="Q2949" i="6"/>
  <c r="Q2310" i="6"/>
  <c r="Q1764" i="6"/>
  <c r="Q2056" i="6"/>
  <c r="Q2950" i="6"/>
  <c r="Q3304" i="6"/>
  <c r="Q2951" i="6"/>
  <c r="Q1381" i="6"/>
  <c r="Q2596" i="6"/>
  <c r="Q686" i="6"/>
  <c r="Q2952" i="6"/>
  <c r="Q3305" i="6"/>
  <c r="Q1765" i="6"/>
  <c r="Q2597" i="6"/>
  <c r="Q687" i="6"/>
  <c r="Q1382" i="6"/>
  <c r="Q2311" i="6"/>
  <c r="Q1766" i="6"/>
  <c r="Q688" i="6"/>
  <c r="Q2953" i="6"/>
  <c r="Q2954" i="6"/>
  <c r="Q3306" i="6"/>
  <c r="Q1383" i="6"/>
  <c r="Q1219" i="6"/>
  <c r="Q2598" i="6"/>
  <c r="Q2057" i="6"/>
  <c r="Q1892" i="6"/>
  <c r="Q689" i="6"/>
  <c r="Q1767" i="6"/>
  <c r="Q199" i="6"/>
  <c r="Q59" i="6"/>
  <c r="Q1768" i="6"/>
  <c r="Q690" i="6"/>
  <c r="Q2599" i="6"/>
  <c r="Q1384" i="6"/>
  <c r="Q1038" i="6"/>
  <c r="Q2058" i="6"/>
  <c r="Q470" i="6"/>
  <c r="Q2312" i="6"/>
  <c r="Q2955" i="6"/>
  <c r="Q3307" i="6"/>
  <c r="Q2313" i="6"/>
  <c r="Q2956" i="6"/>
  <c r="Q3308" i="6"/>
  <c r="Q2957" i="6"/>
  <c r="Q2958" i="6"/>
  <c r="Q3309" i="6"/>
  <c r="Q2314" i="6"/>
  <c r="Q2600" i="6"/>
  <c r="Q1769" i="6"/>
  <c r="Q691" i="6"/>
  <c r="Q1039" i="6"/>
  <c r="Q2959" i="6"/>
  <c r="Q1385" i="6"/>
  <c r="Q2059" i="6"/>
  <c r="Q2601" i="6"/>
  <c r="Q1040" i="6"/>
  <c r="Q2960" i="6"/>
  <c r="Q3310" i="6"/>
  <c r="Q2315" i="6"/>
  <c r="Q331" i="6"/>
  <c r="Q2060" i="6"/>
  <c r="Q200" i="6"/>
  <c r="Q2961" i="6"/>
  <c r="Q3311" i="6"/>
  <c r="Q1386" i="6"/>
  <c r="Q2962" i="6"/>
  <c r="Q3312" i="6"/>
  <c r="Q2316" i="6"/>
  <c r="Q692" i="6"/>
  <c r="Q693" i="6"/>
  <c r="Q2602" i="6"/>
  <c r="Q2061" i="6"/>
  <c r="Q1770" i="6"/>
  <c r="Q2963" i="6"/>
  <c r="Q2317" i="6"/>
  <c r="Q332" i="6"/>
  <c r="Q2964" i="6"/>
  <c r="Q3313" i="6"/>
  <c r="Q2318" i="6"/>
  <c r="Q2603" i="6"/>
  <c r="Q1771" i="6"/>
  <c r="Q694" i="6"/>
  <c r="Q2965" i="6"/>
  <c r="Q2604" i="6"/>
  <c r="Q1387" i="6"/>
  <c r="Q2062" i="6"/>
  <c r="Q695" i="6"/>
  <c r="Q471" i="6"/>
  <c r="Q1041" i="6"/>
  <c r="Q866" i="6"/>
  <c r="Q2966" i="6"/>
  <c r="Q2967" i="6"/>
  <c r="Q3314" i="6"/>
  <c r="Q2319" i="6"/>
  <c r="Q2968" i="6"/>
  <c r="Q3315" i="6"/>
  <c r="Q1388" i="6"/>
  <c r="Q2605" i="6"/>
  <c r="Q2063" i="6"/>
  <c r="Q2969" i="6"/>
  <c r="Q3316" i="6"/>
  <c r="Q696" i="6"/>
  <c r="Q201" i="6"/>
  <c r="Q2970" i="6"/>
  <c r="Q2971" i="6"/>
  <c r="Q3317" i="6"/>
  <c r="Q2320" i="6"/>
  <c r="Q2972" i="6"/>
  <c r="Q2606" i="6"/>
  <c r="Q697" i="6"/>
  <c r="Q2607" i="6"/>
  <c r="Q1772" i="6"/>
  <c r="Q2064" i="6"/>
  <c r="Q202" i="6"/>
  <c r="Q2973" i="6"/>
  <c r="Q2321" i="6"/>
  <c r="Q2608" i="6"/>
  <c r="Q698" i="6"/>
  <c r="Q1773" i="6"/>
  <c r="Q2065" i="6"/>
  <c r="Q1389" i="6"/>
  <c r="Q2974" i="6"/>
  <c r="Q3318" i="6"/>
  <c r="Q2322" i="6"/>
  <c r="Q2975" i="6"/>
  <c r="Q472" i="6"/>
  <c r="Q867" i="6"/>
  <c r="Q699" i="6"/>
  <c r="Q2323" i="6"/>
  <c r="Q1774" i="6"/>
  <c r="Q2976" i="6"/>
  <c r="Q3319" i="6"/>
  <c r="Q1775" i="6"/>
  <c r="Q700" i="6"/>
  <c r="Q2066" i="6"/>
  <c r="Q2609" i="6"/>
  <c r="Q2977" i="6"/>
  <c r="Q3320" i="6"/>
  <c r="Q2978" i="6"/>
  <c r="Q2979" i="6"/>
  <c r="Q2610" i="6"/>
  <c r="Q2980" i="6"/>
  <c r="Q3321" i="6"/>
  <c r="Q2324" i="6"/>
  <c r="Q2611" i="6"/>
  <c r="Q1390" i="6"/>
  <c r="Q2067" i="6"/>
  <c r="Q1042" i="6"/>
  <c r="Q701" i="6"/>
  <c r="Q473" i="6"/>
  <c r="Q868" i="6"/>
  <c r="Q2981" i="6"/>
  <c r="Q2982" i="6"/>
  <c r="Q2983" i="6"/>
  <c r="Q702" i="6"/>
  <c r="Q2612" i="6"/>
  <c r="Q2984" i="6"/>
  <c r="Q2613" i="6"/>
  <c r="Q474" i="6"/>
  <c r="Q2985" i="6"/>
  <c r="Q2614" i="6"/>
  <c r="Q1391" i="6"/>
  <c r="Q2615" i="6"/>
  <c r="Q1043" i="6"/>
  <c r="Q2068" i="6"/>
  <c r="Q2986" i="6"/>
  <c r="Q475" i="6"/>
  <c r="Q2987" i="6"/>
  <c r="Q703" i="6"/>
  <c r="Q2069" i="6"/>
  <c r="Q2988" i="6"/>
  <c r="Q2325" i="6"/>
  <c r="Q2989" i="6"/>
  <c r="Q2990" i="6"/>
  <c r="Q3322" i="6"/>
  <c r="Q2616" i="6"/>
  <c r="Q1392" i="6"/>
  <c r="Q2991" i="6"/>
  <c r="Q3323" i="6"/>
  <c r="Q2992" i="6"/>
  <c r="Q3324" i="6"/>
  <c r="Q476" i="6"/>
  <c r="Q1393" i="6"/>
  <c r="Q2993" i="6"/>
  <c r="Q203" i="6"/>
  <c r="Q907" i="6"/>
  <c r="Q2994" i="6"/>
  <c r="Q3325" i="6"/>
  <c r="Q2995" i="6"/>
  <c r="Q2996" i="6"/>
  <c r="Q2997" i="6"/>
  <c r="Q1776" i="6"/>
  <c r="Q2998" i="6"/>
  <c r="Q2999" i="6"/>
  <c r="Q3326" i="6"/>
  <c r="Q2326" i="6"/>
  <c r="Q3000" i="6"/>
  <c r="Q3001" i="6"/>
  <c r="Q3002" i="6"/>
  <c r="Q3327" i="6"/>
  <c r="Q704" i="6"/>
  <c r="Q1394" i="6"/>
  <c r="Q2617" i="6"/>
  <c r="Q3003" i="6"/>
  <c r="Q3328" i="6"/>
  <c r="Q3004" i="6"/>
  <c r="Q3329" i="6"/>
  <c r="Q2618" i="6"/>
  <c r="Q1395" i="6"/>
  <c r="Q2070" i="6"/>
  <c r="Q1220" i="6"/>
  <c r="Q1893" i="6"/>
  <c r="Q1160" i="6"/>
  <c r="Q3005" i="6"/>
  <c r="Q3330" i="6"/>
  <c r="Q333" i="6"/>
  <c r="Q2327" i="6"/>
  <c r="Q2071" i="6"/>
  <c r="Q3006" i="6"/>
  <c r="Q3007" i="6"/>
  <c r="Q3008" i="6"/>
  <c r="Q3009" i="6"/>
  <c r="Q3331" i="6"/>
  <c r="Q3010" i="6"/>
  <c r="Q2619" i="6"/>
  <c r="Q3011" i="6"/>
  <c r="Q3012" i="6"/>
  <c r="Q1396" i="6"/>
  <c r="Q3013" i="6"/>
  <c r="Q3014" i="6"/>
  <c r="Q3015" i="6"/>
  <c r="Q3332" i="6"/>
  <c r="Q1578" i="6"/>
  <c r="Q3016" i="6"/>
  <c r="Q3333" i="6"/>
  <c r="Q614" i="6"/>
  <c r="Q147" i="6"/>
  <c r="Q1990" i="6"/>
  <c r="Q1317" i="6"/>
  <c r="Q424" i="6"/>
  <c r="Q2518" i="6"/>
  <c r="Q94" i="6"/>
  <c r="Q379" i="6"/>
  <c r="Q529" i="6"/>
  <c r="Q797" i="6"/>
  <c r="Q908" i="6"/>
  <c r="Q1117" i="6"/>
  <c r="Q1179" i="6"/>
  <c r="Q1240" i="6"/>
  <c r="Q1481" i="6"/>
  <c r="Q1622" i="6"/>
  <c r="Q1849" i="6"/>
  <c r="Q1914" i="6"/>
  <c r="Q2420" i="6"/>
  <c r="Q2" i="6"/>
  <c r="Q253" i="6"/>
  <c r="Q2150" i="6"/>
  <c r="Q1915" i="6"/>
  <c r="Q254" i="6"/>
  <c r="Q2151" i="6"/>
  <c r="Q95" i="6"/>
  <c r="Q380" i="6"/>
  <c r="Q530" i="6"/>
  <c r="Q909" i="6"/>
  <c r="Q1180" i="6"/>
  <c r="Q1241" i="6"/>
  <c r="Q1623" i="6"/>
  <c r="Q1916" i="6"/>
  <c r="Q2421" i="6"/>
  <c r="Q2152" i="6"/>
  <c r="Q910" i="6"/>
  <c r="Q1624" i="6"/>
  <c r="Q1917" i="6"/>
  <c r="Q2422" i="6"/>
  <c r="Q96" i="6"/>
  <c r="Q381" i="6"/>
  <c r="Q531" i="6"/>
  <c r="Q798" i="6"/>
  <c r="Q911" i="6"/>
  <c r="Q1242" i="6"/>
  <c r="Q1850" i="6"/>
  <c r="Q1918" i="6"/>
  <c r="Q2423" i="6"/>
  <c r="Q3" i="6"/>
  <c r="Q255" i="6"/>
  <c r="Q2153" i="6"/>
  <c r="Q532" i="6"/>
  <c r="Q2424" i="6"/>
  <c r="Q2154" i="6"/>
  <c r="Q97" i="6"/>
  <c r="Q533" i="6"/>
  <c r="Q799" i="6"/>
  <c r="Q912" i="6"/>
  <c r="Q1243" i="6"/>
  <c r="Q1625" i="6"/>
  <c r="Q1851" i="6"/>
  <c r="Q1919" i="6"/>
  <c r="Q2425" i="6"/>
  <c r="Q4" i="6"/>
  <c r="Q256" i="6"/>
  <c r="Q2155" i="6"/>
  <c r="Q98" i="6"/>
  <c r="Q534" i="6"/>
  <c r="Q913" i="6"/>
  <c r="Q1626" i="6"/>
  <c r="Q1920" i="6"/>
  <c r="Q2426" i="6"/>
  <c r="Q5" i="6"/>
  <c r="Q257" i="6"/>
  <c r="Q2156" i="6"/>
  <c r="Q535" i="6"/>
  <c r="Q914" i="6"/>
  <c r="Q1627" i="6"/>
  <c r="Q1921" i="6"/>
  <c r="Q536" i="6"/>
  <c r="Q915" i="6"/>
  <c r="Q1244" i="6"/>
  <c r="Q1922" i="6"/>
  <c r="Q2427" i="6"/>
  <c r="Q1245" i="6"/>
  <c r="Q2428" i="6"/>
  <c r="Q2157" i="6"/>
  <c r="Q1628" i="6"/>
  <c r="Q1923" i="6"/>
  <c r="Q2429" i="6"/>
  <c r="Q2158" i="6"/>
  <c r="Q99" i="6"/>
  <c r="Q382" i="6"/>
  <c r="Q537" i="6"/>
  <c r="Q800" i="6"/>
  <c r="Q916" i="6"/>
  <c r="Q1246" i="6"/>
  <c r="Q1629" i="6"/>
  <c r="Q1852" i="6"/>
  <c r="Q1924" i="6"/>
  <c r="Q2430" i="6"/>
  <c r="Q6" i="6"/>
  <c r="Q2159" i="6"/>
  <c r="Q2160" i="6"/>
  <c r="Q2431" i="6"/>
  <c r="Q383" i="6"/>
  <c r="Q538" i="6"/>
  <c r="Q801" i="6"/>
  <c r="Q917" i="6"/>
  <c r="Q1247" i="6"/>
  <c r="Q1630" i="6"/>
  <c r="Q1925" i="6"/>
  <c r="Q2432" i="6"/>
  <c r="Q7" i="6"/>
  <c r="Q258" i="6"/>
  <c r="Q2161" i="6"/>
  <c r="Q539" i="6"/>
  <c r="Q2433" i="6"/>
  <c r="Q100" i="6"/>
  <c r="Q384" i="6"/>
  <c r="Q540" i="6"/>
  <c r="Q802" i="6"/>
  <c r="Q918" i="6"/>
  <c r="Q1248" i="6"/>
  <c r="Q1631" i="6"/>
  <c r="Q1853" i="6"/>
  <c r="Q1926" i="6"/>
  <c r="Q2434" i="6"/>
  <c r="Q8" i="6"/>
  <c r="Q259" i="6"/>
  <c r="Q2162" i="6"/>
  <c r="Q541" i="6"/>
  <c r="Q1632" i="6"/>
  <c r="Q2435" i="6"/>
  <c r="Q2163" i="6"/>
  <c r="Q385" i="6"/>
  <c r="Q2436" i="6"/>
  <c r="Q101" i="6"/>
  <c r="Q386" i="6"/>
  <c r="Q542" i="6"/>
  <c r="Q803" i="6"/>
  <c r="Q919" i="6"/>
  <c r="Q1118" i="6"/>
  <c r="Q1181" i="6"/>
  <c r="Q1249" i="6"/>
  <c r="Q1633" i="6"/>
  <c r="Q1927" i="6"/>
  <c r="Q2437" i="6"/>
  <c r="Q9" i="6"/>
  <c r="Q260" i="6"/>
  <c r="Q2164" i="6"/>
  <c r="Q102" i="6"/>
  <c r="Q387" i="6"/>
  <c r="Q543" i="6"/>
  <c r="Q804" i="6"/>
  <c r="Q920" i="6"/>
  <c r="Q1119" i="6"/>
  <c r="Q1182" i="6"/>
  <c r="Q1250" i="6"/>
  <c r="Q1634" i="6"/>
  <c r="Q1854" i="6"/>
  <c r="Q1928" i="6"/>
  <c r="Q2438" i="6"/>
  <c r="Q10" i="6"/>
  <c r="Q261" i="6"/>
  <c r="Q2165" i="6"/>
  <c r="Q544" i="6"/>
  <c r="Q921" i="6"/>
  <c r="Q1251" i="6"/>
  <c r="Q1635" i="6"/>
  <c r="Q1929" i="6"/>
  <c r="Q2439" i="6"/>
  <c r="Q2166" i="6"/>
  <c r="Q103" i="6"/>
  <c r="Q388" i="6"/>
  <c r="Q545" i="6"/>
  <c r="Q805" i="6"/>
  <c r="Q922" i="6"/>
  <c r="Q1120" i="6"/>
  <c r="Q1183" i="6"/>
  <c r="Q1252" i="6"/>
  <c r="Q1636" i="6"/>
  <c r="Q1930" i="6"/>
  <c r="Q2440" i="6"/>
  <c r="Q11" i="6"/>
  <c r="Q262" i="6"/>
  <c r="Q2167" i="6"/>
  <c r="Q104" i="6"/>
  <c r="Q389" i="6"/>
  <c r="Q923" i="6"/>
  <c r="Q1121" i="6"/>
  <c r="Q1253" i="6"/>
  <c r="Q1637" i="6"/>
  <c r="Q1931" i="6"/>
  <c r="Q2441" i="6"/>
  <c r="Q2168" i="6"/>
  <c r="Q2442" i="6"/>
  <c r="Q105" i="6"/>
  <c r="Q390" i="6"/>
  <c r="Q546" i="6"/>
  <c r="Q806" i="6"/>
  <c r="Q924" i="6"/>
  <c r="Q1122" i="6"/>
  <c r="Q1254" i="6"/>
  <c r="Q1638" i="6"/>
  <c r="Q1855" i="6"/>
  <c r="Q1932" i="6"/>
  <c r="Q2443" i="6"/>
  <c r="Q12" i="6"/>
  <c r="Q263" i="6"/>
  <c r="Q2169" i="6"/>
  <c r="Q106" i="6"/>
  <c r="Q547" i="6"/>
  <c r="Q807" i="6"/>
  <c r="Q1255" i="6"/>
  <c r="Q1933" i="6"/>
  <c r="Q2444" i="6"/>
  <c r="Q2170" i="6"/>
  <c r="Q107" i="6"/>
  <c r="Q548" i="6"/>
  <c r="Q925" i="6"/>
  <c r="Q1123" i="6"/>
  <c r="Q1184" i="6"/>
  <c r="Q1256" i="6"/>
  <c r="Q1639" i="6"/>
  <c r="Q1856" i="6"/>
  <c r="Q1934" i="6"/>
  <c r="Q2445" i="6"/>
  <c r="Q13" i="6"/>
  <c r="Q2171" i="6"/>
  <c r="Q1257" i="6"/>
  <c r="Q2172" i="6"/>
  <c r="Q108" i="6"/>
  <c r="Q391" i="6"/>
  <c r="Q549" i="6"/>
  <c r="Q808" i="6"/>
  <c r="Q926" i="6"/>
  <c r="Q1185" i="6"/>
  <c r="Q1258" i="6"/>
  <c r="Q1640" i="6"/>
  <c r="Q1935" i="6"/>
  <c r="Q2446" i="6"/>
  <c r="Q14" i="6"/>
  <c r="Q264" i="6"/>
  <c r="Q2173" i="6"/>
  <c r="Q550" i="6"/>
  <c r="Q927" i="6"/>
  <c r="Q1259" i="6"/>
  <c r="Q1641" i="6"/>
  <c r="Q1936" i="6"/>
  <c r="Q2174" i="6"/>
  <c r="Q109" i="6"/>
  <c r="Q392" i="6"/>
  <c r="Q551" i="6"/>
  <c r="Q809" i="6"/>
  <c r="Q928" i="6"/>
  <c r="Q1186" i="6"/>
  <c r="Q1260" i="6"/>
  <c r="Q1937" i="6"/>
  <c r="Q2447" i="6"/>
  <c r="Q265" i="6"/>
  <c r="Q2175" i="6"/>
  <c r="Q110" i="6"/>
  <c r="Q393" i="6"/>
  <c r="Q552" i="6"/>
  <c r="Q929" i="6"/>
  <c r="Q1261" i="6"/>
  <c r="Q1642" i="6"/>
  <c r="Q1938" i="6"/>
  <c r="Q2448" i="6"/>
  <c r="Q2176" i="6"/>
  <c r="Q553" i="6"/>
  <c r="Q1643" i="6"/>
  <c r="Q111" i="6"/>
  <c r="Q394" i="6"/>
  <c r="Q554" i="6"/>
  <c r="Q810" i="6"/>
  <c r="Q930" i="6"/>
  <c r="Q1124" i="6"/>
  <c r="Q1262" i="6"/>
  <c r="Q1644" i="6"/>
  <c r="Q1857" i="6"/>
  <c r="Q1939" i="6"/>
  <c r="Q2449" i="6"/>
  <c r="Q15" i="6"/>
  <c r="Q266" i="6"/>
  <c r="Q2177" i="6"/>
  <c r="Q112" i="6"/>
  <c r="Q395" i="6"/>
  <c r="Q555" i="6"/>
  <c r="Q811" i="6"/>
  <c r="Q931" i="6"/>
  <c r="Q1125" i="6"/>
  <c r="Q1187" i="6"/>
  <c r="Q1263" i="6"/>
  <c r="Q1482" i="6"/>
  <c r="Q1645" i="6"/>
  <c r="Q1858" i="6"/>
  <c r="Q1940" i="6"/>
  <c r="Q2450" i="6"/>
  <c r="Q16" i="6"/>
  <c r="Q267" i="6"/>
  <c r="Q2178" i="6"/>
  <c r="Q556" i="6"/>
  <c r="Q1264" i="6"/>
  <c r="Q2451" i="6"/>
  <c r="Q2179" i="6"/>
  <c r="Q1265" i="6"/>
  <c r="Q2180" i="6"/>
  <c r="Q113" i="6"/>
  <c r="Q396" i="6"/>
  <c r="Q2452" i="6"/>
  <c r="Q268" i="6"/>
  <c r="Q2181" i="6"/>
  <c r="Q557" i="6"/>
  <c r="Q1266" i="6"/>
  <c r="Q1646" i="6"/>
  <c r="Q1941" i="6"/>
  <c r="Q269" i="6"/>
  <c r="Q2182" i="6"/>
  <c r="Q114" i="6"/>
  <c r="Q397" i="6"/>
  <c r="Q558" i="6"/>
  <c r="Q812" i="6"/>
  <c r="Q932" i="6"/>
  <c r="Q1267" i="6"/>
  <c r="Q1647" i="6"/>
  <c r="Q1859" i="6"/>
  <c r="Q1942" i="6"/>
  <c r="Q2453" i="6"/>
  <c r="Q270" i="6"/>
  <c r="Q2183" i="6"/>
  <c r="Q1648" i="6"/>
  <c r="Q398" i="6"/>
  <c r="Q559" i="6"/>
  <c r="Q933" i="6"/>
  <c r="Q1268" i="6"/>
  <c r="Q1649" i="6"/>
  <c r="Q1943" i="6"/>
  <c r="Q2454" i="6"/>
  <c r="Q2184" i="6"/>
  <c r="Q115" i="6"/>
  <c r="Q399" i="6"/>
  <c r="Q560" i="6"/>
  <c r="Q813" i="6"/>
  <c r="Q934" i="6"/>
  <c r="Q1126" i="6"/>
  <c r="Q1188" i="6"/>
  <c r="Q1269" i="6"/>
  <c r="Q1650" i="6"/>
  <c r="Q1944" i="6"/>
  <c r="Q2455" i="6"/>
  <c r="Q271" i="6"/>
  <c r="Q2185" i="6"/>
  <c r="Q2186" i="6"/>
  <c r="Q2187" i="6"/>
  <c r="Q116" i="6"/>
  <c r="Q400" i="6"/>
  <c r="Q561" i="6"/>
  <c r="Q814" i="6"/>
  <c r="Q935" i="6"/>
  <c r="Q1127" i="6"/>
  <c r="Q1189" i="6"/>
  <c r="Q1270" i="6"/>
  <c r="Q1651" i="6"/>
  <c r="Q1860" i="6"/>
  <c r="Q1945" i="6"/>
  <c r="Q2456" i="6"/>
  <c r="Q17" i="6"/>
  <c r="Q272" i="6"/>
  <c r="Q2188" i="6"/>
  <c r="Q401" i="6"/>
  <c r="Q562" i="6"/>
  <c r="Q815" i="6"/>
  <c r="Q936" i="6"/>
  <c r="Q1128" i="6"/>
  <c r="Q1190" i="6"/>
  <c r="Q1271" i="6"/>
  <c r="Q1946" i="6"/>
  <c r="Q2457" i="6"/>
  <c r="Q273" i="6"/>
  <c r="Q2189" i="6"/>
  <c r="Q117" i="6"/>
  <c r="Q402" i="6"/>
  <c r="Q563" i="6"/>
  <c r="Q937" i="6"/>
  <c r="Q1272" i="6"/>
  <c r="Q1652" i="6"/>
  <c r="Q1861" i="6"/>
  <c r="Q1947" i="6"/>
  <c r="Q2458" i="6"/>
  <c r="Q18" i="6"/>
  <c r="Q2190" i="6"/>
  <c r="Q564" i="6"/>
  <c r="Q1653" i="6"/>
  <c r="Q2459" i="6"/>
  <c r="Q274" i="6"/>
  <c r="Q2191" i="6"/>
  <c r="Q118" i="6"/>
  <c r="Q403" i="6"/>
  <c r="Q565" i="6"/>
  <c r="Q938" i="6"/>
  <c r="Q1273" i="6"/>
  <c r="Q1654" i="6"/>
  <c r="Q1862" i="6"/>
  <c r="Q1948" i="6"/>
  <c r="Q2460" i="6"/>
  <c r="Q2192" i="6"/>
  <c r="Q119" i="6"/>
  <c r="Q939" i="6"/>
  <c r="Q1949" i="6"/>
  <c r="Q2461" i="6"/>
  <c r="Q2193" i="6"/>
  <c r="Q566" i="6"/>
  <c r="Q2462" i="6"/>
  <c r="Q120" i="6"/>
  <c r="Q567" i="6"/>
  <c r="Q940" i="6"/>
  <c r="Q1274" i="6"/>
  <c r="Q2463" i="6"/>
  <c r="Q2194" i="6"/>
  <c r="Q568" i="6"/>
  <c r="Q121" i="6"/>
  <c r="Q1655" i="6"/>
  <c r="Q2464" i="6"/>
  <c r="Q275" i="6"/>
  <c r="Q2195" i="6"/>
  <c r="Q122" i="6"/>
  <c r="Q404" i="6"/>
  <c r="Q569" i="6"/>
  <c r="Q816" i="6"/>
  <c r="Q941" i="6"/>
  <c r="Q1129" i="6"/>
  <c r="Q1275" i="6"/>
  <c r="Q1656" i="6"/>
  <c r="Q1950" i="6"/>
  <c r="Q2465" i="6"/>
  <c r="Q276" i="6"/>
  <c r="Q2196" i="6"/>
  <c r="Q123" i="6"/>
  <c r="Q1951" i="6"/>
  <c r="Q2466" i="6"/>
  <c r="Q2197" i="6"/>
  <c r="Q124" i="6"/>
  <c r="Q405" i="6"/>
  <c r="Q570" i="6"/>
  <c r="Q817" i="6"/>
  <c r="Q942" i="6"/>
  <c r="Q1130" i="6"/>
  <c r="Q1191" i="6"/>
  <c r="Q1276" i="6"/>
  <c r="Q1657" i="6"/>
  <c r="Q1952" i="6"/>
  <c r="Q2467" i="6"/>
  <c r="Q19" i="6"/>
  <c r="Q277" i="6"/>
  <c r="Q2198" i="6"/>
  <c r="Q571" i="6"/>
  <c r="Q943" i="6"/>
  <c r="Q1277" i="6"/>
  <c r="Q1953" i="6"/>
  <c r="Q2468" i="6"/>
  <c r="Q2199" i="6"/>
  <c r="Q1658" i="6"/>
  <c r="Q1954" i="6"/>
  <c r="Q2469" i="6"/>
  <c r="Q944" i="6"/>
  <c r="Q125" i="6"/>
  <c r="Q572" i="6"/>
  <c r="Q945" i="6"/>
  <c r="Q1278" i="6"/>
  <c r="Q1659" i="6"/>
  <c r="Q1955" i="6"/>
  <c r="Q2470" i="6"/>
  <c r="Q2200" i="6"/>
  <c r="Q573" i="6"/>
  <c r="Q1279" i="6"/>
  <c r="Q1660" i="6"/>
  <c r="Q2471" i="6"/>
  <c r="Q20" i="6"/>
  <c r="Q278" i="6"/>
  <c r="Q2201" i="6"/>
  <c r="Q574" i="6"/>
  <c r="Q946" i="6"/>
  <c r="Q1661" i="6"/>
  <c r="Q1956" i="6"/>
  <c r="Q2472" i="6"/>
  <c r="Q2202" i="6"/>
  <c r="Q947" i="6"/>
  <c r="Q1280" i="6"/>
  <c r="Q1662" i="6"/>
  <c r="Q1957" i="6"/>
  <c r="Q2473" i="6"/>
  <c r="Q575" i="6"/>
  <c r="Q948" i="6"/>
  <c r="Q1663" i="6"/>
  <c r="Q1958" i="6"/>
  <c r="Q2474" i="6"/>
  <c r="Q2203" i="6"/>
  <c r="Q126" i="6"/>
  <c r="Q406" i="6"/>
  <c r="Q576" i="6"/>
  <c r="Q949" i="6"/>
  <c r="Q1664" i="6"/>
  <c r="Q1959" i="6"/>
  <c r="Q2475" i="6"/>
  <c r="Q21" i="6"/>
  <c r="Q2204" i="6"/>
  <c r="Q577" i="6"/>
  <c r="Q1281" i="6"/>
  <c r="Q1665" i="6"/>
  <c r="Q2476" i="6"/>
  <c r="Q1666" i="6"/>
  <c r="Q2477" i="6"/>
  <c r="Q407" i="6"/>
  <c r="Q578" i="6"/>
  <c r="Q818" i="6"/>
  <c r="Q950" i="6"/>
  <c r="Q1282" i="6"/>
  <c r="Q1960" i="6"/>
  <c r="Q2478" i="6"/>
  <c r="Q1283" i="6"/>
  <c r="Q2479" i="6"/>
  <c r="Q127" i="6"/>
  <c r="Q408" i="6"/>
  <c r="Q579" i="6"/>
  <c r="Q819" i="6"/>
  <c r="Q951" i="6"/>
  <c r="Q1284" i="6"/>
  <c r="Q1667" i="6"/>
  <c r="Q1961" i="6"/>
  <c r="Q2480" i="6"/>
  <c r="Q22" i="6"/>
  <c r="Q279" i="6"/>
  <c r="Q2205" i="6"/>
  <c r="Q2481" i="6"/>
  <c r="Q580" i="6"/>
  <c r="Q1668" i="6"/>
  <c r="Q1962" i="6"/>
  <c r="Q2482" i="6"/>
  <c r="Q409" i="6"/>
  <c r="Q1669" i="6"/>
  <c r="Q410" i="6"/>
  <c r="Q581" i="6"/>
  <c r="Q820" i="6"/>
  <c r="Q952" i="6"/>
  <c r="Q1192" i="6"/>
  <c r="Q1285" i="6"/>
  <c r="Q1963" i="6"/>
  <c r="Q2483" i="6"/>
  <c r="Q2206" i="6"/>
  <c r="Q1286" i="6"/>
  <c r="Q582" i="6"/>
  <c r="Q1287" i="6"/>
  <c r="Q1670" i="6"/>
  <c r="Q2484" i="6"/>
  <c r="Q2207" i="6"/>
  <c r="Q128" i="6"/>
  <c r="Q583" i="6"/>
  <c r="Q953" i="6"/>
  <c r="Q1288" i="6"/>
  <c r="Q1483" i="6"/>
  <c r="Q1671" i="6"/>
  <c r="Q1964" i="6"/>
  <c r="Q2485" i="6"/>
  <c r="Q23" i="6"/>
  <c r="Q2208" i="6"/>
  <c r="Q584" i="6"/>
  <c r="Q954" i="6"/>
  <c r="Q1289" i="6"/>
  <c r="Q2486" i="6"/>
  <c r="Q2209" i="6"/>
  <c r="Q1290" i="6"/>
  <c r="Q129" i="6"/>
  <c r="Q411" i="6"/>
  <c r="Q585" i="6"/>
  <c r="Q821" i="6"/>
  <c r="Q955" i="6"/>
  <c r="Q1131" i="6"/>
  <c r="Q1193" i="6"/>
  <c r="Q1291" i="6"/>
  <c r="Q1672" i="6"/>
  <c r="Q1863" i="6"/>
  <c r="Q1965" i="6"/>
  <c r="Q2487" i="6"/>
  <c r="Q24" i="6"/>
  <c r="Q280" i="6"/>
  <c r="Q2210" i="6"/>
  <c r="Q281" i="6"/>
  <c r="Q130" i="6"/>
  <c r="Q586" i="6"/>
  <c r="Q1292" i="6"/>
  <c r="Q1673" i="6"/>
  <c r="Q1966" i="6"/>
  <c r="Q2488" i="6"/>
  <c r="Q25" i="6"/>
  <c r="Q282" i="6"/>
  <c r="Q2211" i="6"/>
  <c r="Q131" i="6"/>
  <c r="Q412" i="6"/>
  <c r="Q587" i="6"/>
  <c r="Q822" i="6"/>
  <c r="Q956" i="6"/>
  <c r="Q1293" i="6"/>
  <c r="Q1674" i="6"/>
  <c r="Q1864" i="6"/>
  <c r="Q1967" i="6"/>
  <c r="Q2489" i="6"/>
  <c r="Q26" i="6"/>
  <c r="Q283" i="6"/>
  <c r="Q2212" i="6"/>
  <c r="Q413" i="6"/>
  <c r="Q588" i="6"/>
  <c r="Q823" i="6"/>
  <c r="Q1968" i="6"/>
  <c r="Q2213" i="6"/>
  <c r="Q132" i="6"/>
  <c r="Q589" i="6"/>
  <c r="Q957" i="6"/>
  <c r="Q1132" i="6"/>
  <c r="Q1294" i="6"/>
  <c r="Q1675" i="6"/>
  <c r="Q1969" i="6"/>
  <c r="Q2490" i="6"/>
  <c r="Q2214" i="6"/>
  <c r="Q590" i="6"/>
  <c r="Q824" i="6"/>
  <c r="Q958" i="6"/>
  <c r="Q1133" i="6"/>
  <c r="Q1295" i="6"/>
  <c r="Q1676" i="6"/>
  <c r="Q1970" i="6"/>
  <c r="Q2491" i="6"/>
  <c r="Q2215" i="6"/>
  <c r="Q133" i="6"/>
  <c r="Q414" i="6"/>
  <c r="Q591" i="6"/>
  <c r="Q825" i="6"/>
  <c r="Q959" i="6"/>
  <c r="Q1194" i="6"/>
  <c r="Q1296" i="6"/>
  <c r="Q1971" i="6"/>
  <c r="Q2492" i="6"/>
  <c r="Q284" i="6"/>
  <c r="Q2216" i="6"/>
  <c r="Q592" i="6"/>
  <c r="Q960" i="6"/>
  <c r="Q1297" i="6"/>
  <c r="Q1677" i="6"/>
  <c r="Q1972" i="6"/>
  <c r="Q2493" i="6"/>
  <c r="Q2217" i="6"/>
  <c r="Q134" i="6"/>
  <c r="Q415" i="6"/>
  <c r="Q593" i="6"/>
  <c r="Q826" i="6"/>
  <c r="Q961" i="6"/>
  <c r="Q1134" i="6"/>
  <c r="Q1195" i="6"/>
  <c r="Q1298" i="6"/>
  <c r="Q1678" i="6"/>
  <c r="Q1865" i="6"/>
  <c r="Q1973" i="6"/>
  <c r="Q2494" i="6"/>
  <c r="Q2218" i="6"/>
  <c r="Q594" i="6"/>
  <c r="Q1679" i="6"/>
  <c r="Q2495" i="6"/>
  <c r="Q285" i="6"/>
  <c r="Q2219" i="6"/>
  <c r="Q135" i="6"/>
  <c r="Q2220" i="6"/>
  <c r="Q136" i="6"/>
  <c r="Q416" i="6"/>
  <c r="Q595" i="6"/>
  <c r="Q827" i="6"/>
  <c r="Q962" i="6"/>
  <c r="Q1135" i="6"/>
  <c r="Q1196" i="6"/>
  <c r="Q1299" i="6"/>
  <c r="Q1974" i="6"/>
  <c r="Q2496" i="6"/>
  <c r="Q286" i="6"/>
  <c r="Q2221" i="6"/>
  <c r="Q596" i="6"/>
  <c r="Q1680" i="6"/>
  <c r="Q2497" i="6"/>
  <c r="Q137" i="6"/>
  <c r="Q597" i="6"/>
  <c r="Q828" i="6"/>
  <c r="Q963" i="6"/>
  <c r="Q1136" i="6"/>
  <c r="Q1300" i="6"/>
  <c r="Q1681" i="6"/>
  <c r="Q1975" i="6"/>
  <c r="Q2498" i="6"/>
  <c r="Q287" i="6"/>
  <c r="Q2222" i="6"/>
  <c r="Q138" i="6"/>
  <c r="Q417" i="6"/>
  <c r="Q598" i="6"/>
  <c r="Q829" i="6"/>
  <c r="Q964" i="6"/>
  <c r="Q1197" i="6"/>
  <c r="Q1301" i="6"/>
  <c r="Q1682" i="6"/>
  <c r="Q1976" i="6"/>
  <c r="Q2499" i="6"/>
  <c r="Q27" i="6"/>
  <c r="Q2223" i="6"/>
  <c r="Q1302" i="6"/>
  <c r="Q1683" i="6"/>
  <c r="Q2224" i="6"/>
  <c r="Q2500" i="6"/>
  <c r="Q139" i="6"/>
  <c r="Q418" i="6"/>
  <c r="Q599" i="6"/>
  <c r="Q965" i="6"/>
  <c r="Q1684" i="6"/>
  <c r="Q2501" i="6"/>
  <c r="Q2225" i="6"/>
  <c r="Q1685" i="6"/>
  <c r="Q1303" i="6"/>
  <c r="Q1686" i="6"/>
  <c r="Q600" i="6"/>
  <c r="Q1687" i="6"/>
  <c r="Q1977" i="6"/>
  <c r="Q28" i="6"/>
  <c r="Q2226" i="6"/>
  <c r="Q1304" i="6"/>
  <c r="Q140" i="6"/>
  <c r="Q601" i="6"/>
  <c r="Q966" i="6"/>
  <c r="Q1305" i="6"/>
  <c r="Q1688" i="6"/>
  <c r="Q1978" i="6"/>
  <c r="Q2502" i="6"/>
  <c r="Q141" i="6"/>
  <c r="Q602" i="6"/>
  <c r="Q967" i="6"/>
  <c r="Q1306" i="6"/>
  <c r="Q1689" i="6"/>
  <c r="Q1866" i="6"/>
  <c r="Q1979" i="6"/>
  <c r="Q2503" i="6"/>
  <c r="Q2227" i="6"/>
  <c r="Q2228" i="6"/>
  <c r="Q142" i="6"/>
  <c r="Q419" i="6"/>
  <c r="Q603" i="6"/>
  <c r="Q968" i="6"/>
  <c r="Q1198" i="6"/>
  <c r="Q1307" i="6"/>
  <c r="Q1690" i="6"/>
  <c r="Q1980" i="6"/>
  <c r="Q2504" i="6"/>
  <c r="Q2229" i="6"/>
  <c r="Q143" i="6"/>
  <c r="Q420" i="6"/>
  <c r="Q604" i="6"/>
  <c r="Q830" i="6"/>
  <c r="Q969" i="6"/>
  <c r="Q1308" i="6"/>
  <c r="Q1981" i="6"/>
  <c r="Q2505" i="6"/>
  <c r="Q29" i="6"/>
  <c r="Q2230" i="6"/>
  <c r="Q1309" i="6"/>
  <c r="Q2506" i="6"/>
  <c r="Q421" i="6"/>
  <c r="Q605" i="6"/>
  <c r="Q831" i="6"/>
  <c r="Q970" i="6"/>
  <c r="Q1310" i="6"/>
  <c r="Q1982" i="6"/>
  <c r="Q2507" i="6"/>
  <c r="Q1311" i="6"/>
  <c r="Q1983" i="6"/>
  <c r="Q2508" i="6"/>
  <c r="Q971" i="6"/>
  <c r="Q1312" i="6"/>
  <c r="Q1984" i="6"/>
  <c r="Q2509" i="6"/>
  <c r="Q606" i="6"/>
  <c r="Q2510" i="6"/>
  <c r="Q2231" i="6"/>
  <c r="Q607" i="6"/>
  <c r="Q972" i="6"/>
  <c r="Q1691" i="6"/>
  <c r="Q2511" i="6"/>
  <c r="Q608" i="6"/>
  <c r="Q973" i="6"/>
  <c r="Q1313" i="6"/>
  <c r="Q1692" i="6"/>
  <c r="Q1985" i="6"/>
  <c r="Q2512" i="6"/>
  <c r="Q2232" i="6"/>
  <c r="Q144" i="6"/>
  <c r="Q609" i="6"/>
  <c r="Q974" i="6"/>
  <c r="Q2513" i="6"/>
  <c r="Q2233" i="6"/>
  <c r="Q145" i="6"/>
  <c r="Q422" i="6"/>
  <c r="Q610" i="6"/>
  <c r="Q975" i="6"/>
  <c r="Q1693" i="6"/>
  <c r="Q1867" i="6"/>
  <c r="Q1986" i="6"/>
  <c r="Q2514" i="6"/>
  <c r="Q30" i="6"/>
  <c r="Q288" i="6"/>
  <c r="Q2234" i="6"/>
  <c r="Q976" i="6"/>
  <c r="Q611" i="6"/>
  <c r="Q977" i="6"/>
  <c r="Q1314" i="6"/>
  <c r="Q1694" i="6"/>
  <c r="Q1987" i="6"/>
  <c r="Q2515" i="6"/>
  <c r="Q31" i="6"/>
  <c r="Q289" i="6"/>
  <c r="Q2235" i="6"/>
  <c r="Q612" i="6"/>
  <c r="Q1315" i="6"/>
  <c r="Q1695" i="6"/>
  <c r="Q1988" i="6"/>
  <c r="Q2516" i="6"/>
  <c r="Q290" i="6"/>
  <c r="Q2236" i="6"/>
  <c r="Q146" i="6"/>
  <c r="Q423" i="6"/>
  <c r="Q613" i="6"/>
  <c r="Q1199" i="6"/>
  <c r="Q1316" i="6"/>
  <c r="Q1696" i="6"/>
  <c r="Q1989" i="6"/>
  <c r="Q2517" i="6"/>
  <c r="Q32" i="6"/>
  <c r="Q1496" i="6"/>
  <c r="Q2724" i="6"/>
  <c r="Q3164" i="6"/>
  <c r="Q2725" i="6"/>
  <c r="Q2726" i="6"/>
  <c r="Q2727" i="6"/>
  <c r="Q2728" i="6"/>
  <c r="Q1497" i="6"/>
  <c r="Q2729" i="6"/>
  <c r="Q2730" i="6"/>
  <c r="Q3165" i="6"/>
  <c r="Q1498" i="6"/>
  <c r="Q2731" i="6"/>
  <c r="Q3166" i="6"/>
  <c r="Q2732" i="6"/>
  <c r="Q2733" i="6"/>
  <c r="Q3167" i="6"/>
  <c r="Q2734" i="6"/>
  <c r="Q2735" i="6"/>
  <c r="Q3168" i="6"/>
  <c r="Q2736" i="6"/>
  <c r="Q1499" i="6"/>
  <c r="Q2737" i="6"/>
  <c r="Q3169" i="6"/>
  <c r="Q2738" i="6"/>
  <c r="Q3170" i="6"/>
  <c r="Q2739" i="6"/>
  <c r="Q3171" i="6"/>
  <c r="Q2740" i="6"/>
  <c r="Q1500" i="6"/>
  <c r="Q2741" i="6"/>
  <c r="Q3172" i="6"/>
  <c r="Q2742" i="6"/>
  <c r="Q2743" i="6"/>
  <c r="Q2744" i="6"/>
  <c r="Q2745" i="6"/>
  <c r="Q3173" i="6"/>
  <c r="Q2746" i="6"/>
  <c r="Q1501" i="6"/>
  <c r="Q2747" i="6"/>
  <c r="Q3174" i="6"/>
  <c r="Q1502" i="6"/>
  <c r="Q2748" i="6"/>
  <c r="Q3175" i="6"/>
  <c r="Q2749" i="6"/>
  <c r="Q1503" i="6"/>
  <c r="Q2750" i="6"/>
  <c r="Q3176" i="6"/>
  <c r="Q1504" i="6"/>
  <c r="Q2751" i="6"/>
  <c r="Q3177" i="6"/>
  <c r="Q2752" i="6"/>
  <c r="Q2753" i="6"/>
  <c r="Q3178" i="6"/>
  <c r="Q2754" i="6"/>
  <c r="Q3179" i="6"/>
  <c r="Q2755" i="6"/>
  <c r="Q3180" i="6"/>
  <c r="Q1505" i="6"/>
  <c r="Q2756" i="6"/>
  <c r="Q3181" i="6"/>
  <c r="Q2757" i="6"/>
  <c r="Q1506" i="6"/>
  <c r="Q2758" i="6"/>
  <c r="Q3182" i="6"/>
  <c r="Q2759" i="6"/>
  <c r="Q3183" i="6"/>
  <c r="Q1507" i="6"/>
  <c r="Q2760" i="6"/>
  <c r="Q3184" i="6"/>
  <c r="Q2761" i="6"/>
  <c r="Q1508" i="6"/>
  <c r="Q2762" i="6"/>
  <c r="Q3185" i="6"/>
  <c r="Q1509" i="6"/>
  <c r="Q2763" i="6"/>
  <c r="Q3186" i="6"/>
  <c r="Q2764" i="6"/>
  <c r="Q3187" i="6"/>
  <c r="Q2765" i="6"/>
  <c r="Q3188" i="6"/>
  <c r="Q2766" i="6"/>
  <c r="Q3189" i="6"/>
  <c r="Q1510" i="6"/>
  <c r="Q2767" i="6"/>
  <c r="Q3190" i="6"/>
  <c r="Q1511" i="6"/>
  <c r="Q2768" i="6"/>
  <c r="Q3191" i="6"/>
  <c r="Q2769" i="6"/>
  <c r="Q2770" i="6"/>
  <c r="Q2771" i="6"/>
  <c r="Q3192" i="6"/>
  <c r="Q2772" i="6"/>
  <c r="Q3193" i="6"/>
  <c r="Q2773" i="6"/>
  <c r="Q2774" i="6"/>
  <c r="Q3194" i="6"/>
  <c r="Q2775" i="6"/>
  <c r="Q2776" i="6"/>
  <c r="Q2777" i="6"/>
  <c r="Q3195" i="6"/>
  <c r="Q1512" i="6"/>
  <c r="Q2778" i="6"/>
  <c r="Q3196" i="6"/>
  <c r="Q2779" i="6"/>
  <c r="Q3197" i="6"/>
  <c r="Q1513" i="6"/>
  <c r="Q2780" i="6"/>
  <c r="Q3198" i="6"/>
  <c r="Q2781" i="6"/>
  <c r="Q2782" i="6"/>
  <c r="Q2783" i="6"/>
  <c r="Q3199" i="6"/>
  <c r="Q2784" i="6"/>
  <c r="Q2785" i="6"/>
  <c r="Q3200" i="6"/>
  <c r="Q2786" i="6"/>
  <c r="Q2787" i="6"/>
  <c r="Q2788" i="6"/>
  <c r="Q3201" i="6"/>
  <c r="Q2789" i="6"/>
  <c r="Q3202" i="6"/>
  <c r="Q2790" i="6"/>
  <c r="Q3203" i="6"/>
  <c r="Q2791" i="6"/>
  <c r="Q3204" i="6"/>
  <c r="Q2792" i="6"/>
  <c r="Q3205" i="6"/>
  <c r="Q2793" i="6"/>
  <c r="Q2794" i="6"/>
  <c r="Q3206" i="6"/>
  <c r="Q1514" i="6"/>
  <c r="Q2795" i="6"/>
  <c r="Q3207" i="6"/>
  <c r="Q1515" i="6"/>
  <c r="Q2796" i="6"/>
  <c r="Q3208" i="6"/>
  <c r="Q2797" i="6"/>
  <c r="Q3209" i="6"/>
  <c r="Q2798" i="6"/>
  <c r="Q2799" i="6"/>
  <c r="Q3210" i="6"/>
  <c r="Q2800" i="6"/>
  <c r="Q2801" i="6"/>
  <c r="Q2802" i="6"/>
  <c r="Q2803" i="6"/>
  <c r="Q3211" i="6"/>
  <c r="Q2804" i="6"/>
  <c r="Q3212" i="6"/>
  <c r="Q2805" i="6"/>
  <c r="Q3213" i="6"/>
  <c r="Q2806" i="6"/>
  <c r="Q2807" i="6"/>
  <c r="Q2808" i="6"/>
  <c r="Q3214" i="6"/>
  <c r="Q2809" i="6"/>
  <c r="Q2810" i="6"/>
  <c r="Q2811" i="6"/>
  <c r="Q2812" i="6"/>
  <c r="Q1516" i="6"/>
  <c r="Q2813" i="6"/>
  <c r="Q3215" i="6"/>
  <c r="Q1517" i="6"/>
  <c r="Q2814" i="6"/>
  <c r="Q3216" i="6"/>
  <c r="Q2815" i="6"/>
  <c r="Q2816" i="6"/>
  <c r="Q2817" i="6"/>
  <c r="Q2818" i="6"/>
  <c r="Q2819" i="6"/>
  <c r="Q3217" i="6"/>
  <c r="Q2820" i="6"/>
  <c r="Q3218" i="6"/>
  <c r="Q1518" i="6"/>
  <c r="Q2821" i="6"/>
  <c r="Q3219" i="6"/>
  <c r="Q2822" i="6"/>
  <c r="Q1519" i="6"/>
  <c r="Q2823" i="6"/>
  <c r="Q3220" i="6"/>
  <c r="Q2824" i="6"/>
  <c r="Q1520" i="6"/>
  <c r="Q2825" i="6"/>
  <c r="Q3221" i="6"/>
  <c r="Q2826" i="6"/>
  <c r="Q3222" i="6"/>
  <c r="Q1521" i="6"/>
  <c r="Q2827" i="6"/>
  <c r="Q3223" i="6"/>
  <c r="Q2828" i="6"/>
  <c r="Q1522" i="6"/>
  <c r="Q2829" i="6"/>
  <c r="Q3224" i="6"/>
  <c r="Q2830" i="6"/>
  <c r="Q3225" i="6"/>
  <c r="Q2831" i="6"/>
  <c r="Q3226" i="6"/>
  <c r="Q2832" i="6"/>
  <c r="Q1523" i="6"/>
  <c r="Q2833" i="6"/>
  <c r="Q3227" i="6"/>
  <c r="Q1524" i="6"/>
  <c r="Q2834" i="6"/>
  <c r="Q3228" i="6"/>
  <c r="Q2835" i="6"/>
  <c r="Q2836" i="6"/>
  <c r="Q2837" i="6"/>
  <c r="Q1525" i="6"/>
  <c r="Q2838" i="6"/>
  <c r="Q3229" i="6"/>
  <c r="Q2839" i="6"/>
  <c r="Q2840" i="6"/>
  <c r="Q3230" i="6"/>
  <c r="Q2841" i="6"/>
  <c r="Q2842" i="6"/>
  <c r="Q2843" i="6"/>
  <c r="Q1526" i="6"/>
  <c r="Q2844" i="6"/>
  <c r="Q3231" i="6"/>
  <c r="Q2845" i="6"/>
  <c r="Q3232" i="6"/>
  <c r="Q2846" i="6"/>
  <c r="Q1527" i="6"/>
  <c r="Q2847" i="6"/>
  <c r="Q3233" i="6"/>
  <c r="Q1528" i="6"/>
  <c r="Q2848" i="6"/>
  <c r="Q2849" i="6"/>
  <c r="Q1529" i="6"/>
  <c r="Q2850" i="6"/>
  <c r="Q3234" i="6"/>
  <c r="Q1530" i="6"/>
  <c r="Q2851" i="6"/>
  <c r="Q3235" i="6"/>
  <c r="Q2852" i="6"/>
  <c r="Q2853" i="6"/>
  <c r="Q2854" i="6"/>
  <c r="Q2855" i="6"/>
  <c r="Q2856" i="6"/>
  <c r="Q2857" i="6"/>
  <c r="Q3236" i="6"/>
  <c r="Q2858" i="6"/>
  <c r="Q2859" i="6"/>
  <c r="Q2860" i="6"/>
  <c r="Q2861" i="6"/>
  <c r="Q3237" i="6"/>
  <c r="Q2862" i="6"/>
  <c r="Q3238" i="6"/>
  <c r="Q1531" i="6"/>
  <c r="Q2863" i="6"/>
  <c r="Q3239" i="6"/>
  <c r="Q1532" i="6"/>
  <c r="Q2864" i="6"/>
  <c r="Q3240" i="6"/>
  <c r="Q2865" i="6"/>
  <c r="Q2866" i="6"/>
  <c r="Q3241" i="6"/>
  <c r="Q2867" i="6"/>
  <c r="Q3242" i="6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0" i="1"/>
  <c r="Q3811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 l="1"/>
  <c r="Q3676" i="1"/>
  <c r="Q3675" i="1"/>
  <c r="Q3674" i="1"/>
  <c r="Q3673" i="1"/>
  <c r="Q3672" i="1"/>
  <c r="Q3671" i="1"/>
  <c r="Q3670" i="1"/>
  <c r="Q3668" i="1"/>
  <c r="Q3669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384" i="1" l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38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</calcChain>
</file>

<file path=xl/sharedStrings.xml><?xml version="1.0" encoding="utf-8"?>
<sst xmlns="http://schemas.openxmlformats.org/spreadsheetml/2006/main" count="28830" uniqueCount="252">
  <si>
    <t>País</t>
  </si>
  <si>
    <t>Tipo de Producto</t>
  </si>
  <si>
    <t>Detalle</t>
  </si>
  <si>
    <t>Alemania</t>
  </si>
  <si>
    <t xml:space="preserve">Frutas y frutos </t>
  </si>
  <si>
    <t>Arándanos</t>
  </si>
  <si>
    <t>Cerezas</t>
  </si>
  <si>
    <t>Ciruela</t>
  </si>
  <si>
    <t>Duraznos y Damascos</t>
  </si>
  <si>
    <t>Kiwi</t>
  </si>
  <si>
    <t>Limones</t>
  </si>
  <si>
    <t>Mandarinas y Clementinas</t>
  </si>
  <si>
    <t>Manzanas</t>
  </si>
  <si>
    <t>Maqui</t>
  </si>
  <si>
    <t>Nueces de nogal</t>
  </si>
  <si>
    <t>Paltas</t>
  </si>
  <si>
    <t xml:space="preserve">Resto frutas y frutos </t>
  </si>
  <si>
    <t xml:space="preserve">Uva </t>
  </si>
  <si>
    <t>Otros Alimentos</t>
  </si>
  <si>
    <t>Aceite de oliva</t>
  </si>
  <si>
    <t>Cereales</t>
  </si>
  <si>
    <t>Resto otros alimentos</t>
  </si>
  <si>
    <t>Vitivinícola</t>
  </si>
  <si>
    <t>Mosto de uva</t>
  </si>
  <si>
    <t>Vino</t>
  </si>
  <si>
    <t>Vino espumoso</t>
  </si>
  <si>
    <t>Angola</t>
  </si>
  <si>
    <t>Anguila</t>
  </si>
  <si>
    <t>Antigua y Barbuda</t>
  </si>
  <si>
    <t>Antillas Neerlandesas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</si>
  <si>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</si>
  <si>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</si>
  <si>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</si>
  <si>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</si>
  <si>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</si>
  <si>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</si>
  <si>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</si>
  <si>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</si>
  <si>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</si>
  <si>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</si>
  <si>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</si>
  <si>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</si>
  <si>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</si>
  <si>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</si>
  <si>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</si>
  <si>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</si>
  <si>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</si>
  <si>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</si>
  <si>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 y Herzegovina</t>
  </si>
  <si>
    <t>Brasil</t>
  </si>
  <si>
    <t>Bulgaria</t>
  </si>
  <si>
    <t>Burkina Faso</t>
  </si>
  <si>
    <t>Cabo Verde</t>
  </si>
  <si>
    <t>Cambodia</t>
  </si>
  <si>
    <t>Camerún</t>
  </si>
  <si>
    <t>Canadá</t>
  </si>
  <si>
    <t>China</t>
  </si>
  <si>
    <t>Chipre</t>
  </si>
  <si>
    <t>Colombia</t>
  </si>
  <si>
    <t>Congo</t>
  </si>
  <si>
    <t>Corea del Sur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</si>
  <si>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</si>
  <si>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</si>
  <si>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</si>
  <si>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</si>
  <si>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</si>
  <si>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</si>
  <si>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</si>
  <si>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</si>
  <si>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</si>
  <si>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</si>
  <si>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</si>
  <si>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</si>
  <si>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</si>
  <si>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</si>
  <si>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</si>
  <si>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</si>
  <si>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</si>
  <si>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</si>
  <si>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</si>
  <si>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</si>
  <si>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</si>
  <si>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Georgia</t>
  </si>
  <si>
    <t>Ghana</t>
  </si>
  <si>
    <t>Granada</t>
  </si>
  <si>
    <t>Grecia</t>
  </si>
  <si>
    <t>Guam</t>
  </si>
  <si>
    <t>Guatemala</t>
  </si>
  <si>
    <t>Guinea</t>
  </si>
  <si>
    <t>Guinea Ecuatorial</t>
  </si>
  <si>
    <t>Guyana</t>
  </si>
  <si>
    <t>Haití</t>
  </si>
  <si>
    <t>Holanda</t>
  </si>
  <si>
    <t>Honduras</t>
  </si>
  <si>
    <t>Hong Kong (Región administrativa especial de China)</t>
  </si>
  <si>
    <t>Hungría</t>
  </si>
  <si>
    <t>India</t>
  </si>
  <si>
    <t>Indonesia</t>
  </si>
  <si>
    <t>Iraq</t>
  </si>
  <si>
    <t>Irlanda</t>
  </si>
  <si>
    <t>Isla Maldivas</t>
  </si>
  <si>
    <t>Isla Tonga</t>
  </si>
  <si>
    <t>Islandia</t>
  </si>
  <si>
    <t>Islas Caymán</t>
  </si>
  <si>
    <t>Islas Cook</t>
  </si>
  <si>
    <t>Islas Vírgenes (EEUU)</t>
  </si>
  <si>
    <t>Islas Vírgenes Británicas</t>
  </si>
  <si>
    <t>Israel</t>
  </si>
  <si>
    <t>Italia</t>
  </si>
  <si>
    <t>Jamaica</t>
  </si>
  <si>
    <t>Japón</t>
  </si>
  <si>
    <t>Jordania</t>
  </si>
  <si>
    <t>Kazajstán</t>
  </si>
  <si>
    <t>Kenia</t>
  </si>
  <si>
    <t>Kirgistán</t>
  </si>
  <si>
    <t>Kuwait</t>
  </si>
  <si>
    <t>Laos</t>
  </si>
  <si>
    <t>Letonia</t>
  </si>
  <si>
    <t>Libano</t>
  </si>
  <si>
    <t>Liberia</t>
  </si>
  <si>
    <t>Libia</t>
  </si>
  <si>
    <t>Lituania</t>
  </si>
  <si>
    <t>Luxemburgo</t>
  </si>
  <si>
    <t>Macao</t>
  </si>
  <si>
    <t>Malasia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</si>
  <si>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</si>
  <si>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</si>
  <si>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</si>
  <si>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</si>
  <si>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</si>
  <si>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</si>
  <si>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</si>
  <si>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</si>
  <si>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Mongolia</t>
  </si>
  <si>
    <t>Montenegro</t>
  </si>
  <si>
    <t>Mozambique</t>
  </si>
  <si>
    <t>Myanmar (ex Birmania)</t>
  </si>
  <si>
    <t>Nepal</t>
  </si>
  <si>
    <t>Nicaragua</t>
  </si>
  <si>
    <t>Nigeria</t>
  </si>
  <si>
    <t>Noruega</t>
  </si>
  <si>
    <t>Nueva Caledonia</t>
  </si>
  <si>
    <t>Nueva Zelandia</t>
  </si>
  <si>
    <t>Omán</t>
  </si>
  <si>
    <t>Pakistán</t>
  </si>
  <si>
    <t>Palestina</t>
  </si>
  <si>
    <t>Panamá</t>
  </si>
  <si>
    <t>Papua Nueva Guinea</t>
  </si>
  <si>
    <t>Paraguay</t>
  </si>
  <si>
    <t>Perú</t>
  </si>
  <si>
    <t>Polinesia Francesa</t>
  </si>
  <si>
    <t>Polonia</t>
  </si>
  <si>
    <t>Portugal</t>
  </si>
  <si>
    <t>Puerto Rico</t>
  </si>
  <si>
    <t>Qatar</t>
  </si>
  <si>
    <t>Reino Unido</t>
  </si>
  <si>
    <t>República Checa</t>
  </si>
  <si>
    <t>República de Serbia</t>
  </si>
  <si>
    <t>República Dominicana</t>
  </si>
  <si>
    <t>República Eslovaca</t>
  </si>
  <si>
    <t>Rumania</t>
  </si>
  <si>
    <t>Rusia</t>
  </si>
  <si>
    <t>Rwanda</t>
  </si>
  <si>
    <t>Saint Kitts &amp; Nevis</t>
  </si>
  <si>
    <t>San Marino</t>
  </si>
  <si>
    <t>San Vicente y las Granadinas</t>
  </si>
  <si>
    <t>Santa Lucía (Islas  Occidentales)</t>
  </si>
  <si>
    <t>Senegal</t>
  </si>
  <si>
    <t>Seychelles</t>
  </si>
  <si>
    <t>Sierra Leona</t>
  </si>
  <si>
    <t>Singapur</t>
  </si>
  <si>
    <t>Siria</t>
  </si>
  <si>
    <t>Sri Lanka</t>
  </si>
  <si>
    <t>Sudáfrica</t>
  </si>
  <si>
    <t>Sudán</t>
  </si>
  <si>
    <t>Suecia</t>
  </si>
  <si>
    <t>Suiza</t>
  </si>
  <si>
    <t>Surinam</t>
  </si>
  <si>
    <t>Tailandia</t>
  </si>
  <si>
    <t>Taiwán (Formosa)</t>
  </si>
  <si>
    <t>Territorio Británico en América</t>
  </si>
  <si>
    <t>Territorio Británico en Oceanía y el Pacífico</t>
  </si>
  <si>
    <t>Territorio Francés en África</t>
  </si>
  <si>
    <t>Territorio Francés en América</t>
  </si>
  <si>
    <t>Territorio Francés en Oceanía y el Pacífico</t>
  </si>
  <si>
    <t>Territorio Holandés en América</t>
  </si>
  <si>
    <t>Togo</t>
  </si>
  <si>
    <t>Trinidad y Tobago</t>
  </si>
  <si>
    <t>Tunez</t>
  </si>
  <si>
    <t>Turcas y Caicos</t>
  </si>
  <si>
    <t>Turquía</t>
  </si>
  <si>
    <t>Ucrania</t>
  </si>
  <si>
    <t>Uruguay</t>
  </si>
  <si>
    <t>Uzbekistán</t>
  </si>
  <si>
    <t>Venezuela</t>
  </si>
  <si>
    <t>Vietnam</t>
  </si>
  <si>
    <t>Zambia</t>
  </si>
  <si>
    <t>Otros Países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</si>
  <si>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</si>
  <si>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</si>
  <si>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</si>
  <si>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</si>
  <si>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</si>
  <si>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</si>
  <si>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</si>
  <si>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</si>
  <si>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</si>
  <si>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</si>
  <si>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</si>
  <si>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</si>
  <si>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</si>
  <si>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</si>
  <si>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Kg</t>
  </si>
  <si>
    <t>Otros</t>
  </si>
  <si>
    <t>Tanzania</t>
  </si>
  <si>
    <t>Brunei</t>
  </si>
  <si>
    <t>Uganda</t>
  </si>
  <si>
    <t>Afghanistán</t>
  </si>
  <si>
    <t>Niger</t>
  </si>
  <si>
    <t>Gibraltar</t>
  </si>
  <si>
    <t>Kiribati</t>
  </si>
  <si>
    <t>Mali</t>
  </si>
  <si>
    <t>Albania</t>
  </si>
  <si>
    <t>Servicio Nacional de Aduanas</t>
  </si>
  <si>
    <t>Thailandia</t>
  </si>
  <si>
    <t>Territorio Holandes en América</t>
  </si>
  <si>
    <t>Chad</t>
  </si>
  <si>
    <t>Irán</t>
  </si>
  <si>
    <t>Territorio Británico en África</t>
  </si>
  <si>
    <t>Islas Cayman</t>
  </si>
  <si>
    <t>Madagascar</t>
  </si>
  <si>
    <t>Namibia</t>
  </si>
  <si>
    <t>Liechtenstein</t>
  </si>
  <si>
    <t>Zimbabwe</t>
  </si>
  <si>
    <t>Territorio de Dinamarca en América</t>
  </si>
  <si>
    <t>Total</t>
  </si>
  <si>
    <t>USD FOB</t>
  </si>
  <si>
    <t>Sin datos</t>
  </si>
  <si>
    <t>Código</t>
  </si>
  <si>
    <t>Pais</t>
  </si>
  <si>
    <t>Alimentos</t>
  </si>
  <si>
    <t>CIF USD</t>
  </si>
  <si>
    <t>Frutas y frutos comestibles</t>
  </si>
  <si>
    <t>Estadísticas</t>
  </si>
  <si>
    <t>Fuente</t>
  </si>
  <si>
    <t>Link</t>
  </si>
  <si>
    <t>Exportaciones Kg</t>
  </si>
  <si>
    <t>DATA COMERCIO</t>
  </si>
  <si>
    <t>Exportaciones FOB</t>
  </si>
  <si>
    <t>Importanciones CIF</t>
  </si>
  <si>
    <t>Importanciones Kg</t>
  </si>
  <si>
    <t>Aún no está en Data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</si>
</sst>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21"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FF1C4-3AEA-457B-AA9B-6BDA3DE11FAA}" name="Exportaciones_Kg_fruta" displayName="Exportaciones_Kg_fruta" ref="A1:S3824" totalsRowShown="0">
  <autoFilter ref="A1:S3824" xr:uid="{61160CE2-3DF5-4AFE-8F07-C8568D415099}"/>
  <sortState xmlns:xlrd2="http://schemas.microsoft.com/office/spreadsheetml/2017/richdata2" ref="B2:S3382">
    <sortCondition descending="1" ref="R2:R3382"/>
  </sortState>
  <tableColumns count="19">
    <tableColumn id="19" xr3:uid="{EDCAE991-ECF4-4347-BF5E-C138C8802FBA}" name="Código"/>
    <tableColumn id="1" xr3:uid="{607560CB-25FC-4DDD-B38F-1B0C7605B7EB}" name="País"/>
    <tableColumn id="2" xr3:uid="{AAC21172-4057-4AAC-ADAD-966B7DDFCB51}" name="Tipo de Producto"/>
    <tableColumn id="3" xr3:uid="{20560D3E-7B80-4EB4-9DE3-F04C11E00B72}" name="Detalle"/>
    <tableColumn id="4" xr3:uid="{E2FD155F-DA40-46A6-8E57-4FB904635151}" name="Enero"/>
    <tableColumn id="5" xr3:uid="{6A62C6D8-1A6A-4333-A9BC-8A89B5F8400F}" name="Febrero"/>
    <tableColumn id="6" xr3:uid="{670970B2-4B6E-4AE3-9E49-E4B1DF8FEE34}" name="Marzo"/>
    <tableColumn id="7" xr3:uid="{8DF88CBE-2292-4530-A2FA-40C4BADCC43A}" name="Abril"/>
    <tableColumn id="8" xr3:uid="{D93A03D4-E0DA-49F7-8DF7-8F8EEACB271B}" name="Mayo"/>
    <tableColumn id="9" xr3:uid="{929D7946-E6A0-4D45-81A4-DEF0F82B079F}" name="Junio"/>
    <tableColumn id="10" xr3:uid="{767FC1E0-EFA4-42B0-8C4A-FB6AD6B925AB}" name="Julio"/>
    <tableColumn id="11" xr3:uid="{6897CF99-6090-4C74-9048-3CACCF2E7094}" name="Agosto"/>
    <tableColumn id="12" xr3:uid="{75FB71EF-408D-4435-9207-F6C493614936}" name="Septiembre"/>
    <tableColumn id="14" xr3:uid="{62E2E0C9-9F64-4FAC-99C4-9FF612CA11C7}" name="Octubre"/>
    <tableColumn id="15" xr3:uid="{82533CC6-C339-4BFF-AE92-EACEA1D3C142}" name="Noviembre"/>
    <tableColumn id="16" xr3:uid="{E66894B1-6EB1-4E59-97C8-F0A95711EEDF}" name="Diciembre"/>
    <tableColumn id="18" xr3:uid="{AE3C12A8-FFA5-4922-933C-A5FDEA395CD7}" name="Total" dataDxfId="20">
      <calculatedColumnFormula>SUM(Exportaciones_Kg_fruta[[#This Row],[Enero]:[Diciembre]])</calculatedColumnFormula>
    </tableColumn>
    <tableColumn id="13" xr3:uid="{559FDA06-D82E-47C1-9D3C-BEE4425C1A2D}" name="Año"/>
    <tableColumn id="17" xr3:uid="{1AA1F4BF-FF2A-46EE-9DC3-6F244B6AD173}" name="Un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66C34-017B-4B24-B7D0-9524066D9B0B}" name="Exportaciones_FOB_frutas" displayName="Exportaciones_FOB_frutas" ref="A1:S3422" totalsRowShown="0" dataDxfId="18" headerRowBorderDxfId="19" tableBorderDxfId="17" totalsRowBorderDxfId="16">
  <autoFilter ref="A1:S3422" xr:uid="{ED33C2A2-070C-4E98-BC66-98631033EBE0}"/>
  <sortState xmlns:xlrd2="http://schemas.microsoft.com/office/spreadsheetml/2017/richdata2" ref="B2:S3422">
    <sortCondition ref="D2:D3422"/>
  </sortState>
  <tableColumns count="19">
    <tableColumn id="19" xr3:uid="{C62BD3E8-7B74-4FF0-A0E7-B2E4BF43345A}" name="Código" dataDxfId="15">
      <calculatedColumnFormula>+_xlfn.CONCAT(Exportaciones_FOB_frutas[[#This Row],[País]],Exportaciones_FOB_frutas[[#This Row],[Detalle]],Exportaciones_FOB_frutas[[#This Row],[Año]])</calculatedColumnFormula>
    </tableColumn>
    <tableColumn id="1" xr3:uid="{4FADE8E3-395C-449C-93C3-169C6D80AFFE}" name="País"/>
    <tableColumn id="2" xr3:uid="{D42987EC-052E-40C8-822D-CBBFD0130857}" name="Tipo de Producto"/>
    <tableColumn id="3" xr3:uid="{0A52E7D1-C4FA-44C5-A4BC-1A9DCB24D3ED}" name="Detalle"/>
    <tableColumn id="4" xr3:uid="{1270107F-04F4-4E38-B015-4CB2989D50D9}" name="Enero" dataDxfId="14"/>
    <tableColumn id="5" xr3:uid="{4BABD074-EF81-4D02-BC1C-4B6F619B9CAB}" name="Febrero" dataDxfId="13"/>
    <tableColumn id="6" xr3:uid="{815A3889-10DB-4134-815F-E21A9DA03768}" name="Marzo" dataDxfId="12"/>
    <tableColumn id="7" xr3:uid="{B286A4F9-61B0-4B44-AD8C-588D9DB30D5D}" name="Abril" dataDxfId="11"/>
    <tableColumn id="8" xr3:uid="{A1725220-8AA8-4248-933D-7478D51C6E0E}" name="Mayo" dataDxfId="10"/>
    <tableColumn id="9" xr3:uid="{9BB049AC-A12C-477C-B8EB-204D9040017C}" name="Junio" dataDxfId="9"/>
    <tableColumn id="10" xr3:uid="{C8038F09-4063-4EFE-BE2D-DCBC42FC5F7C}" name="Julio" dataDxfId="8"/>
    <tableColumn id="11" xr3:uid="{7E26336C-6EBF-4552-8E4D-12786DFF6FCF}" name="Agosto" dataDxfId="7"/>
    <tableColumn id="12" xr3:uid="{8CCB9FD1-86F4-41F5-BD24-45ADE3EA6532}" name="Septiembre" dataDxfId="6"/>
    <tableColumn id="13" xr3:uid="{48643526-BD4C-4958-818D-205F624EA369}" name="Octubre" dataDxfId="5"/>
    <tableColumn id="14" xr3:uid="{D7EE9C74-D778-4AB3-AC5D-0E2C21CB71C2}" name="Noviembre" dataDxfId="4"/>
    <tableColumn id="15" xr3:uid="{35730C66-F10C-4855-AC02-5C4CDA181EDD}" name="Diciembre" dataDxfId="3"/>
    <tableColumn id="18" xr3:uid="{09BA928A-FB76-48E6-92DB-F591F050CFA4}" name="Total" dataDxfId="2">
      <calculatedColumnFormula>SUM(Exportaciones_FOB_frutas[[#This Row],[Enero]:[Diciembre]])</calculatedColumnFormula>
    </tableColumn>
    <tableColumn id="16" xr3:uid="{5128A3D0-CB12-49BB-8480-89421039A6AF}" name="Unidad" dataDxfId="1"/>
    <tableColumn id="17" xr3:uid="{4F588F1D-6DFE-4557-A195-2F2326CB40AB}" name="Año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AC017-1B54-4E67-AC14-83C79ACA555C}" name="importaciones_cif" displayName="importaciones_cif" ref="A1:S147" totalsRowShown="0">
  <autoFilter ref="A1:S147" xr:uid="{B0A4AF53-AD5E-4AA4-8B1A-6A802A604849}"/>
  <tableColumns count="19">
    <tableColumn id="1" xr3:uid="{78A47A1D-0BCA-4996-A880-6A8C11EE8CCB}" name="Código">
      <calculatedColumnFormula>+_xlfn.CONCAT(importaciones_cif[[#This Row],[Pais]],importaciones_cif[[#This Row],[Detalle]],importaciones_cif[[#This Row],[Año]])</calculatedColumnFormula>
    </tableColumn>
    <tableColumn id="2" xr3:uid="{42CC0F47-78B0-4F9B-A1E2-2F62F41DC72F}" name="Pais"/>
    <tableColumn id="3" xr3:uid="{BA7B3BD2-D855-4382-9697-46872A1CEF2A}" name="Tipo de Producto"/>
    <tableColumn id="4" xr3:uid="{91AEE194-FB48-45E6-88CD-A8D71F39F971}" name="Detalle"/>
    <tableColumn id="5" xr3:uid="{4D35B8F9-3151-4447-A3ED-36BB2AA6D6EE}" name="Enero"/>
    <tableColumn id="6" xr3:uid="{EC61420D-5881-40AA-B58F-552248D9D305}" name="Febrero"/>
    <tableColumn id="7" xr3:uid="{FC20A024-4B15-4D09-A22A-CE64071195D5}" name="Marzo"/>
    <tableColumn id="8" xr3:uid="{5ADB5634-F40F-4338-9EF8-E62E848B6AE3}" name="Abril"/>
    <tableColumn id="9" xr3:uid="{FB6C702E-B9B7-44AE-9123-E785E4A1B8AE}" name="Mayo"/>
    <tableColumn id="10" xr3:uid="{9F9DE635-1C18-46FF-832C-CEBA0F4D47B0}" name="Junio"/>
    <tableColumn id="11" xr3:uid="{3C84FA38-B3B6-4C97-9002-7E36E30D0955}" name="Julio"/>
    <tableColumn id="12" xr3:uid="{DD4CBF34-E65A-4428-9142-B1743AB53338}" name="Agosto"/>
    <tableColumn id="13" xr3:uid="{A0A77B42-9920-4088-ACEA-A739FCCC0FFF}" name="Septiembre"/>
    <tableColumn id="14" xr3:uid="{6AF419E4-E09C-41E4-B8F1-F31D65E16EB3}" name="Octubre"/>
    <tableColumn id="15" xr3:uid="{D767EF47-5027-467C-861A-343AC6C1338F}" name="Noviembre"/>
    <tableColumn id="16" xr3:uid="{960501BB-F26C-4C5F-919B-CD9E3A00EB4C}" name="Diciembre"/>
    <tableColumn id="17" xr3:uid="{BA6E57F2-1D07-402D-B20B-BC526704FF1D}" name="Total"/>
    <tableColumn id="18" xr3:uid="{5C996362-64AC-4A04-A063-E2C4969533BA}" name="Año"/>
    <tableColumn id="19" xr3:uid="{9BBE775D-9AEC-44F8-93DF-DB264A329816}" name="Unid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00EAB-304A-44EA-AFBC-AC36898F3070}" name="Fuentes" displayName="Fuentes" ref="B3:D7" totalsRowShown="0">
  <autoFilter ref="B3:D7" xr:uid="{4B5E8089-EE2F-4017-970B-2CB762586C28}"/>
  <tableColumns count="3">
    <tableColumn id="1" xr3:uid="{8594F015-2A25-423B-A32F-F9040FD3594D}" name="Estadísticas"/>
    <tableColumn id="2" xr3:uid="{9CB5B4ED-25C6-44CD-927B-0BE9C869A5B5}" name="Fuente"/>
    <tableColumn id="3" xr3:uid="{DBD7D025-1D51-4082-B965-8BA2FDCB5BDA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E251-A5E3-4DD1-BD92-2CB89ACFDB36}">
  <dimension ref="A1:S3824"/>
  <sheetViews>
    <sheetView zoomScale="63" zoomScaleNormal="63" workbookViewId="0">
      <selection activeCell="A5" sqref="A5:A3824"/>
    </sheetView>
  </sheetViews>
  <sheetFormatPr baseColWidth="10" defaultRowHeight="14.5" x14ac:dyDescent="0.35"/>
  <cols>
    <col min="1" max="1" width="22.26953125" customWidth="1"/>
    <col min="3" max="3" width="17" customWidth="1"/>
    <col min="4" max="5" width="13.6328125" bestFit="1" customWidth="1"/>
    <col min="6" max="6" width="14.90625" customWidth="1"/>
    <col min="7" max="7" width="13.7265625" customWidth="1"/>
    <col min="8" max="8" width="12.26953125" customWidth="1"/>
    <col min="9" max="9" width="13.08984375" customWidth="1"/>
    <col min="10" max="10" width="12.7265625" customWidth="1"/>
    <col min="11" max="11" width="12.08984375" customWidth="1"/>
    <col min="12" max="12" width="14.08984375" customWidth="1"/>
    <col min="13" max="17" width="17.90625" customWidth="1"/>
  </cols>
  <sheetData>
    <row r="1" spans="1:19" x14ac:dyDescent="0.35">
      <c r="A1" t="s">
        <v>238</v>
      </c>
      <c r="B1" t="s">
        <v>0</v>
      </c>
      <c r="C1" t="s">
        <v>1</v>
      </c>
      <c r="D1" t="s">
        <v>2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202</v>
      </c>
      <c r="L1" t="s">
        <v>203</v>
      </c>
      <c r="M1" t="s">
        <v>204</v>
      </c>
      <c r="N1" t="s">
        <v>199</v>
      </c>
      <c r="O1" t="s">
        <v>200</v>
      </c>
      <c r="P1" t="s">
        <v>201</v>
      </c>
      <c r="Q1" t="s">
        <v>235</v>
      </c>
      <c r="R1" t="s">
        <v>198</v>
      </c>
      <c r="S1" t="s">
        <v>211</v>
      </c>
    </row>
    <row r="2" spans="1:19" x14ac:dyDescent="0.35">
      <c r="A2" t="str">
        <f>+_xlfn.CONCAT(Exportaciones_Kg_fruta[[#This Row],[País]],Exportaciones_Kg_fruta[[#This Row],[Detalle]],Exportaciones_Kg_fruta[[#This Row],[Año]])</f>
        <v>AlemaniaAceite de oliva2020</v>
      </c>
      <c r="B2" s="3" t="s">
        <v>3</v>
      </c>
      <c r="C2" s="3" t="s">
        <v>18</v>
      </c>
      <c r="D2" s="3" t="s">
        <v>19</v>
      </c>
      <c r="E2" s="3">
        <v>0</v>
      </c>
      <c r="F2" s="3">
        <v>1414</v>
      </c>
      <c r="G2" s="3">
        <v>0</v>
      </c>
      <c r="H2" s="3">
        <v>3440.3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/>
      <c r="O2" s="3"/>
      <c r="P2" s="3"/>
      <c r="Q2" s="3">
        <f>SUM(Exportaciones_Kg_fruta[[#This Row],[Enero]:[Diciembre]])</f>
        <v>4854.3</v>
      </c>
      <c r="R2">
        <v>2020</v>
      </c>
      <c r="S2" t="s">
        <v>212</v>
      </c>
    </row>
    <row r="3" spans="1:19" x14ac:dyDescent="0.35">
      <c r="A3" t="str">
        <f>+_xlfn.CONCAT(Exportaciones_Kg_fruta[[#This Row],[País]],Exportaciones_Kg_fruta[[#This Row],[Detalle]],Exportaciones_Kg_fruta[[#This Row],[Año]])</f>
        <v>ArgentinaAceite de oliva2020</v>
      </c>
      <c r="B3" s="3" t="s">
        <v>32</v>
      </c>
      <c r="C3" s="3" t="s">
        <v>18</v>
      </c>
      <c r="D3" s="3" t="s">
        <v>19</v>
      </c>
      <c r="E3" s="3">
        <v>24.89</v>
      </c>
      <c r="F3" s="3">
        <v>33.450000000000003</v>
      </c>
      <c r="G3" s="3">
        <v>0</v>
      </c>
      <c r="H3" s="3">
        <v>30.68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/>
      <c r="O3" s="3"/>
      <c r="P3" s="3"/>
      <c r="Q3" s="3">
        <f>SUM(Exportaciones_Kg_fruta[[#This Row],[Enero]:[Diciembre]])</f>
        <v>89.02000000000001</v>
      </c>
      <c r="R3">
        <v>2020</v>
      </c>
      <c r="S3" t="s">
        <v>212</v>
      </c>
    </row>
    <row r="4" spans="1:19" x14ac:dyDescent="0.35">
      <c r="A4" t="str">
        <f>+_xlfn.CONCAT(Exportaciones_Kg_fruta[[#This Row],[País]],Exportaciones_Kg_fruta[[#This Row],[Detalle]],Exportaciones_Kg_fruta[[#This Row],[Año]])</f>
        <v>AustraliaAceite de oliva2020</v>
      </c>
      <c r="B4" s="3" t="s">
        <v>35</v>
      </c>
      <c r="C4" s="3" t="s">
        <v>18</v>
      </c>
      <c r="D4" s="3" t="s">
        <v>19</v>
      </c>
      <c r="E4" s="3">
        <v>0</v>
      </c>
      <c r="F4" s="3">
        <v>70.92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/>
      <c r="P4" s="3"/>
      <c r="Q4" s="3">
        <f>SUM(Exportaciones_Kg_fruta[[#This Row],[Enero]:[Diciembre]])</f>
        <v>70.92</v>
      </c>
      <c r="R4">
        <v>2020</v>
      </c>
      <c r="S4" t="s">
        <v>212</v>
      </c>
    </row>
    <row r="5" spans="1:19" x14ac:dyDescent="0.35">
      <c r="A5" t="str">
        <f>+_xlfn.CONCAT(Exportaciones_Kg_fruta[[#This Row],[País]],Exportaciones_Kg_fruta[[#This Row],[Detalle]],Exportaciones_Kg_fruta[[#This Row],[Año]])</f>
        <v>AustriaAceite de oliva2020</v>
      </c>
      <c r="B5" s="3" t="s">
        <v>36</v>
      </c>
      <c r="C5" s="3" t="s">
        <v>18</v>
      </c>
      <c r="D5" s="3" t="s">
        <v>19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10</v>
      </c>
      <c r="N5" s="3"/>
      <c r="O5" s="3"/>
      <c r="P5" s="3"/>
      <c r="Q5" s="3">
        <f>SUM(Exportaciones_Kg_fruta[[#This Row],[Enero]:[Diciembre]])</f>
        <v>10</v>
      </c>
      <c r="R5">
        <v>2020</v>
      </c>
      <c r="S5" t="s">
        <v>212</v>
      </c>
    </row>
    <row r="6" spans="1:19" x14ac:dyDescent="0.35">
      <c r="A6" t="str">
        <f>+_xlfn.CONCAT(Exportaciones_Kg_fruta[[#This Row],[País]],Exportaciones_Kg_fruta[[#This Row],[Detalle]],Exportaciones_Kg_fruta[[#This Row],[Año]])</f>
        <v>BélgicaAceite de oliva2020</v>
      </c>
      <c r="B6" s="3" t="s">
        <v>43</v>
      </c>
      <c r="C6" s="3" t="s">
        <v>18</v>
      </c>
      <c r="D6" s="3" t="s">
        <v>19</v>
      </c>
      <c r="E6" s="3">
        <v>0</v>
      </c>
      <c r="F6" s="3">
        <v>4617.22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/>
      <c r="O6" s="3"/>
      <c r="P6" s="3"/>
      <c r="Q6" s="3">
        <f>SUM(Exportaciones_Kg_fruta[[#This Row],[Enero]:[Diciembre]])</f>
        <v>4617.22</v>
      </c>
      <c r="R6">
        <v>2020</v>
      </c>
      <c r="S6" t="s">
        <v>212</v>
      </c>
    </row>
    <row r="7" spans="1:19" x14ac:dyDescent="0.35">
      <c r="A7" t="str">
        <f>+_xlfn.CONCAT(Exportaciones_Kg_fruta[[#This Row],[País]],Exportaciones_Kg_fruta[[#This Row],[Detalle]],Exportaciones_Kg_fruta[[#This Row],[Año]])</f>
        <v>BoliviaAceite de oliva2020</v>
      </c>
      <c r="B7" s="3" t="s">
        <v>47</v>
      </c>
      <c r="C7" s="3" t="s">
        <v>18</v>
      </c>
      <c r="D7" s="3" t="s">
        <v>19</v>
      </c>
      <c r="E7" s="3">
        <v>0</v>
      </c>
      <c r="F7" s="3">
        <v>0</v>
      </c>
      <c r="G7" s="3">
        <v>3640.48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/>
      <c r="O7" s="3"/>
      <c r="P7" s="3"/>
      <c r="Q7" s="3">
        <f>SUM(Exportaciones_Kg_fruta[[#This Row],[Enero]:[Diciembre]])</f>
        <v>3640.48</v>
      </c>
      <c r="R7">
        <v>2020</v>
      </c>
      <c r="S7" t="s">
        <v>212</v>
      </c>
    </row>
    <row r="8" spans="1:19" x14ac:dyDescent="0.35">
      <c r="A8" t="str">
        <f>+_xlfn.CONCAT(Exportaciones_Kg_fruta[[#This Row],[País]],Exportaciones_Kg_fruta[[#This Row],[Detalle]],Exportaciones_Kg_fruta[[#This Row],[Año]])</f>
        <v>BrasilAceite de oliva2020</v>
      </c>
      <c r="B8" s="3" t="s">
        <v>49</v>
      </c>
      <c r="C8" s="3" t="s">
        <v>18</v>
      </c>
      <c r="D8" s="3" t="s">
        <v>19</v>
      </c>
      <c r="E8" s="3">
        <v>896464.20000000007</v>
      </c>
      <c r="F8" s="3">
        <v>559469.54</v>
      </c>
      <c r="G8" s="3">
        <v>258191.77000000002</v>
      </c>
      <c r="H8" s="3">
        <v>677003.47</v>
      </c>
      <c r="I8" s="3">
        <v>570579.01</v>
      </c>
      <c r="J8" s="3">
        <v>503603.52</v>
      </c>
      <c r="K8" s="3">
        <v>520620.26</v>
      </c>
      <c r="L8" s="3">
        <v>628362.62</v>
      </c>
      <c r="M8" s="3">
        <v>902923.05</v>
      </c>
      <c r="N8" s="3"/>
      <c r="O8" s="3"/>
      <c r="P8" s="3"/>
      <c r="Q8" s="3">
        <f>SUM(Exportaciones_Kg_fruta[[#This Row],[Enero]:[Diciembre]])</f>
        <v>5517217.4400000004</v>
      </c>
      <c r="R8">
        <v>2020</v>
      </c>
      <c r="S8" t="s">
        <v>212</v>
      </c>
    </row>
    <row r="9" spans="1:19" x14ac:dyDescent="0.35">
      <c r="A9" t="str">
        <f>+_xlfn.CONCAT(Exportaciones_Kg_fruta[[#This Row],[País]],Exportaciones_Kg_fruta[[#This Row],[Detalle]],Exportaciones_Kg_fruta[[#This Row],[Año]])</f>
        <v>CanadáAceite de oliva2020</v>
      </c>
      <c r="B9" s="3" t="s">
        <v>55</v>
      </c>
      <c r="C9" s="3" t="s">
        <v>18</v>
      </c>
      <c r="D9" s="3" t="s">
        <v>19</v>
      </c>
      <c r="E9" s="3">
        <v>54117.120000000003</v>
      </c>
      <c r="F9" s="3">
        <v>19108</v>
      </c>
      <c r="G9" s="3">
        <v>0</v>
      </c>
      <c r="H9" s="3">
        <v>16340</v>
      </c>
      <c r="I9" s="3">
        <v>66836.72</v>
      </c>
      <c r="J9" s="3">
        <v>0</v>
      </c>
      <c r="K9" s="3">
        <v>33250.36</v>
      </c>
      <c r="L9" s="3">
        <v>74902.239999999991</v>
      </c>
      <c r="M9" s="3">
        <v>111019.2</v>
      </c>
      <c r="N9" s="3"/>
      <c r="O9" s="3"/>
      <c r="P9" s="3"/>
      <c r="Q9" s="3">
        <f>SUM(Exportaciones_Kg_fruta[[#This Row],[Enero]:[Diciembre]])</f>
        <v>375573.64</v>
      </c>
      <c r="R9">
        <v>2020</v>
      </c>
      <c r="S9" t="s">
        <v>212</v>
      </c>
    </row>
    <row r="10" spans="1:19" x14ac:dyDescent="0.35">
      <c r="A10" t="str">
        <f>+_xlfn.CONCAT(Exportaciones_Kg_fruta[[#This Row],[País]],Exportaciones_Kg_fruta[[#This Row],[Detalle]],Exportaciones_Kg_fruta[[#This Row],[Año]])</f>
        <v>ChinaAceite de oliva2020</v>
      </c>
      <c r="B10" s="3" t="s">
        <v>56</v>
      </c>
      <c r="C10" s="3" t="s">
        <v>18</v>
      </c>
      <c r="D10" s="3" t="s">
        <v>19</v>
      </c>
      <c r="E10" s="3">
        <v>1710.8</v>
      </c>
      <c r="F10" s="3">
        <v>3195.2</v>
      </c>
      <c r="G10" s="3">
        <v>32680</v>
      </c>
      <c r="H10" s="3">
        <v>0</v>
      </c>
      <c r="I10" s="3">
        <v>233628.36</v>
      </c>
      <c r="J10" s="3">
        <v>32680</v>
      </c>
      <c r="K10" s="3">
        <v>0</v>
      </c>
      <c r="L10" s="3">
        <v>93644</v>
      </c>
      <c r="M10" s="3">
        <v>80270</v>
      </c>
      <c r="N10" s="3"/>
      <c r="O10" s="3"/>
      <c r="P10" s="3"/>
      <c r="Q10" s="3">
        <f>SUM(Exportaciones_Kg_fruta[[#This Row],[Enero]:[Diciembre]])</f>
        <v>477808.36</v>
      </c>
      <c r="R10">
        <v>2020</v>
      </c>
      <c r="S10" t="s">
        <v>212</v>
      </c>
    </row>
    <row r="11" spans="1:19" x14ac:dyDescent="0.35">
      <c r="A11" t="str">
        <f>+_xlfn.CONCAT(Exportaciones_Kg_fruta[[#This Row],[País]],Exportaciones_Kg_fruta[[#This Row],[Detalle]],Exportaciones_Kg_fruta[[#This Row],[Año]])</f>
        <v>ColombiaAceite de oliva2020</v>
      </c>
      <c r="B11" s="3" t="s">
        <v>58</v>
      </c>
      <c r="C11" s="3" t="s">
        <v>18</v>
      </c>
      <c r="D11" s="3" t="s">
        <v>19</v>
      </c>
      <c r="E11" s="3">
        <v>214.39</v>
      </c>
      <c r="F11" s="3">
        <v>48.94</v>
      </c>
      <c r="G11" s="3">
        <v>5318.44</v>
      </c>
      <c r="H11" s="3">
        <v>3582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/>
      <c r="O11" s="3"/>
      <c r="P11" s="3"/>
      <c r="Q11" s="3">
        <f>SUM(Exportaciones_Kg_fruta[[#This Row],[Enero]:[Diciembre]])</f>
        <v>9163.77</v>
      </c>
      <c r="R11">
        <v>2020</v>
      </c>
      <c r="S11" t="s">
        <v>212</v>
      </c>
    </row>
    <row r="12" spans="1:19" x14ac:dyDescent="0.35">
      <c r="A12" t="str">
        <f>+_xlfn.CONCAT(Exportaciones_Kg_fruta[[#This Row],[País]],Exportaciones_Kg_fruta[[#This Row],[Detalle]],Exportaciones_Kg_fruta[[#This Row],[Año]])</f>
        <v>Costa RicaAceite de oliva2020</v>
      </c>
      <c r="B12" s="3" t="s">
        <v>62</v>
      </c>
      <c r="C12" s="3" t="s">
        <v>18</v>
      </c>
      <c r="D12" s="3" t="s">
        <v>19</v>
      </c>
      <c r="E12" s="3">
        <v>887.43</v>
      </c>
      <c r="F12" s="3">
        <v>0</v>
      </c>
      <c r="G12" s="3">
        <v>0</v>
      </c>
      <c r="H12" s="3">
        <v>568.16999999999996</v>
      </c>
      <c r="I12" s="3">
        <v>0</v>
      </c>
      <c r="J12" s="3">
        <v>0</v>
      </c>
      <c r="K12" s="3">
        <v>1066.74</v>
      </c>
      <c r="L12" s="3">
        <v>0</v>
      </c>
      <c r="M12" s="3">
        <v>0</v>
      </c>
      <c r="N12" s="3"/>
      <c r="O12" s="3"/>
      <c r="P12" s="3"/>
      <c r="Q12" s="3">
        <f>SUM(Exportaciones_Kg_fruta[[#This Row],[Enero]:[Diciembre]])</f>
        <v>2522.34</v>
      </c>
      <c r="R12">
        <v>2020</v>
      </c>
      <c r="S12" t="s">
        <v>212</v>
      </c>
    </row>
    <row r="13" spans="1:19" x14ac:dyDescent="0.35">
      <c r="A13" t="str">
        <f>+_xlfn.CONCAT(Exportaciones_Kg_fruta[[#This Row],[País]],Exportaciones_Kg_fruta[[#This Row],[Detalle]],Exportaciones_Kg_fruta[[#This Row],[Año]])</f>
        <v>DinamarcaAceite de oliva2020</v>
      </c>
      <c r="B13" s="3" t="s">
        <v>65</v>
      </c>
      <c r="C13" s="3" t="s">
        <v>18</v>
      </c>
      <c r="D13" s="3" t="s">
        <v>19</v>
      </c>
      <c r="E13" s="3">
        <v>0</v>
      </c>
      <c r="F13" s="3">
        <v>0</v>
      </c>
      <c r="G13" s="3">
        <v>0</v>
      </c>
      <c r="H13" s="3">
        <v>0</v>
      </c>
      <c r="I13" s="3">
        <v>1346.68</v>
      </c>
      <c r="J13" s="3">
        <v>0</v>
      </c>
      <c r="K13" s="3">
        <v>0</v>
      </c>
      <c r="L13" s="3">
        <v>0</v>
      </c>
      <c r="M13" s="3">
        <v>0</v>
      </c>
      <c r="N13" s="3"/>
      <c r="O13" s="3"/>
      <c r="P13" s="3"/>
      <c r="Q13" s="3">
        <f>SUM(Exportaciones_Kg_fruta[[#This Row],[Enero]:[Diciembre]])</f>
        <v>1346.68</v>
      </c>
      <c r="R13">
        <v>2020</v>
      </c>
      <c r="S13" t="s">
        <v>212</v>
      </c>
    </row>
    <row r="14" spans="1:19" x14ac:dyDescent="0.35">
      <c r="A14" t="str">
        <f>+_xlfn.CONCAT(Exportaciones_Kg_fruta[[#This Row],[País]],Exportaciones_Kg_fruta[[#This Row],[Detalle]],Exportaciones_Kg_fruta[[#This Row],[Año]])</f>
        <v>EcuadorAceite de oliva2020</v>
      </c>
      <c r="B14" s="3" t="s">
        <v>68</v>
      </c>
      <c r="C14" s="3" t="s">
        <v>18</v>
      </c>
      <c r="D14" s="3" t="s">
        <v>19</v>
      </c>
      <c r="E14" s="3">
        <v>0</v>
      </c>
      <c r="F14" s="3">
        <v>49.92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/>
      <c r="O14" s="3"/>
      <c r="P14" s="3"/>
      <c r="Q14" s="3">
        <f>SUM(Exportaciones_Kg_fruta[[#This Row],[Enero]:[Diciembre]])</f>
        <v>49.92</v>
      </c>
      <c r="R14">
        <v>2020</v>
      </c>
      <c r="S14" t="s">
        <v>212</v>
      </c>
    </row>
    <row r="15" spans="1:19" x14ac:dyDescent="0.35">
      <c r="A15" t="str">
        <f>+_xlfn.CONCAT(Exportaciones_Kg_fruta[[#This Row],[País]],Exportaciones_Kg_fruta[[#This Row],[Detalle]],Exportaciones_Kg_fruta[[#This Row],[Año]])</f>
        <v>EspañaAceite de oliva2020</v>
      </c>
      <c r="B15" s="3" t="s">
        <v>73</v>
      </c>
      <c r="C15" s="3" t="s">
        <v>18</v>
      </c>
      <c r="D15" s="3" t="s">
        <v>19</v>
      </c>
      <c r="E15" s="3">
        <v>43917.04</v>
      </c>
      <c r="F15" s="3">
        <v>91.2</v>
      </c>
      <c r="G15" s="3">
        <v>397.47</v>
      </c>
      <c r="H15" s="3">
        <v>189680</v>
      </c>
      <c r="I15" s="3">
        <v>0</v>
      </c>
      <c r="J15" s="3">
        <v>29.8</v>
      </c>
      <c r="K15" s="3">
        <v>686520</v>
      </c>
      <c r="L15" s="3">
        <v>483280</v>
      </c>
      <c r="M15" s="3">
        <v>529660</v>
      </c>
      <c r="N15" s="3"/>
      <c r="O15" s="3"/>
      <c r="P15" s="3"/>
      <c r="Q15" s="3">
        <f>SUM(Exportaciones_Kg_fruta[[#This Row],[Enero]:[Diciembre]])</f>
        <v>1933575.51</v>
      </c>
      <c r="R15">
        <v>2020</v>
      </c>
      <c r="S15" t="s">
        <v>212</v>
      </c>
    </row>
    <row r="16" spans="1:19" x14ac:dyDescent="0.35">
      <c r="A16" t="str">
        <f>+_xlfn.CONCAT(Exportaciones_Kg_fruta[[#This Row],[País]],Exportaciones_Kg_fruta[[#This Row],[Detalle]],Exportaciones_Kg_fruta[[#This Row],[Año]])</f>
        <v>Estados Unidos de AméricaAceite de oliva2020</v>
      </c>
      <c r="B16" s="3" t="s">
        <v>74</v>
      </c>
      <c r="C16" s="3" t="s">
        <v>18</v>
      </c>
      <c r="D16" s="3" t="s">
        <v>19</v>
      </c>
      <c r="E16" s="3">
        <v>585335.96</v>
      </c>
      <c r="F16" s="3">
        <v>808271.63</v>
      </c>
      <c r="G16" s="3">
        <v>540962.80000000005</v>
      </c>
      <c r="H16" s="3">
        <v>150180.06</v>
      </c>
      <c r="I16" s="3">
        <v>145336.84000000003</v>
      </c>
      <c r="J16" s="3">
        <v>181751</v>
      </c>
      <c r="K16" s="3">
        <v>912362.5</v>
      </c>
      <c r="L16" s="3">
        <v>961516.56</v>
      </c>
      <c r="M16" s="3">
        <v>1246217.58</v>
      </c>
      <c r="N16" s="3"/>
      <c r="O16" s="3"/>
      <c r="P16" s="3"/>
      <c r="Q16" s="3">
        <f>SUM(Exportaciones_Kg_fruta[[#This Row],[Enero]:[Diciembre]])</f>
        <v>5531934.9299999997</v>
      </c>
      <c r="R16">
        <v>2020</v>
      </c>
      <c r="S16" t="s">
        <v>212</v>
      </c>
    </row>
    <row r="17" spans="1:19" x14ac:dyDescent="0.35">
      <c r="A17" t="str">
        <f>+_xlfn.CONCAT(Exportaciones_Kg_fruta[[#This Row],[País]],Exportaciones_Kg_fruta[[#This Row],[Detalle]],Exportaciones_Kg_fruta[[#This Row],[Año]])</f>
        <v>HolandaAceite de oliva2020</v>
      </c>
      <c r="B17" s="3" t="s">
        <v>92</v>
      </c>
      <c r="C17" s="3" t="s">
        <v>18</v>
      </c>
      <c r="D17" s="3" t="s">
        <v>19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130</v>
      </c>
      <c r="M17" s="3">
        <v>0</v>
      </c>
      <c r="N17" s="3"/>
      <c r="O17" s="3"/>
      <c r="P17" s="3"/>
      <c r="Q17" s="3">
        <f>SUM(Exportaciones_Kg_fruta[[#This Row],[Enero]:[Diciembre]])</f>
        <v>130</v>
      </c>
      <c r="R17">
        <v>2020</v>
      </c>
      <c r="S17" t="s">
        <v>212</v>
      </c>
    </row>
    <row r="18" spans="1:19" x14ac:dyDescent="0.35">
      <c r="A18" t="str">
        <f>+_xlfn.CONCAT(Exportaciones_Kg_fruta[[#This Row],[País]],Exportaciones_Kg_fruta[[#This Row],[Detalle]],Exportaciones_Kg_fruta[[#This Row],[Año]])</f>
        <v>Hong Kong (Región administrativa especial de China)Aceite de oliva2020</v>
      </c>
      <c r="B18" s="3" t="s">
        <v>94</v>
      </c>
      <c r="C18" s="3" t="s">
        <v>18</v>
      </c>
      <c r="D18" s="3" t="s">
        <v>19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1192.8900000000001</v>
      </c>
      <c r="L18" s="3">
        <v>0</v>
      </c>
      <c r="M18" s="3">
        <v>0</v>
      </c>
      <c r="N18" s="3"/>
      <c r="O18" s="3"/>
      <c r="P18" s="3"/>
      <c r="Q18" s="3">
        <f>SUM(Exportaciones_Kg_fruta[[#This Row],[Enero]:[Diciembre]])</f>
        <v>1192.8900000000001</v>
      </c>
      <c r="R18">
        <v>2020</v>
      </c>
      <c r="S18" t="s">
        <v>212</v>
      </c>
    </row>
    <row r="19" spans="1:19" x14ac:dyDescent="0.35">
      <c r="A19" t="str">
        <f>+_xlfn.CONCAT(Exportaciones_Kg_fruta[[#This Row],[País]],Exportaciones_Kg_fruta[[#This Row],[Detalle]],Exportaciones_Kg_fruta[[#This Row],[Año]])</f>
        <v>JapónAceite de oliva2020</v>
      </c>
      <c r="B19" s="3" t="s">
        <v>110</v>
      </c>
      <c r="C19" s="3" t="s">
        <v>18</v>
      </c>
      <c r="D19" s="3" t="s">
        <v>19</v>
      </c>
      <c r="E19" s="3">
        <v>3663.58</v>
      </c>
      <c r="F19" s="3">
        <v>22026</v>
      </c>
      <c r="G19" s="3">
        <v>36</v>
      </c>
      <c r="H19" s="3">
        <v>0</v>
      </c>
      <c r="I19" s="3">
        <v>16162.4</v>
      </c>
      <c r="J19" s="3">
        <v>35561</v>
      </c>
      <c r="K19" s="3">
        <v>10428.609999999999</v>
      </c>
      <c r="L19" s="3">
        <v>17864.5</v>
      </c>
      <c r="M19" s="3">
        <v>27936.799999999999</v>
      </c>
      <c r="N19" s="3"/>
      <c r="O19" s="3"/>
      <c r="P19" s="3"/>
      <c r="Q19" s="3">
        <f>SUM(Exportaciones_Kg_fruta[[#This Row],[Enero]:[Diciembre]])</f>
        <v>133678.89000000001</v>
      </c>
      <c r="R19">
        <v>2020</v>
      </c>
      <c r="S19" t="s">
        <v>212</v>
      </c>
    </row>
    <row r="20" spans="1:19" x14ac:dyDescent="0.35">
      <c r="A20" t="str">
        <f>+_xlfn.CONCAT(Exportaciones_Kg_fruta[[#This Row],[País]],Exportaciones_Kg_fruta[[#This Row],[Detalle]],Exportaciones_Kg_fruta[[#This Row],[Año]])</f>
        <v>LetoniaAceite de oliva2020</v>
      </c>
      <c r="B20" s="3" t="s">
        <v>117</v>
      </c>
      <c r="C20" s="3" t="s">
        <v>18</v>
      </c>
      <c r="D20" s="3" t="s">
        <v>19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14041</v>
      </c>
      <c r="N20" s="3"/>
      <c r="O20" s="3"/>
      <c r="P20" s="3"/>
      <c r="Q20" s="3">
        <f>SUM(Exportaciones_Kg_fruta[[#This Row],[Enero]:[Diciembre]])</f>
        <v>14041</v>
      </c>
      <c r="R20">
        <v>2020</v>
      </c>
      <c r="S20" t="s">
        <v>212</v>
      </c>
    </row>
    <row r="21" spans="1:19" x14ac:dyDescent="0.35">
      <c r="A21" t="str">
        <f>+_xlfn.CONCAT(Exportaciones_Kg_fruta[[#This Row],[País]],Exportaciones_Kg_fruta[[#This Row],[Detalle]],Exportaciones_Kg_fruta[[#This Row],[Año]])</f>
        <v>MalasiaAceite de oliva2020</v>
      </c>
      <c r="B21" s="3" t="s">
        <v>124</v>
      </c>
      <c r="C21" s="3" t="s">
        <v>18</v>
      </c>
      <c r="D21" s="3" t="s">
        <v>19</v>
      </c>
      <c r="E21" s="3">
        <v>420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  <c r="O21" s="3"/>
      <c r="P21" s="3"/>
      <c r="Q21" s="3">
        <f>SUM(Exportaciones_Kg_fruta[[#This Row],[Enero]:[Diciembre]])</f>
        <v>420</v>
      </c>
      <c r="R21">
        <v>2020</v>
      </c>
      <c r="S21" t="s">
        <v>212</v>
      </c>
    </row>
    <row r="22" spans="1:19" x14ac:dyDescent="0.35">
      <c r="A22" t="str">
        <f>+_xlfn.CONCAT(Exportaciones_Kg_fruta[[#This Row],[País]],Exportaciones_Kg_fruta[[#This Row],[Detalle]],Exportaciones_Kg_fruta[[#This Row],[Año]])</f>
        <v>MéxicoAceite de oliva2020</v>
      </c>
      <c r="B22" s="3" t="s">
        <v>130</v>
      </c>
      <c r="C22" s="3" t="s">
        <v>18</v>
      </c>
      <c r="D22" s="3" t="s">
        <v>19</v>
      </c>
      <c r="E22" s="3">
        <v>0</v>
      </c>
      <c r="F22" s="3">
        <v>11988.7</v>
      </c>
      <c r="G22" s="3">
        <v>12322.31</v>
      </c>
      <c r="H22" s="3">
        <v>0</v>
      </c>
      <c r="I22" s="3">
        <v>0</v>
      </c>
      <c r="J22" s="3">
        <v>1996.4</v>
      </c>
      <c r="K22" s="3">
        <v>0</v>
      </c>
      <c r="L22" s="3">
        <v>75.19</v>
      </c>
      <c r="M22" s="3">
        <v>7292.18</v>
      </c>
      <c r="N22" s="3"/>
      <c r="O22" s="3"/>
      <c r="P22" s="3"/>
      <c r="Q22" s="3">
        <f>SUM(Exportaciones_Kg_fruta[[#This Row],[Enero]:[Diciembre]])</f>
        <v>33674.78</v>
      </c>
      <c r="R22">
        <v>2020</v>
      </c>
      <c r="S22" t="s">
        <v>212</v>
      </c>
    </row>
    <row r="23" spans="1:19" x14ac:dyDescent="0.35">
      <c r="A23" t="str">
        <f>+_xlfn.CONCAT(Exportaciones_Kg_fruta[[#This Row],[País]],Exportaciones_Kg_fruta[[#This Row],[Detalle]],Exportaciones_Kg_fruta[[#This Row],[Año]])</f>
        <v>Nueva ZelandiaAceite de oliva2020</v>
      </c>
      <c r="B23" s="3" t="s">
        <v>142</v>
      </c>
      <c r="C23" s="3" t="s">
        <v>18</v>
      </c>
      <c r="D23" s="3" t="s">
        <v>19</v>
      </c>
      <c r="E23" s="3">
        <v>7.92</v>
      </c>
      <c r="F23" s="3">
        <v>0</v>
      </c>
      <c r="G23" s="3">
        <v>49.31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/>
      <c r="O23" s="3"/>
      <c r="P23" s="3"/>
      <c r="Q23" s="3">
        <f>SUM(Exportaciones_Kg_fruta[[#This Row],[Enero]:[Diciembre]])</f>
        <v>57.230000000000004</v>
      </c>
      <c r="R23">
        <v>2020</v>
      </c>
      <c r="S23" t="s">
        <v>212</v>
      </c>
    </row>
    <row r="24" spans="1:19" x14ac:dyDescent="0.35">
      <c r="A24" t="str">
        <f>+_xlfn.CONCAT(Exportaciones_Kg_fruta[[#This Row],[País]],Exportaciones_Kg_fruta[[#This Row],[Detalle]],Exportaciones_Kg_fruta[[#This Row],[Año]])</f>
        <v>PanamáAceite de oliva2020</v>
      </c>
      <c r="B24" s="3" t="s">
        <v>146</v>
      </c>
      <c r="C24" s="3" t="s">
        <v>18</v>
      </c>
      <c r="D24" s="3" t="s">
        <v>19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281</v>
      </c>
      <c r="N24" s="3"/>
      <c r="O24" s="3"/>
      <c r="P24" s="3"/>
      <c r="Q24" s="3">
        <f>SUM(Exportaciones_Kg_fruta[[#This Row],[Enero]:[Diciembre]])</f>
        <v>281</v>
      </c>
      <c r="R24">
        <v>2020</v>
      </c>
      <c r="S24" t="s">
        <v>212</v>
      </c>
    </row>
    <row r="25" spans="1:19" x14ac:dyDescent="0.35">
      <c r="A25" t="str">
        <f>+_xlfn.CONCAT(Exportaciones_Kg_fruta[[#This Row],[País]],Exportaciones_Kg_fruta[[#This Row],[Detalle]],Exportaciones_Kg_fruta[[#This Row],[Año]])</f>
        <v>ParaguayAceite de oliva2020</v>
      </c>
      <c r="B25" s="3" t="s">
        <v>148</v>
      </c>
      <c r="C25" s="3" t="s">
        <v>18</v>
      </c>
      <c r="D25" s="3" t="s">
        <v>19</v>
      </c>
      <c r="E25" s="3">
        <v>23641.3</v>
      </c>
      <c r="F25" s="3">
        <v>0</v>
      </c>
      <c r="G25" s="3">
        <v>0</v>
      </c>
      <c r="H25" s="3">
        <v>0</v>
      </c>
      <c r="I25" s="3">
        <v>0</v>
      </c>
      <c r="J25" s="3">
        <v>21296.720000000001</v>
      </c>
      <c r="K25" s="3">
        <v>0</v>
      </c>
      <c r="L25" s="3">
        <v>39759.49</v>
      </c>
      <c r="M25" s="3">
        <v>0</v>
      </c>
      <c r="N25" s="3"/>
      <c r="O25" s="3"/>
      <c r="P25" s="3"/>
      <c r="Q25" s="3">
        <f>SUM(Exportaciones_Kg_fruta[[#This Row],[Enero]:[Diciembre]])</f>
        <v>84697.510000000009</v>
      </c>
      <c r="R25">
        <v>2020</v>
      </c>
      <c r="S25" t="s">
        <v>212</v>
      </c>
    </row>
    <row r="26" spans="1:19" x14ac:dyDescent="0.35">
      <c r="A26" t="str">
        <f>+_xlfn.CONCAT(Exportaciones_Kg_fruta[[#This Row],[País]],Exportaciones_Kg_fruta[[#This Row],[Detalle]],Exportaciones_Kg_fruta[[#This Row],[Año]])</f>
        <v>PerúAceite de oliva2020</v>
      </c>
      <c r="B26" s="3" t="s">
        <v>149</v>
      </c>
      <c r="C26" s="3" t="s">
        <v>18</v>
      </c>
      <c r="D26" s="3" t="s">
        <v>19</v>
      </c>
      <c r="E26" s="3">
        <v>123.76</v>
      </c>
      <c r="F26" s="3">
        <v>97.33</v>
      </c>
      <c r="G26" s="3">
        <v>0</v>
      </c>
      <c r="H26" s="3">
        <v>17.09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/>
      <c r="O26" s="3"/>
      <c r="P26" s="3"/>
      <c r="Q26" s="3">
        <f>SUM(Exportaciones_Kg_fruta[[#This Row],[Enero]:[Diciembre]])</f>
        <v>238.18</v>
      </c>
      <c r="R26">
        <v>2020</v>
      </c>
      <c r="S26" t="s">
        <v>212</v>
      </c>
    </row>
    <row r="27" spans="1:19" x14ac:dyDescent="0.35">
      <c r="A27" t="str">
        <f>+_xlfn.CONCAT(Exportaciones_Kg_fruta[[#This Row],[País]],Exportaciones_Kg_fruta[[#This Row],[Detalle]],Exportaciones_Kg_fruta[[#This Row],[Año]])</f>
        <v>RusiaAceite de oliva2020</v>
      </c>
      <c r="B27" s="3" t="s">
        <v>161</v>
      </c>
      <c r="C27" s="3" t="s">
        <v>18</v>
      </c>
      <c r="D27" s="3" t="s">
        <v>19</v>
      </c>
      <c r="E27" s="3">
        <v>0</v>
      </c>
      <c r="F27" s="3">
        <v>0</v>
      </c>
      <c r="G27" s="3">
        <v>0</v>
      </c>
      <c r="H27" s="3">
        <v>2650.38</v>
      </c>
      <c r="I27" s="3">
        <v>0</v>
      </c>
      <c r="J27" s="3">
        <v>12620</v>
      </c>
      <c r="K27" s="3">
        <v>0</v>
      </c>
      <c r="L27" s="3">
        <v>0</v>
      </c>
      <c r="M27" s="3">
        <v>0</v>
      </c>
      <c r="N27" s="3"/>
      <c r="O27" s="3"/>
      <c r="P27" s="3"/>
      <c r="Q27" s="3">
        <f>SUM(Exportaciones_Kg_fruta[[#This Row],[Enero]:[Diciembre]])</f>
        <v>15270.380000000001</v>
      </c>
      <c r="R27">
        <v>2020</v>
      </c>
      <c r="S27" t="s">
        <v>212</v>
      </c>
    </row>
    <row r="28" spans="1:19" x14ac:dyDescent="0.35">
      <c r="A28" t="str">
        <f>+_xlfn.CONCAT(Exportaciones_Kg_fruta[[#This Row],[País]],Exportaciones_Kg_fruta[[#This Row],[Detalle]],Exportaciones_Kg_fruta[[#This Row],[Año]])</f>
        <v>SudáfricaAceite de oliva2020</v>
      </c>
      <c r="B28" s="3" t="s">
        <v>173</v>
      </c>
      <c r="C28" s="3" t="s">
        <v>18</v>
      </c>
      <c r="D28" s="3" t="s">
        <v>19</v>
      </c>
      <c r="E28" s="3">
        <v>0</v>
      </c>
      <c r="F28" s="3">
        <v>0</v>
      </c>
      <c r="G28" s="3">
        <v>56.8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/>
      <c r="O28" s="3"/>
      <c r="P28" s="3"/>
      <c r="Q28" s="3">
        <f>SUM(Exportaciones_Kg_fruta[[#This Row],[Enero]:[Diciembre]])</f>
        <v>56.8</v>
      </c>
      <c r="R28">
        <v>2020</v>
      </c>
      <c r="S28" t="s">
        <v>212</v>
      </c>
    </row>
    <row r="29" spans="1:19" x14ac:dyDescent="0.35">
      <c r="A29" t="str">
        <f>+_xlfn.CONCAT(Exportaciones_Kg_fruta[[#This Row],[País]],Exportaciones_Kg_fruta[[#This Row],[Detalle]],Exportaciones_Kg_fruta[[#This Row],[Año]])</f>
        <v>Taiwán (Formosa)Aceite de oliva2020</v>
      </c>
      <c r="B29" s="3" t="s">
        <v>179</v>
      </c>
      <c r="C29" s="3" t="s">
        <v>18</v>
      </c>
      <c r="D29" s="3" t="s">
        <v>19</v>
      </c>
      <c r="E29" s="3">
        <v>0</v>
      </c>
      <c r="F29" s="3">
        <v>0</v>
      </c>
      <c r="G29" s="3">
        <v>1292.28</v>
      </c>
      <c r="H29" s="3">
        <v>0</v>
      </c>
      <c r="I29" s="3">
        <v>0</v>
      </c>
      <c r="J29" s="3">
        <v>0</v>
      </c>
      <c r="K29" s="3">
        <v>457.6</v>
      </c>
      <c r="L29" s="3">
        <v>0</v>
      </c>
      <c r="M29" s="3">
        <v>0</v>
      </c>
      <c r="N29" s="3"/>
      <c r="O29" s="3"/>
      <c r="P29" s="3"/>
      <c r="Q29" s="3">
        <f>SUM(Exportaciones_Kg_fruta[[#This Row],[Enero]:[Diciembre]])</f>
        <v>1749.88</v>
      </c>
      <c r="R29">
        <v>2020</v>
      </c>
      <c r="S29" t="s">
        <v>212</v>
      </c>
    </row>
    <row r="30" spans="1:19" x14ac:dyDescent="0.35">
      <c r="A30" t="str">
        <f>+_xlfn.CONCAT(Exportaciones_Kg_fruta[[#This Row],[País]],Exportaciones_Kg_fruta[[#This Row],[Detalle]],Exportaciones_Kg_fruta[[#This Row],[Año]])</f>
        <v>UruguayAceite de oliva2020</v>
      </c>
      <c r="B30" s="3" t="s">
        <v>192</v>
      </c>
      <c r="C30" s="3" t="s">
        <v>18</v>
      </c>
      <c r="D30" s="3" t="s">
        <v>19</v>
      </c>
      <c r="E30" s="3">
        <v>0</v>
      </c>
      <c r="F30" s="3">
        <v>895</v>
      </c>
      <c r="G30" s="3">
        <v>0</v>
      </c>
      <c r="H30" s="3">
        <v>0</v>
      </c>
      <c r="I30" s="3">
        <v>0</v>
      </c>
      <c r="J30" s="3">
        <v>0</v>
      </c>
      <c r="K30" s="3">
        <v>21961.81</v>
      </c>
      <c r="L30" s="3">
        <v>0</v>
      </c>
      <c r="M30" s="3">
        <v>0</v>
      </c>
      <c r="N30" s="3"/>
      <c r="O30" s="3"/>
      <c r="P30" s="3"/>
      <c r="Q30" s="3">
        <f>SUM(Exportaciones_Kg_fruta[[#This Row],[Enero]:[Diciembre]])</f>
        <v>22856.81</v>
      </c>
      <c r="R30">
        <v>2020</v>
      </c>
      <c r="S30" t="s">
        <v>212</v>
      </c>
    </row>
    <row r="31" spans="1:19" x14ac:dyDescent="0.35">
      <c r="A31" t="str">
        <f>+_xlfn.CONCAT(Exportaciones_Kg_fruta[[#This Row],[País]],Exportaciones_Kg_fruta[[#This Row],[Detalle]],Exportaciones_Kg_fruta[[#This Row],[Año]])</f>
        <v>VenezuelaAceite de oliva2020</v>
      </c>
      <c r="B31" s="3" t="s">
        <v>194</v>
      </c>
      <c r="C31" s="3" t="s">
        <v>18</v>
      </c>
      <c r="D31" s="3" t="s">
        <v>19</v>
      </c>
      <c r="E31" s="3">
        <v>0</v>
      </c>
      <c r="F31" s="3">
        <v>1576</v>
      </c>
      <c r="G31" s="3">
        <v>978.62</v>
      </c>
      <c r="H31" s="3">
        <v>362.61</v>
      </c>
      <c r="I31" s="3">
        <v>711.77</v>
      </c>
      <c r="J31" s="3">
        <v>0</v>
      </c>
      <c r="K31" s="3">
        <v>371.98</v>
      </c>
      <c r="L31" s="3">
        <v>0</v>
      </c>
      <c r="M31" s="3">
        <v>0</v>
      </c>
      <c r="N31" s="3"/>
      <c r="O31" s="3"/>
      <c r="P31" s="3"/>
      <c r="Q31" s="3">
        <f>SUM(Exportaciones_Kg_fruta[[#This Row],[Enero]:[Diciembre]])</f>
        <v>4000.98</v>
      </c>
      <c r="R31">
        <v>2020</v>
      </c>
      <c r="S31" t="s">
        <v>212</v>
      </c>
    </row>
    <row r="32" spans="1:19" x14ac:dyDescent="0.35">
      <c r="A32" t="str">
        <f>+_xlfn.CONCAT(Exportaciones_Kg_fruta[[#This Row],[País]],Exportaciones_Kg_fruta[[#This Row],[Detalle]],Exportaciones_Kg_fruta[[#This Row],[Año]])</f>
        <v>Otros PaísesAceite de oliva2020</v>
      </c>
      <c r="B32" s="3" t="s">
        <v>197</v>
      </c>
      <c r="C32" s="3" t="s">
        <v>18</v>
      </c>
      <c r="D32" s="3" t="s">
        <v>19</v>
      </c>
      <c r="E32" s="3">
        <v>0</v>
      </c>
      <c r="F32" s="3">
        <v>0</v>
      </c>
      <c r="G32" s="3">
        <v>2156.5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3978</v>
      </c>
      <c r="N32" s="3"/>
      <c r="O32" s="3"/>
      <c r="P32" s="3"/>
      <c r="Q32" s="3">
        <f>SUM(Exportaciones_Kg_fruta[[#This Row],[Enero]:[Diciembre]])</f>
        <v>6134.5</v>
      </c>
      <c r="R32">
        <v>2020</v>
      </c>
      <c r="S32" t="s">
        <v>212</v>
      </c>
    </row>
    <row r="33" spans="1:19" x14ac:dyDescent="0.35">
      <c r="A33" t="str">
        <f>+_xlfn.CONCAT(Exportaciones_Kg_fruta[[#This Row],[País]],Exportaciones_Kg_fruta[[#This Row],[Detalle]],Exportaciones_Kg_fruta[[#This Row],[Año]])</f>
        <v>AlemaniaArándanos2020</v>
      </c>
      <c r="B33" s="3" t="s">
        <v>3</v>
      </c>
      <c r="C33" s="3" t="s">
        <v>4</v>
      </c>
      <c r="D33" s="3" t="s">
        <v>5</v>
      </c>
      <c r="E33" s="3">
        <v>2166911.17</v>
      </c>
      <c r="F33" s="3">
        <v>1470320.95</v>
      </c>
      <c r="G33" s="3">
        <v>216547.6</v>
      </c>
      <c r="H33" s="3">
        <v>23829</v>
      </c>
      <c r="I33" s="3">
        <v>8305.3700000000008</v>
      </c>
      <c r="J33" s="3">
        <v>26516.5</v>
      </c>
      <c r="K33" s="3">
        <v>0</v>
      </c>
      <c r="L33" s="3">
        <v>20832</v>
      </c>
      <c r="M33" s="3">
        <v>13085.6</v>
      </c>
      <c r="N33" s="3"/>
      <c r="O33" s="3"/>
      <c r="P33" s="3"/>
      <c r="Q33" s="3">
        <f>SUM(Exportaciones_Kg_fruta[[#This Row],[Enero]:[Diciembre]])</f>
        <v>3946348.1900000004</v>
      </c>
      <c r="R33">
        <v>2020</v>
      </c>
      <c r="S33" t="s">
        <v>212</v>
      </c>
    </row>
    <row r="34" spans="1:19" x14ac:dyDescent="0.35">
      <c r="A34" t="str">
        <f>+_xlfn.CONCAT(Exportaciones_Kg_fruta[[#This Row],[País]],Exportaciones_Kg_fruta[[#This Row],[Detalle]],Exportaciones_Kg_fruta[[#This Row],[Año]])</f>
        <v>Arabia SauditaArándanos2020</v>
      </c>
      <c r="B34" s="3" t="s">
        <v>30</v>
      </c>
      <c r="C34" s="3" t="s">
        <v>4</v>
      </c>
      <c r="D34" s="3" t="s">
        <v>5</v>
      </c>
      <c r="E34" s="3">
        <v>49486.5</v>
      </c>
      <c r="F34" s="3">
        <v>23229</v>
      </c>
      <c r="G34" s="3">
        <v>0</v>
      </c>
      <c r="H34" s="3">
        <v>0</v>
      </c>
      <c r="I34" s="3">
        <v>18081</v>
      </c>
      <c r="J34" s="3">
        <v>0</v>
      </c>
      <c r="K34" s="3">
        <v>57240</v>
      </c>
      <c r="L34" s="3">
        <v>19080</v>
      </c>
      <c r="M34" s="3">
        <v>38160</v>
      </c>
      <c r="N34" s="3"/>
      <c r="O34" s="3"/>
      <c r="P34" s="3"/>
      <c r="Q34" s="3">
        <f>SUM(Exportaciones_Kg_fruta[[#This Row],[Enero]:[Diciembre]])</f>
        <v>205276.5</v>
      </c>
      <c r="R34">
        <v>2020</v>
      </c>
      <c r="S34" t="s">
        <v>212</v>
      </c>
    </row>
    <row r="35" spans="1:19" x14ac:dyDescent="0.35">
      <c r="A35" t="str">
        <f>+_xlfn.CONCAT(Exportaciones_Kg_fruta[[#This Row],[País]],Exportaciones_Kg_fruta[[#This Row],[Detalle]],Exportaciones_Kg_fruta[[#This Row],[Año]])</f>
        <v>ArgentinaArándanos2020</v>
      </c>
      <c r="B35" s="3" t="s">
        <v>32</v>
      </c>
      <c r="C35" s="3" t="s">
        <v>4</v>
      </c>
      <c r="D35" s="3" t="s">
        <v>5</v>
      </c>
      <c r="E35" s="3">
        <v>18900</v>
      </c>
      <c r="F35" s="3">
        <v>49658.16</v>
      </c>
      <c r="G35" s="3">
        <v>35796</v>
      </c>
      <c r="H35" s="3">
        <v>0</v>
      </c>
      <c r="I35" s="3">
        <v>0</v>
      </c>
      <c r="J35" s="3">
        <v>1070</v>
      </c>
      <c r="K35" s="3">
        <v>0</v>
      </c>
      <c r="L35" s="3">
        <v>24668</v>
      </c>
      <c r="M35" s="3">
        <v>24668</v>
      </c>
      <c r="N35" s="3"/>
      <c r="O35" s="3"/>
      <c r="P35" s="3"/>
      <c r="Q35" s="3">
        <f>SUM(Exportaciones_Kg_fruta[[#This Row],[Enero]:[Diciembre]])</f>
        <v>154760.16</v>
      </c>
      <c r="R35">
        <v>2020</v>
      </c>
      <c r="S35" t="s">
        <v>212</v>
      </c>
    </row>
    <row r="36" spans="1:19" x14ac:dyDescent="0.35">
      <c r="A36" t="str">
        <f>+_xlfn.CONCAT(Exportaciones_Kg_fruta[[#This Row],[País]],Exportaciones_Kg_fruta[[#This Row],[Detalle]],Exportaciones_Kg_fruta[[#This Row],[Año]])</f>
        <v>AustraliaArándanos2020</v>
      </c>
      <c r="B36" s="3" t="s">
        <v>35</v>
      </c>
      <c r="C36" s="3" t="s">
        <v>4</v>
      </c>
      <c r="D36" s="3" t="s">
        <v>5</v>
      </c>
      <c r="E36" s="3">
        <v>1370200.46</v>
      </c>
      <c r="F36" s="3">
        <v>667665.29</v>
      </c>
      <c r="G36" s="3">
        <v>897542.97</v>
      </c>
      <c r="H36" s="3">
        <v>1190088.67</v>
      </c>
      <c r="I36" s="3">
        <v>717778.68</v>
      </c>
      <c r="J36" s="3">
        <v>780743.85000000009</v>
      </c>
      <c r="K36" s="3">
        <v>1064271.29</v>
      </c>
      <c r="L36" s="3">
        <v>1528142.76</v>
      </c>
      <c r="M36" s="3">
        <v>1226599.28</v>
      </c>
      <c r="N36" s="3"/>
      <c r="O36" s="3"/>
      <c r="P36" s="3"/>
      <c r="Q36" s="3">
        <f>SUM(Exportaciones_Kg_fruta[[#This Row],[Enero]:[Diciembre]])</f>
        <v>9443033.25</v>
      </c>
      <c r="R36">
        <v>2020</v>
      </c>
      <c r="S36" t="s">
        <v>212</v>
      </c>
    </row>
    <row r="37" spans="1:19" x14ac:dyDescent="0.35">
      <c r="A37" t="str">
        <f>+_xlfn.CONCAT(Exportaciones_Kg_fruta[[#This Row],[País]],Exportaciones_Kg_fruta[[#This Row],[Detalle]],Exportaciones_Kg_fruta[[#This Row],[Año]])</f>
        <v>AustriaArándanos2020</v>
      </c>
      <c r="B37" s="3" t="s">
        <v>36</v>
      </c>
      <c r="C37" s="3" t="s">
        <v>4</v>
      </c>
      <c r="D37" s="3" t="s">
        <v>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6750</v>
      </c>
      <c r="N37" s="3"/>
      <c r="O37" s="3"/>
      <c r="P37" s="3"/>
      <c r="Q37" s="3">
        <f>SUM(Exportaciones_Kg_fruta[[#This Row],[Enero]:[Diciembre]])</f>
        <v>6750</v>
      </c>
      <c r="R37">
        <v>2020</v>
      </c>
      <c r="S37" t="s">
        <v>212</v>
      </c>
    </row>
    <row r="38" spans="1:19" x14ac:dyDescent="0.35">
      <c r="A38" t="str">
        <f>+_xlfn.CONCAT(Exportaciones_Kg_fruta[[#This Row],[País]],Exportaciones_Kg_fruta[[#This Row],[Detalle]],Exportaciones_Kg_fruta[[#This Row],[Año]])</f>
        <v>BélgicaArándanos2020</v>
      </c>
      <c r="B38" s="3" t="s">
        <v>43</v>
      </c>
      <c r="C38" s="3" t="s">
        <v>4</v>
      </c>
      <c r="D38" s="3" t="s">
        <v>5</v>
      </c>
      <c r="E38" s="3">
        <v>463626.33</v>
      </c>
      <c r="F38" s="3">
        <v>483092.57</v>
      </c>
      <c r="G38" s="3">
        <v>177693.36</v>
      </c>
      <c r="H38" s="3">
        <v>140811.28</v>
      </c>
      <c r="I38" s="3">
        <v>134611.20000000001</v>
      </c>
      <c r="J38" s="3">
        <v>149172.25</v>
      </c>
      <c r="K38" s="3">
        <v>138883.56</v>
      </c>
      <c r="L38" s="3">
        <v>69950.12</v>
      </c>
      <c r="M38" s="3">
        <v>25048.799999999999</v>
      </c>
      <c r="N38" s="3"/>
      <c r="O38" s="3"/>
      <c r="P38" s="3"/>
      <c r="Q38" s="3">
        <f>SUM(Exportaciones_Kg_fruta[[#This Row],[Enero]:[Diciembre]])</f>
        <v>1782889.47</v>
      </c>
      <c r="R38">
        <v>2020</v>
      </c>
      <c r="S38" t="s">
        <v>212</v>
      </c>
    </row>
    <row r="39" spans="1:19" x14ac:dyDescent="0.35">
      <c r="A39" t="str">
        <f>+_xlfn.CONCAT(Exportaciones_Kg_fruta[[#This Row],[País]],Exportaciones_Kg_fruta[[#This Row],[Detalle]],Exportaciones_Kg_fruta[[#This Row],[Año]])</f>
        <v>BrasilArándanos2020</v>
      </c>
      <c r="B39" s="3" t="s">
        <v>49</v>
      </c>
      <c r="C39" s="3" t="s">
        <v>4</v>
      </c>
      <c r="D39" s="3" t="s">
        <v>5</v>
      </c>
      <c r="E39" s="3">
        <v>63700.2</v>
      </c>
      <c r="F39" s="3">
        <v>44053.35</v>
      </c>
      <c r="G39" s="3">
        <v>75475.81</v>
      </c>
      <c r="H39" s="3">
        <v>66250.080000000002</v>
      </c>
      <c r="I39" s="3">
        <v>4904.6400000000003</v>
      </c>
      <c r="J39" s="3">
        <v>0</v>
      </c>
      <c r="K39" s="3">
        <v>0</v>
      </c>
      <c r="L39" s="3">
        <v>62446.400000000001</v>
      </c>
      <c r="M39" s="3">
        <v>38506.559999999998</v>
      </c>
      <c r="N39" s="3"/>
      <c r="O39" s="3"/>
      <c r="P39" s="3"/>
      <c r="Q39" s="3">
        <f>SUM(Exportaciones_Kg_fruta[[#This Row],[Enero]:[Diciembre]])</f>
        <v>355337.04000000004</v>
      </c>
      <c r="R39">
        <v>2020</v>
      </c>
      <c r="S39" t="s">
        <v>212</v>
      </c>
    </row>
    <row r="40" spans="1:19" x14ac:dyDescent="0.35">
      <c r="A40" t="str">
        <f>+_xlfn.CONCAT(Exportaciones_Kg_fruta[[#This Row],[País]],Exportaciones_Kg_fruta[[#This Row],[Detalle]],Exportaciones_Kg_fruta[[#This Row],[Año]])</f>
        <v>CanadáArándanos2020</v>
      </c>
      <c r="B40" s="3" t="s">
        <v>55</v>
      </c>
      <c r="C40" s="3" t="s">
        <v>4</v>
      </c>
      <c r="D40" s="3" t="s">
        <v>5</v>
      </c>
      <c r="E40" s="3">
        <v>1259258.0799999998</v>
      </c>
      <c r="F40" s="3">
        <v>988599.73</v>
      </c>
      <c r="G40" s="3">
        <v>344134.06</v>
      </c>
      <c r="H40" s="3">
        <v>366291.27</v>
      </c>
      <c r="I40" s="3">
        <v>248016.19</v>
      </c>
      <c r="J40" s="3">
        <v>427524.26</v>
      </c>
      <c r="K40" s="3">
        <v>495503.61</v>
      </c>
      <c r="L40" s="3">
        <v>346762.16000000003</v>
      </c>
      <c r="M40" s="3">
        <v>293769.08</v>
      </c>
      <c r="N40" s="3"/>
      <c r="O40" s="3"/>
      <c r="P40" s="3"/>
      <c r="Q40" s="3">
        <f>SUM(Exportaciones_Kg_fruta[[#This Row],[Enero]:[Diciembre]])</f>
        <v>4769858.4399999995</v>
      </c>
      <c r="R40">
        <v>2020</v>
      </c>
      <c r="S40" t="s">
        <v>212</v>
      </c>
    </row>
    <row r="41" spans="1:19" x14ac:dyDescent="0.35">
      <c r="A41" t="str">
        <f>+_xlfn.CONCAT(Exportaciones_Kg_fruta[[#This Row],[País]],Exportaciones_Kg_fruta[[#This Row],[Detalle]],Exportaciones_Kg_fruta[[#This Row],[Año]])</f>
        <v>ChinaArándanos2020</v>
      </c>
      <c r="B41" s="3" t="s">
        <v>56</v>
      </c>
      <c r="C41" s="3" t="s">
        <v>4</v>
      </c>
      <c r="D41" s="3" t="s">
        <v>5</v>
      </c>
      <c r="E41" s="3">
        <v>7528536.1200000001</v>
      </c>
      <c r="F41" s="3">
        <v>4116898.6300000004</v>
      </c>
      <c r="G41" s="3">
        <v>969155.47</v>
      </c>
      <c r="H41" s="3">
        <v>555528.99000000011</v>
      </c>
      <c r="I41" s="3">
        <v>577392.96</v>
      </c>
      <c r="J41" s="3">
        <v>671822.74</v>
      </c>
      <c r="K41" s="3">
        <v>352093</v>
      </c>
      <c r="L41" s="3">
        <v>395605.58</v>
      </c>
      <c r="M41" s="3">
        <v>180287.37</v>
      </c>
      <c r="N41" s="3"/>
      <c r="O41" s="3"/>
      <c r="P41" s="3"/>
      <c r="Q41" s="3">
        <f>SUM(Exportaciones_Kg_fruta[[#This Row],[Enero]:[Diciembre]])</f>
        <v>15347320.860000001</v>
      </c>
      <c r="R41">
        <v>2020</v>
      </c>
      <c r="S41" t="s">
        <v>212</v>
      </c>
    </row>
    <row r="42" spans="1:19" x14ac:dyDescent="0.35">
      <c r="A42" t="str">
        <f>+_xlfn.CONCAT(Exportaciones_Kg_fruta[[#This Row],[País]],Exportaciones_Kg_fruta[[#This Row],[Detalle]],Exportaciones_Kg_fruta[[#This Row],[Año]])</f>
        <v>ColombiaArándanos2020</v>
      </c>
      <c r="B42" s="3" t="s">
        <v>58</v>
      </c>
      <c r="C42" s="3" t="s">
        <v>4</v>
      </c>
      <c r="D42" s="3" t="s">
        <v>5</v>
      </c>
      <c r="E42" s="3">
        <v>10356.74</v>
      </c>
      <c r="F42" s="3">
        <v>0</v>
      </c>
      <c r="G42" s="3">
        <v>27957.599999999999</v>
      </c>
      <c r="H42" s="3">
        <v>0</v>
      </c>
      <c r="I42" s="3">
        <v>17791.2</v>
      </c>
      <c r="J42" s="3">
        <v>16520.400000000001</v>
      </c>
      <c r="K42" s="3">
        <v>0</v>
      </c>
      <c r="L42" s="3">
        <v>0</v>
      </c>
      <c r="M42" s="3">
        <v>0</v>
      </c>
      <c r="N42" s="3"/>
      <c r="O42" s="3"/>
      <c r="P42" s="3"/>
      <c r="Q42" s="3">
        <f>SUM(Exportaciones_Kg_fruta[[#This Row],[Enero]:[Diciembre]])</f>
        <v>72625.94</v>
      </c>
      <c r="R42">
        <v>2020</v>
      </c>
      <c r="S42" t="s">
        <v>212</v>
      </c>
    </row>
    <row r="43" spans="1:19" x14ac:dyDescent="0.35">
      <c r="A43" t="str">
        <f>+_xlfn.CONCAT(Exportaciones_Kg_fruta[[#This Row],[País]],Exportaciones_Kg_fruta[[#This Row],[Detalle]],Exportaciones_Kg_fruta[[#This Row],[Año]])</f>
        <v>Corea del SurArándanos2020</v>
      </c>
      <c r="B43" s="3" t="s">
        <v>60</v>
      </c>
      <c r="C43" s="3" t="s">
        <v>4</v>
      </c>
      <c r="D43" s="3" t="s">
        <v>5</v>
      </c>
      <c r="E43" s="3">
        <v>926604.7</v>
      </c>
      <c r="F43" s="3">
        <v>464483.59</v>
      </c>
      <c r="G43" s="3">
        <v>384967.14999999997</v>
      </c>
      <c r="H43" s="3">
        <v>144476.4</v>
      </c>
      <c r="I43" s="3">
        <v>204707.20000000001</v>
      </c>
      <c r="J43" s="3">
        <v>179116.95</v>
      </c>
      <c r="K43" s="3">
        <v>286801.40000000002</v>
      </c>
      <c r="L43" s="3">
        <v>422190.5</v>
      </c>
      <c r="M43" s="3">
        <v>265403.78000000003</v>
      </c>
      <c r="N43" s="3"/>
      <c r="O43" s="3"/>
      <c r="P43" s="3"/>
      <c r="Q43" s="3">
        <f>SUM(Exportaciones_Kg_fruta[[#This Row],[Enero]:[Diciembre]])</f>
        <v>3278751.67</v>
      </c>
      <c r="R43">
        <v>2020</v>
      </c>
      <c r="S43" t="s">
        <v>212</v>
      </c>
    </row>
    <row r="44" spans="1:19" x14ac:dyDescent="0.35">
      <c r="A44" t="str">
        <f>+_xlfn.CONCAT(Exportaciones_Kg_fruta[[#This Row],[País]],Exportaciones_Kg_fruta[[#This Row],[Detalle]],Exportaciones_Kg_fruta[[#This Row],[Año]])</f>
        <v>Costa RicaArándanos2020</v>
      </c>
      <c r="B44" s="3" t="s">
        <v>62</v>
      </c>
      <c r="C44" s="3" t="s">
        <v>4</v>
      </c>
      <c r="D44" s="3" t="s">
        <v>5</v>
      </c>
      <c r="E44" s="3">
        <v>1950</v>
      </c>
      <c r="F44" s="3">
        <v>4783.7199999999993</v>
      </c>
      <c r="G44" s="3">
        <v>1875</v>
      </c>
      <c r="H44" s="3">
        <v>0</v>
      </c>
      <c r="I44" s="3">
        <v>3577.36</v>
      </c>
      <c r="J44" s="3">
        <v>0</v>
      </c>
      <c r="K44" s="3">
        <v>2862</v>
      </c>
      <c r="L44" s="3">
        <v>5686</v>
      </c>
      <c r="M44" s="3">
        <v>0</v>
      </c>
      <c r="N44" s="3"/>
      <c r="O44" s="3"/>
      <c r="P44" s="3"/>
      <c r="Q44" s="3">
        <f>SUM(Exportaciones_Kg_fruta[[#This Row],[Enero]:[Diciembre]])</f>
        <v>20734.080000000002</v>
      </c>
      <c r="R44">
        <v>2020</v>
      </c>
      <c r="S44" t="s">
        <v>212</v>
      </c>
    </row>
    <row r="45" spans="1:19" x14ac:dyDescent="0.35">
      <c r="A45" t="str">
        <f>+_xlfn.CONCAT(Exportaciones_Kg_fruta[[#This Row],[País]],Exportaciones_Kg_fruta[[#This Row],[Detalle]],Exportaciones_Kg_fruta[[#This Row],[Año]])</f>
        <v>CroaciaArándanos2020</v>
      </c>
      <c r="B45" s="3" t="s">
        <v>63</v>
      </c>
      <c r="C45" s="3" t="s">
        <v>4</v>
      </c>
      <c r="D45" s="3" t="s">
        <v>5</v>
      </c>
      <c r="E45" s="3">
        <v>24890.04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49744.5</v>
      </c>
      <c r="L45" s="3">
        <v>99893.64</v>
      </c>
      <c r="M45" s="3">
        <v>126450.54000000001</v>
      </c>
      <c r="N45" s="3"/>
      <c r="O45" s="3"/>
      <c r="P45" s="3"/>
      <c r="Q45" s="3">
        <f>SUM(Exportaciones_Kg_fruta[[#This Row],[Enero]:[Diciembre]])</f>
        <v>300978.71999999997</v>
      </c>
      <c r="R45">
        <v>2020</v>
      </c>
      <c r="S45" t="s">
        <v>212</v>
      </c>
    </row>
    <row r="46" spans="1:19" x14ac:dyDescent="0.35">
      <c r="A46" t="str">
        <f>+_xlfn.CONCAT(Exportaciones_Kg_fruta[[#This Row],[País]],Exportaciones_Kg_fruta[[#This Row],[Detalle]],Exportaciones_Kg_fruta[[#This Row],[Año]])</f>
        <v>DinamarcaArándanos2020</v>
      </c>
      <c r="B46" s="3" t="s">
        <v>65</v>
      </c>
      <c r="C46" s="3" t="s">
        <v>4</v>
      </c>
      <c r="D46" s="3" t="s">
        <v>5</v>
      </c>
      <c r="E46" s="3">
        <v>0</v>
      </c>
      <c r="F46" s="3">
        <v>53983</v>
      </c>
      <c r="G46" s="3">
        <v>0</v>
      </c>
      <c r="H46" s="3">
        <v>24480</v>
      </c>
      <c r="I46" s="3">
        <v>49880</v>
      </c>
      <c r="J46" s="3">
        <v>24480</v>
      </c>
      <c r="K46" s="3">
        <v>35990</v>
      </c>
      <c r="L46" s="3">
        <v>0</v>
      </c>
      <c r="M46" s="3">
        <v>0</v>
      </c>
      <c r="N46" s="3"/>
      <c r="O46" s="3"/>
      <c r="P46" s="3"/>
      <c r="Q46" s="3">
        <f>SUM(Exportaciones_Kg_fruta[[#This Row],[Enero]:[Diciembre]])</f>
        <v>188813</v>
      </c>
      <c r="R46">
        <v>2020</v>
      </c>
      <c r="S46" t="s">
        <v>212</v>
      </c>
    </row>
    <row r="47" spans="1:19" x14ac:dyDescent="0.35">
      <c r="A47" t="str">
        <f>+_xlfn.CONCAT(Exportaciones_Kg_fruta[[#This Row],[País]],Exportaciones_Kg_fruta[[#This Row],[Detalle]],Exportaciones_Kg_fruta[[#This Row],[Año]])</f>
        <v>EcuadorArándanos2020</v>
      </c>
      <c r="B47" s="3" t="s">
        <v>68</v>
      </c>
      <c r="C47" s="3" t="s">
        <v>4</v>
      </c>
      <c r="D47" s="3" t="s">
        <v>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10500</v>
      </c>
      <c r="K47" s="3">
        <v>1575</v>
      </c>
      <c r="L47" s="3">
        <v>1596</v>
      </c>
      <c r="M47" s="3">
        <v>0</v>
      </c>
      <c r="N47" s="3"/>
      <c r="O47" s="3"/>
      <c r="P47" s="3"/>
      <c r="Q47" s="3">
        <f>SUM(Exportaciones_Kg_fruta[[#This Row],[Enero]:[Diciembre]])</f>
        <v>13671</v>
      </c>
      <c r="R47">
        <v>2020</v>
      </c>
      <c r="S47" t="s">
        <v>212</v>
      </c>
    </row>
    <row r="48" spans="1:19" x14ac:dyDescent="0.35">
      <c r="A48" t="str">
        <f>+_xlfn.CONCAT(Exportaciones_Kg_fruta[[#This Row],[País]],Exportaciones_Kg_fruta[[#This Row],[Detalle]],Exportaciones_Kg_fruta[[#This Row],[Año]])</f>
        <v>El SalvadorArándanos2020</v>
      </c>
      <c r="B48" s="3" t="s">
        <v>70</v>
      </c>
      <c r="C48" s="3" t="s">
        <v>4</v>
      </c>
      <c r="D48" s="3" t="s">
        <v>5</v>
      </c>
      <c r="E48" s="3">
        <v>948.48</v>
      </c>
      <c r="F48" s="3">
        <v>2580.96</v>
      </c>
      <c r="G48" s="3">
        <v>912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/>
      <c r="O48" s="3"/>
      <c r="P48" s="3"/>
      <c r="Q48" s="3">
        <f>SUM(Exportaciones_Kg_fruta[[#This Row],[Enero]:[Diciembre]])</f>
        <v>4441.4400000000005</v>
      </c>
      <c r="R48">
        <v>2020</v>
      </c>
      <c r="S48" t="s">
        <v>212</v>
      </c>
    </row>
    <row r="49" spans="1:19" x14ac:dyDescent="0.35">
      <c r="A49" t="str">
        <f>+_xlfn.CONCAT(Exportaciones_Kg_fruta[[#This Row],[País]],Exportaciones_Kg_fruta[[#This Row],[Detalle]],Exportaciones_Kg_fruta[[#This Row],[Año]])</f>
        <v>Emiratos Árabes UnidosArándanos2020</v>
      </c>
      <c r="B49" s="3" t="s">
        <v>71</v>
      </c>
      <c r="C49" s="3" t="s">
        <v>4</v>
      </c>
      <c r="D49" s="3" t="s">
        <v>5</v>
      </c>
      <c r="E49" s="3">
        <v>1086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4615.3999999999996</v>
      </c>
      <c r="L49" s="3">
        <v>10</v>
      </c>
      <c r="M49" s="3">
        <v>0</v>
      </c>
      <c r="N49" s="3"/>
      <c r="O49" s="3"/>
      <c r="P49" s="3"/>
      <c r="Q49" s="3">
        <f>SUM(Exportaciones_Kg_fruta[[#This Row],[Enero]:[Diciembre]])</f>
        <v>5711.4</v>
      </c>
      <c r="R49">
        <v>2020</v>
      </c>
      <c r="S49" t="s">
        <v>212</v>
      </c>
    </row>
    <row r="50" spans="1:19" x14ac:dyDescent="0.35">
      <c r="A50" t="str">
        <f>+_xlfn.CONCAT(Exportaciones_Kg_fruta[[#This Row],[País]],Exportaciones_Kg_fruta[[#This Row],[Detalle]],Exportaciones_Kg_fruta[[#This Row],[Año]])</f>
        <v>EspañaArándanos2020</v>
      </c>
      <c r="B50" s="3" t="s">
        <v>73</v>
      </c>
      <c r="C50" s="3" t="s">
        <v>4</v>
      </c>
      <c r="D50" s="3" t="s">
        <v>5</v>
      </c>
      <c r="E50" s="3">
        <v>598315.64000000013</v>
      </c>
      <c r="F50" s="3">
        <v>88629.3</v>
      </c>
      <c r="G50" s="3">
        <v>0</v>
      </c>
      <c r="H50" s="3">
        <v>0</v>
      </c>
      <c r="I50" s="3">
        <v>0</v>
      </c>
      <c r="J50" s="3">
        <v>0</v>
      </c>
      <c r="K50" s="3">
        <v>8662</v>
      </c>
      <c r="L50" s="3">
        <v>0</v>
      </c>
      <c r="M50" s="3">
        <v>0</v>
      </c>
      <c r="N50" s="3"/>
      <c r="O50" s="3"/>
      <c r="P50" s="3"/>
      <c r="Q50" s="3">
        <f>SUM(Exportaciones_Kg_fruta[[#This Row],[Enero]:[Diciembre]])</f>
        <v>695606.94000000018</v>
      </c>
      <c r="R50">
        <v>2020</v>
      </c>
      <c r="S50" t="s">
        <v>212</v>
      </c>
    </row>
    <row r="51" spans="1:19" x14ac:dyDescent="0.35">
      <c r="A51" t="str">
        <f>+_xlfn.CONCAT(Exportaciones_Kg_fruta[[#This Row],[País]],Exportaciones_Kg_fruta[[#This Row],[Detalle]],Exportaciones_Kg_fruta[[#This Row],[Año]])</f>
        <v>Estados Unidos de AméricaArándanos2020</v>
      </c>
      <c r="B51" s="3" t="s">
        <v>74</v>
      </c>
      <c r="C51" s="3" t="s">
        <v>4</v>
      </c>
      <c r="D51" s="3" t="s">
        <v>5</v>
      </c>
      <c r="E51" s="3">
        <v>24369824.980000004</v>
      </c>
      <c r="F51" s="3">
        <v>16820189.25</v>
      </c>
      <c r="G51" s="3">
        <v>10509049.289999997</v>
      </c>
      <c r="H51" s="3">
        <v>2120512.98</v>
      </c>
      <c r="I51" s="3">
        <v>2514787.9899999998</v>
      </c>
      <c r="J51" s="3">
        <v>1404445.94</v>
      </c>
      <c r="K51" s="3">
        <v>2127116.9500000002</v>
      </c>
      <c r="L51" s="3">
        <v>1592305.2300000002</v>
      </c>
      <c r="M51" s="3">
        <v>1030691.2199999999</v>
      </c>
      <c r="N51" s="3"/>
      <c r="O51" s="3"/>
      <c r="P51" s="3"/>
      <c r="Q51" s="3">
        <f>SUM(Exportaciones_Kg_fruta[[#This Row],[Enero]:[Diciembre]])</f>
        <v>62488923.829999998</v>
      </c>
      <c r="R51">
        <v>2020</v>
      </c>
      <c r="S51" t="s">
        <v>212</v>
      </c>
    </row>
    <row r="52" spans="1:19" x14ac:dyDescent="0.35">
      <c r="A52" t="str">
        <f>+_xlfn.CONCAT(Exportaciones_Kg_fruta[[#This Row],[País]],Exportaciones_Kg_fruta[[#This Row],[Detalle]],Exportaciones_Kg_fruta[[#This Row],[Año]])</f>
        <v>FilipinasArándanos2020</v>
      </c>
      <c r="B52" s="3" t="s">
        <v>78</v>
      </c>
      <c r="C52" s="3" t="s">
        <v>4</v>
      </c>
      <c r="D52" s="3" t="s">
        <v>5</v>
      </c>
      <c r="E52" s="3">
        <v>7420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8480</v>
      </c>
      <c r="M52" s="3">
        <v>0</v>
      </c>
      <c r="N52" s="3"/>
      <c r="O52" s="3"/>
      <c r="P52" s="3"/>
      <c r="Q52" s="3">
        <f>SUM(Exportaciones_Kg_fruta[[#This Row],[Enero]:[Diciembre]])</f>
        <v>15900</v>
      </c>
      <c r="R52">
        <v>2020</v>
      </c>
      <c r="S52" t="s">
        <v>212</v>
      </c>
    </row>
    <row r="53" spans="1:19" x14ac:dyDescent="0.35">
      <c r="A53" t="str">
        <f>+_xlfn.CONCAT(Exportaciones_Kg_fruta[[#This Row],[País]],Exportaciones_Kg_fruta[[#This Row],[Detalle]],Exportaciones_Kg_fruta[[#This Row],[Año]])</f>
        <v>FranciaArándanos2020</v>
      </c>
      <c r="B53" s="3" t="s">
        <v>80</v>
      </c>
      <c r="C53" s="3" t="s">
        <v>4</v>
      </c>
      <c r="D53" s="3" t="s">
        <v>5</v>
      </c>
      <c r="E53" s="3">
        <v>112567.8</v>
      </c>
      <c r="F53" s="3">
        <v>124173.69000000002</v>
      </c>
      <c r="G53" s="3">
        <v>16247.4</v>
      </c>
      <c r="H53" s="3">
        <v>24026.400000000001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/>
      <c r="O53" s="3"/>
      <c r="P53" s="3"/>
      <c r="Q53" s="3">
        <f>SUM(Exportaciones_Kg_fruta[[#This Row],[Enero]:[Diciembre]])</f>
        <v>277015.29000000004</v>
      </c>
      <c r="R53">
        <v>2020</v>
      </c>
      <c r="S53" t="s">
        <v>212</v>
      </c>
    </row>
    <row r="54" spans="1:19" x14ac:dyDescent="0.35">
      <c r="A54" t="str">
        <f>+_xlfn.CONCAT(Exportaciones_Kg_fruta[[#This Row],[País]],Exportaciones_Kg_fruta[[#This Row],[Detalle]],Exportaciones_Kg_fruta[[#This Row],[Año]])</f>
        <v>GuatemalaArándanos2020</v>
      </c>
      <c r="B54" s="3" t="s">
        <v>87</v>
      </c>
      <c r="C54" s="3" t="s">
        <v>4</v>
      </c>
      <c r="D54" s="3" t="s">
        <v>5</v>
      </c>
      <c r="E54" s="3">
        <v>1535</v>
      </c>
      <c r="F54" s="3">
        <v>975</v>
      </c>
      <c r="G54" s="3">
        <v>937.5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/>
      <c r="O54" s="3"/>
      <c r="P54" s="3"/>
      <c r="Q54" s="3">
        <f>SUM(Exportaciones_Kg_fruta[[#This Row],[Enero]:[Diciembre]])</f>
        <v>3447.5</v>
      </c>
      <c r="R54">
        <v>2020</v>
      </c>
      <c r="S54" t="s">
        <v>212</v>
      </c>
    </row>
    <row r="55" spans="1:19" x14ac:dyDescent="0.35">
      <c r="A55" t="str">
        <f>+_xlfn.CONCAT(Exportaciones_Kg_fruta[[#This Row],[País]],Exportaciones_Kg_fruta[[#This Row],[Detalle]],Exportaciones_Kg_fruta[[#This Row],[Año]])</f>
        <v>HolandaArándanos2020</v>
      </c>
      <c r="B55" s="3" t="s">
        <v>92</v>
      </c>
      <c r="C55" s="3" t="s">
        <v>4</v>
      </c>
      <c r="D55" s="3" t="s">
        <v>5</v>
      </c>
      <c r="E55" s="3">
        <v>11454630.25</v>
      </c>
      <c r="F55" s="3">
        <v>7310644.4199999999</v>
      </c>
      <c r="G55" s="3">
        <v>1693539.76</v>
      </c>
      <c r="H55" s="3">
        <v>48030.77</v>
      </c>
      <c r="I55" s="3">
        <v>25468</v>
      </c>
      <c r="J55" s="3">
        <v>50672</v>
      </c>
      <c r="K55" s="3">
        <v>50880</v>
      </c>
      <c r="L55" s="3">
        <v>0</v>
      </c>
      <c r="M55" s="3">
        <v>123724</v>
      </c>
      <c r="N55" s="3"/>
      <c r="O55" s="3"/>
      <c r="P55" s="3"/>
      <c r="Q55" s="3">
        <f>SUM(Exportaciones_Kg_fruta[[#This Row],[Enero]:[Diciembre]])</f>
        <v>20757589.200000003</v>
      </c>
      <c r="R55">
        <v>2020</v>
      </c>
      <c r="S55" t="s">
        <v>212</v>
      </c>
    </row>
    <row r="56" spans="1:19" x14ac:dyDescent="0.35">
      <c r="A56" t="str">
        <f>+_xlfn.CONCAT(Exportaciones_Kg_fruta[[#This Row],[País]],Exportaciones_Kg_fruta[[#This Row],[Detalle]],Exportaciones_Kg_fruta[[#This Row],[Año]])</f>
        <v>Hong Kong (Región administrativa especial de China)Arándanos2020</v>
      </c>
      <c r="B56" s="3" t="s">
        <v>94</v>
      </c>
      <c r="C56" s="3" t="s">
        <v>4</v>
      </c>
      <c r="D56" s="3" t="s">
        <v>5</v>
      </c>
      <c r="E56" s="3">
        <v>177407.42</v>
      </c>
      <c r="F56" s="3">
        <v>73811.94</v>
      </c>
      <c r="G56" s="3">
        <v>90664.54</v>
      </c>
      <c r="H56" s="3">
        <v>0</v>
      </c>
      <c r="I56" s="3">
        <v>0</v>
      </c>
      <c r="J56" s="3">
        <v>0</v>
      </c>
      <c r="K56" s="3">
        <v>8480</v>
      </c>
      <c r="L56" s="3">
        <v>25</v>
      </c>
      <c r="M56" s="3">
        <v>0</v>
      </c>
      <c r="N56" s="3"/>
      <c r="O56" s="3"/>
      <c r="P56" s="3"/>
      <c r="Q56" s="3">
        <f>SUM(Exportaciones_Kg_fruta[[#This Row],[Enero]:[Diciembre]])</f>
        <v>350388.9</v>
      </c>
      <c r="R56">
        <v>2020</v>
      </c>
      <c r="S56" t="s">
        <v>212</v>
      </c>
    </row>
    <row r="57" spans="1:19" x14ac:dyDescent="0.35">
      <c r="A57" t="str">
        <f>+_xlfn.CONCAT(Exportaciones_Kg_fruta[[#This Row],[País]],Exportaciones_Kg_fruta[[#This Row],[Detalle]],Exportaciones_Kg_fruta[[#This Row],[Año]])</f>
        <v>IndiaArándanos2020</v>
      </c>
      <c r="B57" s="3" t="s">
        <v>96</v>
      </c>
      <c r="C57" s="3" t="s">
        <v>4</v>
      </c>
      <c r="D57" s="3" t="s">
        <v>5</v>
      </c>
      <c r="E57" s="3">
        <v>13687.84</v>
      </c>
      <c r="F57" s="3">
        <v>7592</v>
      </c>
      <c r="G57" s="3">
        <v>8182</v>
      </c>
      <c r="H57" s="3">
        <v>0</v>
      </c>
      <c r="I57" s="3">
        <v>0</v>
      </c>
      <c r="J57" s="3">
        <v>0</v>
      </c>
      <c r="K57" s="3">
        <v>0</v>
      </c>
      <c r="L57" s="3">
        <v>2910</v>
      </c>
      <c r="M57" s="3">
        <v>3516</v>
      </c>
      <c r="N57" s="3"/>
      <c r="O57" s="3"/>
      <c r="P57" s="3"/>
      <c r="Q57" s="3">
        <f>SUM(Exportaciones_Kg_fruta[[#This Row],[Enero]:[Diciembre]])</f>
        <v>35887.839999999997</v>
      </c>
      <c r="R57">
        <v>2020</v>
      </c>
      <c r="S57" t="s">
        <v>212</v>
      </c>
    </row>
    <row r="58" spans="1:19" x14ac:dyDescent="0.35">
      <c r="A58" t="str">
        <f>+_xlfn.CONCAT(Exportaciones_Kg_fruta[[#This Row],[País]],Exportaciones_Kg_fruta[[#This Row],[Detalle]],Exportaciones_Kg_fruta[[#This Row],[Año]])</f>
        <v>IndonesiaArándanos2020</v>
      </c>
      <c r="B58" s="3" t="s">
        <v>97</v>
      </c>
      <c r="C58" s="3" t="s">
        <v>4</v>
      </c>
      <c r="D58" s="3" t="s">
        <v>5</v>
      </c>
      <c r="E58" s="3">
        <v>3879</v>
      </c>
      <c r="F58" s="3">
        <v>6622</v>
      </c>
      <c r="G58" s="3">
        <v>1034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/>
      <c r="O58" s="3"/>
      <c r="P58" s="3"/>
      <c r="Q58" s="3">
        <f>SUM(Exportaciones_Kg_fruta[[#This Row],[Enero]:[Diciembre]])</f>
        <v>11535</v>
      </c>
      <c r="R58">
        <v>2020</v>
      </c>
      <c r="S58" t="s">
        <v>212</v>
      </c>
    </row>
    <row r="59" spans="1:19" x14ac:dyDescent="0.35">
      <c r="A59" t="str">
        <f>+_xlfn.CONCAT(Exportaciones_Kg_fruta[[#This Row],[País]],Exportaciones_Kg_fruta[[#This Row],[Detalle]],Exportaciones_Kg_fruta[[#This Row],[Año]])</f>
        <v>IrlandaArándanos2020</v>
      </c>
      <c r="B59" s="3" t="s">
        <v>99</v>
      </c>
      <c r="C59" s="3" t="s">
        <v>4</v>
      </c>
      <c r="D59" s="3" t="s">
        <v>5</v>
      </c>
      <c r="E59" s="3">
        <v>185527.15</v>
      </c>
      <c r="F59" s="3">
        <v>23390.400000000001</v>
      </c>
      <c r="G59" s="3">
        <v>23337.24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/>
      <c r="O59" s="3"/>
      <c r="P59" s="3"/>
      <c r="Q59" s="3">
        <f>SUM(Exportaciones_Kg_fruta[[#This Row],[Enero]:[Diciembre]])</f>
        <v>232254.78999999998</v>
      </c>
      <c r="R59">
        <v>2020</v>
      </c>
      <c r="S59" t="s">
        <v>212</v>
      </c>
    </row>
    <row r="60" spans="1:19" x14ac:dyDescent="0.35">
      <c r="A60" t="str">
        <f>+_xlfn.CONCAT(Exportaciones_Kg_fruta[[#This Row],[País]],Exportaciones_Kg_fruta[[#This Row],[Detalle]],Exportaciones_Kg_fruta[[#This Row],[Año]])</f>
        <v>IsraelArándanos2020</v>
      </c>
      <c r="B60" s="3" t="s">
        <v>107</v>
      </c>
      <c r="C60" s="3" t="s">
        <v>4</v>
      </c>
      <c r="D60" s="3" t="s">
        <v>5</v>
      </c>
      <c r="E60" s="3">
        <v>47953</v>
      </c>
      <c r="F60" s="3">
        <v>80346</v>
      </c>
      <c r="G60" s="3">
        <v>38582</v>
      </c>
      <c r="H60" s="3">
        <v>0</v>
      </c>
      <c r="I60" s="3">
        <v>91684.75</v>
      </c>
      <c r="J60" s="3">
        <v>0</v>
      </c>
      <c r="K60" s="3">
        <v>23500</v>
      </c>
      <c r="L60" s="3">
        <v>0</v>
      </c>
      <c r="M60" s="3">
        <v>1908</v>
      </c>
      <c r="N60" s="3"/>
      <c r="O60" s="3"/>
      <c r="P60" s="3"/>
      <c r="Q60" s="3">
        <f>SUM(Exportaciones_Kg_fruta[[#This Row],[Enero]:[Diciembre]])</f>
        <v>283973.75</v>
      </c>
      <c r="R60">
        <v>2020</v>
      </c>
      <c r="S60" t="s">
        <v>212</v>
      </c>
    </row>
    <row r="61" spans="1:19" x14ac:dyDescent="0.35">
      <c r="A61" t="str">
        <f>+_xlfn.CONCAT(Exportaciones_Kg_fruta[[#This Row],[País]],Exportaciones_Kg_fruta[[#This Row],[Detalle]],Exportaciones_Kg_fruta[[#This Row],[Año]])</f>
        <v>ItaliaArándanos2020</v>
      </c>
      <c r="B61" s="3" t="s">
        <v>108</v>
      </c>
      <c r="C61" s="3" t="s">
        <v>4</v>
      </c>
      <c r="D61" s="3" t="s">
        <v>5</v>
      </c>
      <c r="E61" s="3">
        <v>126162.78</v>
      </c>
      <c r="F61" s="3">
        <v>83441.649999999994</v>
      </c>
      <c r="G61" s="3">
        <v>43602.559999999998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/>
      <c r="O61" s="3"/>
      <c r="P61" s="3"/>
      <c r="Q61" s="3">
        <f>SUM(Exportaciones_Kg_fruta[[#This Row],[Enero]:[Diciembre]])</f>
        <v>253206.99</v>
      </c>
      <c r="R61">
        <v>2020</v>
      </c>
      <c r="S61" t="s">
        <v>212</v>
      </c>
    </row>
    <row r="62" spans="1:19" x14ac:dyDescent="0.35">
      <c r="A62" t="str">
        <f>+_xlfn.CONCAT(Exportaciones_Kg_fruta[[#This Row],[País]],Exportaciones_Kg_fruta[[#This Row],[Detalle]],Exportaciones_Kg_fruta[[#This Row],[Año]])</f>
        <v>JamaicaArándanos2020</v>
      </c>
      <c r="B62" s="3" t="s">
        <v>109</v>
      </c>
      <c r="C62" s="3" t="s">
        <v>4</v>
      </c>
      <c r="D62" s="3" t="s">
        <v>5</v>
      </c>
      <c r="E62" s="3">
        <v>0</v>
      </c>
      <c r="F62" s="3">
        <v>2100</v>
      </c>
      <c r="G62" s="3">
        <v>0</v>
      </c>
      <c r="H62" s="3">
        <v>0</v>
      </c>
      <c r="I62" s="3">
        <v>7875</v>
      </c>
      <c r="J62" s="3">
        <v>0</v>
      </c>
      <c r="K62" s="3">
        <v>0</v>
      </c>
      <c r="L62" s="3">
        <v>9460.5</v>
      </c>
      <c r="M62" s="3">
        <v>0</v>
      </c>
      <c r="N62" s="3"/>
      <c r="O62" s="3"/>
      <c r="P62" s="3"/>
      <c r="Q62" s="3">
        <f>SUM(Exportaciones_Kg_fruta[[#This Row],[Enero]:[Diciembre]])</f>
        <v>19435.5</v>
      </c>
      <c r="R62">
        <v>2020</v>
      </c>
      <c r="S62" t="s">
        <v>212</v>
      </c>
    </row>
    <row r="63" spans="1:19" x14ac:dyDescent="0.35">
      <c r="A63" t="str">
        <f>+_xlfn.CONCAT(Exportaciones_Kg_fruta[[#This Row],[País]],Exportaciones_Kg_fruta[[#This Row],[Detalle]],Exportaciones_Kg_fruta[[#This Row],[Año]])</f>
        <v>JapónArándanos2020</v>
      </c>
      <c r="B63" s="3" t="s">
        <v>110</v>
      </c>
      <c r="C63" s="3" t="s">
        <v>4</v>
      </c>
      <c r="D63" s="3" t="s">
        <v>5</v>
      </c>
      <c r="E63" s="3">
        <v>255006.61000000002</v>
      </c>
      <c r="F63" s="3">
        <v>222591.53999999998</v>
      </c>
      <c r="G63" s="3">
        <v>150455.83000000002</v>
      </c>
      <c r="H63" s="3">
        <v>165592.72</v>
      </c>
      <c r="I63" s="3">
        <v>135730.73000000001</v>
      </c>
      <c r="J63" s="3">
        <v>126779.47</v>
      </c>
      <c r="K63" s="3">
        <v>220556.12000000002</v>
      </c>
      <c r="L63" s="3">
        <v>210021.47999999998</v>
      </c>
      <c r="M63" s="3">
        <v>137822.88</v>
      </c>
      <c r="N63" s="3"/>
      <c r="O63" s="3"/>
      <c r="P63" s="3"/>
      <c r="Q63" s="3">
        <f>SUM(Exportaciones_Kg_fruta[[#This Row],[Enero]:[Diciembre]])</f>
        <v>1624557.38</v>
      </c>
      <c r="R63">
        <v>2020</v>
      </c>
      <c r="S63" t="s">
        <v>212</v>
      </c>
    </row>
    <row r="64" spans="1:19" x14ac:dyDescent="0.35">
      <c r="A64" t="str">
        <f>+_xlfn.CONCAT(Exportaciones_Kg_fruta[[#This Row],[País]],Exportaciones_Kg_fruta[[#This Row],[Detalle]],Exportaciones_Kg_fruta[[#This Row],[Año]])</f>
        <v>KuwaitArándanos2020</v>
      </c>
      <c r="B64" s="3" t="s">
        <v>115</v>
      </c>
      <c r="C64" s="3" t="s">
        <v>4</v>
      </c>
      <c r="D64" s="3" t="s">
        <v>5</v>
      </c>
      <c r="E64" s="3">
        <v>0</v>
      </c>
      <c r="F64" s="3">
        <v>0</v>
      </c>
      <c r="G64" s="3">
        <v>0</v>
      </c>
      <c r="H64" s="3">
        <v>3420</v>
      </c>
      <c r="I64" s="3">
        <v>0</v>
      </c>
      <c r="J64" s="3">
        <v>0</v>
      </c>
      <c r="K64" s="3">
        <v>3800</v>
      </c>
      <c r="L64" s="3">
        <v>8512</v>
      </c>
      <c r="M64" s="3">
        <v>3040</v>
      </c>
      <c r="N64" s="3"/>
      <c r="O64" s="3"/>
      <c r="P64" s="3"/>
      <c r="Q64" s="3">
        <f>SUM(Exportaciones_Kg_fruta[[#This Row],[Enero]:[Diciembre]])</f>
        <v>18772</v>
      </c>
      <c r="R64">
        <v>2020</v>
      </c>
      <c r="S64" t="s">
        <v>212</v>
      </c>
    </row>
    <row r="65" spans="1:19" x14ac:dyDescent="0.35">
      <c r="A65" t="str">
        <f>+_xlfn.CONCAT(Exportaciones_Kg_fruta[[#This Row],[País]],Exportaciones_Kg_fruta[[#This Row],[Detalle]],Exportaciones_Kg_fruta[[#This Row],[Año]])</f>
        <v>MalasiaArándanos2020</v>
      </c>
      <c r="B65" s="3" t="s">
        <v>124</v>
      </c>
      <c r="C65" s="3" t="s">
        <v>4</v>
      </c>
      <c r="D65" s="3" t="s">
        <v>5</v>
      </c>
      <c r="E65" s="3">
        <v>80987</v>
      </c>
      <c r="F65" s="3">
        <v>11526</v>
      </c>
      <c r="G65" s="3">
        <v>5688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/>
      <c r="O65" s="3"/>
      <c r="P65" s="3"/>
      <c r="Q65" s="3">
        <f>SUM(Exportaciones_Kg_fruta[[#This Row],[Enero]:[Diciembre]])</f>
        <v>98201</v>
      </c>
      <c r="R65">
        <v>2020</v>
      </c>
      <c r="S65" t="s">
        <v>212</v>
      </c>
    </row>
    <row r="66" spans="1:19" x14ac:dyDescent="0.35">
      <c r="A66" t="str">
        <f>+_xlfn.CONCAT(Exportaciones_Kg_fruta[[#This Row],[País]],Exportaciones_Kg_fruta[[#This Row],[Detalle]],Exportaciones_Kg_fruta[[#This Row],[Año]])</f>
        <v>MéxicoArándanos2020</v>
      </c>
      <c r="B66" s="3" t="s">
        <v>130</v>
      </c>
      <c r="C66" s="3" t="s">
        <v>4</v>
      </c>
      <c r="D66" s="3" t="s">
        <v>5</v>
      </c>
      <c r="E66" s="3">
        <v>26828</v>
      </c>
      <c r="F66" s="3">
        <v>24710</v>
      </c>
      <c r="G66" s="3">
        <v>0</v>
      </c>
      <c r="H66" s="3">
        <v>24798.400000000001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/>
      <c r="O66" s="3"/>
      <c r="P66" s="3"/>
      <c r="Q66" s="3">
        <f>SUM(Exportaciones_Kg_fruta[[#This Row],[Enero]:[Diciembre]])</f>
        <v>76336.399999999994</v>
      </c>
      <c r="R66">
        <v>2020</v>
      </c>
      <c r="S66" t="s">
        <v>212</v>
      </c>
    </row>
    <row r="67" spans="1:19" x14ac:dyDescent="0.35">
      <c r="A67" t="str">
        <f>+_xlfn.CONCAT(Exportaciones_Kg_fruta[[#This Row],[País]],Exportaciones_Kg_fruta[[#This Row],[Detalle]],Exportaciones_Kg_fruta[[#This Row],[Año]])</f>
        <v>Nueva ZelandiaArándanos2020</v>
      </c>
      <c r="B67" s="3" t="s">
        <v>142</v>
      </c>
      <c r="C67" s="3" t="s">
        <v>4</v>
      </c>
      <c r="D67" s="3" t="s">
        <v>5</v>
      </c>
      <c r="E67" s="3">
        <v>303056.57999999996</v>
      </c>
      <c r="F67" s="3">
        <v>11689.9</v>
      </c>
      <c r="G67" s="3">
        <v>157410.01999999999</v>
      </c>
      <c r="H67" s="3">
        <v>145518.79</v>
      </c>
      <c r="I67" s="3">
        <v>179303.5</v>
      </c>
      <c r="J67" s="3">
        <v>204509.58000000002</v>
      </c>
      <c r="K67" s="3">
        <v>261994.02</v>
      </c>
      <c r="L67" s="3">
        <v>240416.33000000002</v>
      </c>
      <c r="M67" s="3">
        <v>115256.53</v>
      </c>
      <c r="N67" s="3"/>
      <c r="O67" s="3"/>
      <c r="P67" s="3"/>
      <c r="Q67" s="3">
        <f>SUM(Exportaciones_Kg_fruta[[#This Row],[Enero]:[Diciembre]])</f>
        <v>1619155.2500000002</v>
      </c>
      <c r="R67">
        <v>2020</v>
      </c>
      <c r="S67" t="s">
        <v>212</v>
      </c>
    </row>
    <row r="68" spans="1:19" x14ac:dyDescent="0.35">
      <c r="A68" t="str">
        <f>+_xlfn.CONCAT(Exportaciones_Kg_fruta[[#This Row],[País]],Exportaciones_Kg_fruta[[#This Row],[Detalle]],Exportaciones_Kg_fruta[[#This Row],[Año]])</f>
        <v>PanamáArándanos2020</v>
      </c>
      <c r="B68" s="3" t="s">
        <v>146</v>
      </c>
      <c r="C68" s="3" t="s">
        <v>4</v>
      </c>
      <c r="D68" s="3" t="s">
        <v>5</v>
      </c>
      <c r="E68" s="3">
        <v>1802</v>
      </c>
      <c r="F68" s="3">
        <v>1166</v>
      </c>
      <c r="G68" s="3">
        <v>1963.2</v>
      </c>
      <c r="H68" s="3">
        <v>1060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/>
      <c r="O68" s="3"/>
      <c r="P68" s="3"/>
      <c r="Q68" s="3">
        <f>SUM(Exportaciones_Kg_fruta[[#This Row],[Enero]:[Diciembre]])</f>
        <v>5991.2</v>
      </c>
      <c r="R68">
        <v>2020</v>
      </c>
      <c r="S68" t="s">
        <v>212</v>
      </c>
    </row>
    <row r="69" spans="1:19" x14ac:dyDescent="0.35">
      <c r="A69" t="str">
        <f>+_xlfn.CONCAT(Exportaciones_Kg_fruta[[#This Row],[País]],Exportaciones_Kg_fruta[[#This Row],[Detalle]],Exportaciones_Kg_fruta[[#This Row],[Año]])</f>
        <v>ParaguayArándanos2020</v>
      </c>
      <c r="B69" s="3" t="s">
        <v>148</v>
      </c>
      <c r="C69" s="3" t="s">
        <v>4</v>
      </c>
      <c r="D69" s="3" t="s">
        <v>5</v>
      </c>
      <c r="E69" s="3">
        <v>0</v>
      </c>
      <c r="F69" s="3">
        <v>0</v>
      </c>
      <c r="G69" s="3">
        <v>0</v>
      </c>
      <c r="H69" s="3">
        <v>0</v>
      </c>
      <c r="I69" s="3">
        <v>4104</v>
      </c>
      <c r="J69" s="3">
        <v>0</v>
      </c>
      <c r="K69" s="3">
        <v>0</v>
      </c>
      <c r="L69" s="3">
        <v>0</v>
      </c>
      <c r="M69" s="3">
        <v>0</v>
      </c>
      <c r="N69" s="3"/>
      <c r="O69" s="3"/>
      <c r="P69" s="3"/>
      <c r="Q69" s="3">
        <f>SUM(Exportaciones_Kg_fruta[[#This Row],[Enero]:[Diciembre]])</f>
        <v>4104</v>
      </c>
      <c r="R69">
        <v>2020</v>
      </c>
      <c r="S69" t="s">
        <v>212</v>
      </c>
    </row>
    <row r="70" spans="1:19" x14ac:dyDescent="0.35">
      <c r="A70" t="str">
        <f>+_xlfn.CONCAT(Exportaciones_Kg_fruta[[#This Row],[País]],Exportaciones_Kg_fruta[[#This Row],[Detalle]],Exportaciones_Kg_fruta[[#This Row],[Año]])</f>
        <v>PerúArándanos2020</v>
      </c>
      <c r="B70" s="3" t="s">
        <v>149</v>
      </c>
      <c r="C70" s="3" t="s">
        <v>4</v>
      </c>
      <c r="D70" s="3" t="s">
        <v>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267</v>
      </c>
      <c r="L70" s="3">
        <v>0</v>
      </c>
      <c r="M70" s="3">
        <v>0</v>
      </c>
      <c r="N70" s="3"/>
      <c r="O70" s="3"/>
      <c r="P70" s="3"/>
      <c r="Q70" s="3">
        <f>SUM(Exportaciones_Kg_fruta[[#This Row],[Enero]:[Diciembre]])</f>
        <v>267</v>
      </c>
      <c r="R70">
        <v>2020</v>
      </c>
      <c r="S70" t="s">
        <v>212</v>
      </c>
    </row>
    <row r="71" spans="1:19" x14ac:dyDescent="0.35">
      <c r="A71" t="str">
        <f>+_xlfn.CONCAT(Exportaciones_Kg_fruta[[#This Row],[País]],Exportaciones_Kg_fruta[[#This Row],[Detalle]],Exportaciones_Kg_fruta[[#This Row],[Año]])</f>
        <v>PoloniaArándanos2020</v>
      </c>
      <c r="B71" s="3" t="s">
        <v>151</v>
      </c>
      <c r="C71" s="3" t="s">
        <v>4</v>
      </c>
      <c r="D71" s="3" t="s">
        <v>5</v>
      </c>
      <c r="E71" s="3">
        <v>125820.71</v>
      </c>
      <c r="F71" s="3">
        <v>192861.27000000002</v>
      </c>
      <c r="G71" s="3">
        <v>331706.02</v>
      </c>
      <c r="H71" s="3">
        <v>313141.35000000003</v>
      </c>
      <c r="I71" s="3">
        <v>236714.45</v>
      </c>
      <c r="J71" s="3">
        <v>308647.34999999998</v>
      </c>
      <c r="K71" s="3">
        <v>420400.05</v>
      </c>
      <c r="L71" s="3">
        <v>401841.5</v>
      </c>
      <c r="M71" s="3">
        <v>0</v>
      </c>
      <c r="N71" s="3"/>
      <c r="O71" s="3"/>
      <c r="P71" s="3"/>
      <c r="Q71" s="3">
        <f>SUM(Exportaciones_Kg_fruta[[#This Row],[Enero]:[Diciembre]])</f>
        <v>2331132.7000000002</v>
      </c>
      <c r="R71">
        <v>2020</v>
      </c>
      <c r="S71" t="s">
        <v>212</v>
      </c>
    </row>
    <row r="72" spans="1:19" x14ac:dyDescent="0.35">
      <c r="A72" t="str">
        <f>+_xlfn.CONCAT(Exportaciones_Kg_fruta[[#This Row],[País]],Exportaciones_Kg_fruta[[#This Row],[Detalle]],Exportaciones_Kg_fruta[[#This Row],[Año]])</f>
        <v>Puerto RicoArándanos2020</v>
      </c>
      <c r="B72" s="3" t="s">
        <v>153</v>
      </c>
      <c r="C72" s="3" t="s">
        <v>4</v>
      </c>
      <c r="D72" s="3" t="s">
        <v>5</v>
      </c>
      <c r="E72" s="3">
        <v>6110.25</v>
      </c>
      <c r="F72" s="3">
        <v>0</v>
      </c>
      <c r="G72" s="3">
        <v>2416.4</v>
      </c>
      <c r="H72" s="3">
        <v>9471.74</v>
      </c>
      <c r="I72" s="3">
        <v>12332.27</v>
      </c>
      <c r="J72" s="3">
        <v>10267.35</v>
      </c>
      <c r="K72" s="3">
        <v>17728.010000000002</v>
      </c>
      <c r="L72" s="3">
        <v>40486.85</v>
      </c>
      <c r="M72" s="3">
        <v>23357.739999999998</v>
      </c>
      <c r="N72" s="3"/>
      <c r="O72" s="3"/>
      <c r="P72" s="3"/>
      <c r="Q72" s="3">
        <f>SUM(Exportaciones_Kg_fruta[[#This Row],[Enero]:[Diciembre]])</f>
        <v>122170.60999999999</v>
      </c>
      <c r="R72">
        <v>2020</v>
      </c>
      <c r="S72" t="s">
        <v>212</v>
      </c>
    </row>
    <row r="73" spans="1:19" x14ac:dyDescent="0.35">
      <c r="A73" t="str">
        <f>+_xlfn.CONCAT(Exportaciones_Kg_fruta[[#This Row],[País]],Exportaciones_Kg_fruta[[#This Row],[Detalle]],Exportaciones_Kg_fruta[[#This Row],[Año]])</f>
        <v>Reino UnidoArándanos2020</v>
      </c>
      <c r="B73" s="3" t="s">
        <v>155</v>
      </c>
      <c r="C73" s="3" t="s">
        <v>4</v>
      </c>
      <c r="D73" s="3" t="s">
        <v>5</v>
      </c>
      <c r="E73" s="3">
        <v>4982357.1000000006</v>
      </c>
      <c r="F73" s="3">
        <v>2754011.8999999994</v>
      </c>
      <c r="G73" s="3">
        <v>1715266.1600000001</v>
      </c>
      <c r="H73" s="3">
        <v>420299.54000000004</v>
      </c>
      <c r="I73" s="3">
        <v>338183.57999999996</v>
      </c>
      <c r="J73" s="3">
        <v>302339.36</v>
      </c>
      <c r="K73" s="3">
        <v>343123.26999999996</v>
      </c>
      <c r="L73" s="3">
        <v>242106.28</v>
      </c>
      <c r="M73" s="3">
        <v>96201.98</v>
      </c>
      <c r="N73" s="3"/>
      <c r="O73" s="3"/>
      <c r="P73" s="3"/>
      <c r="Q73" s="3">
        <f>SUM(Exportaciones_Kg_fruta[[#This Row],[Enero]:[Diciembre]])</f>
        <v>11193889.169999998</v>
      </c>
      <c r="R73">
        <v>2020</v>
      </c>
      <c r="S73" t="s">
        <v>212</v>
      </c>
    </row>
    <row r="74" spans="1:19" x14ac:dyDescent="0.35">
      <c r="A74" t="str">
        <f>+_xlfn.CONCAT(Exportaciones_Kg_fruta[[#This Row],[País]],Exportaciones_Kg_fruta[[#This Row],[Detalle]],Exportaciones_Kg_fruta[[#This Row],[Año]])</f>
        <v>República de SerbiaArándanos2020</v>
      </c>
      <c r="B74" s="3" t="s">
        <v>157</v>
      </c>
      <c r="C74" s="3" t="s">
        <v>4</v>
      </c>
      <c r="D74" s="3" t="s">
        <v>5</v>
      </c>
      <c r="E74" s="3">
        <v>24872.25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/>
      <c r="O74" s="3"/>
      <c r="P74" s="3"/>
      <c r="Q74" s="3">
        <f>SUM(Exportaciones_Kg_fruta[[#This Row],[Enero]:[Diciembre]])</f>
        <v>24872.25</v>
      </c>
      <c r="R74">
        <v>2020</v>
      </c>
      <c r="S74" t="s">
        <v>212</v>
      </c>
    </row>
    <row r="75" spans="1:19" x14ac:dyDescent="0.35">
      <c r="A75" t="str">
        <f>+_xlfn.CONCAT(Exportaciones_Kg_fruta[[#This Row],[País]],Exportaciones_Kg_fruta[[#This Row],[Detalle]],Exportaciones_Kg_fruta[[#This Row],[Año]])</f>
        <v>República DominicanaArándanos2020</v>
      </c>
      <c r="B75" s="3" t="s">
        <v>158</v>
      </c>
      <c r="C75" s="3" t="s">
        <v>4</v>
      </c>
      <c r="D75" s="3" t="s">
        <v>5</v>
      </c>
      <c r="E75" s="3">
        <v>2550</v>
      </c>
      <c r="F75" s="3">
        <v>1574.1</v>
      </c>
      <c r="G75" s="3">
        <v>2890.98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/>
      <c r="O75" s="3"/>
      <c r="P75" s="3"/>
      <c r="Q75" s="3">
        <f>SUM(Exportaciones_Kg_fruta[[#This Row],[Enero]:[Diciembre]])</f>
        <v>7015.08</v>
      </c>
      <c r="R75">
        <v>2020</v>
      </c>
      <c r="S75" t="s">
        <v>212</v>
      </c>
    </row>
    <row r="76" spans="1:19" x14ac:dyDescent="0.35">
      <c r="A76" t="str">
        <f>+_xlfn.CONCAT(Exportaciones_Kg_fruta[[#This Row],[País]],Exportaciones_Kg_fruta[[#This Row],[Detalle]],Exportaciones_Kg_fruta[[#This Row],[Año]])</f>
        <v>RumaniaArándanos2020</v>
      </c>
      <c r="B76" s="3" t="s">
        <v>160</v>
      </c>
      <c r="C76" s="3" t="s">
        <v>4</v>
      </c>
      <c r="D76" s="3" t="s">
        <v>5</v>
      </c>
      <c r="E76" s="3">
        <v>24992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/>
      <c r="O76" s="3"/>
      <c r="P76" s="3"/>
      <c r="Q76" s="3">
        <f>SUM(Exportaciones_Kg_fruta[[#This Row],[Enero]:[Diciembre]])</f>
        <v>24992</v>
      </c>
      <c r="R76">
        <v>2020</v>
      </c>
      <c r="S76" t="s">
        <v>212</v>
      </c>
    </row>
    <row r="77" spans="1:19" x14ac:dyDescent="0.35">
      <c r="A77" t="str">
        <f>+_xlfn.CONCAT(Exportaciones_Kg_fruta[[#This Row],[País]],Exportaciones_Kg_fruta[[#This Row],[Detalle]],Exportaciones_Kg_fruta[[#This Row],[Año]])</f>
        <v>RusiaArándanos2020</v>
      </c>
      <c r="B77" s="3" t="s">
        <v>161</v>
      </c>
      <c r="C77" s="3" t="s">
        <v>4</v>
      </c>
      <c r="D77" s="3" t="s">
        <v>5</v>
      </c>
      <c r="E77" s="3">
        <v>84676</v>
      </c>
      <c r="F77" s="3">
        <v>31017</v>
      </c>
      <c r="G77" s="3">
        <v>42114</v>
      </c>
      <c r="H77" s="3">
        <v>0</v>
      </c>
      <c r="I77" s="3">
        <v>24946</v>
      </c>
      <c r="J77" s="3">
        <v>0</v>
      </c>
      <c r="K77" s="3">
        <v>0</v>
      </c>
      <c r="L77" s="3">
        <v>0</v>
      </c>
      <c r="M77" s="3">
        <v>24846.6</v>
      </c>
      <c r="N77" s="3"/>
      <c r="O77" s="3"/>
      <c r="P77" s="3"/>
      <c r="Q77" s="3">
        <f>SUM(Exportaciones_Kg_fruta[[#This Row],[Enero]:[Diciembre]])</f>
        <v>207599.6</v>
      </c>
      <c r="R77">
        <v>2020</v>
      </c>
      <c r="S77" t="s">
        <v>212</v>
      </c>
    </row>
    <row r="78" spans="1:19" x14ac:dyDescent="0.35">
      <c r="A78" t="str">
        <f>+_xlfn.CONCAT(Exportaciones_Kg_fruta[[#This Row],[País]],Exportaciones_Kg_fruta[[#This Row],[Detalle]],Exportaciones_Kg_fruta[[#This Row],[Año]])</f>
        <v>SingapurArándanos2020</v>
      </c>
      <c r="B78" s="3" t="s">
        <v>170</v>
      </c>
      <c r="C78" s="3" t="s">
        <v>4</v>
      </c>
      <c r="D78" s="3" t="s">
        <v>5</v>
      </c>
      <c r="E78" s="3">
        <v>326271.28999999998</v>
      </c>
      <c r="F78" s="3">
        <v>189072.65</v>
      </c>
      <c r="G78" s="3">
        <v>46544.99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/>
      <c r="O78" s="3"/>
      <c r="P78" s="3"/>
      <c r="Q78" s="3">
        <f>SUM(Exportaciones_Kg_fruta[[#This Row],[Enero]:[Diciembre]])</f>
        <v>561888.92999999993</v>
      </c>
      <c r="R78">
        <v>2020</v>
      </c>
      <c r="S78" t="s">
        <v>212</v>
      </c>
    </row>
    <row r="79" spans="1:19" x14ac:dyDescent="0.35">
      <c r="A79" t="str">
        <f>+_xlfn.CONCAT(Exportaciones_Kg_fruta[[#This Row],[País]],Exportaciones_Kg_fruta[[#This Row],[Detalle]],Exportaciones_Kg_fruta[[#This Row],[Año]])</f>
        <v>SueciaArándanos2020</v>
      </c>
      <c r="B79" s="3" t="s">
        <v>175</v>
      </c>
      <c r="C79" s="3" t="s">
        <v>4</v>
      </c>
      <c r="D79" s="3" t="s">
        <v>5</v>
      </c>
      <c r="E79" s="3">
        <v>0</v>
      </c>
      <c r="F79" s="3">
        <v>25119.1</v>
      </c>
      <c r="G79" s="3">
        <v>25108.5</v>
      </c>
      <c r="H79" s="3">
        <v>25108.5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/>
      <c r="O79" s="3"/>
      <c r="P79" s="3"/>
      <c r="Q79" s="3">
        <f>SUM(Exportaciones_Kg_fruta[[#This Row],[Enero]:[Diciembre]])</f>
        <v>75336.100000000006</v>
      </c>
      <c r="R79">
        <v>2020</v>
      </c>
      <c r="S79" t="s">
        <v>212</v>
      </c>
    </row>
    <row r="80" spans="1:19" x14ac:dyDescent="0.35">
      <c r="A80" t="str">
        <f>+_xlfn.CONCAT(Exportaciones_Kg_fruta[[#This Row],[País]],Exportaciones_Kg_fruta[[#This Row],[Detalle]],Exportaciones_Kg_fruta[[#This Row],[Año]])</f>
        <v>SuizaArándanos2020</v>
      </c>
      <c r="B80" s="3" t="s">
        <v>176</v>
      </c>
      <c r="C80" s="3" t="s">
        <v>4</v>
      </c>
      <c r="D80" s="3" t="s">
        <v>5</v>
      </c>
      <c r="E80" s="3">
        <v>6597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/>
      <c r="O80" s="3"/>
      <c r="P80" s="3"/>
      <c r="Q80" s="3">
        <f>SUM(Exportaciones_Kg_fruta[[#This Row],[Enero]:[Diciembre]])</f>
        <v>6597</v>
      </c>
      <c r="R80">
        <v>2020</v>
      </c>
      <c r="S80" t="s">
        <v>212</v>
      </c>
    </row>
    <row r="81" spans="1:19" x14ac:dyDescent="0.35">
      <c r="A81" t="str">
        <f>+_xlfn.CONCAT(Exportaciones_Kg_fruta[[#This Row],[País]],Exportaciones_Kg_fruta[[#This Row],[Detalle]],Exportaciones_Kg_fruta[[#This Row],[Año]])</f>
        <v>TailandiaArándanos2020</v>
      </c>
      <c r="B81" s="3" t="s">
        <v>178</v>
      </c>
      <c r="C81" s="3" t="s">
        <v>4</v>
      </c>
      <c r="D81" s="3" t="s">
        <v>5</v>
      </c>
      <c r="E81" s="3">
        <v>40172.400000000001</v>
      </c>
      <c r="F81" s="3">
        <v>19960</v>
      </c>
      <c r="G81" s="3">
        <v>2572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12563.06</v>
      </c>
      <c r="N81" s="3"/>
      <c r="O81" s="3"/>
      <c r="P81" s="3"/>
      <c r="Q81" s="3">
        <f>SUM(Exportaciones_Kg_fruta[[#This Row],[Enero]:[Diciembre]])</f>
        <v>75267.460000000006</v>
      </c>
      <c r="R81">
        <v>2020</v>
      </c>
      <c r="S81" t="s">
        <v>212</v>
      </c>
    </row>
    <row r="82" spans="1:19" x14ac:dyDescent="0.35">
      <c r="A82" t="str">
        <f>+_xlfn.CONCAT(Exportaciones_Kg_fruta[[#This Row],[País]],Exportaciones_Kg_fruta[[#This Row],[Detalle]],Exportaciones_Kg_fruta[[#This Row],[Año]])</f>
        <v>Taiwán (Formosa)Arándanos2020</v>
      </c>
      <c r="B82" s="3" t="s">
        <v>179</v>
      </c>
      <c r="C82" s="3" t="s">
        <v>4</v>
      </c>
      <c r="D82" s="3" t="s">
        <v>5</v>
      </c>
      <c r="E82" s="3">
        <v>352071.51</v>
      </c>
      <c r="F82" s="3">
        <v>115636.5</v>
      </c>
      <c r="G82" s="3">
        <v>95696.3</v>
      </c>
      <c r="H82" s="3">
        <v>2267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/>
      <c r="O82" s="3"/>
      <c r="P82" s="3"/>
      <c r="Q82" s="3">
        <f>SUM(Exportaciones_Kg_fruta[[#This Row],[Enero]:[Diciembre]])</f>
        <v>565671.31000000006</v>
      </c>
      <c r="R82">
        <v>2020</v>
      </c>
      <c r="S82" t="s">
        <v>212</v>
      </c>
    </row>
    <row r="83" spans="1:19" x14ac:dyDescent="0.35">
      <c r="A83" t="str">
        <f>+_xlfn.CONCAT(Exportaciones_Kg_fruta[[#This Row],[País]],Exportaciones_Kg_fruta[[#This Row],[Detalle]],Exportaciones_Kg_fruta[[#This Row],[Año]])</f>
        <v>UcraniaArándanos2020</v>
      </c>
      <c r="B83" s="3" t="s">
        <v>191</v>
      </c>
      <c r="C83" s="3" t="s">
        <v>4</v>
      </c>
      <c r="D83" s="3" t="s">
        <v>5</v>
      </c>
      <c r="E83" s="3">
        <v>19950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/>
      <c r="O83" s="3"/>
      <c r="P83" s="3"/>
      <c r="Q83" s="3">
        <f>SUM(Exportaciones_Kg_fruta[[#This Row],[Enero]:[Diciembre]])</f>
        <v>19950</v>
      </c>
      <c r="R83">
        <v>2020</v>
      </c>
      <c r="S83" t="s">
        <v>212</v>
      </c>
    </row>
    <row r="84" spans="1:19" x14ac:dyDescent="0.35">
      <c r="A84" t="str">
        <f>+_xlfn.CONCAT(Exportaciones_Kg_fruta[[#This Row],[País]],Exportaciones_Kg_fruta[[#This Row],[Detalle]],Exportaciones_Kg_fruta[[#This Row],[Año]])</f>
        <v>UruguayArándanos2020</v>
      </c>
      <c r="B84" s="3" t="s">
        <v>192</v>
      </c>
      <c r="C84" s="3" t="s">
        <v>4</v>
      </c>
      <c r="D84" s="3" t="s">
        <v>5</v>
      </c>
      <c r="E84" s="3">
        <v>13685</v>
      </c>
      <c r="F84" s="3">
        <v>3000</v>
      </c>
      <c r="G84" s="3">
        <v>8441.2000000000007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1029.5</v>
      </c>
      <c r="N84" s="3"/>
      <c r="O84" s="3"/>
      <c r="P84" s="3"/>
      <c r="Q84" s="3">
        <f>SUM(Exportaciones_Kg_fruta[[#This Row],[Enero]:[Diciembre]])</f>
        <v>26155.7</v>
      </c>
      <c r="R84">
        <v>2020</v>
      </c>
      <c r="S84" t="s">
        <v>212</v>
      </c>
    </row>
    <row r="85" spans="1:19" x14ac:dyDescent="0.35">
      <c r="A85" t="str">
        <f>+_xlfn.CONCAT(Exportaciones_Kg_fruta[[#This Row],[País]],Exportaciones_Kg_fruta[[#This Row],[Detalle]],Exportaciones_Kg_fruta[[#This Row],[Año]])</f>
        <v>Otros PaísesArándanos2020</v>
      </c>
      <c r="B85" s="3" t="s">
        <v>197</v>
      </c>
      <c r="C85" s="3" t="s">
        <v>4</v>
      </c>
      <c r="D85" s="3" t="s">
        <v>5</v>
      </c>
      <c r="E85" s="3">
        <v>18247.5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/>
      <c r="O85" s="3"/>
      <c r="P85" s="3"/>
      <c r="Q85" s="3">
        <f>SUM(Exportaciones_Kg_fruta[[#This Row],[Enero]:[Diciembre]])</f>
        <v>18247.5</v>
      </c>
      <c r="R85">
        <v>2020</v>
      </c>
      <c r="S85" t="s">
        <v>212</v>
      </c>
    </row>
    <row r="86" spans="1:19" x14ac:dyDescent="0.35">
      <c r="A86" t="str">
        <f>+_xlfn.CONCAT(Exportaciones_Kg_fruta[[#This Row],[País]],Exportaciones_Kg_fruta[[#This Row],[Detalle]],Exportaciones_Kg_fruta[[#This Row],[Año]])</f>
        <v>AlemaniaCerezas2020</v>
      </c>
      <c r="B86" s="3" t="s">
        <v>3</v>
      </c>
      <c r="C86" s="3" t="s">
        <v>4</v>
      </c>
      <c r="D86" s="3" t="s">
        <v>6</v>
      </c>
      <c r="E86" s="3">
        <v>19372</v>
      </c>
      <c r="F86" s="3">
        <v>4103</v>
      </c>
      <c r="G86" s="3">
        <v>695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/>
      <c r="O86" s="3"/>
      <c r="P86" s="3"/>
      <c r="Q86" s="3">
        <f>SUM(Exportaciones_Kg_fruta[[#This Row],[Enero]:[Diciembre]])</f>
        <v>24170</v>
      </c>
      <c r="R86">
        <v>2020</v>
      </c>
      <c r="S86" t="s">
        <v>212</v>
      </c>
    </row>
    <row r="87" spans="1:19" x14ac:dyDescent="0.35">
      <c r="A87" t="str">
        <f>+_xlfn.CONCAT(Exportaciones_Kg_fruta[[#This Row],[País]],Exportaciones_Kg_fruta[[#This Row],[Detalle]],Exportaciones_Kg_fruta[[#This Row],[Año]])</f>
        <v>Arabia SauditaCerezas2020</v>
      </c>
      <c r="B87" s="3" t="s">
        <v>30</v>
      </c>
      <c r="C87" s="3" t="s">
        <v>4</v>
      </c>
      <c r="D87" s="3" t="s">
        <v>6</v>
      </c>
      <c r="E87" s="3">
        <v>45828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/>
      <c r="O87" s="3"/>
      <c r="P87" s="3"/>
      <c r="Q87" s="3">
        <f>SUM(Exportaciones_Kg_fruta[[#This Row],[Enero]:[Diciembre]])</f>
        <v>45828</v>
      </c>
      <c r="R87">
        <v>2020</v>
      </c>
      <c r="S87" t="s">
        <v>212</v>
      </c>
    </row>
    <row r="88" spans="1:19" x14ac:dyDescent="0.35">
      <c r="A88" t="str">
        <f>+_xlfn.CONCAT(Exportaciones_Kg_fruta[[#This Row],[País]],Exportaciones_Kg_fruta[[#This Row],[Detalle]],Exportaciones_Kg_fruta[[#This Row],[Año]])</f>
        <v>ArgentinaCerezas2020</v>
      </c>
      <c r="B88" s="3" t="s">
        <v>32</v>
      </c>
      <c r="C88" s="3" t="s">
        <v>4</v>
      </c>
      <c r="D88" s="3" t="s">
        <v>6</v>
      </c>
      <c r="E88" s="3">
        <v>21090</v>
      </c>
      <c r="F88" s="3">
        <v>0</v>
      </c>
      <c r="G88" s="3">
        <v>0</v>
      </c>
      <c r="H88" s="3">
        <v>24960</v>
      </c>
      <c r="I88" s="3">
        <v>0</v>
      </c>
      <c r="J88" s="3">
        <v>0</v>
      </c>
      <c r="K88" s="3">
        <v>0</v>
      </c>
      <c r="L88" s="3">
        <v>49920</v>
      </c>
      <c r="M88" s="3">
        <v>0</v>
      </c>
      <c r="N88" s="3"/>
      <c r="O88" s="3"/>
      <c r="P88" s="3"/>
      <c r="Q88" s="3">
        <f>SUM(Exportaciones_Kg_fruta[[#This Row],[Enero]:[Diciembre]])</f>
        <v>95970</v>
      </c>
      <c r="R88">
        <v>2020</v>
      </c>
      <c r="S88" t="s">
        <v>212</v>
      </c>
    </row>
    <row r="89" spans="1:19" x14ac:dyDescent="0.35">
      <c r="A89" t="str">
        <f>+_xlfn.CONCAT(Exportaciones_Kg_fruta[[#This Row],[País]],Exportaciones_Kg_fruta[[#This Row],[Detalle]],Exportaciones_Kg_fruta[[#This Row],[Año]])</f>
        <v>BélgicaCerezas2020</v>
      </c>
      <c r="B89" s="3" t="s">
        <v>43</v>
      </c>
      <c r="C89" s="3" t="s">
        <v>4</v>
      </c>
      <c r="D89" s="3" t="s">
        <v>6</v>
      </c>
      <c r="E89" s="3">
        <v>48790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/>
      <c r="O89" s="3"/>
      <c r="P89" s="3"/>
      <c r="Q89" s="3">
        <f>SUM(Exportaciones_Kg_fruta[[#This Row],[Enero]:[Diciembre]])</f>
        <v>48790</v>
      </c>
      <c r="R89">
        <v>2020</v>
      </c>
      <c r="S89" t="s">
        <v>212</v>
      </c>
    </row>
    <row r="90" spans="1:19" x14ac:dyDescent="0.35">
      <c r="A90" t="str">
        <f>+_xlfn.CONCAT(Exportaciones_Kg_fruta[[#This Row],[País]],Exportaciones_Kg_fruta[[#This Row],[Detalle]],Exportaciones_Kg_fruta[[#This Row],[Año]])</f>
        <v>BoliviaCerezas2020</v>
      </c>
      <c r="B90" s="3" t="s">
        <v>47</v>
      </c>
      <c r="C90" s="3" t="s">
        <v>4</v>
      </c>
      <c r="D90" s="3" t="s">
        <v>6</v>
      </c>
      <c r="E90" s="3">
        <v>59235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/>
      <c r="O90" s="3"/>
      <c r="P90" s="3"/>
      <c r="Q90" s="3">
        <f>SUM(Exportaciones_Kg_fruta[[#This Row],[Enero]:[Diciembre]])</f>
        <v>59235</v>
      </c>
      <c r="R90">
        <v>2020</v>
      </c>
      <c r="S90" t="s">
        <v>212</v>
      </c>
    </row>
    <row r="91" spans="1:19" x14ac:dyDescent="0.35">
      <c r="A91" t="str">
        <f>+_xlfn.CONCAT(Exportaciones_Kg_fruta[[#This Row],[País]],Exportaciones_Kg_fruta[[#This Row],[Detalle]],Exportaciones_Kg_fruta[[#This Row],[Año]])</f>
        <v>BrasilCerezas2020</v>
      </c>
      <c r="B91" s="3" t="s">
        <v>49</v>
      </c>
      <c r="C91" s="3" t="s">
        <v>4</v>
      </c>
      <c r="D91" s="3" t="s">
        <v>6</v>
      </c>
      <c r="E91" s="3">
        <v>646635.80000000005</v>
      </c>
      <c r="F91" s="3">
        <v>97731.5</v>
      </c>
      <c r="G91" s="3">
        <v>0</v>
      </c>
      <c r="H91" s="3">
        <v>23920</v>
      </c>
      <c r="I91" s="3">
        <v>0</v>
      </c>
      <c r="J91" s="3">
        <v>0</v>
      </c>
      <c r="K91" s="3">
        <v>71426</v>
      </c>
      <c r="L91" s="3">
        <v>24708</v>
      </c>
      <c r="M91" s="3">
        <v>49380</v>
      </c>
      <c r="N91" s="3"/>
      <c r="O91" s="3"/>
      <c r="P91" s="3"/>
      <c r="Q91" s="3">
        <f>SUM(Exportaciones_Kg_fruta[[#This Row],[Enero]:[Diciembre]])</f>
        <v>913801.3</v>
      </c>
      <c r="R91">
        <v>2020</v>
      </c>
      <c r="S91" t="s">
        <v>212</v>
      </c>
    </row>
    <row r="92" spans="1:19" x14ac:dyDescent="0.35">
      <c r="A92" t="str">
        <f>+_xlfn.CONCAT(Exportaciones_Kg_fruta[[#This Row],[País]],Exportaciones_Kg_fruta[[#This Row],[Detalle]],Exportaciones_Kg_fruta[[#This Row],[Año]])</f>
        <v>CambodiaCerezas2020</v>
      </c>
      <c r="B92" s="3" t="s">
        <v>53</v>
      </c>
      <c r="C92" s="3" t="s">
        <v>4</v>
      </c>
      <c r="D92" s="3" t="s">
        <v>6</v>
      </c>
      <c r="E92" s="3">
        <v>18256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/>
      <c r="O92" s="3"/>
      <c r="P92" s="3"/>
      <c r="Q92" s="3">
        <f>SUM(Exportaciones_Kg_fruta[[#This Row],[Enero]:[Diciembre]])</f>
        <v>18256</v>
      </c>
      <c r="R92">
        <v>2020</v>
      </c>
      <c r="S92" t="s">
        <v>212</v>
      </c>
    </row>
    <row r="93" spans="1:19" x14ac:dyDescent="0.35">
      <c r="A93" t="str">
        <f>+_xlfn.CONCAT(Exportaciones_Kg_fruta[[#This Row],[País]],Exportaciones_Kg_fruta[[#This Row],[Detalle]],Exportaciones_Kg_fruta[[#This Row],[Año]])</f>
        <v>CanadáCerezas2020</v>
      </c>
      <c r="B93" s="3" t="s">
        <v>55</v>
      </c>
      <c r="C93" s="3" t="s">
        <v>4</v>
      </c>
      <c r="D93" s="3" t="s">
        <v>6</v>
      </c>
      <c r="E93" s="3">
        <v>404648.29</v>
      </c>
      <c r="F93" s="3">
        <v>1512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/>
      <c r="O93" s="3"/>
      <c r="P93" s="3"/>
      <c r="Q93" s="3">
        <f>SUM(Exportaciones_Kg_fruta[[#This Row],[Enero]:[Diciembre]])</f>
        <v>406160.29</v>
      </c>
      <c r="R93">
        <v>2020</v>
      </c>
      <c r="S93" t="s">
        <v>212</v>
      </c>
    </row>
    <row r="94" spans="1:19" x14ac:dyDescent="0.35">
      <c r="A94" t="str">
        <f>+_xlfn.CONCAT(Exportaciones_Kg_fruta[[#This Row],[País]],Exportaciones_Kg_fruta[[#This Row],[Detalle]],Exportaciones_Kg_fruta[[#This Row],[Año]])</f>
        <v>ChinaCerezas2020</v>
      </c>
      <c r="B94" s="3" t="s">
        <v>56</v>
      </c>
      <c r="C94" s="3" t="s">
        <v>4</v>
      </c>
      <c r="D94" s="3" t="s">
        <v>6</v>
      </c>
      <c r="E94" s="3">
        <v>145824333.27000001</v>
      </c>
      <c r="F94" s="3">
        <v>14151122.390000001</v>
      </c>
      <c r="G94" s="3">
        <v>397872.35</v>
      </c>
      <c r="H94" s="3">
        <v>27272</v>
      </c>
      <c r="I94" s="3">
        <v>4594</v>
      </c>
      <c r="J94" s="3">
        <v>0</v>
      </c>
      <c r="K94" s="3">
        <v>0</v>
      </c>
      <c r="L94" s="3">
        <v>0</v>
      </c>
      <c r="M94" s="3">
        <v>0</v>
      </c>
      <c r="N94" s="3"/>
      <c r="O94" s="3"/>
      <c r="P94" s="3"/>
      <c r="Q94" s="3">
        <f>SUM(Exportaciones_Kg_fruta[[#This Row],[Enero]:[Diciembre]])</f>
        <v>160405194.01000002</v>
      </c>
      <c r="R94">
        <v>2020</v>
      </c>
      <c r="S94" t="s">
        <v>212</v>
      </c>
    </row>
    <row r="95" spans="1:19" x14ac:dyDescent="0.35">
      <c r="A95" t="str">
        <f>+_xlfn.CONCAT(Exportaciones_Kg_fruta[[#This Row],[País]],Exportaciones_Kg_fruta[[#This Row],[Detalle]],Exportaciones_Kg_fruta[[#This Row],[Año]])</f>
        <v>ColombiaCerezas2020</v>
      </c>
      <c r="B95" s="3" t="s">
        <v>58</v>
      </c>
      <c r="C95" s="3" t="s">
        <v>4</v>
      </c>
      <c r="D95" s="3" t="s">
        <v>6</v>
      </c>
      <c r="E95" s="3">
        <v>116272.4</v>
      </c>
      <c r="F95" s="3">
        <v>131904</v>
      </c>
      <c r="G95" s="3">
        <v>0</v>
      </c>
      <c r="H95" s="3">
        <v>0</v>
      </c>
      <c r="I95" s="3">
        <v>0</v>
      </c>
      <c r="J95" s="3">
        <v>73900</v>
      </c>
      <c r="K95" s="3">
        <v>112500</v>
      </c>
      <c r="L95" s="3">
        <v>74000</v>
      </c>
      <c r="M95" s="3">
        <v>110800</v>
      </c>
      <c r="N95" s="3"/>
      <c r="O95" s="3"/>
      <c r="P95" s="3"/>
      <c r="Q95" s="3">
        <f>SUM(Exportaciones_Kg_fruta[[#This Row],[Enero]:[Diciembre]])</f>
        <v>619376.4</v>
      </c>
      <c r="R95">
        <v>2020</v>
      </c>
      <c r="S95" t="s">
        <v>212</v>
      </c>
    </row>
    <row r="96" spans="1:19" x14ac:dyDescent="0.35">
      <c r="A96" t="str">
        <f>+_xlfn.CONCAT(Exportaciones_Kg_fruta[[#This Row],[País]],Exportaciones_Kg_fruta[[#This Row],[Detalle]],Exportaciones_Kg_fruta[[#This Row],[Año]])</f>
        <v>Corea del SurCerezas2020</v>
      </c>
      <c r="B96" s="3" t="s">
        <v>60</v>
      </c>
      <c r="C96" s="3" t="s">
        <v>4</v>
      </c>
      <c r="D96" s="3" t="s">
        <v>6</v>
      </c>
      <c r="E96" s="3">
        <v>1555865.7000000002</v>
      </c>
      <c r="F96" s="3">
        <v>257814.33000000002</v>
      </c>
      <c r="G96" s="3">
        <v>103326.3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/>
      <c r="O96" s="3"/>
      <c r="P96" s="3"/>
      <c r="Q96" s="3">
        <f>SUM(Exportaciones_Kg_fruta[[#This Row],[Enero]:[Diciembre]])</f>
        <v>1917006.3300000003</v>
      </c>
      <c r="R96">
        <v>2020</v>
      </c>
      <c r="S96" t="s">
        <v>212</v>
      </c>
    </row>
    <row r="97" spans="1:19" x14ac:dyDescent="0.35">
      <c r="A97" t="str">
        <f>+_xlfn.CONCAT(Exportaciones_Kg_fruta[[#This Row],[País]],Exportaciones_Kg_fruta[[#This Row],[Detalle]],Exportaciones_Kg_fruta[[#This Row],[Año]])</f>
        <v>Costa RicaCerezas2020</v>
      </c>
      <c r="B97" s="3" t="s">
        <v>62</v>
      </c>
      <c r="C97" s="3" t="s">
        <v>4</v>
      </c>
      <c r="D97" s="3" t="s">
        <v>6</v>
      </c>
      <c r="E97" s="3">
        <v>3995</v>
      </c>
      <c r="F97" s="3">
        <v>1104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/>
      <c r="O97" s="3"/>
      <c r="P97" s="3"/>
      <c r="Q97" s="3">
        <f>SUM(Exportaciones_Kg_fruta[[#This Row],[Enero]:[Diciembre]])</f>
        <v>5099</v>
      </c>
      <c r="R97">
        <v>2020</v>
      </c>
      <c r="S97" t="s">
        <v>212</v>
      </c>
    </row>
    <row r="98" spans="1:19" x14ac:dyDescent="0.35">
      <c r="A98" t="str">
        <f>+_xlfn.CONCAT(Exportaciones_Kg_fruta[[#This Row],[País]],Exportaciones_Kg_fruta[[#This Row],[Detalle]],Exportaciones_Kg_fruta[[#This Row],[Año]])</f>
        <v>EcuadorCerezas2020</v>
      </c>
      <c r="B98" s="3" t="s">
        <v>68</v>
      </c>
      <c r="C98" s="3" t="s">
        <v>4</v>
      </c>
      <c r="D98" s="3" t="s">
        <v>6</v>
      </c>
      <c r="E98" s="3">
        <v>844399.4</v>
      </c>
      <c r="F98" s="3">
        <v>38401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/>
      <c r="O98" s="3"/>
      <c r="P98" s="3"/>
      <c r="Q98" s="3">
        <f>SUM(Exportaciones_Kg_fruta[[#This Row],[Enero]:[Diciembre]])</f>
        <v>882800.4</v>
      </c>
      <c r="R98">
        <v>2020</v>
      </c>
      <c r="S98" t="s">
        <v>212</v>
      </c>
    </row>
    <row r="99" spans="1:19" x14ac:dyDescent="0.35">
      <c r="A99" t="str">
        <f>+_xlfn.CONCAT(Exportaciones_Kg_fruta[[#This Row],[País]],Exportaciones_Kg_fruta[[#This Row],[Detalle]],Exportaciones_Kg_fruta[[#This Row],[Año]])</f>
        <v>El SalvadorCerezas2020</v>
      </c>
      <c r="B99" s="3" t="s">
        <v>70</v>
      </c>
      <c r="C99" s="3" t="s">
        <v>4</v>
      </c>
      <c r="D99" s="3" t="s">
        <v>6</v>
      </c>
      <c r="E99" s="3">
        <v>0</v>
      </c>
      <c r="F99" s="3">
        <v>2136.7399999999998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/>
      <c r="O99" s="3"/>
      <c r="P99" s="3"/>
      <c r="Q99" s="3">
        <f>SUM(Exportaciones_Kg_fruta[[#This Row],[Enero]:[Diciembre]])</f>
        <v>2136.7399999999998</v>
      </c>
      <c r="R99">
        <v>2020</v>
      </c>
      <c r="S99" t="s">
        <v>212</v>
      </c>
    </row>
    <row r="100" spans="1:19" x14ac:dyDescent="0.35">
      <c r="A100" t="str">
        <f>+_xlfn.CONCAT(Exportaciones_Kg_fruta[[#This Row],[País]],Exportaciones_Kg_fruta[[#This Row],[Detalle]],Exportaciones_Kg_fruta[[#This Row],[Año]])</f>
        <v>Emiratos Árabes UnidosCerezas2020</v>
      </c>
      <c r="B100" s="3" t="s">
        <v>71</v>
      </c>
      <c r="C100" s="3" t="s">
        <v>4</v>
      </c>
      <c r="D100" s="3" t="s">
        <v>6</v>
      </c>
      <c r="E100" s="3">
        <v>15000</v>
      </c>
      <c r="F100" s="3">
        <v>14052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/>
      <c r="O100" s="3"/>
      <c r="P100" s="3"/>
      <c r="Q100" s="3">
        <f>SUM(Exportaciones_Kg_fruta[[#This Row],[Enero]:[Diciembre]])</f>
        <v>29052</v>
      </c>
      <c r="R100">
        <v>2020</v>
      </c>
      <c r="S100" t="s">
        <v>212</v>
      </c>
    </row>
    <row r="101" spans="1:19" x14ac:dyDescent="0.35">
      <c r="A101" t="str">
        <f>+_xlfn.CONCAT(Exportaciones_Kg_fruta[[#This Row],[País]],Exportaciones_Kg_fruta[[#This Row],[Detalle]],Exportaciones_Kg_fruta[[#This Row],[Año]])</f>
        <v>EspañaCerezas2020</v>
      </c>
      <c r="B101" s="3" t="s">
        <v>73</v>
      </c>
      <c r="C101" s="3" t="s">
        <v>4</v>
      </c>
      <c r="D101" s="3" t="s">
        <v>6</v>
      </c>
      <c r="E101" s="3">
        <v>156153</v>
      </c>
      <c r="F101" s="3">
        <v>8200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/>
      <c r="O101" s="3"/>
      <c r="P101" s="3"/>
      <c r="Q101" s="3">
        <f>SUM(Exportaciones_Kg_fruta[[#This Row],[Enero]:[Diciembre]])</f>
        <v>164353</v>
      </c>
      <c r="R101">
        <v>2020</v>
      </c>
      <c r="S101" t="s">
        <v>212</v>
      </c>
    </row>
    <row r="102" spans="1:19" x14ac:dyDescent="0.35">
      <c r="A102" t="str">
        <f>+_xlfn.CONCAT(Exportaciones_Kg_fruta[[#This Row],[País]],Exportaciones_Kg_fruta[[#This Row],[Detalle]],Exportaciones_Kg_fruta[[#This Row],[Año]])</f>
        <v>Estados Unidos de AméricaCerezas2020</v>
      </c>
      <c r="B102" s="3" t="s">
        <v>74</v>
      </c>
      <c r="C102" s="3" t="s">
        <v>4</v>
      </c>
      <c r="D102" s="3" t="s">
        <v>6</v>
      </c>
      <c r="E102" s="3">
        <v>1864808.9</v>
      </c>
      <c r="F102" s="3">
        <v>330823.5</v>
      </c>
      <c r="G102" s="3">
        <v>9324</v>
      </c>
      <c r="H102" s="3">
        <v>137025</v>
      </c>
      <c r="I102" s="3">
        <v>448590</v>
      </c>
      <c r="J102" s="3">
        <v>78300</v>
      </c>
      <c r="K102" s="3">
        <v>61575</v>
      </c>
      <c r="L102" s="3">
        <v>5378</v>
      </c>
      <c r="M102" s="3">
        <v>210000</v>
      </c>
      <c r="N102" s="3"/>
      <c r="O102" s="3"/>
      <c r="P102" s="3"/>
      <c r="Q102" s="3">
        <f>SUM(Exportaciones_Kg_fruta[[#This Row],[Enero]:[Diciembre]])</f>
        <v>3145824.4</v>
      </c>
      <c r="R102">
        <v>2020</v>
      </c>
      <c r="S102" t="s">
        <v>212</v>
      </c>
    </row>
    <row r="103" spans="1:19" x14ac:dyDescent="0.35">
      <c r="A103" t="str">
        <f>+_xlfn.CONCAT(Exportaciones_Kg_fruta[[#This Row],[País]],Exportaciones_Kg_fruta[[#This Row],[Detalle]],Exportaciones_Kg_fruta[[#This Row],[Año]])</f>
        <v>FilipinasCerezas2020</v>
      </c>
      <c r="B103" s="3" t="s">
        <v>78</v>
      </c>
      <c r="C103" s="3" t="s">
        <v>4</v>
      </c>
      <c r="D103" s="3" t="s">
        <v>6</v>
      </c>
      <c r="E103" s="3">
        <v>51142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/>
      <c r="O103" s="3"/>
      <c r="P103" s="3"/>
      <c r="Q103" s="3">
        <f>SUM(Exportaciones_Kg_fruta[[#This Row],[Enero]:[Diciembre]])</f>
        <v>51142</v>
      </c>
      <c r="R103">
        <v>2020</v>
      </c>
      <c r="S103" t="s">
        <v>212</v>
      </c>
    </row>
    <row r="104" spans="1:19" x14ac:dyDescent="0.35">
      <c r="A104" t="str">
        <f>+_xlfn.CONCAT(Exportaciones_Kg_fruta[[#This Row],[País]],Exportaciones_Kg_fruta[[#This Row],[Detalle]],Exportaciones_Kg_fruta[[#This Row],[Año]])</f>
        <v>FranciaCerezas2020</v>
      </c>
      <c r="B104" s="3" t="s">
        <v>80</v>
      </c>
      <c r="C104" s="3" t="s">
        <v>4</v>
      </c>
      <c r="D104" s="3" t="s">
        <v>6</v>
      </c>
      <c r="E104" s="3">
        <v>66718.03</v>
      </c>
      <c r="F104" s="3">
        <v>12119</v>
      </c>
      <c r="G104" s="3">
        <v>2143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/>
      <c r="O104" s="3"/>
      <c r="P104" s="3"/>
      <c r="Q104" s="3">
        <f>SUM(Exportaciones_Kg_fruta[[#This Row],[Enero]:[Diciembre]])</f>
        <v>80980.03</v>
      </c>
      <c r="R104">
        <v>2020</v>
      </c>
      <c r="S104" t="s">
        <v>212</v>
      </c>
    </row>
    <row r="105" spans="1:19" x14ac:dyDescent="0.35">
      <c r="A105" t="str">
        <f>+_xlfn.CONCAT(Exportaciones_Kg_fruta[[#This Row],[País]],Exportaciones_Kg_fruta[[#This Row],[Detalle]],Exportaciones_Kg_fruta[[#This Row],[Año]])</f>
        <v>GreciaCerezas2020</v>
      </c>
      <c r="B105" s="3" t="s">
        <v>85</v>
      </c>
      <c r="C105" s="3" t="s">
        <v>4</v>
      </c>
      <c r="D105" s="3" t="s">
        <v>6</v>
      </c>
      <c r="E105" s="3">
        <v>1498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/>
      <c r="O105" s="3"/>
      <c r="P105" s="3"/>
      <c r="Q105" s="3">
        <f>SUM(Exportaciones_Kg_fruta[[#This Row],[Enero]:[Diciembre]])</f>
        <v>1498</v>
      </c>
      <c r="R105">
        <v>2020</v>
      </c>
      <c r="S105" t="s">
        <v>212</v>
      </c>
    </row>
    <row r="106" spans="1:19" x14ac:dyDescent="0.35">
      <c r="A106" t="str">
        <f>+_xlfn.CONCAT(Exportaciones_Kg_fruta[[#This Row],[País]],Exportaciones_Kg_fruta[[#This Row],[Detalle]],Exportaciones_Kg_fruta[[#This Row],[Año]])</f>
        <v>GuatemalaCerezas2020</v>
      </c>
      <c r="B106" s="3" t="s">
        <v>87</v>
      </c>
      <c r="C106" s="3" t="s">
        <v>4</v>
      </c>
      <c r="D106" s="3" t="s">
        <v>6</v>
      </c>
      <c r="E106" s="3">
        <v>9936.2000000000007</v>
      </c>
      <c r="F106" s="3">
        <v>708</v>
      </c>
      <c r="G106" s="3">
        <v>697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/>
      <c r="O106" s="3"/>
      <c r="P106" s="3"/>
      <c r="Q106" s="3">
        <f>SUM(Exportaciones_Kg_fruta[[#This Row],[Enero]:[Diciembre]])</f>
        <v>11341.2</v>
      </c>
      <c r="R106">
        <v>2020</v>
      </c>
      <c r="S106" t="s">
        <v>212</v>
      </c>
    </row>
    <row r="107" spans="1:19" x14ac:dyDescent="0.35">
      <c r="A107" t="str">
        <f>+_xlfn.CONCAT(Exportaciones_Kg_fruta[[#This Row],[País]],Exportaciones_Kg_fruta[[#This Row],[Detalle]],Exportaciones_Kg_fruta[[#This Row],[Año]])</f>
        <v>HolandaCerezas2020</v>
      </c>
      <c r="B107" s="3" t="s">
        <v>92</v>
      </c>
      <c r="C107" s="3" t="s">
        <v>4</v>
      </c>
      <c r="D107" s="3" t="s">
        <v>6</v>
      </c>
      <c r="E107" s="3">
        <v>76447.320000000007</v>
      </c>
      <c r="F107" s="3">
        <v>54754.2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/>
      <c r="O107" s="3"/>
      <c r="P107" s="3"/>
      <c r="Q107" s="3">
        <f>SUM(Exportaciones_Kg_fruta[[#This Row],[Enero]:[Diciembre]])</f>
        <v>131201.52000000002</v>
      </c>
      <c r="R107">
        <v>2020</v>
      </c>
      <c r="S107" t="s">
        <v>212</v>
      </c>
    </row>
    <row r="108" spans="1:19" x14ac:dyDescent="0.35">
      <c r="A108" t="str">
        <f>+_xlfn.CONCAT(Exportaciones_Kg_fruta[[#This Row],[País]],Exportaciones_Kg_fruta[[#This Row],[Detalle]],Exportaciones_Kg_fruta[[#This Row],[Año]])</f>
        <v>HondurasCerezas2020</v>
      </c>
      <c r="B108" s="3" t="s">
        <v>93</v>
      </c>
      <c r="C108" s="3" t="s">
        <v>4</v>
      </c>
      <c r="D108" s="3" t="s">
        <v>6</v>
      </c>
      <c r="E108" s="3">
        <v>2519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/>
      <c r="O108" s="3"/>
      <c r="P108" s="3"/>
      <c r="Q108" s="3">
        <f>SUM(Exportaciones_Kg_fruta[[#This Row],[Enero]:[Diciembre]])</f>
        <v>2519</v>
      </c>
      <c r="R108">
        <v>2020</v>
      </c>
      <c r="S108" t="s">
        <v>212</v>
      </c>
    </row>
    <row r="109" spans="1:19" x14ac:dyDescent="0.35">
      <c r="A109" t="str">
        <f>+_xlfn.CONCAT(Exportaciones_Kg_fruta[[#This Row],[País]],Exportaciones_Kg_fruta[[#This Row],[Detalle]],Exportaciones_Kg_fruta[[#This Row],[Año]])</f>
        <v>Hong Kong (Región administrativa especial de China)Cerezas2020</v>
      </c>
      <c r="B109" s="3" t="s">
        <v>94</v>
      </c>
      <c r="C109" s="3" t="s">
        <v>4</v>
      </c>
      <c r="D109" s="3" t="s">
        <v>6</v>
      </c>
      <c r="E109" s="3">
        <v>300945.33999999997</v>
      </c>
      <c r="F109" s="3">
        <v>109007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/>
      <c r="O109" s="3"/>
      <c r="P109" s="3"/>
      <c r="Q109" s="3">
        <f>SUM(Exportaciones_Kg_fruta[[#This Row],[Enero]:[Diciembre]])</f>
        <v>409952.33999999997</v>
      </c>
      <c r="R109">
        <v>2020</v>
      </c>
      <c r="S109" t="s">
        <v>212</v>
      </c>
    </row>
    <row r="110" spans="1:19" x14ac:dyDescent="0.35">
      <c r="A110" t="str">
        <f>+_xlfn.CONCAT(Exportaciones_Kg_fruta[[#This Row],[País]],Exportaciones_Kg_fruta[[#This Row],[Detalle]],Exportaciones_Kg_fruta[[#This Row],[Año]])</f>
        <v>IndiaCerezas2020</v>
      </c>
      <c r="B110" s="3" t="s">
        <v>96</v>
      </c>
      <c r="C110" s="3" t="s">
        <v>4</v>
      </c>
      <c r="D110" s="3" t="s">
        <v>6</v>
      </c>
      <c r="E110" s="3">
        <v>90601.920000000013</v>
      </c>
      <c r="F110" s="3">
        <v>11280</v>
      </c>
      <c r="G110" s="3">
        <v>2120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/>
      <c r="O110" s="3"/>
      <c r="P110" s="3"/>
      <c r="Q110" s="3">
        <f>SUM(Exportaciones_Kg_fruta[[#This Row],[Enero]:[Diciembre]])</f>
        <v>104001.92000000001</v>
      </c>
      <c r="R110">
        <v>2020</v>
      </c>
      <c r="S110" t="s">
        <v>212</v>
      </c>
    </row>
    <row r="111" spans="1:19" x14ac:dyDescent="0.35">
      <c r="A111" t="str">
        <f>+_xlfn.CONCAT(Exportaciones_Kg_fruta[[#This Row],[País]],Exportaciones_Kg_fruta[[#This Row],[Detalle]],Exportaciones_Kg_fruta[[#This Row],[Año]])</f>
        <v>ItaliaCerezas2020</v>
      </c>
      <c r="B111" s="3" t="s">
        <v>108</v>
      </c>
      <c r="C111" s="3" t="s">
        <v>4</v>
      </c>
      <c r="D111" s="3" t="s">
        <v>6</v>
      </c>
      <c r="E111" s="3">
        <v>30071</v>
      </c>
      <c r="F111" s="3">
        <v>0</v>
      </c>
      <c r="G111" s="3">
        <v>717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/>
      <c r="O111" s="3"/>
      <c r="P111" s="3"/>
      <c r="Q111" s="3">
        <f>SUM(Exportaciones_Kg_fruta[[#This Row],[Enero]:[Diciembre]])</f>
        <v>30788</v>
      </c>
      <c r="R111">
        <v>2020</v>
      </c>
      <c r="S111" t="s">
        <v>212</v>
      </c>
    </row>
    <row r="112" spans="1:19" x14ac:dyDescent="0.35">
      <c r="A112" t="str">
        <f>+_xlfn.CONCAT(Exportaciones_Kg_fruta[[#This Row],[País]],Exportaciones_Kg_fruta[[#This Row],[Detalle]],Exportaciones_Kg_fruta[[#This Row],[Año]])</f>
        <v>JapónCerezas2020</v>
      </c>
      <c r="B112" s="3" t="s">
        <v>110</v>
      </c>
      <c r="C112" s="3" t="s">
        <v>4</v>
      </c>
      <c r="D112" s="3" t="s">
        <v>6</v>
      </c>
      <c r="E112" s="3">
        <v>29051</v>
      </c>
      <c r="F112" s="3">
        <v>753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/>
      <c r="O112" s="3"/>
      <c r="P112" s="3"/>
      <c r="Q112" s="3">
        <f>SUM(Exportaciones_Kg_fruta[[#This Row],[Enero]:[Diciembre]])</f>
        <v>29804</v>
      </c>
      <c r="R112">
        <v>2020</v>
      </c>
      <c r="S112" t="s">
        <v>212</v>
      </c>
    </row>
    <row r="113" spans="1:19" x14ac:dyDescent="0.35">
      <c r="A113" t="str">
        <f>+_xlfn.CONCAT(Exportaciones_Kg_fruta[[#This Row],[País]],Exportaciones_Kg_fruta[[#This Row],[Detalle]],Exportaciones_Kg_fruta[[#This Row],[Año]])</f>
        <v>MalasiaCerezas2020</v>
      </c>
      <c r="B113" s="3" t="s">
        <v>124</v>
      </c>
      <c r="C113" s="3" t="s">
        <v>4</v>
      </c>
      <c r="D113" s="3" t="s">
        <v>6</v>
      </c>
      <c r="E113" s="3">
        <v>1506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/>
      <c r="O113" s="3"/>
      <c r="P113" s="3"/>
      <c r="Q113" s="3">
        <f>SUM(Exportaciones_Kg_fruta[[#This Row],[Enero]:[Diciembre]])</f>
        <v>1506</v>
      </c>
      <c r="R113">
        <v>2020</v>
      </c>
      <c r="S113" t="s">
        <v>212</v>
      </c>
    </row>
    <row r="114" spans="1:19" x14ac:dyDescent="0.35">
      <c r="A114" t="str">
        <f>+_xlfn.CONCAT(Exportaciones_Kg_fruta[[#This Row],[País]],Exportaciones_Kg_fruta[[#This Row],[Detalle]],Exportaciones_Kg_fruta[[#This Row],[Año]])</f>
        <v>MartinicaCerezas2020</v>
      </c>
      <c r="B114" s="3" t="s">
        <v>127</v>
      </c>
      <c r="C114" s="3" t="s">
        <v>4</v>
      </c>
      <c r="D114" s="3" t="s">
        <v>6</v>
      </c>
      <c r="E114" s="3">
        <v>1936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/>
      <c r="O114" s="3"/>
      <c r="P114" s="3"/>
      <c r="Q114" s="3">
        <f>SUM(Exportaciones_Kg_fruta[[#This Row],[Enero]:[Diciembre]])</f>
        <v>1936</v>
      </c>
      <c r="R114">
        <v>2020</v>
      </c>
      <c r="S114" t="s">
        <v>212</v>
      </c>
    </row>
    <row r="115" spans="1:19" x14ac:dyDescent="0.35">
      <c r="A115" t="str">
        <f>+_xlfn.CONCAT(Exportaciones_Kg_fruta[[#This Row],[País]],Exportaciones_Kg_fruta[[#This Row],[Detalle]],Exportaciones_Kg_fruta[[#This Row],[Año]])</f>
        <v>MéxicoCerezas2020</v>
      </c>
      <c r="B115" s="3" t="s">
        <v>130</v>
      </c>
      <c r="C115" s="3" t="s">
        <v>4</v>
      </c>
      <c r="D115" s="3" t="s">
        <v>6</v>
      </c>
      <c r="E115" s="3">
        <v>142605</v>
      </c>
      <c r="F115" s="3">
        <v>119840</v>
      </c>
      <c r="G115" s="3">
        <v>0</v>
      </c>
      <c r="H115" s="3">
        <v>0</v>
      </c>
      <c r="I115" s="3">
        <v>107670</v>
      </c>
      <c r="J115" s="3">
        <v>55465</v>
      </c>
      <c r="K115" s="3">
        <v>139840</v>
      </c>
      <c r="L115" s="3">
        <v>154130</v>
      </c>
      <c r="M115" s="3">
        <v>150210</v>
      </c>
      <c r="N115" s="3"/>
      <c r="O115" s="3"/>
      <c r="P115" s="3"/>
      <c r="Q115" s="3">
        <f>SUM(Exportaciones_Kg_fruta[[#This Row],[Enero]:[Diciembre]])</f>
        <v>869760</v>
      </c>
      <c r="R115">
        <v>2020</v>
      </c>
      <c r="S115" t="s">
        <v>212</v>
      </c>
    </row>
    <row r="116" spans="1:19" x14ac:dyDescent="0.35">
      <c r="A116" t="str">
        <f>+_xlfn.CONCAT(Exportaciones_Kg_fruta[[#This Row],[País]],Exportaciones_Kg_fruta[[#This Row],[Detalle]],Exportaciones_Kg_fruta[[#This Row],[Año]])</f>
        <v>Myanmar (ex Birmania)Cerezas2020</v>
      </c>
      <c r="B116" s="3" t="s">
        <v>136</v>
      </c>
      <c r="C116" s="3" t="s">
        <v>4</v>
      </c>
      <c r="D116" s="3" t="s">
        <v>6</v>
      </c>
      <c r="E116" s="3">
        <v>1426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/>
      <c r="O116" s="3"/>
      <c r="P116" s="3"/>
      <c r="Q116" s="3">
        <f>SUM(Exportaciones_Kg_fruta[[#This Row],[Enero]:[Diciembre]])</f>
        <v>1426</v>
      </c>
      <c r="R116">
        <v>2020</v>
      </c>
      <c r="S116" t="s">
        <v>212</v>
      </c>
    </row>
    <row r="117" spans="1:19" x14ac:dyDescent="0.35">
      <c r="A117" t="str">
        <f>+_xlfn.CONCAT(Exportaciones_Kg_fruta[[#This Row],[País]],Exportaciones_Kg_fruta[[#This Row],[Detalle]],Exportaciones_Kg_fruta[[#This Row],[Año]])</f>
        <v>NicaraguaCerezas2020</v>
      </c>
      <c r="B117" s="3" t="s">
        <v>138</v>
      </c>
      <c r="C117" s="3" t="s">
        <v>4</v>
      </c>
      <c r="D117" s="3" t="s">
        <v>6</v>
      </c>
      <c r="E117" s="3">
        <v>720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/>
      <c r="O117" s="3"/>
      <c r="P117" s="3"/>
      <c r="Q117" s="3">
        <f>SUM(Exportaciones_Kg_fruta[[#This Row],[Enero]:[Diciembre]])</f>
        <v>720</v>
      </c>
      <c r="R117">
        <v>2020</v>
      </c>
      <c r="S117" t="s">
        <v>212</v>
      </c>
    </row>
    <row r="118" spans="1:19" x14ac:dyDescent="0.35">
      <c r="A118" t="str">
        <f>+_xlfn.CONCAT(Exportaciones_Kg_fruta[[#This Row],[País]],Exportaciones_Kg_fruta[[#This Row],[Detalle]],Exportaciones_Kg_fruta[[#This Row],[Año]])</f>
        <v>PanamáCerezas2020</v>
      </c>
      <c r="B118" s="3" t="s">
        <v>146</v>
      </c>
      <c r="C118" s="3" t="s">
        <v>4</v>
      </c>
      <c r="D118" s="3" t="s">
        <v>6</v>
      </c>
      <c r="E118" s="3">
        <v>1812</v>
      </c>
      <c r="F118" s="3">
        <v>406</v>
      </c>
      <c r="G118" s="3">
        <v>812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/>
      <c r="O118" s="3"/>
      <c r="P118" s="3"/>
      <c r="Q118" s="3">
        <f>SUM(Exportaciones_Kg_fruta[[#This Row],[Enero]:[Diciembre]])</f>
        <v>3030</v>
      </c>
      <c r="R118">
        <v>2020</v>
      </c>
      <c r="S118" t="s">
        <v>212</v>
      </c>
    </row>
    <row r="119" spans="1:19" x14ac:dyDescent="0.35">
      <c r="A119" t="str">
        <f>+_xlfn.CONCAT(Exportaciones_Kg_fruta[[#This Row],[País]],Exportaciones_Kg_fruta[[#This Row],[Detalle]],Exportaciones_Kg_fruta[[#This Row],[Año]])</f>
        <v>PerúCerezas2020</v>
      </c>
      <c r="B119" s="3" t="s">
        <v>149</v>
      </c>
      <c r="C119" s="3" t="s">
        <v>4</v>
      </c>
      <c r="D119" s="3" t="s">
        <v>6</v>
      </c>
      <c r="E119" s="3">
        <v>113034.5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/>
      <c r="O119" s="3"/>
      <c r="P119" s="3"/>
      <c r="Q119" s="3">
        <f>SUM(Exportaciones_Kg_fruta[[#This Row],[Enero]:[Diciembre]])</f>
        <v>113034.5</v>
      </c>
      <c r="R119">
        <v>2020</v>
      </c>
      <c r="S119" t="s">
        <v>212</v>
      </c>
    </row>
    <row r="120" spans="1:19" x14ac:dyDescent="0.35">
      <c r="A120" t="str">
        <f>+_xlfn.CONCAT(Exportaciones_Kg_fruta[[#This Row],[País]],Exportaciones_Kg_fruta[[#This Row],[Detalle]],Exportaciones_Kg_fruta[[#This Row],[Año]])</f>
        <v>Polinesia FrancesaCerezas2020</v>
      </c>
      <c r="B120" s="3" t="s">
        <v>150</v>
      </c>
      <c r="C120" s="3" t="s">
        <v>4</v>
      </c>
      <c r="D120" s="3" t="s">
        <v>6</v>
      </c>
      <c r="E120" s="3">
        <v>3275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/>
      <c r="O120" s="3"/>
      <c r="P120" s="3"/>
      <c r="Q120" s="3">
        <f>SUM(Exportaciones_Kg_fruta[[#This Row],[Enero]:[Diciembre]])</f>
        <v>3275</v>
      </c>
      <c r="R120">
        <v>2020</v>
      </c>
      <c r="S120" t="s">
        <v>212</v>
      </c>
    </row>
    <row r="121" spans="1:19" x14ac:dyDescent="0.35">
      <c r="A121" t="str">
        <f>+_xlfn.CONCAT(Exportaciones_Kg_fruta[[#This Row],[País]],Exportaciones_Kg_fruta[[#This Row],[Detalle]],Exportaciones_Kg_fruta[[#This Row],[Año]])</f>
        <v>Puerto RicoCerezas2020</v>
      </c>
      <c r="B121" s="3" t="s">
        <v>153</v>
      </c>
      <c r="C121" s="3" t="s">
        <v>4</v>
      </c>
      <c r="D121" s="3" t="s">
        <v>6</v>
      </c>
      <c r="E121" s="3">
        <v>17524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/>
      <c r="O121" s="3"/>
      <c r="P121" s="3"/>
      <c r="Q121" s="3">
        <f>SUM(Exportaciones_Kg_fruta[[#This Row],[Enero]:[Diciembre]])</f>
        <v>17524</v>
      </c>
      <c r="R121">
        <v>2020</v>
      </c>
      <c r="S121" t="s">
        <v>212</v>
      </c>
    </row>
    <row r="122" spans="1:19" x14ac:dyDescent="0.35">
      <c r="A122" t="str">
        <f>+_xlfn.CONCAT(Exportaciones_Kg_fruta[[#This Row],[País]],Exportaciones_Kg_fruta[[#This Row],[Detalle]],Exportaciones_Kg_fruta[[#This Row],[Año]])</f>
        <v>Reino UnidoCerezas2020</v>
      </c>
      <c r="B122" s="3" t="s">
        <v>155</v>
      </c>
      <c r="C122" s="3" t="s">
        <v>4</v>
      </c>
      <c r="D122" s="3" t="s">
        <v>6</v>
      </c>
      <c r="E122" s="3">
        <v>979626.2</v>
      </c>
      <c r="F122" s="3">
        <v>347789</v>
      </c>
      <c r="G122" s="3">
        <v>229988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/>
      <c r="O122" s="3"/>
      <c r="P122" s="3"/>
      <c r="Q122" s="3">
        <f>SUM(Exportaciones_Kg_fruta[[#This Row],[Enero]:[Diciembre]])</f>
        <v>1557403.2</v>
      </c>
      <c r="R122">
        <v>2020</v>
      </c>
      <c r="S122" t="s">
        <v>212</v>
      </c>
    </row>
    <row r="123" spans="1:19" x14ac:dyDescent="0.35">
      <c r="A123" t="str">
        <f>+_xlfn.CONCAT(Exportaciones_Kg_fruta[[#This Row],[País]],Exportaciones_Kg_fruta[[#This Row],[Detalle]],Exportaciones_Kg_fruta[[#This Row],[Año]])</f>
        <v>República DominicanaCerezas2020</v>
      </c>
      <c r="B123" s="3" t="s">
        <v>158</v>
      </c>
      <c r="C123" s="3" t="s">
        <v>4</v>
      </c>
      <c r="D123" s="3" t="s">
        <v>6</v>
      </c>
      <c r="E123" s="3">
        <v>7580.8</v>
      </c>
      <c r="F123" s="3">
        <v>800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/>
      <c r="O123" s="3"/>
      <c r="P123" s="3"/>
      <c r="Q123" s="3">
        <f>SUM(Exportaciones_Kg_fruta[[#This Row],[Enero]:[Diciembre]])</f>
        <v>8380.7999999999993</v>
      </c>
      <c r="R123">
        <v>2020</v>
      </c>
      <c r="S123" t="s">
        <v>212</v>
      </c>
    </row>
    <row r="124" spans="1:19" x14ac:dyDescent="0.35">
      <c r="A124" t="str">
        <f>+_xlfn.CONCAT(Exportaciones_Kg_fruta[[#This Row],[País]],Exportaciones_Kg_fruta[[#This Row],[Detalle]],Exportaciones_Kg_fruta[[#This Row],[Año]])</f>
        <v>RusiaCerezas2020</v>
      </c>
      <c r="B124" s="3" t="s">
        <v>161</v>
      </c>
      <c r="C124" s="3" t="s">
        <v>4</v>
      </c>
      <c r="D124" s="3" t="s">
        <v>6</v>
      </c>
      <c r="E124" s="3">
        <v>39852</v>
      </c>
      <c r="F124" s="3">
        <v>36712</v>
      </c>
      <c r="G124" s="3">
        <v>10978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/>
      <c r="O124" s="3"/>
      <c r="P124" s="3"/>
      <c r="Q124" s="3">
        <f>SUM(Exportaciones_Kg_fruta[[#This Row],[Enero]:[Diciembre]])</f>
        <v>87542</v>
      </c>
      <c r="R124">
        <v>2020</v>
      </c>
      <c r="S124" t="s">
        <v>212</v>
      </c>
    </row>
    <row r="125" spans="1:19" x14ac:dyDescent="0.35">
      <c r="A125" t="str">
        <f>+_xlfn.CONCAT(Exportaciones_Kg_fruta[[#This Row],[País]],Exportaciones_Kg_fruta[[#This Row],[Detalle]],Exportaciones_Kg_fruta[[#This Row],[Año]])</f>
        <v>SingapurCerezas2020</v>
      </c>
      <c r="B125" s="3" t="s">
        <v>170</v>
      </c>
      <c r="C125" s="3" t="s">
        <v>4</v>
      </c>
      <c r="D125" s="3" t="s">
        <v>6</v>
      </c>
      <c r="E125" s="3">
        <v>32982</v>
      </c>
      <c r="F125" s="3">
        <v>20834</v>
      </c>
      <c r="G125" s="3">
        <v>933.8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/>
      <c r="O125" s="3"/>
      <c r="P125" s="3"/>
      <c r="Q125" s="3">
        <f>SUM(Exportaciones_Kg_fruta[[#This Row],[Enero]:[Diciembre]])</f>
        <v>54749.8</v>
      </c>
      <c r="R125">
        <v>2020</v>
      </c>
      <c r="S125" t="s">
        <v>212</v>
      </c>
    </row>
    <row r="126" spans="1:19" x14ac:dyDescent="0.35">
      <c r="A126" t="str">
        <f>+_xlfn.CONCAT(Exportaciones_Kg_fruta[[#This Row],[País]],Exportaciones_Kg_fruta[[#This Row],[Detalle]],Exportaciones_Kg_fruta[[#This Row],[Año]])</f>
        <v>TailandiaCerezas2020</v>
      </c>
      <c r="B126" s="3" t="s">
        <v>178</v>
      </c>
      <c r="C126" s="3" t="s">
        <v>4</v>
      </c>
      <c r="D126" s="3" t="s">
        <v>6</v>
      </c>
      <c r="E126" s="3">
        <v>697872.36</v>
      </c>
      <c r="F126" s="3">
        <v>80362.8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/>
      <c r="O126" s="3"/>
      <c r="P126" s="3"/>
      <c r="Q126" s="3">
        <f>SUM(Exportaciones_Kg_fruta[[#This Row],[Enero]:[Diciembre]])</f>
        <v>778235.16</v>
      </c>
      <c r="R126">
        <v>2020</v>
      </c>
      <c r="S126" t="s">
        <v>212</v>
      </c>
    </row>
    <row r="127" spans="1:19" x14ac:dyDescent="0.35">
      <c r="A127" t="str">
        <f>+_xlfn.CONCAT(Exportaciones_Kg_fruta[[#This Row],[País]],Exportaciones_Kg_fruta[[#This Row],[Detalle]],Exportaciones_Kg_fruta[[#This Row],[Año]])</f>
        <v>Taiwán (Formosa)Cerezas2020</v>
      </c>
      <c r="B127" s="3" t="s">
        <v>179</v>
      </c>
      <c r="C127" s="3" t="s">
        <v>4</v>
      </c>
      <c r="D127" s="3" t="s">
        <v>6</v>
      </c>
      <c r="E127" s="3">
        <v>1146820.8400000001</v>
      </c>
      <c r="F127" s="3">
        <v>58552.4</v>
      </c>
      <c r="G127" s="3">
        <v>51724.44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/>
      <c r="O127" s="3"/>
      <c r="P127" s="3"/>
      <c r="Q127" s="3">
        <f>SUM(Exportaciones_Kg_fruta[[#This Row],[Enero]:[Diciembre]])</f>
        <v>1257097.68</v>
      </c>
      <c r="R127">
        <v>2020</v>
      </c>
      <c r="S127" t="s">
        <v>212</v>
      </c>
    </row>
    <row r="128" spans="1:19" x14ac:dyDescent="0.35">
      <c r="A128" t="str">
        <f>+_xlfn.CONCAT(Exportaciones_Kg_fruta[[#This Row],[País]],Exportaciones_Kg_fruta[[#This Row],[Detalle]],Exportaciones_Kg_fruta[[#This Row],[Año]])</f>
        <v>Territorio Francés en AméricaCerezas2020</v>
      </c>
      <c r="B128" s="3" t="s">
        <v>183</v>
      </c>
      <c r="C128" s="3" t="s">
        <v>4</v>
      </c>
      <c r="D128" s="3" t="s">
        <v>6</v>
      </c>
      <c r="E128" s="3">
        <v>4416</v>
      </c>
      <c r="F128" s="3">
        <v>1738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/>
      <c r="O128" s="3"/>
      <c r="P128" s="3"/>
      <c r="Q128" s="3">
        <f>SUM(Exportaciones_Kg_fruta[[#This Row],[Enero]:[Diciembre]])</f>
        <v>6154</v>
      </c>
      <c r="R128">
        <v>2020</v>
      </c>
      <c r="S128" t="s">
        <v>212</v>
      </c>
    </row>
    <row r="129" spans="1:19" x14ac:dyDescent="0.35">
      <c r="A129" t="str">
        <f>+_xlfn.CONCAT(Exportaciones_Kg_fruta[[#This Row],[País]],Exportaciones_Kg_fruta[[#This Row],[Detalle]],Exportaciones_Kg_fruta[[#This Row],[Año]])</f>
        <v>UruguayCerezas2020</v>
      </c>
      <c r="B129" s="3" t="s">
        <v>192</v>
      </c>
      <c r="C129" s="3" t="s">
        <v>4</v>
      </c>
      <c r="D129" s="3" t="s">
        <v>6</v>
      </c>
      <c r="E129" s="3">
        <v>7720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/>
      <c r="O129" s="3"/>
      <c r="P129" s="3"/>
      <c r="Q129" s="3">
        <f>SUM(Exportaciones_Kg_fruta[[#This Row],[Enero]:[Diciembre]])</f>
        <v>7720</v>
      </c>
      <c r="R129">
        <v>2020</v>
      </c>
      <c r="S129" t="s">
        <v>212</v>
      </c>
    </row>
    <row r="130" spans="1:19" x14ac:dyDescent="0.35">
      <c r="A130" t="str">
        <f>+_xlfn.CONCAT(Exportaciones_Kg_fruta[[#This Row],[País]],Exportaciones_Kg_fruta[[#This Row],[Detalle]],Exportaciones_Kg_fruta[[#This Row],[Año]])</f>
        <v>Otros PaísesCerezas2020</v>
      </c>
      <c r="B130" s="3" t="s">
        <v>197</v>
      </c>
      <c r="C130" s="3" t="s">
        <v>4</v>
      </c>
      <c r="D130" s="3" t="s">
        <v>6</v>
      </c>
      <c r="E130" s="3">
        <v>13824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/>
      <c r="O130" s="3"/>
      <c r="P130" s="3"/>
      <c r="Q130" s="3">
        <f>SUM(Exportaciones_Kg_fruta[[#This Row],[Enero]:[Diciembre]])</f>
        <v>13824</v>
      </c>
      <c r="R130">
        <v>2020</v>
      </c>
      <c r="S130" t="s">
        <v>212</v>
      </c>
    </row>
    <row r="131" spans="1:19" x14ac:dyDescent="0.35">
      <c r="A131" t="str">
        <f>+_xlfn.CONCAT(Exportaciones_Kg_fruta[[#This Row],[País]],Exportaciones_Kg_fruta[[#This Row],[Detalle]],Exportaciones_Kg_fruta[[#This Row],[Año]])</f>
        <v>AlemaniaCiruela2020</v>
      </c>
      <c r="B131" s="3" t="s">
        <v>3</v>
      </c>
      <c r="C131" s="3" t="s">
        <v>4</v>
      </c>
      <c r="D131" s="3" t="s">
        <v>7</v>
      </c>
      <c r="E131" s="3">
        <v>514773.56000000006</v>
      </c>
      <c r="F131" s="3">
        <v>662937.79</v>
      </c>
      <c r="G131" s="3">
        <v>467020.78</v>
      </c>
      <c r="H131" s="3">
        <v>1147928.26</v>
      </c>
      <c r="I131" s="3">
        <v>451141.58999999997</v>
      </c>
      <c r="J131" s="3">
        <v>493351.9</v>
      </c>
      <c r="K131" s="3">
        <v>616431</v>
      </c>
      <c r="L131" s="3">
        <v>795464.78999999992</v>
      </c>
      <c r="M131" s="3">
        <v>713558.26</v>
      </c>
      <c r="N131" s="3"/>
      <c r="O131" s="3"/>
      <c r="P131" s="3"/>
      <c r="Q131" s="3">
        <f>SUM(Exportaciones_Kg_fruta[[#This Row],[Enero]:[Diciembre]])</f>
        <v>5862607.9299999997</v>
      </c>
      <c r="R131">
        <v>2020</v>
      </c>
      <c r="S131" t="s">
        <v>212</v>
      </c>
    </row>
    <row r="132" spans="1:19" x14ac:dyDescent="0.35">
      <c r="A132" t="str">
        <f>+_xlfn.CONCAT(Exportaciones_Kg_fruta[[#This Row],[País]],Exportaciones_Kg_fruta[[#This Row],[Detalle]],Exportaciones_Kg_fruta[[#This Row],[Año]])</f>
        <v>Arabia SauditaCiruela2020</v>
      </c>
      <c r="B132" s="3" t="s">
        <v>30</v>
      </c>
      <c r="C132" s="3" t="s">
        <v>4</v>
      </c>
      <c r="D132" s="3" t="s">
        <v>7</v>
      </c>
      <c r="E132" s="3">
        <v>21000</v>
      </c>
      <c r="F132" s="3">
        <v>154560</v>
      </c>
      <c r="G132" s="3">
        <v>960956.3</v>
      </c>
      <c r="H132" s="3">
        <v>570571.6</v>
      </c>
      <c r="I132" s="3">
        <v>24000</v>
      </c>
      <c r="J132" s="3">
        <v>0</v>
      </c>
      <c r="K132" s="3">
        <v>0</v>
      </c>
      <c r="L132" s="3">
        <v>4725</v>
      </c>
      <c r="M132" s="3">
        <v>0</v>
      </c>
      <c r="N132" s="3"/>
      <c r="O132" s="3"/>
      <c r="P132" s="3"/>
      <c r="Q132" s="3">
        <f>SUM(Exportaciones_Kg_fruta[[#This Row],[Enero]:[Diciembre]])</f>
        <v>1735812.9</v>
      </c>
      <c r="R132">
        <v>2020</v>
      </c>
      <c r="S132" t="s">
        <v>212</v>
      </c>
    </row>
    <row r="133" spans="1:19" x14ac:dyDescent="0.35">
      <c r="A133" t="str">
        <f>+_xlfn.CONCAT(Exportaciones_Kg_fruta[[#This Row],[País]],Exportaciones_Kg_fruta[[#This Row],[Detalle]],Exportaciones_Kg_fruta[[#This Row],[Año]])</f>
        <v>ArgentinaCiruela2020</v>
      </c>
      <c r="B133" s="3" t="s">
        <v>32</v>
      </c>
      <c r="C133" s="3" t="s">
        <v>4</v>
      </c>
      <c r="D133" s="3" t="s">
        <v>7</v>
      </c>
      <c r="E133" s="3">
        <v>61594.400000000001</v>
      </c>
      <c r="F133" s="3">
        <v>86859.28</v>
      </c>
      <c r="G133" s="3">
        <v>88556</v>
      </c>
      <c r="H133" s="3">
        <v>110081.60000000001</v>
      </c>
      <c r="I133" s="3">
        <v>140949.51999999999</v>
      </c>
      <c r="J133" s="3">
        <v>0</v>
      </c>
      <c r="K133" s="3">
        <v>0</v>
      </c>
      <c r="L133" s="3">
        <v>3500.64</v>
      </c>
      <c r="M133" s="3">
        <v>0</v>
      </c>
      <c r="N133" s="3"/>
      <c r="O133" s="3"/>
      <c r="P133" s="3"/>
      <c r="Q133" s="3">
        <f>SUM(Exportaciones_Kg_fruta[[#This Row],[Enero]:[Diciembre]])</f>
        <v>491541.44000000006</v>
      </c>
      <c r="R133">
        <v>2020</v>
      </c>
      <c r="S133" t="s">
        <v>212</v>
      </c>
    </row>
    <row r="134" spans="1:19" x14ac:dyDescent="0.35">
      <c r="A134" t="str">
        <f>+_xlfn.CONCAT(Exportaciones_Kg_fruta[[#This Row],[País]],Exportaciones_Kg_fruta[[#This Row],[Detalle]],Exportaciones_Kg_fruta[[#This Row],[Año]])</f>
        <v>ArmeniaCiruela2020</v>
      </c>
      <c r="B134" s="3" t="s">
        <v>33</v>
      </c>
      <c r="C134" s="3" t="s">
        <v>4</v>
      </c>
      <c r="D134" s="3" t="s">
        <v>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48195</v>
      </c>
      <c r="L134" s="3">
        <v>0</v>
      </c>
      <c r="M134" s="3">
        <v>0</v>
      </c>
      <c r="N134" s="3"/>
      <c r="O134" s="3"/>
      <c r="P134" s="3"/>
      <c r="Q134" s="3">
        <f>SUM(Exportaciones_Kg_fruta[[#This Row],[Enero]:[Diciembre]])</f>
        <v>48195</v>
      </c>
      <c r="R134">
        <v>2020</v>
      </c>
      <c r="S134" t="s">
        <v>212</v>
      </c>
    </row>
    <row r="135" spans="1:19" x14ac:dyDescent="0.35">
      <c r="A135" t="str">
        <f>+_xlfn.CONCAT(Exportaciones_Kg_fruta[[#This Row],[País]],Exportaciones_Kg_fruta[[#This Row],[Detalle]],Exportaciones_Kg_fruta[[#This Row],[Año]])</f>
        <v>AustraliaCiruela2020</v>
      </c>
      <c r="B135" s="3" t="s">
        <v>35</v>
      </c>
      <c r="C135" s="3" t="s">
        <v>4</v>
      </c>
      <c r="D135" s="3" t="s">
        <v>7</v>
      </c>
      <c r="E135" s="3">
        <v>261339</v>
      </c>
      <c r="F135" s="3">
        <v>85335</v>
      </c>
      <c r="G135" s="3">
        <v>81390</v>
      </c>
      <c r="H135" s="3">
        <v>187669.3</v>
      </c>
      <c r="I135" s="3">
        <v>183007.5</v>
      </c>
      <c r="J135" s="3">
        <v>141769.5</v>
      </c>
      <c r="K135" s="3">
        <v>165390</v>
      </c>
      <c r="L135" s="3">
        <v>322918.43</v>
      </c>
      <c r="M135" s="3">
        <v>209113.8</v>
      </c>
      <c r="N135" s="3"/>
      <c r="O135" s="3"/>
      <c r="P135" s="3"/>
      <c r="Q135" s="3">
        <f>SUM(Exportaciones_Kg_fruta[[#This Row],[Enero]:[Diciembre]])</f>
        <v>1637932.53</v>
      </c>
      <c r="R135">
        <v>2020</v>
      </c>
      <c r="S135" t="s">
        <v>212</v>
      </c>
    </row>
    <row r="136" spans="1:19" x14ac:dyDescent="0.35">
      <c r="A136" t="str">
        <f>+_xlfn.CONCAT(Exportaciones_Kg_fruta[[#This Row],[País]],Exportaciones_Kg_fruta[[#This Row],[Detalle]],Exportaciones_Kg_fruta[[#This Row],[Año]])</f>
        <v>AustriaCiruela2020</v>
      </c>
      <c r="B136" s="3" t="s">
        <v>36</v>
      </c>
      <c r="C136" s="3" t="s">
        <v>4</v>
      </c>
      <c r="D136" s="3" t="s">
        <v>7</v>
      </c>
      <c r="E136" s="3">
        <v>40271</v>
      </c>
      <c r="F136" s="3">
        <v>0</v>
      </c>
      <c r="G136" s="3">
        <v>19872</v>
      </c>
      <c r="H136" s="3">
        <v>0</v>
      </c>
      <c r="I136" s="3">
        <v>0</v>
      </c>
      <c r="J136" s="3">
        <v>0</v>
      </c>
      <c r="K136" s="3">
        <v>79656</v>
      </c>
      <c r="L136" s="3">
        <v>26902</v>
      </c>
      <c r="M136" s="3">
        <v>40792</v>
      </c>
      <c r="N136" s="3"/>
      <c r="O136" s="3"/>
      <c r="P136" s="3"/>
      <c r="Q136" s="3">
        <f>SUM(Exportaciones_Kg_fruta[[#This Row],[Enero]:[Diciembre]])</f>
        <v>207493</v>
      </c>
      <c r="R136">
        <v>2020</v>
      </c>
      <c r="S136" t="s">
        <v>212</v>
      </c>
    </row>
    <row r="137" spans="1:19" x14ac:dyDescent="0.35">
      <c r="A137" t="str">
        <f>+_xlfn.CONCAT(Exportaciones_Kg_fruta[[#This Row],[País]],Exportaciones_Kg_fruta[[#This Row],[Detalle]],Exportaciones_Kg_fruta[[#This Row],[Año]])</f>
        <v>AzerbaiyanCiruela2020</v>
      </c>
      <c r="B137" s="3" t="s">
        <v>37</v>
      </c>
      <c r="C137" s="3" t="s">
        <v>4</v>
      </c>
      <c r="D137" s="3" t="s">
        <v>7</v>
      </c>
      <c r="E137" s="3">
        <v>0</v>
      </c>
      <c r="F137" s="3">
        <v>0</v>
      </c>
      <c r="G137" s="3">
        <v>0</v>
      </c>
      <c r="H137" s="3">
        <v>1029.5999999999999</v>
      </c>
      <c r="I137" s="3">
        <v>0</v>
      </c>
      <c r="J137" s="3">
        <v>44831.8</v>
      </c>
      <c r="K137" s="3">
        <v>0</v>
      </c>
      <c r="L137" s="3">
        <v>0</v>
      </c>
      <c r="M137" s="3">
        <v>0</v>
      </c>
      <c r="N137" s="3"/>
      <c r="O137" s="3"/>
      <c r="P137" s="3"/>
      <c r="Q137" s="3">
        <f>SUM(Exportaciones_Kg_fruta[[#This Row],[Enero]:[Diciembre]])</f>
        <v>45861.4</v>
      </c>
      <c r="R137">
        <v>2020</v>
      </c>
      <c r="S137" t="s">
        <v>212</v>
      </c>
    </row>
    <row r="138" spans="1:19" x14ac:dyDescent="0.35">
      <c r="A138" t="str">
        <f>+_xlfn.CONCAT(Exportaciones_Kg_fruta[[#This Row],[País]],Exportaciones_Kg_fruta[[#This Row],[Detalle]],Exportaciones_Kg_fruta[[#This Row],[Año]])</f>
        <v>BahreinCiruela2020</v>
      </c>
      <c r="B138" s="3" t="s">
        <v>39</v>
      </c>
      <c r="C138" s="3" t="s">
        <v>4</v>
      </c>
      <c r="D138" s="3" t="s">
        <v>7</v>
      </c>
      <c r="E138" s="3">
        <v>0</v>
      </c>
      <c r="F138" s="3">
        <v>0</v>
      </c>
      <c r="G138" s="3">
        <v>0</v>
      </c>
      <c r="H138" s="3">
        <v>6000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/>
      <c r="O138" s="3"/>
      <c r="P138" s="3"/>
      <c r="Q138" s="3">
        <f>SUM(Exportaciones_Kg_fruta[[#This Row],[Enero]:[Diciembre]])</f>
        <v>6000</v>
      </c>
      <c r="R138">
        <v>2020</v>
      </c>
      <c r="S138" t="s">
        <v>212</v>
      </c>
    </row>
    <row r="139" spans="1:19" x14ac:dyDescent="0.35">
      <c r="A139" t="str">
        <f>+_xlfn.CONCAT(Exportaciones_Kg_fruta[[#This Row],[País]],Exportaciones_Kg_fruta[[#This Row],[Detalle]],Exportaciones_Kg_fruta[[#This Row],[Año]])</f>
        <v>BélgicaCiruela2020</v>
      </c>
      <c r="B139" s="3" t="s">
        <v>43</v>
      </c>
      <c r="C139" s="3" t="s">
        <v>4</v>
      </c>
      <c r="D139" s="3" t="s">
        <v>7</v>
      </c>
      <c r="E139" s="3">
        <v>29602</v>
      </c>
      <c r="F139" s="3">
        <v>73505.600000000006</v>
      </c>
      <c r="G139" s="3">
        <v>138139.6</v>
      </c>
      <c r="H139" s="3">
        <v>132117.6</v>
      </c>
      <c r="I139" s="3">
        <v>21600</v>
      </c>
      <c r="J139" s="3">
        <v>22994</v>
      </c>
      <c r="K139" s="3">
        <v>0</v>
      </c>
      <c r="L139" s="3">
        <v>21463</v>
      </c>
      <c r="M139" s="3">
        <v>0</v>
      </c>
      <c r="N139" s="3"/>
      <c r="O139" s="3"/>
      <c r="P139" s="3"/>
      <c r="Q139" s="3">
        <f>SUM(Exportaciones_Kg_fruta[[#This Row],[Enero]:[Diciembre]])</f>
        <v>439421.80000000005</v>
      </c>
      <c r="R139">
        <v>2020</v>
      </c>
      <c r="S139" t="s">
        <v>212</v>
      </c>
    </row>
    <row r="140" spans="1:19" x14ac:dyDescent="0.35">
      <c r="A140" t="str">
        <f>+_xlfn.CONCAT(Exportaciones_Kg_fruta[[#This Row],[País]],Exportaciones_Kg_fruta[[#This Row],[Detalle]],Exportaciones_Kg_fruta[[#This Row],[Año]])</f>
        <v>BoliviaCiruela2020</v>
      </c>
      <c r="B140" s="3" t="s">
        <v>47</v>
      </c>
      <c r="C140" s="3" t="s">
        <v>4</v>
      </c>
      <c r="D140" s="3" t="s">
        <v>7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6378</v>
      </c>
      <c r="N140" s="3"/>
      <c r="O140" s="3"/>
      <c r="P140" s="3"/>
      <c r="Q140" s="3">
        <f>SUM(Exportaciones_Kg_fruta[[#This Row],[Enero]:[Diciembre]])</f>
        <v>6378</v>
      </c>
      <c r="R140">
        <v>2020</v>
      </c>
      <c r="S140" t="s">
        <v>212</v>
      </c>
    </row>
    <row r="141" spans="1:19" x14ac:dyDescent="0.35">
      <c r="A141" t="str">
        <f>+_xlfn.CONCAT(Exportaciones_Kg_fruta[[#This Row],[País]],Exportaciones_Kg_fruta[[#This Row],[Detalle]],Exportaciones_Kg_fruta[[#This Row],[Año]])</f>
        <v>Bosnia y HerzegovinaCiruela2020</v>
      </c>
      <c r="B141" s="3" t="s">
        <v>48</v>
      </c>
      <c r="C141" s="3" t="s">
        <v>4</v>
      </c>
      <c r="D141" s="3" t="s">
        <v>7</v>
      </c>
      <c r="E141" s="3">
        <v>0</v>
      </c>
      <c r="F141" s="3">
        <v>0</v>
      </c>
      <c r="G141" s="3">
        <v>0</v>
      </c>
      <c r="H141" s="3">
        <v>21945</v>
      </c>
      <c r="I141" s="3">
        <v>0</v>
      </c>
      <c r="J141" s="3">
        <v>0</v>
      </c>
      <c r="K141" s="3">
        <v>0</v>
      </c>
      <c r="L141" s="3">
        <v>0</v>
      </c>
      <c r="M141" s="3">
        <v>10460</v>
      </c>
      <c r="N141" s="3"/>
      <c r="O141" s="3"/>
      <c r="P141" s="3"/>
      <c r="Q141" s="3">
        <f>SUM(Exportaciones_Kg_fruta[[#This Row],[Enero]:[Diciembre]])</f>
        <v>32405</v>
      </c>
      <c r="R141">
        <v>2020</v>
      </c>
      <c r="S141" t="s">
        <v>212</v>
      </c>
    </row>
    <row r="142" spans="1:19" x14ac:dyDescent="0.35">
      <c r="A142" t="str">
        <f>+_xlfn.CONCAT(Exportaciones_Kg_fruta[[#This Row],[País]],Exportaciones_Kg_fruta[[#This Row],[Detalle]],Exportaciones_Kg_fruta[[#This Row],[Año]])</f>
        <v>BrasilCiruela2020</v>
      </c>
      <c r="B142" s="3" t="s">
        <v>49</v>
      </c>
      <c r="C142" s="3" t="s">
        <v>4</v>
      </c>
      <c r="D142" s="3" t="s">
        <v>7</v>
      </c>
      <c r="E142" s="3">
        <v>1625264.04</v>
      </c>
      <c r="F142" s="3">
        <v>2495544.44</v>
      </c>
      <c r="G142" s="3">
        <v>3566377</v>
      </c>
      <c r="H142" s="3">
        <v>3478184.43</v>
      </c>
      <c r="I142" s="3">
        <v>1613370.42</v>
      </c>
      <c r="J142" s="3">
        <v>374597.61</v>
      </c>
      <c r="K142" s="3">
        <v>269275</v>
      </c>
      <c r="L142" s="3">
        <v>327885.2</v>
      </c>
      <c r="M142" s="3">
        <v>281612.2</v>
      </c>
      <c r="N142" s="3"/>
      <c r="O142" s="3"/>
      <c r="P142" s="3"/>
      <c r="Q142" s="3">
        <f>SUM(Exportaciones_Kg_fruta[[#This Row],[Enero]:[Diciembre]])</f>
        <v>14032110.339999998</v>
      </c>
      <c r="R142">
        <v>2020</v>
      </c>
      <c r="S142" t="s">
        <v>212</v>
      </c>
    </row>
    <row r="143" spans="1:19" x14ac:dyDescent="0.35">
      <c r="A143" t="str">
        <f>+_xlfn.CONCAT(Exportaciones_Kg_fruta[[#This Row],[País]],Exportaciones_Kg_fruta[[#This Row],[Detalle]],Exportaciones_Kg_fruta[[#This Row],[Año]])</f>
        <v>BulgariaCiruela2020</v>
      </c>
      <c r="B143" s="3" t="s">
        <v>50</v>
      </c>
      <c r="C143" s="3" t="s">
        <v>4</v>
      </c>
      <c r="D143" s="3" t="s">
        <v>7</v>
      </c>
      <c r="E143" s="3">
        <v>21000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21966</v>
      </c>
      <c r="N143" s="3"/>
      <c r="O143" s="3"/>
      <c r="P143" s="3"/>
      <c r="Q143" s="3">
        <f>SUM(Exportaciones_Kg_fruta[[#This Row],[Enero]:[Diciembre]])</f>
        <v>42966</v>
      </c>
      <c r="R143">
        <v>2020</v>
      </c>
      <c r="S143" t="s">
        <v>212</v>
      </c>
    </row>
    <row r="144" spans="1:19" x14ac:dyDescent="0.35">
      <c r="A144" t="str">
        <f>+_xlfn.CONCAT(Exportaciones_Kg_fruta[[#This Row],[País]],Exportaciones_Kg_fruta[[#This Row],[Detalle]],Exportaciones_Kg_fruta[[#This Row],[Año]])</f>
        <v>CanadáCiruela2020</v>
      </c>
      <c r="B144" s="3" t="s">
        <v>55</v>
      </c>
      <c r="C144" s="3" t="s">
        <v>4</v>
      </c>
      <c r="D144" s="3" t="s">
        <v>7</v>
      </c>
      <c r="E144" s="3">
        <v>379595.82</v>
      </c>
      <c r="F144" s="3">
        <v>404154.55</v>
      </c>
      <c r="G144" s="3">
        <v>731494.56</v>
      </c>
      <c r="H144" s="3">
        <v>760544.66999999993</v>
      </c>
      <c r="I144" s="3">
        <v>402694.88999999996</v>
      </c>
      <c r="J144" s="3">
        <v>153018.15</v>
      </c>
      <c r="K144" s="3">
        <v>116909.63999999998</v>
      </c>
      <c r="L144" s="3">
        <v>146132.35</v>
      </c>
      <c r="M144" s="3">
        <v>112360.9</v>
      </c>
      <c r="N144" s="3"/>
      <c r="O144" s="3"/>
      <c r="P144" s="3"/>
      <c r="Q144" s="3">
        <f>SUM(Exportaciones_Kg_fruta[[#This Row],[Enero]:[Diciembre]])</f>
        <v>3206905.5300000003</v>
      </c>
      <c r="R144">
        <v>2020</v>
      </c>
      <c r="S144" t="s">
        <v>212</v>
      </c>
    </row>
    <row r="145" spans="1:19" x14ac:dyDescent="0.35">
      <c r="A145" t="str">
        <f>+_xlfn.CONCAT(Exportaciones_Kg_fruta[[#This Row],[País]],Exportaciones_Kg_fruta[[#This Row],[Detalle]],Exportaciones_Kg_fruta[[#This Row],[Año]])</f>
        <v>ChinaCiruela2020</v>
      </c>
      <c r="B145" s="3" t="s">
        <v>56</v>
      </c>
      <c r="C145" s="3" t="s">
        <v>4</v>
      </c>
      <c r="D145" s="3" t="s">
        <v>7</v>
      </c>
      <c r="E145" s="3">
        <v>3176189.7399999998</v>
      </c>
      <c r="F145" s="3">
        <v>26130195.380000003</v>
      </c>
      <c r="G145" s="3">
        <v>27476133.789999999</v>
      </c>
      <c r="H145" s="3">
        <v>9217055.629999999</v>
      </c>
      <c r="I145" s="3">
        <v>1372245.5699999998</v>
      </c>
      <c r="J145" s="3">
        <v>385397.5</v>
      </c>
      <c r="K145" s="3">
        <v>488623.3</v>
      </c>
      <c r="L145" s="3">
        <v>624911.6</v>
      </c>
      <c r="M145" s="3">
        <v>630995.36</v>
      </c>
      <c r="N145" s="3"/>
      <c r="O145" s="3"/>
      <c r="P145" s="3"/>
      <c r="Q145" s="3">
        <f>SUM(Exportaciones_Kg_fruta[[#This Row],[Enero]:[Diciembre]])</f>
        <v>69501747.869999975</v>
      </c>
      <c r="R145">
        <v>2020</v>
      </c>
      <c r="S145" t="s">
        <v>212</v>
      </c>
    </row>
    <row r="146" spans="1:19" x14ac:dyDescent="0.35">
      <c r="A146" t="str">
        <f>+_xlfn.CONCAT(Exportaciones_Kg_fruta[[#This Row],[País]],Exportaciones_Kg_fruta[[#This Row],[Detalle]],Exportaciones_Kg_fruta[[#This Row],[Año]])</f>
        <v>ChipreCiruela2020</v>
      </c>
      <c r="B146" s="3" t="s">
        <v>57</v>
      </c>
      <c r="C146" s="3" t="s">
        <v>4</v>
      </c>
      <c r="D146" s="3" t="s">
        <v>7</v>
      </c>
      <c r="E146" s="3">
        <v>0</v>
      </c>
      <c r="F146" s="3">
        <v>0</v>
      </c>
      <c r="G146" s="3">
        <v>0</v>
      </c>
      <c r="H146" s="3">
        <v>13819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/>
      <c r="O146" s="3"/>
      <c r="P146" s="3"/>
      <c r="Q146" s="3">
        <f>SUM(Exportaciones_Kg_fruta[[#This Row],[Enero]:[Diciembre]])</f>
        <v>13819</v>
      </c>
      <c r="R146">
        <v>2020</v>
      </c>
      <c r="S146" t="s">
        <v>212</v>
      </c>
    </row>
    <row r="147" spans="1:19" x14ac:dyDescent="0.35">
      <c r="A147" t="str">
        <f>+_xlfn.CONCAT(Exportaciones_Kg_fruta[[#This Row],[País]],Exportaciones_Kg_fruta[[#This Row],[Detalle]],Exportaciones_Kg_fruta[[#This Row],[Año]])</f>
        <v>ColombiaCiruela2020</v>
      </c>
      <c r="B147" s="3" t="s">
        <v>58</v>
      </c>
      <c r="C147" s="3" t="s">
        <v>4</v>
      </c>
      <c r="D147" s="3" t="s">
        <v>7</v>
      </c>
      <c r="E147" s="3">
        <v>260613.5</v>
      </c>
      <c r="F147" s="3">
        <v>374610.39999999997</v>
      </c>
      <c r="G147" s="3">
        <v>308190</v>
      </c>
      <c r="H147" s="3">
        <v>211357</v>
      </c>
      <c r="I147" s="3">
        <v>108987</v>
      </c>
      <c r="J147" s="3">
        <v>206193.5</v>
      </c>
      <c r="K147" s="3">
        <v>151361.1</v>
      </c>
      <c r="L147" s="3">
        <v>233763.55</v>
      </c>
      <c r="M147" s="3">
        <v>110063</v>
      </c>
      <c r="N147" s="3"/>
      <c r="O147" s="3"/>
      <c r="P147" s="3"/>
      <c r="Q147" s="3">
        <f>SUM(Exportaciones_Kg_fruta[[#This Row],[Enero]:[Diciembre]])</f>
        <v>1965139.05</v>
      </c>
      <c r="R147">
        <v>2020</v>
      </c>
      <c r="S147" t="s">
        <v>212</v>
      </c>
    </row>
    <row r="148" spans="1:19" x14ac:dyDescent="0.35">
      <c r="A148" t="str">
        <f>+_xlfn.CONCAT(Exportaciones_Kg_fruta[[#This Row],[País]],Exportaciones_Kg_fruta[[#This Row],[Detalle]],Exportaciones_Kg_fruta[[#This Row],[Año]])</f>
        <v>Costa RicaCiruela2020</v>
      </c>
      <c r="B148" s="3" t="s">
        <v>62</v>
      </c>
      <c r="C148" s="3" t="s">
        <v>4</v>
      </c>
      <c r="D148" s="3" t="s">
        <v>7</v>
      </c>
      <c r="E148" s="3">
        <v>29935.200000000001</v>
      </c>
      <c r="F148" s="3">
        <v>71715.199999999997</v>
      </c>
      <c r="G148" s="3">
        <v>76744</v>
      </c>
      <c r="H148" s="3">
        <v>78920</v>
      </c>
      <c r="I148" s="3">
        <v>0</v>
      </c>
      <c r="J148" s="3">
        <v>0</v>
      </c>
      <c r="K148" s="3">
        <v>0</v>
      </c>
      <c r="L148" s="3">
        <v>0</v>
      </c>
      <c r="M148" s="3">
        <v>21252</v>
      </c>
      <c r="N148" s="3"/>
      <c r="O148" s="3"/>
      <c r="P148" s="3"/>
      <c r="Q148" s="3">
        <f>SUM(Exportaciones_Kg_fruta[[#This Row],[Enero]:[Diciembre]])</f>
        <v>278566.40000000002</v>
      </c>
      <c r="R148">
        <v>2020</v>
      </c>
      <c r="S148" t="s">
        <v>212</v>
      </c>
    </row>
    <row r="149" spans="1:19" x14ac:dyDescent="0.35">
      <c r="A149" t="str">
        <f>+_xlfn.CONCAT(Exportaciones_Kg_fruta[[#This Row],[País]],Exportaciones_Kg_fruta[[#This Row],[Detalle]],Exportaciones_Kg_fruta[[#This Row],[Año]])</f>
        <v>CroaciaCiruela2020</v>
      </c>
      <c r="B149" s="3" t="s">
        <v>63</v>
      </c>
      <c r="C149" s="3" t="s">
        <v>4</v>
      </c>
      <c r="D149" s="3" t="s">
        <v>7</v>
      </c>
      <c r="E149" s="3">
        <v>0</v>
      </c>
      <c r="F149" s="3">
        <v>63971.34</v>
      </c>
      <c r="G149" s="3">
        <v>42971.34</v>
      </c>
      <c r="H149" s="3">
        <v>21000</v>
      </c>
      <c r="I149" s="3">
        <v>42485.67</v>
      </c>
      <c r="J149" s="3">
        <v>43145</v>
      </c>
      <c r="K149" s="3">
        <v>0</v>
      </c>
      <c r="L149" s="3">
        <v>64796</v>
      </c>
      <c r="M149" s="3">
        <v>45792</v>
      </c>
      <c r="N149" s="3"/>
      <c r="O149" s="3"/>
      <c r="P149" s="3"/>
      <c r="Q149" s="3">
        <f>SUM(Exportaciones_Kg_fruta[[#This Row],[Enero]:[Diciembre]])</f>
        <v>324161.34999999998</v>
      </c>
      <c r="R149">
        <v>2020</v>
      </c>
      <c r="S149" t="s">
        <v>212</v>
      </c>
    </row>
    <row r="150" spans="1:19" x14ac:dyDescent="0.35">
      <c r="A150" t="str">
        <f>+_xlfn.CONCAT(Exportaciones_Kg_fruta[[#This Row],[País]],Exportaciones_Kg_fruta[[#This Row],[Detalle]],Exportaciones_Kg_fruta[[#This Row],[Año]])</f>
        <v>DinamarcaCiruela2020</v>
      </c>
      <c r="B150" s="3" t="s">
        <v>65</v>
      </c>
      <c r="C150" s="3" t="s">
        <v>4</v>
      </c>
      <c r="D150" s="3" t="s">
        <v>7</v>
      </c>
      <c r="E150" s="3">
        <v>63010.5</v>
      </c>
      <c r="F150" s="3">
        <v>0</v>
      </c>
      <c r="G150" s="3">
        <v>89320</v>
      </c>
      <c r="H150" s="3">
        <v>18644</v>
      </c>
      <c r="I150" s="3">
        <v>65095</v>
      </c>
      <c r="J150" s="3">
        <v>120068</v>
      </c>
      <c r="K150" s="3">
        <v>87605.2</v>
      </c>
      <c r="L150" s="3">
        <v>170407.83000000002</v>
      </c>
      <c r="M150" s="3">
        <v>175118.4</v>
      </c>
      <c r="N150" s="3"/>
      <c r="O150" s="3"/>
      <c r="P150" s="3"/>
      <c r="Q150" s="3">
        <f>SUM(Exportaciones_Kg_fruta[[#This Row],[Enero]:[Diciembre]])</f>
        <v>789268.93</v>
      </c>
      <c r="R150">
        <v>2020</v>
      </c>
      <c r="S150" t="s">
        <v>212</v>
      </c>
    </row>
    <row r="151" spans="1:19" x14ac:dyDescent="0.35">
      <c r="A151" t="str">
        <f>+_xlfn.CONCAT(Exportaciones_Kg_fruta[[#This Row],[País]],Exportaciones_Kg_fruta[[#This Row],[Detalle]],Exportaciones_Kg_fruta[[#This Row],[Año]])</f>
        <v>EcuadorCiruela2020</v>
      </c>
      <c r="B151" s="3" t="s">
        <v>68</v>
      </c>
      <c r="C151" s="3" t="s">
        <v>4</v>
      </c>
      <c r="D151" s="3" t="s">
        <v>7</v>
      </c>
      <c r="E151" s="3">
        <v>166554.15000000002</v>
      </c>
      <c r="F151" s="3">
        <v>135413</v>
      </c>
      <c r="G151" s="3">
        <v>133164.4</v>
      </c>
      <c r="H151" s="3">
        <v>115961.60000000001</v>
      </c>
      <c r="I151" s="3">
        <v>10624.8</v>
      </c>
      <c r="J151" s="3">
        <v>65475</v>
      </c>
      <c r="K151" s="3">
        <v>68712</v>
      </c>
      <c r="L151" s="3">
        <v>73961.5</v>
      </c>
      <c r="M151" s="3">
        <v>46100</v>
      </c>
      <c r="N151" s="3"/>
      <c r="O151" s="3"/>
      <c r="P151" s="3"/>
      <c r="Q151" s="3">
        <f>SUM(Exportaciones_Kg_fruta[[#This Row],[Enero]:[Diciembre]])</f>
        <v>815966.45000000007</v>
      </c>
      <c r="R151">
        <v>2020</v>
      </c>
      <c r="S151" t="s">
        <v>212</v>
      </c>
    </row>
    <row r="152" spans="1:19" x14ac:dyDescent="0.35">
      <c r="A152" t="str">
        <f>+_xlfn.CONCAT(Exportaciones_Kg_fruta[[#This Row],[País]],Exportaciones_Kg_fruta[[#This Row],[Detalle]],Exportaciones_Kg_fruta[[#This Row],[Año]])</f>
        <v>EgiptoCiruela2020</v>
      </c>
      <c r="B152" s="3" t="s">
        <v>69</v>
      </c>
      <c r="C152" s="3" t="s">
        <v>4</v>
      </c>
      <c r="D152" s="3" t="s">
        <v>7</v>
      </c>
      <c r="E152" s="3">
        <v>0</v>
      </c>
      <c r="F152" s="3">
        <v>0</v>
      </c>
      <c r="G152" s="3">
        <v>22080</v>
      </c>
      <c r="H152" s="3">
        <v>44800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/>
      <c r="O152" s="3"/>
      <c r="P152" s="3"/>
      <c r="Q152" s="3">
        <f>SUM(Exportaciones_Kg_fruta[[#This Row],[Enero]:[Diciembre]])</f>
        <v>66880</v>
      </c>
      <c r="R152">
        <v>2020</v>
      </c>
      <c r="S152" t="s">
        <v>212</v>
      </c>
    </row>
    <row r="153" spans="1:19" x14ac:dyDescent="0.35">
      <c r="A153" t="str">
        <f>+_xlfn.CONCAT(Exportaciones_Kg_fruta[[#This Row],[País]],Exportaciones_Kg_fruta[[#This Row],[Detalle]],Exportaciones_Kg_fruta[[#This Row],[Año]])</f>
        <v>El SalvadorCiruela2020</v>
      </c>
      <c r="B153" s="3" t="s">
        <v>70</v>
      </c>
      <c r="C153" s="3" t="s">
        <v>4</v>
      </c>
      <c r="D153" s="3" t="s">
        <v>7</v>
      </c>
      <c r="E153" s="3">
        <v>21099</v>
      </c>
      <c r="F153" s="3">
        <v>93261.9</v>
      </c>
      <c r="G153" s="3">
        <v>61496.800000000003</v>
      </c>
      <c r="H153" s="3">
        <v>106187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/>
      <c r="O153" s="3"/>
      <c r="P153" s="3"/>
      <c r="Q153" s="3">
        <f>SUM(Exportaciones_Kg_fruta[[#This Row],[Enero]:[Diciembre]])</f>
        <v>282044.7</v>
      </c>
      <c r="R153">
        <v>2020</v>
      </c>
      <c r="S153" t="s">
        <v>212</v>
      </c>
    </row>
    <row r="154" spans="1:19" x14ac:dyDescent="0.35">
      <c r="A154" t="str">
        <f>+_xlfn.CONCAT(Exportaciones_Kg_fruta[[#This Row],[País]],Exportaciones_Kg_fruta[[#This Row],[Detalle]],Exportaciones_Kg_fruta[[#This Row],[Año]])</f>
        <v>Emiratos Árabes UnidosCiruela2020</v>
      </c>
      <c r="B154" s="3" t="s">
        <v>71</v>
      </c>
      <c r="C154" s="3" t="s">
        <v>4</v>
      </c>
      <c r="D154" s="3" t="s">
        <v>7</v>
      </c>
      <c r="E154" s="3">
        <v>0</v>
      </c>
      <c r="F154" s="3">
        <v>0</v>
      </c>
      <c r="G154" s="3">
        <v>326832</v>
      </c>
      <c r="H154" s="3">
        <v>660053.1</v>
      </c>
      <c r="I154" s="3">
        <v>102750</v>
      </c>
      <c r="J154" s="3">
        <v>0</v>
      </c>
      <c r="K154" s="3">
        <v>2657.5</v>
      </c>
      <c r="L154" s="3">
        <v>8137.5</v>
      </c>
      <c r="M154" s="3">
        <v>0</v>
      </c>
      <c r="N154" s="3"/>
      <c r="O154" s="3"/>
      <c r="P154" s="3"/>
      <c r="Q154" s="3">
        <f>SUM(Exportaciones_Kg_fruta[[#This Row],[Enero]:[Diciembre]])</f>
        <v>1100430.1000000001</v>
      </c>
      <c r="R154">
        <v>2020</v>
      </c>
      <c r="S154" t="s">
        <v>212</v>
      </c>
    </row>
    <row r="155" spans="1:19" x14ac:dyDescent="0.35">
      <c r="A155" t="str">
        <f>+_xlfn.CONCAT(Exportaciones_Kg_fruta[[#This Row],[País]],Exportaciones_Kg_fruta[[#This Row],[Detalle]],Exportaciones_Kg_fruta[[#This Row],[Año]])</f>
        <v>EsloveniaCiruela2020</v>
      </c>
      <c r="B155" s="3" t="s">
        <v>72</v>
      </c>
      <c r="C155" s="3" t="s">
        <v>4</v>
      </c>
      <c r="D155" s="3" t="s">
        <v>7</v>
      </c>
      <c r="E155" s="3">
        <v>0</v>
      </c>
      <c r="F155" s="3">
        <v>0</v>
      </c>
      <c r="G155" s="3">
        <v>0</v>
      </c>
      <c r="H155" s="3">
        <v>21000</v>
      </c>
      <c r="I155" s="3">
        <v>42485.67</v>
      </c>
      <c r="J155" s="3">
        <v>0</v>
      </c>
      <c r="K155" s="3">
        <v>21485.67</v>
      </c>
      <c r="L155" s="3">
        <v>0</v>
      </c>
      <c r="M155" s="3">
        <v>0</v>
      </c>
      <c r="N155" s="3"/>
      <c r="O155" s="3"/>
      <c r="P155" s="3"/>
      <c r="Q155" s="3">
        <f>SUM(Exportaciones_Kg_fruta[[#This Row],[Enero]:[Diciembre]])</f>
        <v>84971.34</v>
      </c>
      <c r="R155">
        <v>2020</v>
      </c>
      <c r="S155" t="s">
        <v>212</v>
      </c>
    </row>
    <row r="156" spans="1:19" x14ac:dyDescent="0.35">
      <c r="A156" t="str">
        <f>+_xlfn.CONCAT(Exportaciones_Kg_fruta[[#This Row],[País]],Exportaciones_Kg_fruta[[#This Row],[Detalle]],Exportaciones_Kg_fruta[[#This Row],[Año]])</f>
        <v>EspañaCiruela2020</v>
      </c>
      <c r="B156" s="3" t="s">
        <v>73</v>
      </c>
      <c r="C156" s="3" t="s">
        <v>4</v>
      </c>
      <c r="D156" s="3" t="s">
        <v>7</v>
      </c>
      <c r="E156" s="3">
        <v>104461.6</v>
      </c>
      <c r="F156" s="3">
        <v>432954.92</v>
      </c>
      <c r="G156" s="3">
        <v>532449.6</v>
      </c>
      <c r="H156" s="3">
        <v>557429.75</v>
      </c>
      <c r="I156" s="3">
        <v>112286</v>
      </c>
      <c r="J156" s="3">
        <v>228598.8</v>
      </c>
      <c r="K156" s="3">
        <v>95308</v>
      </c>
      <c r="L156" s="3">
        <v>178941</v>
      </c>
      <c r="M156" s="3">
        <v>153602</v>
      </c>
      <c r="N156" s="3"/>
      <c r="O156" s="3"/>
      <c r="P156" s="3"/>
      <c r="Q156" s="3">
        <f>SUM(Exportaciones_Kg_fruta[[#This Row],[Enero]:[Diciembre]])</f>
        <v>2396031.67</v>
      </c>
      <c r="R156">
        <v>2020</v>
      </c>
      <c r="S156" t="s">
        <v>212</v>
      </c>
    </row>
    <row r="157" spans="1:19" x14ac:dyDescent="0.35">
      <c r="A157" t="str">
        <f>+_xlfn.CONCAT(Exportaciones_Kg_fruta[[#This Row],[País]],Exportaciones_Kg_fruta[[#This Row],[Detalle]],Exportaciones_Kg_fruta[[#This Row],[Año]])</f>
        <v>Estados Unidos de AméricaCiruela2020</v>
      </c>
      <c r="B157" s="3" t="s">
        <v>74</v>
      </c>
      <c r="C157" s="3" t="s">
        <v>4</v>
      </c>
      <c r="D157" s="3" t="s">
        <v>7</v>
      </c>
      <c r="E157" s="3">
        <v>3570963.45</v>
      </c>
      <c r="F157" s="3">
        <v>5366524.6999999993</v>
      </c>
      <c r="G157" s="3">
        <v>6995294.5499999998</v>
      </c>
      <c r="H157" s="3">
        <v>4116339.85</v>
      </c>
      <c r="I157" s="3">
        <v>1159295.6700000002</v>
      </c>
      <c r="J157" s="3">
        <v>40815</v>
      </c>
      <c r="K157" s="3">
        <v>53467.35</v>
      </c>
      <c r="L157" s="3">
        <v>56631.07</v>
      </c>
      <c r="M157" s="3">
        <v>161064</v>
      </c>
      <c r="N157" s="3"/>
      <c r="O157" s="3"/>
      <c r="P157" s="3"/>
      <c r="Q157" s="3">
        <f>SUM(Exportaciones_Kg_fruta[[#This Row],[Enero]:[Diciembre]])</f>
        <v>21520395.640000004</v>
      </c>
      <c r="R157">
        <v>2020</v>
      </c>
      <c r="S157" t="s">
        <v>212</v>
      </c>
    </row>
    <row r="158" spans="1:19" x14ac:dyDescent="0.35">
      <c r="A158" t="str">
        <f>+_xlfn.CONCAT(Exportaciones_Kg_fruta[[#This Row],[País]],Exportaciones_Kg_fruta[[#This Row],[Detalle]],Exportaciones_Kg_fruta[[#This Row],[Año]])</f>
        <v>EstoniaCiruela2020</v>
      </c>
      <c r="B158" s="3" t="s">
        <v>75</v>
      </c>
      <c r="C158" s="3" t="s">
        <v>4</v>
      </c>
      <c r="D158" s="3" t="s">
        <v>7</v>
      </c>
      <c r="E158" s="3">
        <v>21000</v>
      </c>
      <c r="F158" s="3">
        <v>11592</v>
      </c>
      <c r="G158" s="3">
        <v>0</v>
      </c>
      <c r="H158" s="3">
        <v>21000</v>
      </c>
      <c r="I158" s="3">
        <v>10460</v>
      </c>
      <c r="J158" s="3">
        <v>0</v>
      </c>
      <c r="K158" s="3">
        <v>0</v>
      </c>
      <c r="L158" s="3">
        <v>0</v>
      </c>
      <c r="M158" s="3">
        <v>21000</v>
      </c>
      <c r="N158" s="3"/>
      <c r="O158" s="3"/>
      <c r="P158" s="3"/>
      <c r="Q158" s="3">
        <f>SUM(Exportaciones_Kg_fruta[[#This Row],[Enero]:[Diciembre]])</f>
        <v>85052</v>
      </c>
      <c r="R158">
        <v>2020</v>
      </c>
      <c r="S158" t="s">
        <v>212</v>
      </c>
    </row>
    <row r="159" spans="1:19" x14ac:dyDescent="0.35">
      <c r="A159" t="str">
        <f>+_xlfn.CONCAT(Exportaciones_Kg_fruta[[#This Row],[País]],Exportaciones_Kg_fruta[[#This Row],[Detalle]],Exportaciones_Kg_fruta[[#This Row],[Año]])</f>
        <v>FinlandiaCiruela2020</v>
      </c>
      <c r="B159" s="3" t="s">
        <v>79</v>
      </c>
      <c r="C159" s="3" t="s">
        <v>4</v>
      </c>
      <c r="D159" s="3" t="s">
        <v>7</v>
      </c>
      <c r="E159" s="3">
        <v>15645.6</v>
      </c>
      <c r="F159" s="3">
        <v>21009.599999999999</v>
      </c>
      <c r="G159" s="3">
        <v>0</v>
      </c>
      <c r="H159" s="3">
        <v>17695.2</v>
      </c>
      <c r="I159" s="3">
        <v>15078</v>
      </c>
      <c r="J159" s="3">
        <v>54549.599999999999</v>
      </c>
      <c r="K159" s="3">
        <v>37720.800000000003</v>
      </c>
      <c r="L159" s="3">
        <v>35612.400000000001</v>
      </c>
      <c r="M159" s="3">
        <v>36604</v>
      </c>
      <c r="N159" s="3"/>
      <c r="O159" s="3"/>
      <c r="P159" s="3"/>
      <c r="Q159" s="3">
        <f>SUM(Exportaciones_Kg_fruta[[#This Row],[Enero]:[Diciembre]])</f>
        <v>233915.19999999998</v>
      </c>
      <c r="R159">
        <v>2020</v>
      </c>
      <c r="S159" t="s">
        <v>212</v>
      </c>
    </row>
    <row r="160" spans="1:19" x14ac:dyDescent="0.35">
      <c r="A160" t="str">
        <f>+_xlfn.CONCAT(Exportaciones_Kg_fruta[[#This Row],[País]],Exportaciones_Kg_fruta[[#This Row],[Detalle]],Exportaciones_Kg_fruta[[#This Row],[Año]])</f>
        <v>FranciaCiruela2020</v>
      </c>
      <c r="B160" s="3" t="s">
        <v>80</v>
      </c>
      <c r="C160" s="3" t="s">
        <v>4</v>
      </c>
      <c r="D160" s="3" t="s">
        <v>7</v>
      </c>
      <c r="E160" s="3">
        <v>0</v>
      </c>
      <c r="F160" s="3">
        <v>28804</v>
      </c>
      <c r="G160" s="3">
        <v>53280</v>
      </c>
      <c r="H160" s="3">
        <v>44400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/>
      <c r="O160" s="3"/>
      <c r="P160" s="3"/>
      <c r="Q160" s="3">
        <f>SUM(Exportaciones_Kg_fruta[[#This Row],[Enero]:[Diciembre]])</f>
        <v>126484</v>
      </c>
      <c r="R160">
        <v>2020</v>
      </c>
      <c r="S160" t="s">
        <v>212</v>
      </c>
    </row>
    <row r="161" spans="1:19" x14ac:dyDescent="0.35">
      <c r="A161" t="str">
        <f>+_xlfn.CONCAT(Exportaciones_Kg_fruta[[#This Row],[País]],Exportaciones_Kg_fruta[[#This Row],[Detalle]],Exportaciones_Kg_fruta[[#This Row],[Año]])</f>
        <v>GreciaCiruela2020</v>
      </c>
      <c r="B161" s="3" t="s">
        <v>85</v>
      </c>
      <c r="C161" s="3" t="s">
        <v>4</v>
      </c>
      <c r="D161" s="3" t="s">
        <v>7</v>
      </c>
      <c r="E161" s="3">
        <v>21000</v>
      </c>
      <c r="F161" s="3">
        <v>45260</v>
      </c>
      <c r="G161" s="3">
        <v>161400</v>
      </c>
      <c r="H161" s="3">
        <v>72945</v>
      </c>
      <c r="I161" s="3">
        <v>41360</v>
      </c>
      <c r="J161" s="3">
        <v>21945</v>
      </c>
      <c r="K161" s="3">
        <v>21945</v>
      </c>
      <c r="L161" s="3">
        <v>21000</v>
      </c>
      <c r="M161" s="3">
        <v>64890</v>
      </c>
      <c r="N161" s="3"/>
      <c r="O161" s="3"/>
      <c r="P161" s="3"/>
      <c r="Q161" s="3">
        <f>SUM(Exportaciones_Kg_fruta[[#This Row],[Enero]:[Diciembre]])</f>
        <v>471745</v>
      </c>
      <c r="R161">
        <v>2020</v>
      </c>
      <c r="S161" t="s">
        <v>212</v>
      </c>
    </row>
    <row r="162" spans="1:19" x14ac:dyDescent="0.35">
      <c r="A162" t="str">
        <f>+_xlfn.CONCAT(Exportaciones_Kg_fruta[[#This Row],[País]],Exportaciones_Kg_fruta[[#This Row],[Detalle]],Exportaciones_Kg_fruta[[#This Row],[Año]])</f>
        <v>GuatemalaCiruela2020</v>
      </c>
      <c r="B162" s="3" t="s">
        <v>87</v>
      </c>
      <c r="C162" s="3" t="s">
        <v>4</v>
      </c>
      <c r="D162" s="3" t="s">
        <v>7</v>
      </c>
      <c r="E162" s="3">
        <v>11851.2</v>
      </c>
      <c r="F162" s="3">
        <v>36995.199999999997</v>
      </c>
      <c r="G162" s="3">
        <v>48870.400000000001</v>
      </c>
      <c r="H162" s="3">
        <v>10504</v>
      </c>
      <c r="I162" s="3">
        <v>0</v>
      </c>
      <c r="J162" s="3">
        <v>0</v>
      </c>
      <c r="K162" s="3">
        <v>22575</v>
      </c>
      <c r="L162" s="3">
        <v>143123.34</v>
      </c>
      <c r="M162" s="3">
        <v>43848</v>
      </c>
      <c r="N162" s="3"/>
      <c r="O162" s="3"/>
      <c r="P162" s="3"/>
      <c r="Q162" s="3">
        <f>SUM(Exportaciones_Kg_fruta[[#This Row],[Enero]:[Diciembre]])</f>
        <v>317767.14</v>
      </c>
      <c r="R162">
        <v>2020</v>
      </c>
      <c r="S162" t="s">
        <v>212</v>
      </c>
    </row>
    <row r="163" spans="1:19" x14ac:dyDescent="0.35">
      <c r="A163" t="str">
        <f>+_xlfn.CONCAT(Exportaciones_Kg_fruta[[#This Row],[País]],Exportaciones_Kg_fruta[[#This Row],[Detalle]],Exportaciones_Kg_fruta[[#This Row],[Año]])</f>
        <v>HolandaCiruela2020</v>
      </c>
      <c r="B163" s="3" t="s">
        <v>92</v>
      </c>
      <c r="C163" s="3" t="s">
        <v>4</v>
      </c>
      <c r="D163" s="3" t="s">
        <v>7</v>
      </c>
      <c r="E163" s="3">
        <v>247694.74</v>
      </c>
      <c r="F163" s="3">
        <v>1634956.3</v>
      </c>
      <c r="G163" s="3">
        <v>2921967.8200000003</v>
      </c>
      <c r="H163" s="3">
        <v>3549536.1</v>
      </c>
      <c r="I163" s="3">
        <v>759374.4</v>
      </c>
      <c r="J163" s="3">
        <v>110842</v>
      </c>
      <c r="K163" s="3">
        <v>207151</v>
      </c>
      <c r="L163" s="3">
        <v>50600</v>
      </c>
      <c r="M163" s="3">
        <v>69657</v>
      </c>
      <c r="N163" s="3"/>
      <c r="O163" s="3"/>
      <c r="P163" s="3"/>
      <c r="Q163" s="3">
        <f>SUM(Exportaciones_Kg_fruta[[#This Row],[Enero]:[Diciembre]])</f>
        <v>9551779.3600000013</v>
      </c>
      <c r="R163">
        <v>2020</v>
      </c>
      <c r="S163" t="s">
        <v>212</v>
      </c>
    </row>
    <row r="164" spans="1:19" x14ac:dyDescent="0.35">
      <c r="A164" t="str">
        <f>+_xlfn.CONCAT(Exportaciones_Kg_fruta[[#This Row],[País]],Exportaciones_Kg_fruta[[#This Row],[Detalle]],Exportaciones_Kg_fruta[[#This Row],[Año]])</f>
        <v>HondurasCiruela2020</v>
      </c>
      <c r="B164" s="3" t="s">
        <v>93</v>
      </c>
      <c r="C164" s="3" t="s">
        <v>4</v>
      </c>
      <c r="D164" s="3" t="s">
        <v>7</v>
      </c>
      <c r="E164" s="3">
        <v>11520</v>
      </c>
      <c r="F164" s="3">
        <v>5840</v>
      </c>
      <c r="G164" s="3">
        <v>28240</v>
      </c>
      <c r="H164" s="3">
        <v>17420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/>
      <c r="O164" s="3"/>
      <c r="P164" s="3"/>
      <c r="Q164" s="3">
        <f>SUM(Exportaciones_Kg_fruta[[#This Row],[Enero]:[Diciembre]])</f>
        <v>63020</v>
      </c>
      <c r="R164">
        <v>2020</v>
      </c>
      <c r="S164" t="s">
        <v>212</v>
      </c>
    </row>
    <row r="165" spans="1:19" x14ac:dyDescent="0.35">
      <c r="A165" t="str">
        <f>+_xlfn.CONCAT(Exportaciones_Kg_fruta[[#This Row],[País]],Exportaciones_Kg_fruta[[#This Row],[Detalle]],Exportaciones_Kg_fruta[[#This Row],[Año]])</f>
        <v>Hong Kong (Región administrativa especial de China)Ciruela2020</v>
      </c>
      <c r="B165" s="3" t="s">
        <v>94</v>
      </c>
      <c r="C165" s="3" t="s">
        <v>4</v>
      </c>
      <c r="D165" s="3" t="s">
        <v>7</v>
      </c>
      <c r="E165" s="3">
        <v>0</v>
      </c>
      <c r="F165" s="3">
        <v>30901.1</v>
      </c>
      <c r="G165" s="3">
        <v>54206.2</v>
      </c>
      <c r="H165" s="3">
        <v>45200</v>
      </c>
      <c r="I165" s="3">
        <v>0</v>
      </c>
      <c r="J165" s="3">
        <v>0</v>
      </c>
      <c r="K165" s="3">
        <v>500.2</v>
      </c>
      <c r="L165" s="3">
        <v>7097.25</v>
      </c>
      <c r="M165" s="3">
        <v>0</v>
      </c>
      <c r="N165" s="3"/>
      <c r="O165" s="3"/>
      <c r="P165" s="3"/>
      <c r="Q165" s="3">
        <f>SUM(Exportaciones_Kg_fruta[[#This Row],[Enero]:[Diciembre]])</f>
        <v>137904.75</v>
      </c>
      <c r="R165">
        <v>2020</v>
      </c>
      <c r="S165" t="s">
        <v>212</v>
      </c>
    </row>
    <row r="166" spans="1:19" x14ac:dyDescent="0.35">
      <c r="A166" t="str">
        <f>+_xlfn.CONCAT(Exportaciones_Kg_fruta[[#This Row],[País]],Exportaciones_Kg_fruta[[#This Row],[Detalle]],Exportaciones_Kg_fruta[[#This Row],[Año]])</f>
        <v>HungríaCiruela2020</v>
      </c>
      <c r="B166" s="3" t="s">
        <v>95</v>
      </c>
      <c r="C166" s="3" t="s">
        <v>4</v>
      </c>
      <c r="D166" s="3" t="s">
        <v>7</v>
      </c>
      <c r="E166" s="3">
        <v>56532.62</v>
      </c>
      <c r="F166" s="3">
        <v>21000</v>
      </c>
      <c r="G166" s="3">
        <v>0</v>
      </c>
      <c r="H166" s="3">
        <v>0</v>
      </c>
      <c r="I166" s="3">
        <v>65722</v>
      </c>
      <c r="J166" s="3">
        <v>41900</v>
      </c>
      <c r="K166" s="3">
        <v>85381.5</v>
      </c>
      <c r="L166" s="3">
        <v>89759.34</v>
      </c>
      <c r="M166" s="3">
        <v>63966</v>
      </c>
      <c r="N166" s="3"/>
      <c r="O166" s="3"/>
      <c r="P166" s="3"/>
      <c r="Q166" s="3">
        <f>SUM(Exportaciones_Kg_fruta[[#This Row],[Enero]:[Diciembre]])</f>
        <v>424261.45999999996</v>
      </c>
      <c r="R166">
        <v>2020</v>
      </c>
      <c r="S166" t="s">
        <v>212</v>
      </c>
    </row>
    <row r="167" spans="1:19" x14ac:dyDescent="0.35">
      <c r="A167" t="str">
        <f>+_xlfn.CONCAT(Exportaciones_Kg_fruta[[#This Row],[País]],Exportaciones_Kg_fruta[[#This Row],[Detalle]],Exportaciones_Kg_fruta[[#This Row],[Año]])</f>
        <v>IndiaCiruela2020</v>
      </c>
      <c r="B167" s="3" t="s">
        <v>96</v>
      </c>
      <c r="C167" s="3" t="s">
        <v>4</v>
      </c>
      <c r="D167" s="3" t="s">
        <v>7</v>
      </c>
      <c r="E167" s="3">
        <v>21966</v>
      </c>
      <c r="F167" s="3">
        <v>0</v>
      </c>
      <c r="G167" s="3">
        <v>202944</v>
      </c>
      <c r="H167" s="3">
        <v>92651.199999999997</v>
      </c>
      <c r="I167" s="3">
        <v>0</v>
      </c>
      <c r="J167" s="3">
        <v>0</v>
      </c>
      <c r="K167" s="3">
        <v>21210</v>
      </c>
      <c r="L167" s="3">
        <v>10500</v>
      </c>
      <c r="M167" s="3">
        <v>0</v>
      </c>
      <c r="N167" s="3"/>
      <c r="O167" s="3"/>
      <c r="P167" s="3"/>
      <c r="Q167" s="3">
        <f>SUM(Exportaciones_Kg_fruta[[#This Row],[Enero]:[Diciembre]])</f>
        <v>349271.2</v>
      </c>
      <c r="R167">
        <v>2020</v>
      </c>
      <c r="S167" t="s">
        <v>212</v>
      </c>
    </row>
    <row r="168" spans="1:19" x14ac:dyDescent="0.35">
      <c r="A168" t="str">
        <f>+_xlfn.CONCAT(Exportaciones_Kg_fruta[[#This Row],[País]],Exportaciones_Kg_fruta[[#This Row],[Detalle]],Exportaciones_Kg_fruta[[#This Row],[Año]])</f>
        <v>IraqCiruela2020</v>
      </c>
      <c r="B168" s="3" t="s">
        <v>98</v>
      </c>
      <c r="C168" s="3" t="s">
        <v>4</v>
      </c>
      <c r="D168" s="3" t="s">
        <v>7</v>
      </c>
      <c r="E168" s="3">
        <v>0</v>
      </c>
      <c r="F168" s="3">
        <v>20840</v>
      </c>
      <c r="G168" s="3">
        <v>10630</v>
      </c>
      <c r="H168" s="3">
        <v>5315</v>
      </c>
      <c r="I168" s="3">
        <v>0</v>
      </c>
      <c r="J168" s="3">
        <v>0</v>
      </c>
      <c r="K168" s="3">
        <v>0</v>
      </c>
      <c r="L168" s="3">
        <v>2090</v>
      </c>
      <c r="M168" s="3">
        <v>0</v>
      </c>
      <c r="N168" s="3"/>
      <c r="O168" s="3"/>
      <c r="P168" s="3"/>
      <c r="Q168" s="3">
        <f>SUM(Exportaciones_Kg_fruta[[#This Row],[Enero]:[Diciembre]])</f>
        <v>38875</v>
      </c>
      <c r="R168">
        <v>2020</v>
      </c>
      <c r="S168" t="s">
        <v>212</v>
      </c>
    </row>
    <row r="169" spans="1:19" x14ac:dyDescent="0.35">
      <c r="A169" t="str">
        <f>+_xlfn.CONCAT(Exportaciones_Kg_fruta[[#This Row],[País]],Exportaciones_Kg_fruta[[#This Row],[Detalle]],Exportaciones_Kg_fruta[[#This Row],[Año]])</f>
        <v>IrlandaCiruela2020</v>
      </c>
      <c r="B169" s="3" t="s">
        <v>99</v>
      </c>
      <c r="C169" s="3" t="s">
        <v>4</v>
      </c>
      <c r="D169" s="3" t="s">
        <v>7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10630</v>
      </c>
      <c r="N169" s="3"/>
      <c r="O169" s="3"/>
      <c r="P169" s="3"/>
      <c r="Q169" s="3">
        <f>SUM(Exportaciones_Kg_fruta[[#This Row],[Enero]:[Diciembre]])</f>
        <v>10630</v>
      </c>
      <c r="R169">
        <v>2020</v>
      </c>
      <c r="S169" t="s">
        <v>212</v>
      </c>
    </row>
    <row r="170" spans="1:19" x14ac:dyDescent="0.35">
      <c r="A170" t="str">
        <f>+_xlfn.CONCAT(Exportaciones_Kg_fruta[[#This Row],[País]],Exportaciones_Kg_fruta[[#This Row],[Detalle]],Exportaciones_Kg_fruta[[#This Row],[Año]])</f>
        <v>Islas Vírgenes BritánicasCiruela2020</v>
      </c>
      <c r="B170" s="3" t="s">
        <v>106</v>
      </c>
      <c r="C170" s="3" t="s">
        <v>4</v>
      </c>
      <c r="D170" s="3" t="s">
        <v>7</v>
      </c>
      <c r="E170" s="3">
        <v>0</v>
      </c>
      <c r="F170" s="3">
        <v>0</v>
      </c>
      <c r="G170" s="3">
        <v>0</v>
      </c>
      <c r="H170" s="3">
        <v>0</v>
      </c>
      <c r="I170" s="3">
        <v>10213.1</v>
      </c>
      <c r="J170" s="3">
        <v>0</v>
      </c>
      <c r="K170" s="3">
        <v>0</v>
      </c>
      <c r="L170" s="3">
        <v>0</v>
      </c>
      <c r="M170" s="3">
        <v>0</v>
      </c>
      <c r="N170" s="3"/>
      <c r="O170" s="3"/>
      <c r="P170" s="3"/>
      <c r="Q170" s="3">
        <f>SUM(Exportaciones_Kg_fruta[[#This Row],[Enero]:[Diciembre]])</f>
        <v>10213.1</v>
      </c>
      <c r="R170">
        <v>2020</v>
      </c>
      <c r="S170" t="s">
        <v>212</v>
      </c>
    </row>
    <row r="171" spans="1:19" x14ac:dyDescent="0.35">
      <c r="A171" t="str">
        <f>+_xlfn.CONCAT(Exportaciones_Kg_fruta[[#This Row],[País]],Exportaciones_Kg_fruta[[#This Row],[Detalle]],Exportaciones_Kg_fruta[[#This Row],[Año]])</f>
        <v>ItaliaCiruela2020</v>
      </c>
      <c r="B171" s="3" t="s">
        <v>108</v>
      </c>
      <c r="C171" s="3" t="s">
        <v>4</v>
      </c>
      <c r="D171" s="3" t="s">
        <v>7</v>
      </c>
      <c r="E171" s="3">
        <v>344789.08</v>
      </c>
      <c r="F171" s="3">
        <v>591156.80000000005</v>
      </c>
      <c r="G171" s="3">
        <v>1172986.2</v>
      </c>
      <c r="H171" s="3">
        <v>670891.87</v>
      </c>
      <c r="I171" s="3">
        <v>768212.3</v>
      </c>
      <c r="J171" s="3">
        <v>583075.81000000006</v>
      </c>
      <c r="K171" s="3">
        <v>244964.1</v>
      </c>
      <c r="L171" s="3">
        <v>426410.16</v>
      </c>
      <c r="M171" s="3">
        <v>226778</v>
      </c>
      <c r="N171" s="3"/>
      <c r="O171" s="3"/>
      <c r="P171" s="3"/>
      <c r="Q171" s="3">
        <f>SUM(Exportaciones_Kg_fruta[[#This Row],[Enero]:[Diciembre]])</f>
        <v>5029264.32</v>
      </c>
      <c r="R171">
        <v>2020</v>
      </c>
      <c r="S171" t="s">
        <v>212</v>
      </c>
    </row>
    <row r="172" spans="1:19" x14ac:dyDescent="0.35">
      <c r="A172" t="str">
        <f>+_xlfn.CONCAT(Exportaciones_Kg_fruta[[#This Row],[País]],Exportaciones_Kg_fruta[[#This Row],[Detalle]],Exportaciones_Kg_fruta[[#This Row],[Año]])</f>
        <v>JapónCiruela2020</v>
      </c>
      <c r="B172" s="3" t="s">
        <v>110</v>
      </c>
      <c r="C172" s="3" t="s">
        <v>4</v>
      </c>
      <c r="D172" s="3" t="s">
        <v>7</v>
      </c>
      <c r="E172" s="3">
        <v>21000</v>
      </c>
      <c r="F172" s="3">
        <v>21400</v>
      </c>
      <c r="G172" s="3">
        <v>10500</v>
      </c>
      <c r="H172" s="3">
        <v>0</v>
      </c>
      <c r="I172" s="3">
        <v>25104</v>
      </c>
      <c r="J172" s="3">
        <v>63800</v>
      </c>
      <c r="K172" s="3">
        <v>42800</v>
      </c>
      <c r="L172" s="3">
        <v>28837.119999999999</v>
      </c>
      <c r="M172" s="3">
        <v>21400</v>
      </c>
      <c r="N172" s="3"/>
      <c r="O172" s="3"/>
      <c r="P172" s="3"/>
      <c r="Q172" s="3">
        <f>SUM(Exportaciones_Kg_fruta[[#This Row],[Enero]:[Diciembre]])</f>
        <v>234841.12</v>
      </c>
      <c r="R172">
        <v>2020</v>
      </c>
      <c r="S172" t="s">
        <v>212</v>
      </c>
    </row>
    <row r="173" spans="1:19" x14ac:dyDescent="0.35">
      <c r="A173" t="str">
        <f>+_xlfn.CONCAT(Exportaciones_Kg_fruta[[#This Row],[País]],Exportaciones_Kg_fruta[[#This Row],[Detalle]],Exportaciones_Kg_fruta[[#This Row],[Año]])</f>
        <v>JordaniaCiruela2020</v>
      </c>
      <c r="B173" s="3" t="s">
        <v>111</v>
      </c>
      <c r="C173" s="3" t="s">
        <v>4</v>
      </c>
      <c r="D173" s="3" t="s">
        <v>7</v>
      </c>
      <c r="E173" s="3">
        <v>21000</v>
      </c>
      <c r="F173" s="3">
        <v>0</v>
      </c>
      <c r="G173" s="3">
        <v>0</v>
      </c>
      <c r="H173" s="3">
        <v>18700</v>
      </c>
      <c r="I173" s="3">
        <v>0</v>
      </c>
      <c r="J173" s="3">
        <v>0</v>
      </c>
      <c r="K173" s="3">
        <v>22994</v>
      </c>
      <c r="L173" s="3">
        <v>0</v>
      </c>
      <c r="M173" s="3">
        <v>0</v>
      </c>
      <c r="N173" s="3"/>
      <c r="O173" s="3"/>
      <c r="P173" s="3"/>
      <c r="Q173" s="3">
        <f>SUM(Exportaciones_Kg_fruta[[#This Row],[Enero]:[Diciembre]])</f>
        <v>62694</v>
      </c>
      <c r="R173">
        <v>2020</v>
      </c>
      <c r="S173" t="s">
        <v>212</v>
      </c>
    </row>
    <row r="174" spans="1:19" x14ac:dyDescent="0.35">
      <c r="A174" t="str">
        <f>+_xlfn.CONCAT(Exportaciones_Kg_fruta[[#This Row],[País]],Exportaciones_Kg_fruta[[#This Row],[Detalle]],Exportaciones_Kg_fruta[[#This Row],[Año]])</f>
        <v>KuwaitCiruela2020</v>
      </c>
      <c r="B174" s="3" t="s">
        <v>115</v>
      </c>
      <c r="C174" s="3" t="s">
        <v>4</v>
      </c>
      <c r="D174" s="3" t="s">
        <v>7</v>
      </c>
      <c r="E174" s="3">
        <v>0</v>
      </c>
      <c r="F174" s="3">
        <v>0</v>
      </c>
      <c r="G174" s="3">
        <v>0</v>
      </c>
      <c r="H174" s="3">
        <v>22800</v>
      </c>
      <c r="I174" s="3">
        <v>0</v>
      </c>
      <c r="J174" s="3">
        <v>5225</v>
      </c>
      <c r="K174" s="3">
        <v>0</v>
      </c>
      <c r="L174" s="3">
        <v>0</v>
      </c>
      <c r="M174" s="3">
        <v>0</v>
      </c>
      <c r="N174" s="3"/>
      <c r="O174" s="3"/>
      <c r="P174" s="3"/>
      <c r="Q174" s="3">
        <f>SUM(Exportaciones_Kg_fruta[[#This Row],[Enero]:[Diciembre]])</f>
        <v>28025</v>
      </c>
      <c r="R174">
        <v>2020</v>
      </c>
      <c r="S174" t="s">
        <v>212</v>
      </c>
    </row>
    <row r="175" spans="1:19" x14ac:dyDescent="0.35">
      <c r="A175" t="str">
        <f>+_xlfn.CONCAT(Exportaciones_Kg_fruta[[#This Row],[País]],Exportaciones_Kg_fruta[[#This Row],[Detalle]],Exportaciones_Kg_fruta[[#This Row],[Año]])</f>
        <v>LetoniaCiruela2020</v>
      </c>
      <c r="B175" s="3" t="s">
        <v>117</v>
      </c>
      <c r="C175" s="3" t="s">
        <v>4</v>
      </c>
      <c r="D175" s="3" t="s">
        <v>7</v>
      </c>
      <c r="E175" s="3">
        <v>66759</v>
      </c>
      <c r="F175" s="3">
        <v>44184</v>
      </c>
      <c r="G175" s="3">
        <v>0</v>
      </c>
      <c r="H175" s="3">
        <v>22924</v>
      </c>
      <c r="I175" s="3">
        <v>22575</v>
      </c>
      <c r="J175" s="3">
        <v>22924</v>
      </c>
      <c r="K175" s="3">
        <v>82850</v>
      </c>
      <c r="L175" s="3">
        <v>22924</v>
      </c>
      <c r="M175" s="3">
        <v>0</v>
      </c>
      <c r="N175" s="3"/>
      <c r="O175" s="3"/>
      <c r="P175" s="3"/>
      <c r="Q175" s="3">
        <f>SUM(Exportaciones_Kg_fruta[[#This Row],[Enero]:[Diciembre]])</f>
        <v>285140</v>
      </c>
      <c r="R175">
        <v>2020</v>
      </c>
      <c r="S175" t="s">
        <v>212</v>
      </c>
    </row>
    <row r="176" spans="1:19" x14ac:dyDescent="0.35">
      <c r="A176" t="str">
        <f>+_xlfn.CONCAT(Exportaciones_Kg_fruta[[#This Row],[País]],Exportaciones_Kg_fruta[[#This Row],[Detalle]],Exportaciones_Kg_fruta[[#This Row],[Año]])</f>
        <v>LibanoCiruela2020</v>
      </c>
      <c r="B176" s="3" t="s">
        <v>118</v>
      </c>
      <c r="C176" s="3" t="s">
        <v>4</v>
      </c>
      <c r="D176" s="3" t="s">
        <v>7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7441</v>
      </c>
      <c r="K176" s="3">
        <v>3189</v>
      </c>
      <c r="L176" s="3">
        <v>0</v>
      </c>
      <c r="M176" s="3">
        <v>0</v>
      </c>
      <c r="N176" s="3"/>
      <c r="O176" s="3"/>
      <c r="P176" s="3"/>
      <c r="Q176" s="3">
        <f>SUM(Exportaciones_Kg_fruta[[#This Row],[Enero]:[Diciembre]])</f>
        <v>10630</v>
      </c>
      <c r="R176">
        <v>2020</v>
      </c>
      <c r="S176" t="s">
        <v>212</v>
      </c>
    </row>
    <row r="177" spans="1:19" x14ac:dyDescent="0.35">
      <c r="A177" t="str">
        <f>+_xlfn.CONCAT(Exportaciones_Kg_fruta[[#This Row],[País]],Exportaciones_Kg_fruta[[#This Row],[Detalle]],Exportaciones_Kg_fruta[[#This Row],[Año]])</f>
        <v>LituaniaCiruela2020</v>
      </c>
      <c r="B177" s="3" t="s">
        <v>121</v>
      </c>
      <c r="C177" s="3" t="s">
        <v>4</v>
      </c>
      <c r="D177" s="3" t="s">
        <v>7</v>
      </c>
      <c r="E177" s="3">
        <v>86194</v>
      </c>
      <c r="F177" s="3">
        <v>0</v>
      </c>
      <c r="G177" s="3">
        <v>21000</v>
      </c>
      <c r="H177" s="3">
        <v>0</v>
      </c>
      <c r="I177" s="3">
        <v>125880</v>
      </c>
      <c r="J177" s="3">
        <v>107194</v>
      </c>
      <c r="K177" s="3">
        <v>63100</v>
      </c>
      <c r="L177" s="3">
        <v>21000</v>
      </c>
      <c r="M177" s="3">
        <v>129618</v>
      </c>
      <c r="N177" s="3"/>
      <c r="O177" s="3"/>
      <c r="P177" s="3"/>
      <c r="Q177" s="3">
        <f>SUM(Exportaciones_Kg_fruta[[#This Row],[Enero]:[Diciembre]])</f>
        <v>553986</v>
      </c>
      <c r="R177">
        <v>2020</v>
      </c>
      <c r="S177" t="s">
        <v>212</v>
      </c>
    </row>
    <row r="178" spans="1:19" x14ac:dyDescent="0.35">
      <c r="A178" t="str">
        <f>+_xlfn.CONCAT(Exportaciones_Kg_fruta[[#This Row],[País]],Exportaciones_Kg_fruta[[#This Row],[Detalle]],Exportaciones_Kg_fruta[[#This Row],[Año]])</f>
        <v>MalasiaCiruela2020</v>
      </c>
      <c r="B178" s="3" t="s">
        <v>124</v>
      </c>
      <c r="C178" s="3" t="s">
        <v>4</v>
      </c>
      <c r="D178" s="3" t="s">
        <v>7</v>
      </c>
      <c r="E178" s="3">
        <v>21000</v>
      </c>
      <c r="F178" s="3">
        <v>5250</v>
      </c>
      <c r="G178" s="3">
        <v>97457.5</v>
      </c>
      <c r="H178" s="3">
        <v>171065</v>
      </c>
      <c r="I178" s="3">
        <v>23870</v>
      </c>
      <c r="J178" s="3">
        <v>0</v>
      </c>
      <c r="K178" s="3">
        <v>0</v>
      </c>
      <c r="L178" s="3">
        <v>0</v>
      </c>
      <c r="M178" s="3">
        <v>4200</v>
      </c>
      <c r="N178" s="3"/>
      <c r="O178" s="3"/>
      <c r="P178" s="3"/>
      <c r="Q178" s="3">
        <f>SUM(Exportaciones_Kg_fruta[[#This Row],[Enero]:[Diciembre]])</f>
        <v>322842.5</v>
      </c>
      <c r="R178">
        <v>2020</v>
      </c>
      <c r="S178" t="s">
        <v>212</v>
      </c>
    </row>
    <row r="179" spans="1:19" x14ac:dyDescent="0.35">
      <c r="A179" t="str">
        <f>+_xlfn.CONCAT(Exportaciones_Kg_fruta[[#This Row],[País]],Exportaciones_Kg_fruta[[#This Row],[Detalle]],Exportaciones_Kg_fruta[[#This Row],[Año]])</f>
        <v>MaltaCiruela2020</v>
      </c>
      <c r="B179" s="3" t="s">
        <v>125</v>
      </c>
      <c r="C179" s="3" t="s">
        <v>4</v>
      </c>
      <c r="D179" s="3" t="s">
        <v>7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1050</v>
      </c>
      <c r="K179" s="3">
        <v>0</v>
      </c>
      <c r="L179" s="3">
        <v>0</v>
      </c>
      <c r="M179" s="3">
        <v>0</v>
      </c>
      <c r="N179" s="3"/>
      <c r="O179" s="3"/>
      <c r="P179" s="3"/>
      <c r="Q179" s="3">
        <f>SUM(Exportaciones_Kg_fruta[[#This Row],[Enero]:[Diciembre]])</f>
        <v>1050</v>
      </c>
      <c r="R179">
        <v>2020</v>
      </c>
      <c r="S179" t="s">
        <v>212</v>
      </c>
    </row>
    <row r="180" spans="1:19" x14ac:dyDescent="0.35">
      <c r="A180" t="str">
        <f>+_xlfn.CONCAT(Exportaciones_Kg_fruta[[#This Row],[País]],Exportaciones_Kg_fruta[[#This Row],[Detalle]],Exportaciones_Kg_fruta[[#This Row],[Año]])</f>
        <v>MartinicaCiruela2020</v>
      </c>
      <c r="B180" s="3" t="s">
        <v>127</v>
      </c>
      <c r="C180" s="3" t="s">
        <v>4</v>
      </c>
      <c r="D180" s="3" t="s">
        <v>7</v>
      </c>
      <c r="E180" s="3">
        <v>2240</v>
      </c>
      <c r="F180" s="3">
        <v>10320</v>
      </c>
      <c r="G180" s="3">
        <v>1200</v>
      </c>
      <c r="H180" s="3">
        <v>6400</v>
      </c>
      <c r="I180" s="3">
        <v>6000</v>
      </c>
      <c r="J180" s="3">
        <v>0</v>
      </c>
      <c r="K180" s="3">
        <v>0</v>
      </c>
      <c r="L180" s="3">
        <v>0</v>
      </c>
      <c r="M180" s="3">
        <v>0</v>
      </c>
      <c r="N180" s="3"/>
      <c r="O180" s="3"/>
      <c r="P180" s="3"/>
      <c r="Q180" s="3">
        <f>SUM(Exportaciones_Kg_fruta[[#This Row],[Enero]:[Diciembre]])</f>
        <v>26160</v>
      </c>
      <c r="R180">
        <v>2020</v>
      </c>
      <c r="S180" t="s">
        <v>212</v>
      </c>
    </row>
    <row r="181" spans="1:19" x14ac:dyDescent="0.35">
      <c r="A181" t="str">
        <f>+_xlfn.CONCAT(Exportaciones_Kg_fruta[[#This Row],[País]],Exportaciones_Kg_fruta[[#This Row],[Detalle]],Exportaciones_Kg_fruta[[#This Row],[Año]])</f>
        <v>MéxicoCiruela2020</v>
      </c>
      <c r="B181" s="3" t="s">
        <v>130</v>
      </c>
      <c r="C181" s="3" t="s">
        <v>4</v>
      </c>
      <c r="D181" s="3" t="s">
        <v>7</v>
      </c>
      <c r="E181" s="3">
        <v>947699.5</v>
      </c>
      <c r="F181" s="3">
        <v>900133.1</v>
      </c>
      <c r="G181" s="3">
        <v>1190356.8</v>
      </c>
      <c r="H181" s="3">
        <v>741674.3</v>
      </c>
      <c r="I181" s="3">
        <v>640079.5</v>
      </c>
      <c r="J181" s="3">
        <v>835443.5</v>
      </c>
      <c r="K181" s="3">
        <v>473390.93</v>
      </c>
      <c r="L181" s="3">
        <v>1033763.75</v>
      </c>
      <c r="M181" s="3">
        <v>919485.5</v>
      </c>
      <c r="N181" s="3"/>
      <c r="O181" s="3"/>
      <c r="P181" s="3"/>
      <c r="Q181" s="3">
        <f>SUM(Exportaciones_Kg_fruta[[#This Row],[Enero]:[Diciembre]])</f>
        <v>7682026.8799999999</v>
      </c>
      <c r="R181">
        <v>2020</v>
      </c>
      <c r="S181" t="s">
        <v>212</v>
      </c>
    </row>
    <row r="182" spans="1:19" x14ac:dyDescent="0.35">
      <c r="A182" t="str">
        <f>+_xlfn.CONCAT(Exportaciones_Kg_fruta[[#This Row],[País]],Exportaciones_Kg_fruta[[#This Row],[Detalle]],Exportaciones_Kg_fruta[[#This Row],[Año]])</f>
        <v>MongoliaCiruela2020</v>
      </c>
      <c r="B182" s="3" t="s">
        <v>133</v>
      </c>
      <c r="C182" s="3" t="s">
        <v>4</v>
      </c>
      <c r="D182" s="3" t="s">
        <v>7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9567</v>
      </c>
      <c r="K182" s="3">
        <v>0</v>
      </c>
      <c r="L182" s="3">
        <v>0</v>
      </c>
      <c r="M182" s="3">
        <v>8504</v>
      </c>
      <c r="N182" s="3"/>
      <c r="O182" s="3"/>
      <c r="P182" s="3"/>
      <c r="Q182" s="3">
        <f>SUM(Exportaciones_Kg_fruta[[#This Row],[Enero]:[Diciembre]])</f>
        <v>18071</v>
      </c>
      <c r="R182">
        <v>2020</v>
      </c>
      <c r="S182" t="s">
        <v>212</v>
      </c>
    </row>
    <row r="183" spans="1:19" x14ac:dyDescent="0.35">
      <c r="A183" t="str">
        <f>+_xlfn.CONCAT(Exportaciones_Kg_fruta[[#This Row],[País]],Exportaciones_Kg_fruta[[#This Row],[Detalle]],Exportaciones_Kg_fruta[[#This Row],[Año]])</f>
        <v>NicaraguaCiruela2020</v>
      </c>
      <c r="B183" s="3" t="s">
        <v>138</v>
      </c>
      <c r="C183" s="3" t="s">
        <v>4</v>
      </c>
      <c r="D183" s="3" t="s">
        <v>7</v>
      </c>
      <c r="E183" s="3">
        <v>1063</v>
      </c>
      <c r="F183" s="3">
        <v>5120</v>
      </c>
      <c r="G183" s="3">
        <v>2400</v>
      </c>
      <c r="H183" s="3">
        <v>4800</v>
      </c>
      <c r="I183" s="3">
        <v>0</v>
      </c>
      <c r="J183" s="3">
        <v>0</v>
      </c>
      <c r="K183" s="3">
        <v>0</v>
      </c>
      <c r="L183" s="3">
        <v>5315</v>
      </c>
      <c r="M183" s="3">
        <v>9035.5</v>
      </c>
      <c r="N183" s="3"/>
      <c r="O183" s="3"/>
      <c r="P183" s="3"/>
      <c r="Q183" s="3">
        <f>SUM(Exportaciones_Kg_fruta[[#This Row],[Enero]:[Diciembre]])</f>
        <v>27733.5</v>
      </c>
      <c r="R183">
        <v>2020</v>
      </c>
      <c r="S183" t="s">
        <v>212</v>
      </c>
    </row>
    <row r="184" spans="1:19" x14ac:dyDescent="0.35">
      <c r="A184" t="str">
        <f>+_xlfn.CONCAT(Exportaciones_Kg_fruta[[#This Row],[País]],Exportaciones_Kg_fruta[[#This Row],[Detalle]],Exportaciones_Kg_fruta[[#This Row],[Año]])</f>
        <v>NoruegaCiruela2020</v>
      </c>
      <c r="B184" s="3" t="s">
        <v>140</v>
      </c>
      <c r="C184" s="3" t="s">
        <v>4</v>
      </c>
      <c r="D184" s="3" t="s">
        <v>7</v>
      </c>
      <c r="E184" s="3">
        <v>81346.09</v>
      </c>
      <c r="F184" s="3">
        <v>18614</v>
      </c>
      <c r="G184" s="3">
        <v>81973.02</v>
      </c>
      <c r="H184" s="3">
        <v>18614.080000000002</v>
      </c>
      <c r="I184" s="3">
        <v>39015.39</v>
      </c>
      <c r="J184" s="3">
        <v>123692.81</v>
      </c>
      <c r="K184" s="3">
        <v>0</v>
      </c>
      <c r="L184" s="3">
        <v>63470.9</v>
      </c>
      <c r="M184" s="3">
        <v>164798.39999999999</v>
      </c>
      <c r="N184" s="3"/>
      <c r="O184" s="3"/>
      <c r="P184" s="3"/>
      <c r="Q184" s="3">
        <f>SUM(Exportaciones_Kg_fruta[[#This Row],[Enero]:[Diciembre]])</f>
        <v>591524.69000000006</v>
      </c>
      <c r="R184">
        <v>2020</v>
      </c>
      <c r="S184" t="s">
        <v>212</v>
      </c>
    </row>
    <row r="185" spans="1:19" x14ac:dyDescent="0.35">
      <c r="A185" t="str">
        <f>+_xlfn.CONCAT(Exportaciones_Kg_fruta[[#This Row],[País]],Exportaciones_Kg_fruta[[#This Row],[Detalle]],Exportaciones_Kg_fruta[[#This Row],[Año]])</f>
        <v>Nueva ZelandiaCiruela2020</v>
      </c>
      <c r="B185" s="3" t="s">
        <v>142</v>
      </c>
      <c r="C185" s="3" t="s">
        <v>4</v>
      </c>
      <c r="D185" s="3" t="s">
        <v>7</v>
      </c>
      <c r="E185" s="3">
        <v>16128</v>
      </c>
      <c r="F185" s="3">
        <v>10500</v>
      </c>
      <c r="G185" s="3">
        <v>0</v>
      </c>
      <c r="H185" s="3">
        <v>0</v>
      </c>
      <c r="I185" s="3">
        <v>0</v>
      </c>
      <c r="J185" s="3">
        <v>16128</v>
      </c>
      <c r="K185" s="3">
        <v>0</v>
      </c>
      <c r="L185" s="3">
        <v>0</v>
      </c>
      <c r="M185" s="3">
        <v>0</v>
      </c>
      <c r="N185" s="3"/>
      <c r="O185" s="3"/>
      <c r="P185" s="3"/>
      <c r="Q185" s="3">
        <f>SUM(Exportaciones_Kg_fruta[[#This Row],[Enero]:[Diciembre]])</f>
        <v>42756</v>
      </c>
      <c r="R185">
        <v>2020</v>
      </c>
      <c r="S185" t="s">
        <v>212</v>
      </c>
    </row>
    <row r="186" spans="1:19" x14ac:dyDescent="0.35">
      <c r="A186" t="str">
        <f>+_xlfn.CONCAT(Exportaciones_Kg_fruta[[#This Row],[País]],Exportaciones_Kg_fruta[[#This Row],[Detalle]],Exportaciones_Kg_fruta[[#This Row],[Año]])</f>
        <v>OmánCiruela2020</v>
      </c>
      <c r="B186" s="3" t="s">
        <v>143</v>
      </c>
      <c r="C186" s="3" t="s">
        <v>4</v>
      </c>
      <c r="D186" s="3" t="s">
        <v>7</v>
      </c>
      <c r="E186" s="3">
        <v>0</v>
      </c>
      <c r="F186" s="3">
        <v>0</v>
      </c>
      <c r="G186" s="3">
        <v>0</v>
      </c>
      <c r="H186" s="3">
        <v>84509.7</v>
      </c>
      <c r="I186" s="3">
        <v>20400</v>
      </c>
      <c r="J186" s="3">
        <v>0</v>
      </c>
      <c r="K186" s="3">
        <v>0</v>
      </c>
      <c r="L186" s="3">
        <v>0</v>
      </c>
      <c r="M186" s="3">
        <v>0</v>
      </c>
      <c r="N186" s="3"/>
      <c r="O186" s="3"/>
      <c r="P186" s="3"/>
      <c r="Q186" s="3">
        <f>SUM(Exportaciones_Kg_fruta[[#This Row],[Enero]:[Diciembre]])</f>
        <v>104909.7</v>
      </c>
      <c r="R186">
        <v>2020</v>
      </c>
      <c r="S186" t="s">
        <v>212</v>
      </c>
    </row>
    <row r="187" spans="1:19" x14ac:dyDescent="0.35">
      <c r="A187" t="str">
        <f>+_xlfn.CONCAT(Exportaciones_Kg_fruta[[#This Row],[País]],Exportaciones_Kg_fruta[[#This Row],[Detalle]],Exportaciones_Kg_fruta[[#This Row],[Año]])</f>
        <v>PanamáCiruela2020</v>
      </c>
      <c r="B187" s="3" t="s">
        <v>146</v>
      </c>
      <c r="C187" s="3" t="s">
        <v>4</v>
      </c>
      <c r="D187" s="3" t="s">
        <v>7</v>
      </c>
      <c r="E187" s="3">
        <v>43178</v>
      </c>
      <c r="F187" s="3">
        <v>63472</v>
      </c>
      <c r="G187" s="3">
        <v>68789.5</v>
      </c>
      <c r="H187" s="3">
        <v>40820.800000000003</v>
      </c>
      <c r="I187" s="3">
        <v>5047.0200000000004</v>
      </c>
      <c r="J187" s="3">
        <v>1229</v>
      </c>
      <c r="K187" s="3">
        <v>0</v>
      </c>
      <c r="L187" s="3">
        <v>3590</v>
      </c>
      <c r="M187" s="3">
        <v>0</v>
      </c>
      <c r="N187" s="3"/>
      <c r="O187" s="3"/>
      <c r="P187" s="3"/>
      <c r="Q187" s="3">
        <f>SUM(Exportaciones_Kg_fruta[[#This Row],[Enero]:[Diciembre]])</f>
        <v>226126.31999999998</v>
      </c>
      <c r="R187">
        <v>2020</v>
      </c>
      <c r="S187" t="s">
        <v>212</v>
      </c>
    </row>
    <row r="188" spans="1:19" x14ac:dyDescent="0.35">
      <c r="A188" t="str">
        <f>+_xlfn.CONCAT(Exportaciones_Kg_fruta[[#This Row],[País]],Exportaciones_Kg_fruta[[#This Row],[Detalle]],Exportaciones_Kg_fruta[[#This Row],[Año]])</f>
        <v>ParaguayCiruela2020</v>
      </c>
      <c r="B188" s="3" t="s">
        <v>148</v>
      </c>
      <c r="C188" s="3" t="s">
        <v>4</v>
      </c>
      <c r="D188" s="3" t="s">
        <v>7</v>
      </c>
      <c r="E188" s="3">
        <v>4200</v>
      </c>
      <c r="F188" s="3">
        <v>0</v>
      </c>
      <c r="G188" s="3">
        <v>7752.6</v>
      </c>
      <c r="H188" s="3">
        <v>0</v>
      </c>
      <c r="I188" s="3">
        <v>0</v>
      </c>
      <c r="J188" s="3">
        <v>1101.58</v>
      </c>
      <c r="K188" s="3">
        <v>0</v>
      </c>
      <c r="L188" s="3">
        <v>3488.85</v>
      </c>
      <c r="M188" s="3">
        <v>5833.2</v>
      </c>
      <c r="N188" s="3"/>
      <c r="O188" s="3"/>
      <c r="P188" s="3"/>
      <c r="Q188" s="3">
        <f>SUM(Exportaciones_Kg_fruta[[#This Row],[Enero]:[Diciembre]])</f>
        <v>22376.23</v>
      </c>
      <c r="R188">
        <v>2020</v>
      </c>
      <c r="S188" t="s">
        <v>212</v>
      </c>
    </row>
    <row r="189" spans="1:19" x14ac:dyDescent="0.35">
      <c r="A189" t="str">
        <f>+_xlfn.CONCAT(Exportaciones_Kg_fruta[[#This Row],[País]],Exportaciones_Kg_fruta[[#This Row],[Detalle]],Exportaciones_Kg_fruta[[#This Row],[Año]])</f>
        <v>PerúCiruela2020</v>
      </c>
      <c r="B189" s="3" t="s">
        <v>149</v>
      </c>
      <c r="C189" s="3" t="s">
        <v>4</v>
      </c>
      <c r="D189" s="3" t="s">
        <v>7</v>
      </c>
      <c r="E189" s="3">
        <v>650340.5</v>
      </c>
      <c r="F189" s="3">
        <v>423970</v>
      </c>
      <c r="G189" s="3">
        <v>38256</v>
      </c>
      <c r="H189" s="3">
        <v>93042</v>
      </c>
      <c r="I189" s="3">
        <v>31682</v>
      </c>
      <c r="J189" s="3">
        <v>82807.7</v>
      </c>
      <c r="K189" s="3">
        <v>77709</v>
      </c>
      <c r="L189" s="3">
        <v>319084.5</v>
      </c>
      <c r="M189" s="3">
        <v>191450.83</v>
      </c>
      <c r="N189" s="3"/>
      <c r="O189" s="3"/>
      <c r="P189" s="3"/>
      <c r="Q189" s="3">
        <f>SUM(Exportaciones_Kg_fruta[[#This Row],[Enero]:[Diciembre]])</f>
        <v>1908342.53</v>
      </c>
      <c r="R189">
        <v>2020</v>
      </c>
      <c r="S189" t="s">
        <v>212</v>
      </c>
    </row>
    <row r="190" spans="1:19" x14ac:dyDescent="0.35">
      <c r="A190" t="str">
        <f>+_xlfn.CONCAT(Exportaciones_Kg_fruta[[#This Row],[País]],Exportaciones_Kg_fruta[[#This Row],[Detalle]],Exportaciones_Kg_fruta[[#This Row],[Año]])</f>
        <v>Polinesia FrancesaCiruela2020</v>
      </c>
      <c r="B190" s="3" t="s">
        <v>150</v>
      </c>
      <c r="C190" s="3" t="s">
        <v>4</v>
      </c>
      <c r="D190" s="3" t="s">
        <v>7</v>
      </c>
      <c r="E190" s="3">
        <v>704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/>
      <c r="O190" s="3"/>
      <c r="P190" s="3"/>
      <c r="Q190" s="3">
        <f>SUM(Exportaciones_Kg_fruta[[#This Row],[Enero]:[Diciembre]])</f>
        <v>704</v>
      </c>
      <c r="R190">
        <v>2020</v>
      </c>
      <c r="S190" t="s">
        <v>212</v>
      </c>
    </row>
    <row r="191" spans="1:19" x14ac:dyDescent="0.35">
      <c r="A191" t="str">
        <f>+_xlfn.CONCAT(Exportaciones_Kg_fruta[[#This Row],[País]],Exportaciones_Kg_fruta[[#This Row],[Detalle]],Exportaciones_Kg_fruta[[#This Row],[Año]])</f>
        <v>PoloniaCiruela2020</v>
      </c>
      <c r="B191" s="3" t="s">
        <v>151</v>
      </c>
      <c r="C191" s="3" t="s">
        <v>4</v>
      </c>
      <c r="D191" s="3" t="s">
        <v>7</v>
      </c>
      <c r="E191" s="3">
        <v>434270.8</v>
      </c>
      <c r="F191" s="3">
        <v>436408.34</v>
      </c>
      <c r="G191" s="3">
        <v>335466.67000000004</v>
      </c>
      <c r="H191" s="3">
        <v>323256.02</v>
      </c>
      <c r="I191" s="3">
        <v>535440.87</v>
      </c>
      <c r="J191" s="3">
        <v>839296.54</v>
      </c>
      <c r="K191" s="3">
        <v>866262.34</v>
      </c>
      <c r="L191" s="3">
        <v>1342156.31</v>
      </c>
      <c r="M191" s="3">
        <v>1254224.05</v>
      </c>
      <c r="N191" s="3"/>
      <c r="O191" s="3"/>
      <c r="P191" s="3"/>
      <c r="Q191" s="3">
        <f>SUM(Exportaciones_Kg_fruta[[#This Row],[Enero]:[Diciembre]])</f>
        <v>6366781.9400000004</v>
      </c>
      <c r="R191">
        <v>2020</v>
      </c>
      <c r="S191" t="s">
        <v>212</v>
      </c>
    </row>
    <row r="192" spans="1:19" x14ac:dyDescent="0.35">
      <c r="A192" t="str">
        <f>+_xlfn.CONCAT(Exportaciones_Kg_fruta[[#This Row],[País]],Exportaciones_Kg_fruta[[#This Row],[Detalle]],Exportaciones_Kg_fruta[[#This Row],[Año]])</f>
        <v>PortugalCiruela2020</v>
      </c>
      <c r="B192" s="3" t="s">
        <v>152</v>
      </c>
      <c r="C192" s="3" t="s">
        <v>4</v>
      </c>
      <c r="D192" s="3" t="s">
        <v>7</v>
      </c>
      <c r="E192" s="3">
        <v>0</v>
      </c>
      <c r="F192" s="3">
        <v>61356</v>
      </c>
      <c r="G192" s="3">
        <v>146195.76999999999</v>
      </c>
      <c r="H192" s="3">
        <v>105200</v>
      </c>
      <c r="I192" s="3">
        <v>8504</v>
      </c>
      <c r="J192" s="3">
        <v>12756</v>
      </c>
      <c r="K192" s="3">
        <v>0</v>
      </c>
      <c r="L192" s="3">
        <v>0</v>
      </c>
      <c r="M192" s="3">
        <v>0</v>
      </c>
      <c r="N192" s="3"/>
      <c r="O192" s="3"/>
      <c r="P192" s="3"/>
      <c r="Q192" s="3">
        <f>SUM(Exportaciones_Kg_fruta[[#This Row],[Enero]:[Diciembre]])</f>
        <v>334011.77</v>
      </c>
      <c r="R192">
        <v>2020</v>
      </c>
      <c r="S192" t="s">
        <v>212</v>
      </c>
    </row>
    <row r="193" spans="1:19" x14ac:dyDescent="0.35">
      <c r="A193" t="str">
        <f>+_xlfn.CONCAT(Exportaciones_Kg_fruta[[#This Row],[País]],Exportaciones_Kg_fruta[[#This Row],[Detalle]],Exportaciones_Kg_fruta[[#This Row],[Año]])</f>
        <v>Puerto RicoCiruela2020</v>
      </c>
      <c r="B193" s="3" t="s">
        <v>153</v>
      </c>
      <c r="C193" s="3" t="s">
        <v>4</v>
      </c>
      <c r="D193" s="3" t="s">
        <v>7</v>
      </c>
      <c r="E193" s="3">
        <v>97408</v>
      </c>
      <c r="F193" s="3">
        <v>50230</v>
      </c>
      <c r="G193" s="3">
        <v>131355</v>
      </c>
      <c r="H193" s="3">
        <v>53720</v>
      </c>
      <c r="I193" s="3">
        <v>26286.53</v>
      </c>
      <c r="J193" s="3">
        <v>0</v>
      </c>
      <c r="K193" s="3">
        <v>0</v>
      </c>
      <c r="L193" s="3">
        <v>0</v>
      </c>
      <c r="M193" s="3">
        <v>0</v>
      </c>
      <c r="N193" s="3"/>
      <c r="O193" s="3"/>
      <c r="P193" s="3"/>
      <c r="Q193" s="3">
        <f>SUM(Exportaciones_Kg_fruta[[#This Row],[Enero]:[Diciembre]])</f>
        <v>358999.53</v>
      </c>
      <c r="R193">
        <v>2020</v>
      </c>
      <c r="S193" t="s">
        <v>212</v>
      </c>
    </row>
    <row r="194" spans="1:19" x14ac:dyDescent="0.35">
      <c r="A194" t="str">
        <f>+_xlfn.CONCAT(Exportaciones_Kg_fruta[[#This Row],[País]],Exportaciones_Kg_fruta[[#This Row],[Detalle]],Exportaciones_Kg_fruta[[#This Row],[Año]])</f>
        <v>QatarCiruela2020</v>
      </c>
      <c r="B194" s="3" t="s">
        <v>154</v>
      </c>
      <c r="C194" s="3" t="s">
        <v>4</v>
      </c>
      <c r="D194" s="3" t="s">
        <v>7</v>
      </c>
      <c r="E194" s="3">
        <v>0</v>
      </c>
      <c r="F194" s="3">
        <v>0</v>
      </c>
      <c r="G194" s="3">
        <v>22800</v>
      </c>
      <c r="H194" s="3">
        <v>94800</v>
      </c>
      <c r="I194" s="3">
        <v>48000</v>
      </c>
      <c r="J194" s="3">
        <v>0</v>
      </c>
      <c r="K194" s="3">
        <v>0</v>
      </c>
      <c r="L194" s="3">
        <v>0</v>
      </c>
      <c r="M194" s="3">
        <v>0</v>
      </c>
      <c r="N194" s="3"/>
      <c r="O194" s="3"/>
      <c r="P194" s="3"/>
      <c r="Q194" s="3">
        <f>SUM(Exportaciones_Kg_fruta[[#This Row],[Enero]:[Diciembre]])</f>
        <v>165600</v>
      </c>
      <c r="R194">
        <v>2020</v>
      </c>
      <c r="S194" t="s">
        <v>212</v>
      </c>
    </row>
    <row r="195" spans="1:19" x14ac:dyDescent="0.35">
      <c r="A195" t="str">
        <f>+_xlfn.CONCAT(Exportaciones_Kg_fruta[[#This Row],[País]],Exportaciones_Kg_fruta[[#This Row],[Detalle]],Exportaciones_Kg_fruta[[#This Row],[Año]])</f>
        <v>Reino UnidoCiruela2020</v>
      </c>
      <c r="B195" s="3" t="s">
        <v>155</v>
      </c>
      <c r="C195" s="3" t="s">
        <v>4</v>
      </c>
      <c r="D195" s="3" t="s">
        <v>7</v>
      </c>
      <c r="E195" s="3">
        <v>667564</v>
      </c>
      <c r="F195" s="3">
        <v>1189512.9300000002</v>
      </c>
      <c r="G195" s="3">
        <v>1798909.87</v>
      </c>
      <c r="H195" s="3">
        <v>2133135.5</v>
      </c>
      <c r="I195" s="3">
        <v>1100555</v>
      </c>
      <c r="J195" s="3">
        <v>486054.5</v>
      </c>
      <c r="K195" s="3">
        <v>727173.9</v>
      </c>
      <c r="L195" s="3">
        <v>528809.4</v>
      </c>
      <c r="M195" s="3">
        <v>382416.5</v>
      </c>
      <c r="N195" s="3"/>
      <c r="O195" s="3"/>
      <c r="P195" s="3"/>
      <c r="Q195" s="3">
        <f>SUM(Exportaciones_Kg_fruta[[#This Row],[Enero]:[Diciembre]])</f>
        <v>9014131.6000000015</v>
      </c>
      <c r="R195">
        <v>2020</v>
      </c>
      <c r="S195" t="s">
        <v>212</v>
      </c>
    </row>
    <row r="196" spans="1:19" x14ac:dyDescent="0.35">
      <c r="A196" t="str">
        <f>+_xlfn.CONCAT(Exportaciones_Kg_fruta[[#This Row],[País]],Exportaciones_Kg_fruta[[#This Row],[Detalle]],Exportaciones_Kg_fruta[[#This Row],[Año]])</f>
        <v>República ChecaCiruela2020</v>
      </c>
      <c r="B196" s="3" t="s">
        <v>156</v>
      </c>
      <c r="C196" s="3" t="s">
        <v>4</v>
      </c>
      <c r="D196" s="3" t="s">
        <v>7</v>
      </c>
      <c r="E196" s="3">
        <v>121817</v>
      </c>
      <c r="F196" s="3">
        <v>0</v>
      </c>
      <c r="G196" s="3">
        <v>42945</v>
      </c>
      <c r="H196" s="3">
        <v>68595</v>
      </c>
      <c r="I196" s="3">
        <v>82704</v>
      </c>
      <c r="J196" s="3">
        <v>104121</v>
      </c>
      <c r="K196" s="3">
        <v>0</v>
      </c>
      <c r="L196" s="3">
        <v>59752</v>
      </c>
      <c r="M196" s="3">
        <v>104850</v>
      </c>
      <c r="N196" s="3"/>
      <c r="O196" s="3"/>
      <c r="P196" s="3"/>
      <c r="Q196" s="3">
        <f>SUM(Exportaciones_Kg_fruta[[#This Row],[Enero]:[Diciembre]])</f>
        <v>584784</v>
      </c>
      <c r="R196">
        <v>2020</v>
      </c>
      <c r="S196" t="s">
        <v>212</v>
      </c>
    </row>
    <row r="197" spans="1:19" x14ac:dyDescent="0.35">
      <c r="A197" t="str">
        <f>+_xlfn.CONCAT(Exportaciones_Kg_fruta[[#This Row],[País]],Exportaciones_Kg_fruta[[#This Row],[Detalle]],Exportaciones_Kg_fruta[[#This Row],[Año]])</f>
        <v>República DominicanaCiruela2020</v>
      </c>
      <c r="B197" s="3" t="s">
        <v>158</v>
      </c>
      <c r="C197" s="3" t="s">
        <v>4</v>
      </c>
      <c r="D197" s="3" t="s">
        <v>7</v>
      </c>
      <c r="E197" s="3">
        <v>32693.5</v>
      </c>
      <c r="F197" s="3">
        <v>62320</v>
      </c>
      <c r="G197" s="3">
        <v>83685</v>
      </c>
      <c r="H197" s="3">
        <v>24312</v>
      </c>
      <c r="I197" s="3">
        <v>31200</v>
      </c>
      <c r="J197" s="3">
        <v>15675</v>
      </c>
      <c r="K197" s="3">
        <v>8360</v>
      </c>
      <c r="L197" s="3">
        <v>50260</v>
      </c>
      <c r="M197" s="3">
        <v>0</v>
      </c>
      <c r="N197" s="3"/>
      <c r="O197" s="3"/>
      <c r="P197" s="3"/>
      <c r="Q197" s="3">
        <f>SUM(Exportaciones_Kg_fruta[[#This Row],[Enero]:[Diciembre]])</f>
        <v>308505.5</v>
      </c>
      <c r="R197">
        <v>2020</v>
      </c>
      <c r="S197" t="s">
        <v>212</v>
      </c>
    </row>
    <row r="198" spans="1:19" x14ac:dyDescent="0.35">
      <c r="A198" t="str">
        <f>+_xlfn.CONCAT(Exportaciones_Kg_fruta[[#This Row],[País]],Exportaciones_Kg_fruta[[#This Row],[Detalle]],Exportaciones_Kg_fruta[[#This Row],[Año]])</f>
        <v>República EslovacaCiruela2020</v>
      </c>
      <c r="B198" s="3" t="s">
        <v>159</v>
      </c>
      <c r="C198" s="3" t="s">
        <v>4</v>
      </c>
      <c r="D198" s="3" t="s">
        <v>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40552</v>
      </c>
      <c r="L198" s="3">
        <v>61562.5</v>
      </c>
      <c r="M198" s="3">
        <v>82784</v>
      </c>
      <c r="N198" s="3"/>
      <c r="O198" s="3"/>
      <c r="P198" s="3"/>
      <c r="Q198" s="3">
        <f>SUM(Exportaciones_Kg_fruta[[#This Row],[Enero]:[Diciembre]])</f>
        <v>184898.5</v>
      </c>
      <c r="R198">
        <v>2020</v>
      </c>
      <c r="S198" t="s">
        <v>212</v>
      </c>
    </row>
    <row r="199" spans="1:19" x14ac:dyDescent="0.35">
      <c r="A199" t="str">
        <f>+_xlfn.CONCAT(Exportaciones_Kg_fruta[[#This Row],[País]],Exportaciones_Kg_fruta[[#This Row],[Detalle]],Exportaciones_Kg_fruta[[#This Row],[Año]])</f>
        <v>RumaniaCiruela2020</v>
      </c>
      <c r="B199" s="3" t="s">
        <v>160</v>
      </c>
      <c r="C199" s="3" t="s">
        <v>4</v>
      </c>
      <c r="D199" s="3" t="s">
        <v>7</v>
      </c>
      <c r="E199" s="3">
        <v>4800</v>
      </c>
      <c r="F199" s="3">
        <v>14400</v>
      </c>
      <c r="G199" s="3">
        <v>20320</v>
      </c>
      <c r="H199" s="3">
        <v>27980</v>
      </c>
      <c r="I199" s="3">
        <v>26400</v>
      </c>
      <c r="J199" s="3">
        <v>0</v>
      </c>
      <c r="K199" s="3">
        <v>0</v>
      </c>
      <c r="L199" s="3">
        <v>0</v>
      </c>
      <c r="M199" s="3">
        <v>0</v>
      </c>
      <c r="N199" s="3"/>
      <c r="O199" s="3"/>
      <c r="P199" s="3"/>
      <c r="Q199" s="3">
        <f>SUM(Exportaciones_Kg_fruta[[#This Row],[Enero]:[Diciembre]])</f>
        <v>93900</v>
      </c>
      <c r="R199">
        <v>2020</v>
      </c>
      <c r="S199" t="s">
        <v>212</v>
      </c>
    </row>
    <row r="200" spans="1:19" x14ac:dyDescent="0.35">
      <c r="A200" t="str">
        <f>+_xlfn.CONCAT(Exportaciones_Kg_fruta[[#This Row],[País]],Exportaciones_Kg_fruta[[#This Row],[Detalle]],Exportaciones_Kg_fruta[[#This Row],[Año]])</f>
        <v>RusiaCiruela2020</v>
      </c>
      <c r="B200" s="3" t="s">
        <v>161</v>
      </c>
      <c r="C200" s="3" t="s">
        <v>4</v>
      </c>
      <c r="D200" s="3" t="s">
        <v>7</v>
      </c>
      <c r="E200" s="3">
        <v>621492.19999999995</v>
      </c>
      <c r="F200" s="3">
        <v>1000680.67</v>
      </c>
      <c r="G200" s="3">
        <v>2005596.79</v>
      </c>
      <c r="H200" s="3">
        <v>1998602.08</v>
      </c>
      <c r="I200" s="3">
        <v>747821.64</v>
      </c>
      <c r="J200" s="3">
        <v>484840</v>
      </c>
      <c r="K200" s="3">
        <v>548648.1</v>
      </c>
      <c r="L200" s="3">
        <v>429372.46</v>
      </c>
      <c r="M200" s="3">
        <v>613471.91999999993</v>
      </c>
      <c r="N200" s="3"/>
      <c r="O200" s="3"/>
      <c r="P200" s="3"/>
      <c r="Q200" s="3">
        <f>SUM(Exportaciones_Kg_fruta[[#This Row],[Enero]:[Diciembre]])</f>
        <v>8450525.8599999994</v>
      </c>
      <c r="R200">
        <v>2020</v>
      </c>
      <c r="S200" t="s">
        <v>212</v>
      </c>
    </row>
    <row r="201" spans="1:19" x14ac:dyDescent="0.35">
      <c r="A201" t="str">
        <f>+_xlfn.CONCAT(Exportaciones_Kg_fruta[[#This Row],[País]],Exportaciones_Kg_fruta[[#This Row],[Detalle]],Exportaciones_Kg_fruta[[#This Row],[Año]])</f>
        <v>SingapurCiruela2020</v>
      </c>
      <c r="B201" s="3" t="s">
        <v>170</v>
      </c>
      <c r="C201" s="3" t="s">
        <v>4</v>
      </c>
      <c r="D201" s="3" t="s">
        <v>7</v>
      </c>
      <c r="E201" s="3">
        <v>36225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5670</v>
      </c>
      <c r="L201" s="3">
        <v>0</v>
      </c>
      <c r="M201" s="3">
        <v>0</v>
      </c>
      <c r="N201" s="3"/>
      <c r="O201" s="3"/>
      <c r="P201" s="3"/>
      <c r="Q201" s="3">
        <f>SUM(Exportaciones_Kg_fruta[[#This Row],[Enero]:[Diciembre]])</f>
        <v>41895</v>
      </c>
      <c r="R201">
        <v>2020</v>
      </c>
      <c r="S201" t="s">
        <v>212</v>
      </c>
    </row>
    <row r="202" spans="1:19" x14ac:dyDescent="0.35">
      <c r="A202" t="str">
        <f>+_xlfn.CONCAT(Exportaciones_Kg_fruta[[#This Row],[País]],Exportaciones_Kg_fruta[[#This Row],[Detalle]],Exportaciones_Kg_fruta[[#This Row],[Año]])</f>
        <v>SudáfricaCiruela2020</v>
      </c>
      <c r="B202" s="3" t="s">
        <v>173</v>
      </c>
      <c r="C202" s="3" t="s">
        <v>4</v>
      </c>
      <c r="D202" s="3" t="s">
        <v>7</v>
      </c>
      <c r="E202" s="3">
        <v>0</v>
      </c>
      <c r="F202" s="3">
        <v>21000</v>
      </c>
      <c r="G202" s="3">
        <v>0</v>
      </c>
      <c r="H202" s="3">
        <v>21000</v>
      </c>
      <c r="I202" s="3">
        <v>20120</v>
      </c>
      <c r="J202" s="3">
        <v>41120</v>
      </c>
      <c r="K202" s="3">
        <v>42000</v>
      </c>
      <c r="L202" s="3">
        <v>0</v>
      </c>
      <c r="M202" s="3">
        <v>43260</v>
      </c>
      <c r="N202" s="3"/>
      <c r="O202" s="3"/>
      <c r="P202" s="3"/>
      <c r="Q202" s="3">
        <f>SUM(Exportaciones_Kg_fruta[[#This Row],[Enero]:[Diciembre]])</f>
        <v>188500</v>
      </c>
      <c r="R202">
        <v>2020</v>
      </c>
      <c r="S202" t="s">
        <v>212</v>
      </c>
    </row>
    <row r="203" spans="1:19" x14ac:dyDescent="0.35">
      <c r="A203" t="str">
        <f>+_xlfn.CONCAT(Exportaciones_Kg_fruta[[#This Row],[País]],Exportaciones_Kg_fruta[[#This Row],[Detalle]],Exportaciones_Kg_fruta[[#This Row],[Año]])</f>
        <v>SueciaCiruela2020</v>
      </c>
      <c r="B203" s="3" t="s">
        <v>175</v>
      </c>
      <c r="C203" s="3" t="s">
        <v>4</v>
      </c>
      <c r="D203" s="3" t="s">
        <v>7</v>
      </c>
      <c r="E203" s="3">
        <v>56070.1</v>
      </c>
      <c r="F203" s="3">
        <v>73709.75</v>
      </c>
      <c r="G203" s="3">
        <v>29576.300000000003</v>
      </c>
      <c r="H203" s="3">
        <v>92230.299999999988</v>
      </c>
      <c r="I203" s="3">
        <v>55871.8</v>
      </c>
      <c r="J203" s="3">
        <v>124408.02</v>
      </c>
      <c r="K203" s="3">
        <v>217435.2</v>
      </c>
      <c r="L203" s="3">
        <v>110288.54000000001</v>
      </c>
      <c r="M203" s="3">
        <v>60562.64</v>
      </c>
      <c r="N203" s="3"/>
      <c r="O203" s="3"/>
      <c r="P203" s="3"/>
      <c r="Q203" s="3">
        <f>SUM(Exportaciones_Kg_fruta[[#This Row],[Enero]:[Diciembre]])</f>
        <v>820152.65</v>
      </c>
      <c r="R203">
        <v>2020</v>
      </c>
      <c r="S203" t="s">
        <v>212</v>
      </c>
    </row>
    <row r="204" spans="1:19" x14ac:dyDescent="0.35">
      <c r="A204" t="str">
        <f>+_xlfn.CONCAT(Exportaciones_Kg_fruta[[#This Row],[País]],Exportaciones_Kg_fruta[[#This Row],[Detalle]],Exportaciones_Kg_fruta[[#This Row],[Año]])</f>
        <v>SuizaCiruela2020</v>
      </c>
      <c r="B204" s="3" t="s">
        <v>176</v>
      </c>
      <c r="C204" s="3" t="s">
        <v>4</v>
      </c>
      <c r="D204" s="3" t="s">
        <v>7</v>
      </c>
      <c r="E204" s="3">
        <v>21353</v>
      </c>
      <c r="F204" s="3">
        <v>0</v>
      </c>
      <c r="G204" s="3">
        <v>21353</v>
      </c>
      <c r="H204" s="3">
        <v>21485.67</v>
      </c>
      <c r="I204" s="3">
        <v>0</v>
      </c>
      <c r="J204" s="3">
        <v>5315</v>
      </c>
      <c r="K204" s="3">
        <v>0</v>
      </c>
      <c r="L204" s="3">
        <v>10630</v>
      </c>
      <c r="M204" s="3">
        <v>12878.52</v>
      </c>
      <c r="N204" s="3"/>
      <c r="O204" s="3"/>
      <c r="P204" s="3"/>
      <c r="Q204" s="3">
        <f>SUM(Exportaciones_Kg_fruta[[#This Row],[Enero]:[Diciembre]])</f>
        <v>93015.19</v>
      </c>
      <c r="R204">
        <v>2020</v>
      </c>
      <c r="S204" t="s">
        <v>212</v>
      </c>
    </row>
    <row r="205" spans="1:19" x14ac:dyDescent="0.35">
      <c r="A205" t="str">
        <f>+_xlfn.CONCAT(Exportaciones_Kg_fruta[[#This Row],[País]],Exportaciones_Kg_fruta[[#This Row],[Detalle]],Exportaciones_Kg_fruta[[#This Row],[Año]])</f>
        <v>TailandiaCiruela2020</v>
      </c>
      <c r="B205" s="3" t="s">
        <v>178</v>
      </c>
      <c r="C205" s="3" t="s">
        <v>4</v>
      </c>
      <c r="D205" s="3" t="s">
        <v>7</v>
      </c>
      <c r="E205" s="3">
        <v>21221.07</v>
      </c>
      <c r="F205" s="3">
        <v>10536.5</v>
      </c>
      <c r="G205" s="3">
        <v>0</v>
      </c>
      <c r="H205" s="3">
        <v>10661.19</v>
      </c>
      <c r="I205" s="3">
        <v>51850</v>
      </c>
      <c r="J205" s="3">
        <v>0</v>
      </c>
      <c r="K205" s="3">
        <v>1063</v>
      </c>
      <c r="L205" s="3">
        <v>7483.74</v>
      </c>
      <c r="M205" s="3">
        <v>4200</v>
      </c>
      <c r="N205" s="3"/>
      <c r="O205" s="3"/>
      <c r="P205" s="3"/>
      <c r="Q205" s="3">
        <f>SUM(Exportaciones_Kg_fruta[[#This Row],[Enero]:[Diciembre]])</f>
        <v>107015.50000000001</v>
      </c>
      <c r="R205">
        <v>2020</v>
      </c>
      <c r="S205" t="s">
        <v>212</v>
      </c>
    </row>
    <row r="206" spans="1:19" x14ac:dyDescent="0.35">
      <c r="A206" t="str">
        <f>+_xlfn.CONCAT(Exportaciones_Kg_fruta[[#This Row],[País]],Exportaciones_Kg_fruta[[#This Row],[Detalle]],Exportaciones_Kg_fruta[[#This Row],[Año]])</f>
        <v>Taiwán (Formosa)Ciruela2020</v>
      </c>
      <c r="B206" s="3" t="s">
        <v>179</v>
      </c>
      <c r="C206" s="3" t="s">
        <v>4</v>
      </c>
      <c r="D206" s="3" t="s">
        <v>7</v>
      </c>
      <c r="E206" s="3">
        <v>65604.100000000006</v>
      </c>
      <c r="F206" s="3">
        <v>487370</v>
      </c>
      <c r="G206" s="3">
        <v>503837.66</v>
      </c>
      <c r="H206" s="3">
        <v>377961.9</v>
      </c>
      <c r="I206" s="3">
        <v>134478.9</v>
      </c>
      <c r="J206" s="3">
        <v>37097.46</v>
      </c>
      <c r="K206" s="3">
        <v>6903</v>
      </c>
      <c r="L206" s="3">
        <v>23400.6</v>
      </c>
      <c r="M206" s="3">
        <v>48245</v>
      </c>
      <c r="N206" s="3"/>
      <c r="O206" s="3"/>
      <c r="P206" s="3"/>
      <c r="Q206" s="3">
        <f>SUM(Exportaciones_Kg_fruta[[#This Row],[Enero]:[Diciembre]])</f>
        <v>1684898.62</v>
      </c>
      <c r="R206">
        <v>2020</v>
      </c>
      <c r="S206" t="s">
        <v>212</v>
      </c>
    </row>
    <row r="207" spans="1:19" x14ac:dyDescent="0.35">
      <c r="A207" t="str">
        <f>+_xlfn.CONCAT(Exportaciones_Kg_fruta[[#This Row],[País]],Exportaciones_Kg_fruta[[#This Row],[Detalle]],Exportaciones_Kg_fruta[[#This Row],[Año]])</f>
        <v>Territorio Francés en AméricaCiruela2020</v>
      </c>
      <c r="B207" s="3" t="s">
        <v>183</v>
      </c>
      <c r="C207" s="3" t="s">
        <v>4</v>
      </c>
      <c r="D207" s="3" t="s">
        <v>7</v>
      </c>
      <c r="E207" s="3">
        <v>0</v>
      </c>
      <c r="F207" s="3">
        <v>2320</v>
      </c>
      <c r="G207" s="3">
        <v>18320</v>
      </c>
      <c r="H207" s="3">
        <v>4940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/>
      <c r="O207" s="3"/>
      <c r="P207" s="3"/>
      <c r="Q207" s="3">
        <f>SUM(Exportaciones_Kg_fruta[[#This Row],[Enero]:[Diciembre]])</f>
        <v>25580</v>
      </c>
      <c r="R207">
        <v>2020</v>
      </c>
      <c r="S207" t="s">
        <v>212</v>
      </c>
    </row>
    <row r="208" spans="1:19" x14ac:dyDescent="0.35">
      <c r="A208" t="str">
        <f>+_xlfn.CONCAT(Exportaciones_Kg_fruta[[#This Row],[País]],Exportaciones_Kg_fruta[[#This Row],[Detalle]],Exportaciones_Kg_fruta[[#This Row],[Año]])</f>
        <v>Trinidad y TobagoCiruela2020</v>
      </c>
      <c r="B208" s="3" t="s">
        <v>187</v>
      </c>
      <c r="C208" s="3" t="s">
        <v>4</v>
      </c>
      <c r="D208" s="3" t="s">
        <v>7</v>
      </c>
      <c r="E208" s="3">
        <v>0</v>
      </c>
      <c r="F208" s="3">
        <v>0</v>
      </c>
      <c r="G208" s="3">
        <v>0</v>
      </c>
      <c r="H208" s="3">
        <v>0</v>
      </c>
      <c r="I208" s="3">
        <v>17184</v>
      </c>
      <c r="J208" s="3">
        <v>0</v>
      </c>
      <c r="K208" s="3">
        <v>21252</v>
      </c>
      <c r="L208" s="3">
        <v>0</v>
      </c>
      <c r="M208" s="3">
        <v>0</v>
      </c>
      <c r="N208" s="3"/>
      <c r="O208" s="3"/>
      <c r="P208" s="3"/>
      <c r="Q208" s="3">
        <f>SUM(Exportaciones_Kg_fruta[[#This Row],[Enero]:[Diciembre]])</f>
        <v>38436</v>
      </c>
      <c r="R208">
        <v>2020</v>
      </c>
      <c r="S208" t="s">
        <v>212</v>
      </c>
    </row>
    <row r="209" spans="1:19" x14ac:dyDescent="0.35">
      <c r="A209" t="str">
        <f>+_xlfn.CONCAT(Exportaciones_Kg_fruta[[#This Row],[País]],Exportaciones_Kg_fruta[[#This Row],[Detalle]],Exportaciones_Kg_fruta[[#This Row],[Año]])</f>
        <v>TunezCiruela2020</v>
      </c>
      <c r="B209" s="3" t="s">
        <v>188</v>
      </c>
      <c r="C209" s="3" t="s">
        <v>4</v>
      </c>
      <c r="D209" s="3" t="s">
        <v>7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15825</v>
      </c>
      <c r="M209" s="3">
        <v>10500</v>
      </c>
      <c r="N209" s="3"/>
      <c r="O209" s="3"/>
      <c r="P209" s="3"/>
      <c r="Q209" s="3">
        <f>SUM(Exportaciones_Kg_fruta[[#This Row],[Enero]:[Diciembre]])</f>
        <v>26325</v>
      </c>
      <c r="R209">
        <v>2020</v>
      </c>
      <c r="S209" t="s">
        <v>212</v>
      </c>
    </row>
    <row r="210" spans="1:19" x14ac:dyDescent="0.35">
      <c r="A210" t="str">
        <f>+_xlfn.CONCAT(Exportaciones_Kg_fruta[[#This Row],[País]],Exportaciones_Kg_fruta[[#This Row],[Detalle]],Exportaciones_Kg_fruta[[#This Row],[Año]])</f>
        <v>TurquíaCiruela2020</v>
      </c>
      <c r="B210" s="3" t="s">
        <v>190</v>
      </c>
      <c r="C210" s="3" t="s">
        <v>4</v>
      </c>
      <c r="D210" s="3" t="s">
        <v>7</v>
      </c>
      <c r="E210" s="3">
        <v>42458.2</v>
      </c>
      <c r="F210" s="3">
        <v>26250</v>
      </c>
      <c r="G210" s="3">
        <v>0</v>
      </c>
      <c r="H210" s="3">
        <v>42520</v>
      </c>
      <c r="I210" s="3">
        <v>29145.5</v>
      </c>
      <c r="J210" s="3">
        <v>0</v>
      </c>
      <c r="K210" s="3">
        <v>0</v>
      </c>
      <c r="L210" s="3">
        <v>54857.2</v>
      </c>
      <c r="M210" s="3">
        <v>21210</v>
      </c>
      <c r="N210" s="3"/>
      <c r="O210" s="3"/>
      <c r="P210" s="3"/>
      <c r="Q210" s="3">
        <f>SUM(Exportaciones_Kg_fruta[[#This Row],[Enero]:[Diciembre]])</f>
        <v>216440.90000000002</v>
      </c>
      <c r="R210">
        <v>2020</v>
      </c>
      <c r="S210" t="s">
        <v>212</v>
      </c>
    </row>
    <row r="211" spans="1:19" x14ac:dyDescent="0.35">
      <c r="A211" t="str">
        <f>+_xlfn.CONCAT(Exportaciones_Kg_fruta[[#This Row],[País]],Exportaciones_Kg_fruta[[#This Row],[Detalle]],Exportaciones_Kg_fruta[[#This Row],[Año]])</f>
        <v>UcraniaCiruela2020</v>
      </c>
      <c r="B211" s="3" t="s">
        <v>191</v>
      </c>
      <c r="C211" s="3" t="s">
        <v>4</v>
      </c>
      <c r="D211" s="3" t="s">
        <v>7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19134</v>
      </c>
      <c r="M211" s="3">
        <v>0</v>
      </c>
      <c r="N211" s="3"/>
      <c r="O211" s="3"/>
      <c r="P211" s="3"/>
      <c r="Q211" s="3">
        <f>SUM(Exportaciones_Kg_fruta[[#This Row],[Enero]:[Diciembre]])</f>
        <v>19134</v>
      </c>
      <c r="R211">
        <v>2020</v>
      </c>
      <c r="S211" t="s">
        <v>212</v>
      </c>
    </row>
    <row r="212" spans="1:19" x14ac:dyDescent="0.35">
      <c r="A212" t="str">
        <f>+_xlfn.CONCAT(Exportaciones_Kg_fruta[[#This Row],[País]],Exportaciones_Kg_fruta[[#This Row],[Detalle]],Exportaciones_Kg_fruta[[#This Row],[Año]])</f>
        <v>UruguayCiruela2020</v>
      </c>
      <c r="B212" s="3" t="s">
        <v>192</v>
      </c>
      <c r="C212" s="3" t="s">
        <v>4</v>
      </c>
      <c r="D212" s="3" t="s">
        <v>7</v>
      </c>
      <c r="E212" s="3">
        <v>0</v>
      </c>
      <c r="F212" s="3">
        <v>8480</v>
      </c>
      <c r="G212" s="3">
        <v>0</v>
      </c>
      <c r="H212" s="3">
        <v>24830</v>
      </c>
      <c r="I212" s="3">
        <v>25380</v>
      </c>
      <c r="J212" s="3">
        <v>0</v>
      </c>
      <c r="K212" s="3">
        <v>0</v>
      </c>
      <c r="L212" s="3">
        <v>0</v>
      </c>
      <c r="M212" s="3">
        <v>2008.3</v>
      </c>
      <c r="N212" s="3"/>
      <c r="O212" s="3"/>
      <c r="P212" s="3"/>
      <c r="Q212" s="3">
        <f>SUM(Exportaciones_Kg_fruta[[#This Row],[Enero]:[Diciembre]])</f>
        <v>60698.3</v>
      </c>
      <c r="R212">
        <v>2020</v>
      </c>
      <c r="S212" t="s">
        <v>212</v>
      </c>
    </row>
    <row r="213" spans="1:19" x14ac:dyDescent="0.35">
      <c r="A213" t="str">
        <f>+_xlfn.CONCAT(Exportaciones_Kg_fruta[[#This Row],[País]],Exportaciones_Kg_fruta[[#This Row],[Detalle]],Exportaciones_Kg_fruta[[#This Row],[Año]])</f>
        <v>VenezuelaCiruela2020</v>
      </c>
      <c r="B213" s="3" t="s">
        <v>194</v>
      </c>
      <c r="C213" s="3" t="s">
        <v>4</v>
      </c>
      <c r="D213" s="3" t="s">
        <v>7</v>
      </c>
      <c r="E213" s="3">
        <v>0</v>
      </c>
      <c r="F213" s="3">
        <v>0</v>
      </c>
      <c r="G213" s="3">
        <v>15579.6</v>
      </c>
      <c r="H213" s="3">
        <v>12912</v>
      </c>
      <c r="I213" s="3">
        <v>4800</v>
      </c>
      <c r="J213" s="3">
        <v>0</v>
      </c>
      <c r="K213" s="3">
        <v>0</v>
      </c>
      <c r="L213" s="3">
        <v>5230</v>
      </c>
      <c r="M213" s="3">
        <v>27959.71</v>
      </c>
      <c r="N213" s="3"/>
      <c r="O213" s="3"/>
      <c r="P213" s="3"/>
      <c r="Q213" s="3">
        <f>SUM(Exportaciones_Kg_fruta[[#This Row],[Enero]:[Diciembre]])</f>
        <v>66481.31</v>
      </c>
      <c r="R213">
        <v>2020</v>
      </c>
      <c r="S213" t="s">
        <v>212</v>
      </c>
    </row>
    <row r="214" spans="1:19" x14ac:dyDescent="0.35">
      <c r="A214" t="str">
        <f>+_xlfn.CONCAT(Exportaciones_Kg_fruta[[#This Row],[País]],Exportaciones_Kg_fruta[[#This Row],[Detalle]],Exportaciones_Kg_fruta[[#This Row],[Año]])</f>
        <v>VietnamCiruela2020</v>
      </c>
      <c r="B214" s="3" t="s">
        <v>195</v>
      </c>
      <c r="C214" s="3" t="s">
        <v>4</v>
      </c>
      <c r="D214" s="3" t="s">
        <v>7</v>
      </c>
      <c r="E214" s="3">
        <v>0</v>
      </c>
      <c r="F214" s="3">
        <v>0</v>
      </c>
      <c r="G214" s="3">
        <v>0</v>
      </c>
      <c r="H214" s="3">
        <v>0</v>
      </c>
      <c r="I214" s="3">
        <v>3150</v>
      </c>
      <c r="J214" s="3">
        <v>0</v>
      </c>
      <c r="K214" s="3">
        <v>0</v>
      </c>
      <c r="L214" s="3">
        <v>0</v>
      </c>
      <c r="M214" s="3">
        <v>28511.33</v>
      </c>
      <c r="N214" s="3"/>
      <c r="O214" s="3"/>
      <c r="P214" s="3"/>
      <c r="Q214" s="3">
        <f>SUM(Exportaciones_Kg_fruta[[#This Row],[Enero]:[Diciembre]])</f>
        <v>31661.33</v>
      </c>
      <c r="R214">
        <v>2020</v>
      </c>
      <c r="S214" t="s">
        <v>212</v>
      </c>
    </row>
    <row r="215" spans="1:19" x14ac:dyDescent="0.35">
      <c r="A215" t="str">
        <f>+_xlfn.CONCAT(Exportaciones_Kg_fruta[[#This Row],[País]],Exportaciones_Kg_fruta[[#This Row],[Detalle]],Exportaciones_Kg_fruta[[#This Row],[Año]])</f>
        <v>Otros PaísesCiruela2020</v>
      </c>
      <c r="B215" s="3" t="s">
        <v>197</v>
      </c>
      <c r="C215" s="3" t="s">
        <v>4</v>
      </c>
      <c r="D215" s="3" t="s">
        <v>7</v>
      </c>
      <c r="E215" s="3">
        <v>0</v>
      </c>
      <c r="F215" s="3">
        <v>0</v>
      </c>
      <c r="G215" s="3">
        <v>0</v>
      </c>
      <c r="H215" s="3">
        <v>0</v>
      </c>
      <c r="I215" s="3">
        <v>20728.5</v>
      </c>
      <c r="J215" s="3">
        <v>0</v>
      </c>
      <c r="K215" s="3">
        <v>0</v>
      </c>
      <c r="L215" s="3">
        <v>0</v>
      </c>
      <c r="M215" s="3">
        <v>0</v>
      </c>
      <c r="N215" s="3"/>
      <c r="O215" s="3"/>
      <c r="P215" s="3"/>
      <c r="Q215" s="3">
        <f>SUM(Exportaciones_Kg_fruta[[#This Row],[Enero]:[Diciembre]])</f>
        <v>20728.5</v>
      </c>
      <c r="R215">
        <v>2020</v>
      </c>
      <c r="S215" t="s">
        <v>212</v>
      </c>
    </row>
    <row r="216" spans="1:19" x14ac:dyDescent="0.35">
      <c r="A216" t="str">
        <f>+_xlfn.CONCAT(Exportaciones_Kg_fruta[[#This Row],[País]],Exportaciones_Kg_fruta[[#This Row],[Detalle]],Exportaciones_Kg_fruta[[#This Row],[Año]])</f>
        <v>AlemaniaDuraznos y Damascos2020</v>
      </c>
      <c r="B216" s="3" t="s">
        <v>3</v>
      </c>
      <c r="C216" s="3" t="s">
        <v>4</v>
      </c>
      <c r="D216" s="3" t="s">
        <v>8</v>
      </c>
      <c r="E216" s="3">
        <v>5354</v>
      </c>
      <c r="F216" s="3">
        <v>32166</v>
      </c>
      <c r="G216" s="3">
        <v>10000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/>
      <c r="O216" s="3"/>
      <c r="P216" s="3"/>
      <c r="Q216" s="3">
        <f>SUM(Exportaciones_Kg_fruta[[#This Row],[Enero]:[Diciembre]])</f>
        <v>47520</v>
      </c>
      <c r="R216">
        <v>2020</v>
      </c>
      <c r="S216" t="s">
        <v>212</v>
      </c>
    </row>
    <row r="217" spans="1:19" x14ac:dyDescent="0.35">
      <c r="A217" t="str">
        <f>+_xlfn.CONCAT(Exportaciones_Kg_fruta[[#This Row],[País]],Exportaciones_Kg_fruta[[#This Row],[Detalle]],Exportaciones_Kg_fruta[[#This Row],[Año]])</f>
        <v>ArgentinaDuraznos y Damascos2020</v>
      </c>
      <c r="B217" s="3" t="s">
        <v>32</v>
      </c>
      <c r="C217" s="3" t="s">
        <v>4</v>
      </c>
      <c r="D217" s="3" t="s">
        <v>8</v>
      </c>
      <c r="E217" s="3">
        <v>47382.400000000001</v>
      </c>
      <c r="F217" s="3">
        <v>16402.25</v>
      </c>
      <c r="G217" s="3">
        <v>4696.6000000000004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/>
      <c r="O217" s="3"/>
      <c r="P217" s="3"/>
      <c r="Q217" s="3">
        <f>SUM(Exportaciones_Kg_fruta[[#This Row],[Enero]:[Diciembre]])</f>
        <v>68481.25</v>
      </c>
      <c r="R217">
        <v>2020</v>
      </c>
      <c r="S217" t="s">
        <v>212</v>
      </c>
    </row>
    <row r="218" spans="1:19" x14ac:dyDescent="0.35">
      <c r="A218" t="str">
        <f>+_xlfn.CONCAT(Exportaciones_Kg_fruta[[#This Row],[País]],Exportaciones_Kg_fruta[[#This Row],[Detalle]],Exportaciones_Kg_fruta[[#This Row],[Año]])</f>
        <v>AustraliaDuraznos y Damascos2020</v>
      </c>
      <c r="B218" s="3" t="s">
        <v>35</v>
      </c>
      <c r="C218" s="3" t="s">
        <v>4</v>
      </c>
      <c r="D218" s="3" t="s">
        <v>8</v>
      </c>
      <c r="E218" s="3">
        <v>0</v>
      </c>
      <c r="F218" s="3">
        <v>0</v>
      </c>
      <c r="G218" s="3">
        <v>600</v>
      </c>
      <c r="H218" s="3">
        <v>2880</v>
      </c>
      <c r="I218" s="3">
        <v>0</v>
      </c>
      <c r="J218" s="3">
        <v>4217.05</v>
      </c>
      <c r="K218" s="3">
        <v>9326.5</v>
      </c>
      <c r="L218" s="3">
        <v>0</v>
      </c>
      <c r="M218" s="3">
        <v>7545</v>
      </c>
      <c r="N218" s="3"/>
      <c r="O218" s="3"/>
      <c r="P218" s="3"/>
      <c r="Q218" s="3">
        <f>SUM(Exportaciones_Kg_fruta[[#This Row],[Enero]:[Diciembre]])</f>
        <v>24568.55</v>
      </c>
      <c r="R218">
        <v>2020</v>
      </c>
      <c r="S218" t="s">
        <v>212</v>
      </c>
    </row>
    <row r="219" spans="1:19" x14ac:dyDescent="0.35">
      <c r="A219" t="str">
        <f>+_xlfn.CONCAT(Exportaciones_Kg_fruta[[#This Row],[País]],Exportaciones_Kg_fruta[[#This Row],[Detalle]],Exportaciones_Kg_fruta[[#This Row],[Año]])</f>
        <v>BélgicaDuraznos y Damascos2020</v>
      </c>
      <c r="B219" s="3" t="s">
        <v>43</v>
      </c>
      <c r="C219" s="3" t="s">
        <v>4</v>
      </c>
      <c r="D219" s="3" t="s">
        <v>8</v>
      </c>
      <c r="E219" s="3">
        <v>5856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/>
      <c r="O219" s="3"/>
      <c r="P219" s="3"/>
      <c r="Q219" s="3">
        <f>SUM(Exportaciones_Kg_fruta[[#This Row],[Enero]:[Diciembre]])</f>
        <v>5856</v>
      </c>
      <c r="R219">
        <v>2020</v>
      </c>
      <c r="S219" t="s">
        <v>212</v>
      </c>
    </row>
    <row r="220" spans="1:19" x14ac:dyDescent="0.35">
      <c r="A220" t="str">
        <f>+_xlfn.CONCAT(Exportaciones_Kg_fruta[[#This Row],[País]],Exportaciones_Kg_fruta[[#This Row],[Detalle]],Exportaciones_Kg_fruta[[#This Row],[Año]])</f>
        <v>BoliviaDuraznos y Damascos2020</v>
      </c>
      <c r="B220" s="3" t="s">
        <v>47</v>
      </c>
      <c r="C220" s="3" t="s">
        <v>4</v>
      </c>
      <c r="D220" s="3" t="s">
        <v>8</v>
      </c>
      <c r="E220" s="3">
        <v>5000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/>
      <c r="O220" s="3"/>
      <c r="P220" s="3"/>
      <c r="Q220" s="3">
        <f>SUM(Exportaciones_Kg_fruta[[#This Row],[Enero]:[Diciembre]])</f>
        <v>5000</v>
      </c>
      <c r="R220">
        <v>2020</v>
      </c>
      <c r="S220" t="s">
        <v>212</v>
      </c>
    </row>
    <row r="221" spans="1:19" x14ac:dyDescent="0.35">
      <c r="A221" t="str">
        <f>+_xlfn.CONCAT(Exportaciones_Kg_fruta[[#This Row],[País]],Exportaciones_Kg_fruta[[#This Row],[Detalle]],Exportaciones_Kg_fruta[[#This Row],[Año]])</f>
        <v>BrasilDuraznos y Damascos2020</v>
      </c>
      <c r="B221" s="3" t="s">
        <v>49</v>
      </c>
      <c r="C221" s="3" t="s">
        <v>4</v>
      </c>
      <c r="D221" s="3" t="s">
        <v>8</v>
      </c>
      <c r="E221" s="3">
        <v>304446.70999999996</v>
      </c>
      <c r="F221" s="3">
        <v>1256944.19</v>
      </c>
      <c r="G221" s="3">
        <v>1607679.93</v>
      </c>
      <c r="H221" s="3">
        <v>515117.81</v>
      </c>
      <c r="I221" s="3">
        <v>64353</v>
      </c>
      <c r="J221" s="3">
        <v>0</v>
      </c>
      <c r="K221" s="3">
        <v>0</v>
      </c>
      <c r="L221" s="3">
        <v>0</v>
      </c>
      <c r="M221" s="3">
        <v>0</v>
      </c>
      <c r="N221" s="3"/>
      <c r="O221" s="3"/>
      <c r="P221" s="3"/>
      <c r="Q221" s="3">
        <f>SUM(Exportaciones_Kg_fruta[[#This Row],[Enero]:[Diciembre]])</f>
        <v>3748541.64</v>
      </c>
      <c r="R221">
        <v>2020</v>
      </c>
      <c r="S221" t="s">
        <v>212</v>
      </c>
    </row>
    <row r="222" spans="1:19" x14ac:dyDescent="0.35">
      <c r="A222" t="str">
        <f>+_xlfn.CONCAT(Exportaciones_Kg_fruta[[#This Row],[País]],Exportaciones_Kg_fruta[[#This Row],[Detalle]],Exportaciones_Kg_fruta[[#This Row],[Año]])</f>
        <v>CanadáDuraznos y Damascos2020</v>
      </c>
      <c r="B222" s="3" t="s">
        <v>55</v>
      </c>
      <c r="C222" s="3" t="s">
        <v>4</v>
      </c>
      <c r="D222" s="3" t="s">
        <v>8</v>
      </c>
      <c r="E222" s="3">
        <v>469779.16</v>
      </c>
      <c r="F222" s="3">
        <v>358962.94</v>
      </c>
      <c r="G222" s="3">
        <v>291645.53999999998</v>
      </c>
      <c r="H222" s="3">
        <v>156882.14000000001</v>
      </c>
      <c r="I222" s="3">
        <v>0</v>
      </c>
      <c r="J222" s="3">
        <v>0</v>
      </c>
      <c r="K222" s="3">
        <v>0</v>
      </c>
      <c r="L222" s="3">
        <v>357.36</v>
      </c>
      <c r="M222" s="3">
        <v>0</v>
      </c>
      <c r="N222" s="3"/>
      <c r="O222" s="3"/>
      <c r="P222" s="3"/>
      <c r="Q222" s="3">
        <f>SUM(Exportaciones_Kg_fruta[[#This Row],[Enero]:[Diciembre]])</f>
        <v>1277627.1399999999</v>
      </c>
      <c r="R222">
        <v>2020</v>
      </c>
      <c r="S222" t="s">
        <v>212</v>
      </c>
    </row>
    <row r="223" spans="1:19" x14ac:dyDescent="0.35">
      <c r="A223" t="str">
        <f>+_xlfn.CONCAT(Exportaciones_Kg_fruta[[#This Row],[País]],Exportaciones_Kg_fruta[[#This Row],[Detalle]],Exportaciones_Kg_fruta[[#This Row],[Año]])</f>
        <v>ChinaDuraznos y Damascos2020</v>
      </c>
      <c r="B223" s="3" t="s">
        <v>56</v>
      </c>
      <c r="C223" s="3" t="s">
        <v>4</v>
      </c>
      <c r="D223" s="3" t="s">
        <v>8</v>
      </c>
      <c r="E223" s="3">
        <v>0</v>
      </c>
      <c r="F223" s="3">
        <v>49440</v>
      </c>
      <c r="G223" s="3">
        <v>16800</v>
      </c>
      <c r="H223" s="3">
        <v>14110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/>
      <c r="O223" s="3"/>
      <c r="P223" s="3"/>
      <c r="Q223" s="3">
        <f>SUM(Exportaciones_Kg_fruta[[#This Row],[Enero]:[Diciembre]])</f>
        <v>80350</v>
      </c>
      <c r="R223">
        <v>2020</v>
      </c>
      <c r="S223" t="s">
        <v>212</v>
      </c>
    </row>
    <row r="224" spans="1:19" x14ac:dyDescent="0.35">
      <c r="A224" t="str">
        <f>+_xlfn.CONCAT(Exportaciones_Kg_fruta[[#This Row],[País]],Exportaciones_Kg_fruta[[#This Row],[Detalle]],Exportaciones_Kg_fruta[[#This Row],[Año]])</f>
        <v>ColombiaDuraznos y Damascos2020</v>
      </c>
      <c r="B224" s="3" t="s">
        <v>58</v>
      </c>
      <c r="C224" s="3" t="s">
        <v>4</v>
      </c>
      <c r="D224" s="3" t="s">
        <v>8</v>
      </c>
      <c r="E224" s="3">
        <v>1120</v>
      </c>
      <c r="F224" s="3">
        <v>6880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/>
      <c r="O224" s="3"/>
      <c r="P224" s="3"/>
      <c r="Q224" s="3">
        <f>SUM(Exportaciones_Kg_fruta[[#This Row],[Enero]:[Diciembre]])</f>
        <v>8000</v>
      </c>
      <c r="R224">
        <v>2020</v>
      </c>
      <c r="S224" t="s">
        <v>212</v>
      </c>
    </row>
    <row r="225" spans="1:19" x14ac:dyDescent="0.35">
      <c r="A225" t="str">
        <f>+_xlfn.CONCAT(Exportaciones_Kg_fruta[[#This Row],[País]],Exportaciones_Kg_fruta[[#This Row],[Detalle]],Exportaciones_Kg_fruta[[#This Row],[Año]])</f>
        <v>Costa RicaDuraznos y Damascos2020</v>
      </c>
      <c r="B225" s="3" t="s">
        <v>62</v>
      </c>
      <c r="C225" s="3" t="s">
        <v>4</v>
      </c>
      <c r="D225" s="3" t="s">
        <v>8</v>
      </c>
      <c r="E225" s="3">
        <v>61524.800000000003</v>
      </c>
      <c r="F225" s="3">
        <v>75384</v>
      </c>
      <c r="G225" s="3">
        <v>57040</v>
      </c>
      <c r="H225" s="3">
        <v>19360</v>
      </c>
      <c r="I225" s="3">
        <v>0</v>
      </c>
      <c r="J225" s="3">
        <v>0</v>
      </c>
      <c r="K225" s="3">
        <v>0</v>
      </c>
      <c r="L225" s="3">
        <v>1412</v>
      </c>
      <c r="M225" s="3">
        <v>0</v>
      </c>
      <c r="N225" s="3"/>
      <c r="O225" s="3"/>
      <c r="P225" s="3"/>
      <c r="Q225" s="3">
        <f>SUM(Exportaciones_Kg_fruta[[#This Row],[Enero]:[Diciembre]])</f>
        <v>214720.8</v>
      </c>
      <c r="R225">
        <v>2020</v>
      </c>
      <c r="S225" t="s">
        <v>212</v>
      </c>
    </row>
    <row r="226" spans="1:19" x14ac:dyDescent="0.35">
      <c r="A226" t="str">
        <f>+_xlfn.CONCAT(Exportaciones_Kg_fruta[[#This Row],[País]],Exportaciones_Kg_fruta[[#This Row],[Detalle]],Exportaciones_Kg_fruta[[#This Row],[Año]])</f>
        <v>CubaDuraznos y Damascos2020</v>
      </c>
      <c r="B226" s="3" t="s">
        <v>64</v>
      </c>
      <c r="C226" s="3" t="s">
        <v>4</v>
      </c>
      <c r="D226" s="3" t="s">
        <v>8</v>
      </c>
      <c r="E226" s="3">
        <v>3090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/>
      <c r="O226" s="3"/>
      <c r="P226" s="3"/>
      <c r="Q226" s="3">
        <f>SUM(Exportaciones_Kg_fruta[[#This Row],[Enero]:[Diciembre]])</f>
        <v>3090</v>
      </c>
      <c r="R226">
        <v>2020</v>
      </c>
      <c r="S226" t="s">
        <v>212</v>
      </c>
    </row>
    <row r="227" spans="1:19" x14ac:dyDescent="0.35">
      <c r="A227" t="str">
        <f>+_xlfn.CONCAT(Exportaciones_Kg_fruta[[#This Row],[País]],Exportaciones_Kg_fruta[[#This Row],[Detalle]],Exportaciones_Kg_fruta[[#This Row],[Año]])</f>
        <v>EcuadorDuraznos y Damascos2020</v>
      </c>
      <c r="B227" s="3" t="s">
        <v>68</v>
      </c>
      <c r="C227" s="3" t="s">
        <v>4</v>
      </c>
      <c r="D227" s="3" t="s">
        <v>8</v>
      </c>
      <c r="E227" s="3">
        <v>162814.39999999999</v>
      </c>
      <c r="F227" s="3">
        <v>229709</v>
      </c>
      <c r="G227" s="3">
        <v>155288.20000000001</v>
      </c>
      <c r="H227" s="3">
        <v>39530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/>
      <c r="O227" s="3"/>
      <c r="P227" s="3"/>
      <c r="Q227" s="3">
        <f>SUM(Exportaciones_Kg_fruta[[#This Row],[Enero]:[Diciembre]])</f>
        <v>587341.60000000009</v>
      </c>
      <c r="R227">
        <v>2020</v>
      </c>
      <c r="S227" t="s">
        <v>212</v>
      </c>
    </row>
    <row r="228" spans="1:19" x14ac:dyDescent="0.35">
      <c r="A228" t="str">
        <f>+_xlfn.CONCAT(Exportaciones_Kg_fruta[[#This Row],[País]],Exportaciones_Kg_fruta[[#This Row],[Detalle]],Exportaciones_Kg_fruta[[#This Row],[Año]])</f>
        <v>El SalvadorDuraznos y Damascos2020</v>
      </c>
      <c r="B228" s="3" t="s">
        <v>70</v>
      </c>
      <c r="C228" s="3" t="s">
        <v>4</v>
      </c>
      <c r="D228" s="3" t="s">
        <v>8</v>
      </c>
      <c r="E228" s="3">
        <v>32498</v>
      </c>
      <c r="F228" s="3">
        <v>110960.89</v>
      </c>
      <c r="G228" s="3">
        <v>35942.6</v>
      </c>
      <c r="H228" s="3">
        <v>20960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/>
      <c r="O228" s="3"/>
      <c r="P228" s="3"/>
      <c r="Q228" s="3">
        <f>SUM(Exportaciones_Kg_fruta[[#This Row],[Enero]:[Diciembre]])</f>
        <v>200361.49000000002</v>
      </c>
      <c r="R228">
        <v>2020</v>
      </c>
      <c r="S228" t="s">
        <v>212</v>
      </c>
    </row>
    <row r="229" spans="1:19" x14ac:dyDescent="0.35">
      <c r="A229" t="str">
        <f>+_xlfn.CONCAT(Exportaciones_Kg_fruta[[#This Row],[País]],Exportaciones_Kg_fruta[[#This Row],[Detalle]],Exportaciones_Kg_fruta[[#This Row],[Año]])</f>
        <v>EspañaDuraznos y Damascos2020</v>
      </c>
      <c r="B229" s="3" t="s">
        <v>73</v>
      </c>
      <c r="C229" s="3" t="s">
        <v>4</v>
      </c>
      <c r="D229" s="3" t="s">
        <v>8</v>
      </c>
      <c r="E229" s="3">
        <v>85058.4</v>
      </c>
      <c r="F229" s="3">
        <v>183235.16</v>
      </c>
      <c r="G229" s="3">
        <v>172607</v>
      </c>
      <c r="H229" s="3">
        <v>40258.400000000001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/>
      <c r="O229" s="3"/>
      <c r="P229" s="3"/>
      <c r="Q229" s="3">
        <f>SUM(Exportaciones_Kg_fruta[[#This Row],[Enero]:[Diciembre]])</f>
        <v>481158.96</v>
      </c>
      <c r="R229">
        <v>2020</v>
      </c>
      <c r="S229" t="s">
        <v>212</v>
      </c>
    </row>
    <row r="230" spans="1:19" x14ac:dyDescent="0.35">
      <c r="A230" t="str">
        <f>+_xlfn.CONCAT(Exportaciones_Kg_fruta[[#This Row],[País]],Exportaciones_Kg_fruta[[#This Row],[Detalle]],Exportaciones_Kg_fruta[[#This Row],[Año]])</f>
        <v>Estados Unidos de AméricaDuraznos y Damascos2020</v>
      </c>
      <c r="B230" s="3" t="s">
        <v>74</v>
      </c>
      <c r="C230" s="3" t="s">
        <v>4</v>
      </c>
      <c r="D230" s="3" t="s">
        <v>8</v>
      </c>
      <c r="E230" s="3">
        <v>4901845.2699999996</v>
      </c>
      <c r="F230" s="3">
        <v>5523225.6399999997</v>
      </c>
      <c r="G230" s="3">
        <v>3152681.68</v>
      </c>
      <c r="H230" s="3">
        <v>761512.7699999999</v>
      </c>
      <c r="I230" s="3">
        <v>36988.67</v>
      </c>
      <c r="J230" s="3">
        <v>47328.1</v>
      </c>
      <c r="K230" s="3">
        <v>18534.599999999999</v>
      </c>
      <c r="L230" s="3">
        <v>78711.91</v>
      </c>
      <c r="M230" s="3">
        <v>54328.659999999996</v>
      </c>
      <c r="N230" s="3"/>
      <c r="O230" s="3"/>
      <c r="P230" s="3"/>
      <c r="Q230" s="3">
        <f>SUM(Exportaciones_Kg_fruta[[#This Row],[Enero]:[Diciembre]])</f>
        <v>14575157.299999999</v>
      </c>
      <c r="R230">
        <v>2020</v>
      </c>
      <c r="S230" t="s">
        <v>212</v>
      </c>
    </row>
    <row r="231" spans="1:19" x14ac:dyDescent="0.35">
      <c r="A231" t="str">
        <f>+_xlfn.CONCAT(Exportaciones_Kg_fruta[[#This Row],[País]],Exportaciones_Kg_fruta[[#This Row],[Detalle]],Exportaciones_Kg_fruta[[#This Row],[Año]])</f>
        <v>FranciaDuraznos y Damascos2020</v>
      </c>
      <c r="B231" s="3" t="s">
        <v>80</v>
      </c>
      <c r="C231" s="3" t="s">
        <v>4</v>
      </c>
      <c r="D231" s="3" t="s">
        <v>8</v>
      </c>
      <c r="E231" s="3">
        <v>7560.33</v>
      </c>
      <c r="F231" s="3">
        <v>2080</v>
      </c>
      <c r="G231" s="3">
        <v>4800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/>
      <c r="O231" s="3"/>
      <c r="P231" s="3"/>
      <c r="Q231" s="3">
        <f>SUM(Exportaciones_Kg_fruta[[#This Row],[Enero]:[Diciembre]])</f>
        <v>14440.33</v>
      </c>
      <c r="R231">
        <v>2020</v>
      </c>
      <c r="S231" t="s">
        <v>212</v>
      </c>
    </row>
    <row r="232" spans="1:19" x14ac:dyDescent="0.35">
      <c r="A232" t="str">
        <f>+_xlfn.CONCAT(Exportaciones_Kg_fruta[[#This Row],[País]],Exportaciones_Kg_fruta[[#This Row],[Detalle]],Exportaciones_Kg_fruta[[#This Row],[Año]])</f>
        <v>GuatemalaDuraznos y Damascos2020</v>
      </c>
      <c r="B232" s="3" t="s">
        <v>87</v>
      </c>
      <c r="C232" s="3" t="s">
        <v>4</v>
      </c>
      <c r="D232" s="3" t="s">
        <v>8</v>
      </c>
      <c r="E232" s="3">
        <v>187952.1</v>
      </c>
      <c r="F232" s="3">
        <v>347324.4</v>
      </c>
      <c r="G232" s="3">
        <v>62541.599999999999</v>
      </c>
      <c r="H232" s="3">
        <v>34980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/>
      <c r="O232" s="3"/>
      <c r="P232" s="3"/>
      <c r="Q232" s="3">
        <f>SUM(Exportaciones_Kg_fruta[[#This Row],[Enero]:[Diciembre]])</f>
        <v>632798.1</v>
      </c>
      <c r="R232">
        <v>2020</v>
      </c>
      <c r="S232" t="s">
        <v>212</v>
      </c>
    </row>
    <row r="233" spans="1:19" x14ac:dyDescent="0.35">
      <c r="A233" t="str">
        <f>+_xlfn.CONCAT(Exportaciones_Kg_fruta[[#This Row],[País]],Exportaciones_Kg_fruta[[#This Row],[Detalle]],Exportaciones_Kg_fruta[[#This Row],[Año]])</f>
        <v>HolandaDuraznos y Damascos2020</v>
      </c>
      <c r="B233" s="3" t="s">
        <v>92</v>
      </c>
      <c r="C233" s="3" t="s">
        <v>4</v>
      </c>
      <c r="D233" s="3" t="s">
        <v>8</v>
      </c>
      <c r="E233" s="3">
        <v>103849.13</v>
      </c>
      <c r="F233" s="3">
        <v>386566.18</v>
      </c>
      <c r="G233" s="3">
        <v>123313.32</v>
      </c>
      <c r="H233" s="3">
        <v>93300.209999999992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/>
      <c r="O233" s="3"/>
      <c r="P233" s="3"/>
      <c r="Q233" s="3">
        <f>SUM(Exportaciones_Kg_fruta[[#This Row],[Enero]:[Diciembre]])</f>
        <v>707028.84</v>
      </c>
      <c r="R233">
        <v>2020</v>
      </c>
      <c r="S233" t="s">
        <v>212</v>
      </c>
    </row>
    <row r="234" spans="1:19" x14ac:dyDescent="0.35">
      <c r="A234" t="str">
        <f>+_xlfn.CONCAT(Exportaciones_Kg_fruta[[#This Row],[País]],Exportaciones_Kg_fruta[[#This Row],[Detalle]],Exportaciones_Kg_fruta[[#This Row],[Año]])</f>
        <v>HondurasDuraznos y Damascos2020</v>
      </c>
      <c r="B234" s="3" t="s">
        <v>93</v>
      </c>
      <c r="C234" s="3" t="s">
        <v>4</v>
      </c>
      <c r="D234" s="3" t="s">
        <v>8</v>
      </c>
      <c r="E234" s="3">
        <v>13600</v>
      </c>
      <c r="F234" s="3">
        <v>6000</v>
      </c>
      <c r="G234" s="3">
        <v>10000</v>
      </c>
      <c r="H234" s="3">
        <v>10800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/>
      <c r="O234" s="3"/>
      <c r="P234" s="3"/>
      <c r="Q234" s="3">
        <f>SUM(Exportaciones_Kg_fruta[[#This Row],[Enero]:[Diciembre]])</f>
        <v>40400</v>
      </c>
      <c r="R234">
        <v>2020</v>
      </c>
      <c r="S234" t="s">
        <v>212</v>
      </c>
    </row>
    <row r="235" spans="1:19" x14ac:dyDescent="0.35">
      <c r="A235" t="str">
        <f>+_xlfn.CONCAT(Exportaciones_Kg_fruta[[#This Row],[País]],Exportaciones_Kg_fruta[[#This Row],[Detalle]],Exportaciones_Kg_fruta[[#This Row],[Año]])</f>
        <v>ItaliaDuraznos y Damascos2020</v>
      </c>
      <c r="B235" s="3" t="s">
        <v>108</v>
      </c>
      <c r="C235" s="3" t="s">
        <v>4</v>
      </c>
      <c r="D235" s="3" t="s">
        <v>8</v>
      </c>
      <c r="E235" s="3">
        <v>0</v>
      </c>
      <c r="F235" s="3">
        <v>0</v>
      </c>
      <c r="G235" s="3">
        <v>0</v>
      </c>
      <c r="H235" s="3">
        <v>6966.96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/>
      <c r="O235" s="3"/>
      <c r="P235" s="3"/>
      <c r="Q235" s="3">
        <f>SUM(Exportaciones_Kg_fruta[[#This Row],[Enero]:[Diciembre]])</f>
        <v>6966.96</v>
      </c>
      <c r="R235">
        <v>2020</v>
      </c>
      <c r="S235" t="s">
        <v>212</v>
      </c>
    </row>
    <row r="236" spans="1:19" x14ac:dyDescent="0.35">
      <c r="A236" t="str">
        <f>+_xlfn.CONCAT(Exportaciones_Kg_fruta[[#This Row],[País]],Exportaciones_Kg_fruta[[#This Row],[Detalle]],Exportaciones_Kg_fruta[[#This Row],[Año]])</f>
        <v>JapónDuraznos y Damascos2020</v>
      </c>
      <c r="B236" s="3" t="s">
        <v>110</v>
      </c>
      <c r="C236" s="3" t="s">
        <v>4</v>
      </c>
      <c r="D236" s="3" t="s">
        <v>8</v>
      </c>
      <c r="E236" s="3">
        <v>0</v>
      </c>
      <c r="F236" s="3">
        <v>24793</v>
      </c>
      <c r="G236" s="3">
        <v>7395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/>
      <c r="O236" s="3"/>
      <c r="P236" s="3"/>
      <c r="Q236" s="3">
        <f>SUM(Exportaciones_Kg_fruta[[#This Row],[Enero]:[Diciembre]])</f>
        <v>32188</v>
      </c>
      <c r="R236">
        <v>2020</v>
      </c>
      <c r="S236" t="s">
        <v>212</v>
      </c>
    </row>
    <row r="237" spans="1:19" x14ac:dyDescent="0.35">
      <c r="A237" t="str">
        <f>+_xlfn.CONCAT(Exportaciones_Kg_fruta[[#This Row],[País]],Exportaciones_Kg_fruta[[#This Row],[Detalle]],Exportaciones_Kg_fruta[[#This Row],[Año]])</f>
        <v>MartinicaDuraznos y Damascos2020</v>
      </c>
      <c r="B237" s="3" t="s">
        <v>127</v>
      </c>
      <c r="C237" s="3" t="s">
        <v>4</v>
      </c>
      <c r="D237" s="3" t="s">
        <v>8</v>
      </c>
      <c r="E237" s="3">
        <v>4928</v>
      </c>
      <c r="F237" s="3">
        <v>9232</v>
      </c>
      <c r="G237" s="3">
        <v>3440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/>
      <c r="O237" s="3"/>
      <c r="P237" s="3"/>
      <c r="Q237" s="3">
        <f>SUM(Exportaciones_Kg_fruta[[#This Row],[Enero]:[Diciembre]])</f>
        <v>17600</v>
      </c>
      <c r="R237">
        <v>2020</v>
      </c>
      <c r="S237" t="s">
        <v>212</v>
      </c>
    </row>
    <row r="238" spans="1:19" x14ac:dyDescent="0.35">
      <c r="A238" t="str">
        <f>+_xlfn.CONCAT(Exportaciones_Kg_fruta[[#This Row],[País]],Exportaciones_Kg_fruta[[#This Row],[Detalle]],Exportaciones_Kg_fruta[[#This Row],[Año]])</f>
        <v>MéxicoDuraznos y Damascos2020</v>
      </c>
      <c r="B238" s="3" t="s">
        <v>130</v>
      </c>
      <c r="C238" s="3" t="s">
        <v>4</v>
      </c>
      <c r="D238" s="3" t="s">
        <v>8</v>
      </c>
      <c r="E238" s="3">
        <v>1356261.7</v>
      </c>
      <c r="F238" s="3">
        <v>1399539.4</v>
      </c>
      <c r="G238" s="3">
        <v>1128545</v>
      </c>
      <c r="H238" s="3">
        <v>394498.4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/>
      <c r="O238" s="3"/>
      <c r="P238" s="3"/>
      <c r="Q238" s="3">
        <f>SUM(Exportaciones_Kg_fruta[[#This Row],[Enero]:[Diciembre]])</f>
        <v>4278844.5</v>
      </c>
      <c r="R238">
        <v>2020</v>
      </c>
      <c r="S238" t="s">
        <v>212</v>
      </c>
    </row>
    <row r="239" spans="1:19" x14ac:dyDescent="0.35">
      <c r="A239" t="str">
        <f>+_xlfn.CONCAT(Exportaciones_Kg_fruta[[#This Row],[País]],Exportaciones_Kg_fruta[[#This Row],[Detalle]],Exportaciones_Kg_fruta[[#This Row],[Año]])</f>
        <v>NicaraguaDuraznos y Damascos2020</v>
      </c>
      <c r="B239" s="3" t="s">
        <v>138</v>
      </c>
      <c r="C239" s="3" t="s">
        <v>4</v>
      </c>
      <c r="D239" s="3" t="s">
        <v>8</v>
      </c>
      <c r="E239" s="3">
        <v>600</v>
      </c>
      <c r="F239" s="3">
        <v>2560</v>
      </c>
      <c r="G239" s="3">
        <v>1680</v>
      </c>
      <c r="H239" s="3">
        <v>1200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/>
      <c r="O239" s="3"/>
      <c r="P239" s="3"/>
      <c r="Q239" s="3">
        <f>SUM(Exportaciones_Kg_fruta[[#This Row],[Enero]:[Diciembre]])</f>
        <v>6040</v>
      </c>
      <c r="R239">
        <v>2020</v>
      </c>
      <c r="S239" t="s">
        <v>212</v>
      </c>
    </row>
    <row r="240" spans="1:19" x14ac:dyDescent="0.35">
      <c r="A240" t="str">
        <f>+_xlfn.CONCAT(Exportaciones_Kg_fruta[[#This Row],[País]],Exportaciones_Kg_fruta[[#This Row],[Detalle]],Exportaciones_Kg_fruta[[#This Row],[Año]])</f>
        <v>PanamáDuraznos y Damascos2020</v>
      </c>
      <c r="B240" s="3" t="s">
        <v>146</v>
      </c>
      <c r="C240" s="3" t="s">
        <v>4</v>
      </c>
      <c r="D240" s="3" t="s">
        <v>8</v>
      </c>
      <c r="E240" s="3">
        <v>7058</v>
      </c>
      <c r="F240" s="3">
        <v>12312</v>
      </c>
      <c r="G240" s="3">
        <v>14708.5</v>
      </c>
      <c r="H240" s="3">
        <v>1200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/>
      <c r="O240" s="3"/>
      <c r="P240" s="3"/>
      <c r="Q240" s="3">
        <f>SUM(Exportaciones_Kg_fruta[[#This Row],[Enero]:[Diciembre]])</f>
        <v>35278.5</v>
      </c>
      <c r="R240">
        <v>2020</v>
      </c>
      <c r="S240" t="s">
        <v>212</v>
      </c>
    </row>
    <row r="241" spans="1:19" x14ac:dyDescent="0.35">
      <c r="A241" t="str">
        <f>+_xlfn.CONCAT(Exportaciones_Kg_fruta[[#This Row],[País]],Exportaciones_Kg_fruta[[#This Row],[Detalle]],Exportaciones_Kg_fruta[[#This Row],[Año]])</f>
        <v>PerúDuraznos y Damascos2020</v>
      </c>
      <c r="B241" s="3" t="s">
        <v>149</v>
      </c>
      <c r="C241" s="3" t="s">
        <v>4</v>
      </c>
      <c r="D241" s="3" t="s">
        <v>8</v>
      </c>
      <c r="E241" s="3">
        <v>394406</v>
      </c>
      <c r="F241" s="3">
        <v>477676</v>
      </c>
      <c r="G241" s="3">
        <v>116080</v>
      </c>
      <c r="H241" s="3">
        <v>6298</v>
      </c>
      <c r="I241" s="3">
        <v>7208</v>
      </c>
      <c r="J241" s="3">
        <v>0</v>
      </c>
      <c r="K241" s="3">
        <v>4040</v>
      </c>
      <c r="L241" s="3">
        <v>10993</v>
      </c>
      <c r="M241" s="3">
        <v>0</v>
      </c>
      <c r="N241" s="3"/>
      <c r="O241" s="3"/>
      <c r="P241" s="3"/>
      <c r="Q241" s="3">
        <f>SUM(Exportaciones_Kg_fruta[[#This Row],[Enero]:[Diciembre]])</f>
        <v>1016701</v>
      </c>
      <c r="R241">
        <v>2020</v>
      </c>
      <c r="S241" t="s">
        <v>212</v>
      </c>
    </row>
    <row r="242" spans="1:19" x14ac:dyDescent="0.35">
      <c r="A242" t="str">
        <f>+_xlfn.CONCAT(Exportaciones_Kg_fruta[[#This Row],[País]],Exportaciones_Kg_fruta[[#This Row],[Detalle]],Exportaciones_Kg_fruta[[#This Row],[Año]])</f>
        <v>Polinesia FrancesaDuraznos y Damascos2020</v>
      </c>
      <c r="B242" s="3" t="s">
        <v>150</v>
      </c>
      <c r="C242" s="3" t="s">
        <v>4</v>
      </c>
      <c r="D242" s="3" t="s">
        <v>8</v>
      </c>
      <c r="E242" s="3">
        <v>705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/>
      <c r="O242" s="3"/>
      <c r="P242" s="3"/>
      <c r="Q242" s="3">
        <f>SUM(Exportaciones_Kg_fruta[[#This Row],[Enero]:[Diciembre]])</f>
        <v>705</v>
      </c>
      <c r="R242">
        <v>2020</v>
      </c>
      <c r="S242" t="s">
        <v>212</v>
      </c>
    </row>
    <row r="243" spans="1:19" x14ac:dyDescent="0.35">
      <c r="A243" t="str">
        <f>+_xlfn.CONCAT(Exportaciones_Kg_fruta[[#This Row],[País]],Exportaciones_Kg_fruta[[#This Row],[Detalle]],Exportaciones_Kg_fruta[[#This Row],[Año]])</f>
        <v>PortugalDuraznos y Damascos2020</v>
      </c>
      <c r="B243" s="3" t="s">
        <v>152</v>
      </c>
      <c r="C243" s="3" t="s">
        <v>4</v>
      </c>
      <c r="D243" s="3" t="s">
        <v>8</v>
      </c>
      <c r="E243" s="3">
        <v>0</v>
      </c>
      <c r="F243" s="3">
        <v>5971.68</v>
      </c>
      <c r="G243" s="3">
        <v>36835.279999999999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/>
      <c r="O243" s="3"/>
      <c r="P243" s="3"/>
      <c r="Q243" s="3">
        <f>SUM(Exportaciones_Kg_fruta[[#This Row],[Enero]:[Diciembre]])</f>
        <v>42806.96</v>
      </c>
      <c r="R243">
        <v>2020</v>
      </c>
      <c r="S243" t="s">
        <v>212</v>
      </c>
    </row>
    <row r="244" spans="1:19" x14ac:dyDescent="0.35">
      <c r="A244" t="str">
        <f>+_xlfn.CONCAT(Exportaciones_Kg_fruta[[#This Row],[País]],Exportaciones_Kg_fruta[[#This Row],[Detalle]],Exportaciones_Kg_fruta[[#This Row],[Año]])</f>
        <v>Puerto RicoDuraznos y Damascos2020</v>
      </c>
      <c r="B244" s="3" t="s">
        <v>153</v>
      </c>
      <c r="C244" s="3" t="s">
        <v>4</v>
      </c>
      <c r="D244" s="3" t="s">
        <v>8</v>
      </c>
      <c r="E244" s="3">
        <v>19314</v>
      </c>
      <c r="F244" s="3">
        <v>26025</v>
      </c>
      <c r="G244" s="3">
        <v>31957</v>
      </c>
      <c r="H244" s="3">
        <v>3600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/>
      <c r="O244" s="3"/>
      <c r="P244" s="3"/>
      <c r="Q244" s="3">
        <f>SUM(Exportaciones_Kg_fruta[[#This Row],[Enero]:[Diciembre]])</f>
        <v>80896</v>
      </c>
      <c r="R244">
        <v>2020</v>
      </c>
      <c r="S244" t="s">
        <v>212</v>
      </c>
    </row>
    <row r="245" spans="1:19" x14ac:dyDescent="0.35">
      <c r="A245" t="str">
        <f>+_xlfn.CONCAT(Exportaciones_Kg_fruta[[#This Row],[País]],Exportaciones_Kg_fruta[[#This Row],[Detalle]],Exportaciones_Kg_fruta[[#This Row],[Año]])</f>
        <v>Reino UnidoDuraznos y Damascos2020</v>
      </c>
      <c r="B245" s="3" t="s">
        <v>155</v>
      </c>
      <c r="C245" s="3" t="s">
        <v>4</v>
      </c>
      <c r="D245" s="3" t="s">
        <v>8</v>
      </c>
      <c r="E245" s="3">
        <v>112299</v>
      </c>
      <c r="F245" s="3">
        <v>465180.79</v>
      </c>
      <c r="G245" s="3">
        <v>160810.76999999999</v>
      </c>
      <c r="H245" s="3">
        <v>23836.400000000001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/>
      <c r="O245" s="3"/>
      <c r="P245" s="3"/>
      <c r="Q245" s="3">
        <f>SUM(Exportaciones_Kg_fruta[[#This Row],[Enero]:[Diciembre]])</f>
        <v>762126.96000000008</v>
      </c>
      <c r="R245">
        <v>2020</v>
      </c>
      <c r="S245" t="s">
        <v>212</v>
      </c>
    </row>
    <row r="246" spans="1:19" x14ac:dyDescent="0.35">
      <c r="A246" t="str">
        <f>+_xlfn.CONCAT(Exportaciones_Kg_fruta[[#This Row],[País]],Exportaciones_Kg_fruta[[#This Row],[Detalle]],Exportaciones_Kg_fruta[[#This Row],[Año]])</f>
        <v>República DominicanaDuraznos y Damascos2020</v>
      </c>
      <c r="B246" s="3" t="s">
        <v>158</v>
      </c>
      <c r="C246" s="3" t="s">
        <v>4</v>
      </c>
      <c r="D246" s="3" t="s">
        <v>8</v>
      </c>
      <c r="E246" s="3">
        <v>6960</v>
      </c>
      <c r="F246" s="3">
        <v>11920</v>
      </c>
      <c r="G246" s="3">
        <v>7920</v>
      </c>
      <c r="H246" s="3">
        <v>6880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/>
      <c r="O246" s="3"/>
      <c r="P246" s="3"/>
      <c r="Q246" s="3">
        <f>SUM(Exportaciones_Kg_fruta[[#This Row],[Enero]:[Diciembre]])</f>
        <v>33680</v>
      </c>
      <c r="R246">
        <v>2020</v>
      </c>
      <c r="S246" t="s">
        <v>212</v>
      </c>
    </row>
    <row r="247" spans="1:19" x14ac:dyDescent="0.35">
      <c r="A247" t="str">
        <f>+_xlfn.CONCAT(Exportaciones_Kg_fruta[[#This Row],[País]],Exportaciones_Kg_fruta[[#This Row],[Detalle]],Exportaciones_Kg_fruta[[#This Row],[Año]])</f>
        <v>RumaniaDuraznos y Damascos2020</v>
      </c>
      <c r="B247" s="3" t="s">
        <v>160</v>
      </c>
      <c r="C247" s="3" t="s">
        <v>4</v>
      </c>
      <c r="D247" s="3" t="s">
        <v>8</v>
      </c>
      <c r="E247" s="3">
        <v>6000</v>
      </c>
      <c r="F247" s="3">
        <v>2270</v>
      </c>
      <c r="G247" s="3">
        <v>9680</v>
      </c>
      <c r="H247" s="3">
        <v>4640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/>
      <c r="O247" s="3"/>
      <c r="P247" s="3"/>
      <c r="Q247" s="3">
        <f>SUM(Exportaciones_Kg_fruta[[#This Row],[Enero]:[Diciembre]])</f>
        <v>22590</v>
      </c>
      <c r="R247">
        <v>2020</v>
      </c>
      <c r="S247" t="s">
        <v>212</v>
      </c>
    </row>
    <row r="248" spans="1:19" x14ac:dyDescent="0.35">
      <c r="A248" t="str">
        <f>+_xlfn.CONCAT(Exportaciones_Kg_fruta[[#This Row],[País]],Exportaciones_Kg_fruta[[#This Row],[Detalle]],Exportaciones_Kg_fruta[[#This Row],[Año]])</f>
        <v>RusiaDuraznos y Damascos2020</v>
      </c>
      <c r="B248" s="3" t="s">
        <v>161</v>
      </c>
      <c r="C248" s="3" t="s">
        <v>4</v>
      </c>
      <c r="D248" s="3" t="s">
        <v>8</v>
      </c>
      <c r="E248" s="3">
        <v>1042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/>
      <c r="O248" s="3"/>
      <c r="P248" s="3"/>
      <c r="Q248" s="3">
        <f>SUM(Exportaciones_Kg_fruta[[#This Row],[Enero]:[Diciembre]])</f>
        <v>1042</v>
      </c>
      <c r="R248">
        <v>2020</v>
      </c>
      <c r="S248" t="s">
        <v>212</v>
      </c>
    </row>
    <row r="249" spans="1:19" x14ac:dyDescent="0.35">
      <c r="A249" t="str">
        <f>+_xlfn.CONCAT(Exportaciones_Kg_fruta[[#This Row],[País]],Exportaciones_Kg_fruta[[#This Row],[Detalle]],Exportaciones_Kg_fruta[[#This Row],[Año]])</f>
        <v>Taiwán (Formosa)Duraznos y Damascos2020</v>
      </c>
      <c r="B249" s="3" t="s">
        <v>179</v>
      </c>
      <c r="C249" s="3" t="s">
        <v>4</v>
      </c>
      <c r="D249" s="3" t="s">
        <v>8</v>
      </c>
      <c r="E249" s="3">
        <v>0</v>
      </c>
      <c r="F249" s="3">
        <v>4400</v>
      </c>
      <c r="G249" s="3">
        <v>16339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/>
      <c r="O249" s="3"/>
      <c r="P249" s="3"/>
      <c r="Q249" s="3">
        <f>SUM(Exportaciones_Kg_fruta[[#This Row],[Enero]:[Diciembre]])</f>
        <v>20739</v>
      </c>
      <c r="R249">
        <v>2020</v>
      </c>
      <c r="S249" t="s">
        <v>212</v>
      </c>
    </row>
    <row r="250" spans="1:19" x14ac:dyDescent="0.35">
      <c r="A250" t="str">
        <f>+_xlfn.CONCAT(Exportaciones_Kg_fruta[[#This Row],[País]],Exportaciones_Kg_fruta[[#This Row],[Detalle]],Exportaciones_Kg_fruta[[#This Row],[Año]])</f>
        <v>Territorio Francés en AméricaDuraznos y Damascos2020</v>
      </c>
      <c r="B250" s="3" t="s">
        <v>183</v>
      </c>
      <c r="C250" s="3" t="s">
        <v>4</v>
      </c>
      <c r="D250" s="3" t="s">
        <v>8</v>
      </c>
      <c r="E250" s="3">
        <v>3360</v>
      </c>
      <c r="F250" s="3">
        <v>1232</v>
      </c>
      <c r="G250" s="3">
        <v>2080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/>
      <c r="O250" s="3"/>
      <c r="P250" s="3"/>
      <c r="Q250" s="3">
        <f>SUM(Exportaciones_Kg_fruta[[#This Row],[Enero]:[Diciembre]])</f>
        <v>6672</v>
      </c>
      <c r="R250">
        <v>2020</v>
      </c>
      <c r="S250" t="s">
        <v>212</v>
      </c>
    </row>
    <row r="251" spans="1:19" x14ac:dyDescent="0.35">
      <c r="A251" t="str">
        <f>+_xlfn.CONCAT(Exportaciones_Kg_fruta[[#This Row],[País]],Exportaciones_Kg_fruta[[#This Row],[Detalle]],Exportaciones_Kg_fruta[[#This Row],[Año]])</f>
        <v>AlemaniaKiwi2020</v>
      </c>
      <c r="B251" s="3" t="s">
        <v>3</v>
      </c>
      <c r="C251" s="3" t="s">
        <v>4</v>
      </c>
      <c r="D251" s="3" t="s">
        <v>9</v>
      </c>
      <c r="E251" s="3">
        <v>0</v>
      </c>
      <c r="F251" s="3">
        <v>34303</v>
      </c>
      <c r="G251" s="3">
        <v>0</v>
      </c>
      <c r="H251" s="3">
        <v>52320</v>
      </c>
      <c r="I251" s="3">
        <v>52351</v>
      </c>
      <c r="J251" s="3">
        <v>214083.24000000002</v>
      </c>
      <c r="K251" s="3">
        <v>215801.44</v>
      </c>
      <c r="L251" s="3">
        <v>89935</v>
      </c>
      <c r="M251" s="3">
        <v>25920</v>
      </c>
      <c r="N251" s="3"/>
      <c r="O251" s="3"/>
      <c r="P251" s="3"/>
      <c r="Q251" s="3">
        <f>SUM(Exportaciones_Kg_fruta[[#This Row],[Enero]:[Diciembre]])</f>
        <v>684713.67999999993</v>
      </c>
      <c r="R251">
        <v>2020</v>
      </c>
      <c r="S251" t="s">
        <v>212</v>
      </c>
    </row>
    <row r="252" spans="1:19" x14ac:dyDescent="0.35">
      <c r="A252" t="str">
        <f>+_xlfn.CONCAT(Exportaciones_Kg_fruta[[#This Row],[País]],Exportaciones_Kg_fruta[[#This Row],[Detalle]],Exportaciones_Kg_fruta[[#This Row],[Año]])</f>
        <v>Arabia SauditaKiwi2020</v>
      </c>
      <c r="B252" s="3" t="s">
        <v>30</v>
      </c>
      <c r="C252" s="3" t="s">
        <v>4</v>
      </c>
      <c r="D252" s="3" t="s">
        <v>9</v>
      </c>
      <c r="E252" s="3">
        <v>0</v>
      </c>
      <c r="F252" s="3">
        <v>0</v>
      </c>
      <c r="G252" s="3">
        <v>0</v>
      </c>
      <c r="H252" s="3">
        <v>104832</v>
      </c>
      <c r="I252" s="3">
        <v>849152</v>
      </c>
      <c r="J252" s="3">
        <v>1253696</v>
      </c>
      <c r="K252" s="3">
        <v>839764</v>
      </c>
      <c r="L252" s="3">
        <v>555160</v>
      </c>
      <c r="M252" s="3">
        <v>21216</v>
      </c>
      <c r="N252" s="3"/>
      <c r="O252" s="3"/>
      <c r="P252" s="3"/>
      <c r="Q252" s="3">
        <f>SUM(Exportaciones_Kg_fruta[[#This Row],[Enero]:[Diciembre]])</f>
        <v>3623820</v>
      </c>
      <c r="R252">
        <v>2020</v>
      </c>
      <c r="S252" t="s">
        <v>212</v>
      </c>
    </row>
    <row r="253" spans="1:19" x14ac:dyDescent="0.35">
      <c r="A253" t="str">
        <f>+_xlfn.CONCAT(Exportaciones_Kg_fruta[[#This Row],[País]],Exportaciones_Kg_fruta[[#This Row],[Detalle]],Exportaciones_Kg_fruta[[#This Row],[Año]])</f>
        <v>ArgeliaKiwi2020</v>
      </c>
      <c r="B253" s="3" t="s">
        <v>31</v>
      </c>
      <c r="C253" s="3" t="s">
        <v>4</v>
      </c>
      <c r="D253" s="3" t="s">
        <v>9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26400</v>
      </c>
      <c r="K253" s="3">
        <v>0</v>
      </c>
      <c r="L253" s="3">
        <v>0</v>
      </c>
      <c r="M253" s="3">
        <v>0</v>
      </c>
      <c r="N253" s="3"/>
      <c r="O253" s="3"/>
      <c r="P253" s="3"/>
      <c r="Q253" s="3">
        <f>SUM(Exportaciones_Kg_fruta[[#This Row],[Enero]:[Diciembre]])</f>
        <v>26400</v>
      </c>
      <c r="R253">
        <v>2020</v>
      </c>
      <c r="S253" t="s">
        <v>212</v>
      </c>
    </row>
    <row r="254" spans="1:19" x14ac:dyDescent="0.35">
      <c r="A254" t="str">
        <f>+_xlfn.CONCAT(Exportaciones_Kg_fruta[[#This Row],[País]],Exportaciones_Kg_fruta[[#This Row],[Detalle]],Exportaciones_Kg_fruta[[#This Row],[Año]])</f>
        <v>ArgentinaKiwi2020</v>
      </c>
      <c r="B254" s="3" t="s">
        <v>32</v>
      </c>
      <c r="C254" s="3" t="s">
        <v>4</v>
      </c>
      <c r="D254" s="3" t="s">
        <v>9</v>
      </c>
      <c r="E254" s="3">
        <v>0</v>
      </c>
      <c r="F254" s="3">
        <v>0</v>
      </c>
      <c r="G254" s="3">
        <v>0</v>
      </c>
      <c r="H254" s="3">
        <v>80800.800000000003</v>
      </c>
      <c r="I254" s="3">
        <v>480205.6</v>
      </c>
      <c r="J254" s="3">
        <v>349388.79999999999</v>
      </c>
      <c r="K254" s="3">
        <v>555316.19999999995</v>
      </c>
      <c r="L254" s="3">
        <v>1042607.4</v>
      </c>
      <c r="M254" s="3">
        <v>738434.6</v>
      </c>
      <c r="N254" s="3"/>
      <c r="O254" s="3"/>
      <c r="P254" s="3"/>
      <c r="Q254" s="3">
        <f>SUM(Exportaciones_Kg_fruta[[#This Row],[Enero]:[Diciembre]])</f>
        <v>3246753.4</v>
      </c>
      <c r="R254">
        <v>2020</v>
      </c>
      <c r="S254" t="s">
        <v>212</v>
      </c>
    </row>
    <row r="255" spans="1:19" x14ac:dyDescent="0.35">
      <c r="A255" t="str">
        <f>+_xlfn.CONCAT(Exportaciones_Kg_fruta[[#This Row],[País]],Exportaciones_Kg_fruta[[#This Row],[Detalle]],Exportaciones_Kg_fruta[[#This Row],[Año]])</f>
        <v>AustraliaKiwi2020</v>
      </c>
      <c r="B255" s="3" t="s">
        <v>35</v>
      </c>
      <c r="C255" s="3" t="s">
        <v>4</v>
      </c>
      <c r="D255" s="3" t="s">
        <v>9</v>
      </c>
      <c r="E255" s="3">
        <v>0</v>
      </c>
      <c r="F255" s="3">
        <v>0</v>
      </c>
      <c r="G255" s="3">
        <v>0</v>
      </c>
      <c r="H255" s="3">
        <v>0</v>
      </c>
      <c r="I255" s="3">
        <v>25520</v>
      </c>
      <c r="J255" s="3">
        <v>0</v>
      </c>
      <c r="K255" s="3">
        <v>0</v>
      </c>
      <c r="L255" s="3">
        <v>0</v>
      </c>
      <c r="M255" s="3">
        <v>0</v>
      </c>
      <c r="N255" s="3"/>
      <c r="O255" s="3"/>
      <c r="P255" s="3"/>
      <c r="Q255" s="3">
        <f>SUM(Exportaciones_Kg_fruta[[#This Row],[Enero]:[Diciembre]])</f>
        <v>25520</v>
      </c>
      <c r="R255">
        <v>2020</v>
      </c>
      <c r="S255" t="s">
        <v>212</v>
      </c>
    </row>
    <row r="256" spans="1:19" x14ac:dyDescent="0.35">
      <c r="A256" t="str">
        <f>+_xlfn.CONCAT(Exportaciones_Kg_fruta[[#This Row],[País]],Exportaciones_Kg_fruta[[#This Row],[Detalle]],Exportaciones_Kg_fruta[[#This Row],[Año]])</f>
        <v>AustriaKiwi2020</v>
      </c>
      <c r="B256" s="3" t="s">
        <v>36</v>
      </c>
      <c r="C256" s="3" t="s">
        <v>4</v>
      </c>
      <c r="D256" s="3" t="s">
        <v>9</v>
      </c>
      <c r="E256" s="3">
        <v>0</v>
      </c>
      <c r="F256" s="3">
        <v>0</v>
      </c>
      <c r="G256" s="3">
        <v>0</v>
      </c>
      <c r="H256" s="3">
        <v>0</v>
      </c>
      <c r="I256" s="3">
        <v>50240</v>
      </c>
      <c r="J256" s="3">
        <v>0</v>
      </c>
      <c r="K256" s="3">
        <v>0</v>
      </c>
      <c r="L256" s="3">
        <v>0</v>
      </c>
      <c r="M256" s="3">
        <v>25200</v>
      </c>
      <c r="N256" s="3"/>
      <c r="O256" s="3"/>
      <c r="P256" s="3"/>
      <c r="Q256" s="3">
        <f>SUM(Exportaciones_Kg_fruta[[#This Row],[Enero]:[Diciembre]])</f>
        <v>75440</v>
      </c>
      <c r="R256">
        <v>2020</v>
      </c>
      <c r="S256" t="s">
        <v>212</v>
      </c>
    </row>
    <row r="257" spans="1:19" x14ac:dyDescent="0.35">
      <c r="A257" t="str">
        <f>+_xlfn.CONCAT(Exportaciones_Kg_fruta[[#This Row],[País]],Exportaciones_Kg_fruta[[#This Row],[Detalle]],Exportaciones_Kg_fruta[[#This Row],[Año]])</f>
        <v>AzerbaiyanKiwi2020</v>
      </c>
      <c r="B257" s="3" t="s">
        <v>37</v>
      </c>
      <c r="C257" s="3" t="s">
        <v>4</v>
      </c>
      <c r="D257" s="3" t="s">
        <v>9</v>
      </c>
      <c r="E257" s="3">
        <v>0</v>
      </c>
      <c r="F257" s="3">
        <v>0</v>
      </c>
      <c r="G257" s="3">
        <v>0</v>
      </c>
      <c r="H257" s="3">
        <v>0</v>
      </c>
      <c r="I257" s="3">
        <v>26640</v>
      </c>
      <c r="J257" s="3">
        <v>0</v>
      </c>
      <c r="K257" s="3">
        <v>0</v>
      </c>
      <c r="L257" s="3">
        <v>0</v>
      </c>
      <c r="M257" s="3">
        <v>0</v>
      </c>
      <c r="N257" s="3"/>
      <c r="O257" s="3"/>
      <c r="P257" s="3"/>
      <c r="Q257" s="3">
        <f>SUM(Exportaciones_Kg_fruta[[#This Row],[Enero]:[Diciembre]])</f>
        <v>26640</v>
      </c>
      <c r="R257">
        <v>2020</v>
      </c>
      <c r="S257" t="s">
        <v>212</v>
      </c>
    </row>
    <row r="258" spans="1:19" x14ac:dyDescent="0.35">
      <c r="A258" t="str">
        <f>+_xlfn.CONCAT(Exportaciones_Kg_fruta[[#This Row],[País]],Exportaciones_Kg_fruta[[#This Row],[Detalle]],Exportaciones_Kg_fruta[[#This Row],[Año]])</f>
        <v>BahreinKiwi2020</v>
      </c>
      <c r="B258" s="3" t="s">
        <v>39</v>
      </c>
      <c r="C258" s="3" t="s">
        <v>4</v>
      </c>
      <c r="D258" s="3" t="s">
        <v>9</v>
      </c>
      <c r="E258" s="3">
        <v>0</v>
      </c>
      <c r="F258" s="3">
        <v>0</v>
      </c>
      <c r="G258" s="3">
        <v>0</v>
      </c>
      <c r="H258" s="3">
        <v>0</v>
      </c>
      <c r="I258" s="3">
        <v>46579.199999999997</v>
      </c>
      <c r="J258" s="3">
        <v>23030.400000000001</v>
      </c>
      <c r="K258" s="3">
        <v>23289.599999999999</v>
      </c>
      <c r="L258" s="3">
        <v>23289.599999999999</v>
      </c>
      <c r="M258" s="3">
        <v>23289.599999999999</v>
      </c>
      <c r="N258" s="3"/>
      <c r="O258" s="3"/>
      <c r="P258" s="3"/>
      <c r="Q258" s="3">
        <f>SUM(Exportaciones_Kg_fruta[[#This Row],[Enero]:[Diciembre]])</f>
        <v>139478.40000000002</v>
      </c>
      <c r="R258">
        <v>2020</v>
      </c>
      <c r="S258" t="s">
        <v>212</v>
      </c>
    </row>
    <row r="259" spans="1:19" x14ac:dyDescent="0.35">
      <c r="A259" t="str">
        <f>+_xlfn.CONCAT(Exportaciones_Kg_fruta[[#This Row],[País]],Exportaciones_Kg_fruta[[#This Row],[Detalle]],Exportaciones_Kg_fruta[[#This Row],[Año]])</f>
        <v>BélgicaKiwi2020</v>
      </c>
      <c r="B259" s="3" t="s">
        <v>43</v>
      </c>
      <c r="C259" s="3" t="s">
        <v>4</v>
      </c>
      <c r="D259" s="3" t="s">
        <v>9</v>
      </c>
      <c r="E259" s="3">
        <v>0</v>
      </c>
      <c r="F259" s="3">
        <v>12442.5</v>
      </c>
      <c r="G259" s="3">
        <v>0</v>
      </c>
      <c r="H259" s="3">
        <v>0</v>
      </c>
      <c r="I259" s="3">
        <v>179960</v>
      </c>
      <c r="J259" s="3">
        <v>0</v>
      </c>
      <c r="K259" s="3">
        <v>24790</v>
      </c>
      <c r="L259" s="3">
        <v>76000.100000000006</v>
      </c>
      <c r="M259" s="3">
        <v>0</v>
      </c>
      <c r="N259" s="3"/>
      <c r="O259" s="3"/>
      <c r="P259" s="3"/>
      <c r="Q259" s="3">
        <f>SUM(Exportaciones_Kg_fruta[[#This Row],[Enero]:[Diciembre]])</f>
        <v>293192.59999999998</v>
      </c>
      <c r="R259">
        <v>2020</v>
      </c>
      <c r="S259" t="s">
        <v>212</v>
      </c>
    </row>
    <row r="260" spans="1:19" x14ac:dyDescent="0.35">
      <c r="A260" t="str">
        <f>+_xlfn.CONCAT(Exportaciones_Kg_fruta[[#This Row],[País]],Exportaciones_Kg_fruta[[#This Row],[Detalle]],Exportaciones_Kg_fruta[[#This Row],[Año]])</f>
        <v>BoliviaKiwi2020</v>
      </c>
      <c r="B260" s="3" t="s">
        <v>47</v>
      </c>
      <c r="C260" s="3" t="s">
        <v>4</v>
      </c>
      <c r="D260" s="3" t="s">
        <v>9</v>
      </c>
      <c r="E260" s="3">
        <v>0</v>
      </c>
      <c r="F260" s="3">
        <v>8000</v>
      </c>
      <c r="G260" s="3">
        <v>167038</v>
      </c>
      <c r="H260" s="3">
        <v>171445</v>
      </c>
      <c r="I260" s="3">
        <v>274010</v>
      </c>
      <c r="J260" s="3">
        <v>255548</v>
      </c>
      <c r="K260" s="3">
        <v>371600</v>
      </c>
      <c r="L260" s="3">
        <v>417150</v>
      </c>
      <c r="M260" s="3">
        <v>118734</v>
      </c>
      <c r="N260" s="3"/>
      <c r="O260" s="3"/>
      <c r="P260" s="3"/>
      <c r="Q260" s="3">
        <f>SUM(Exportaciones_Kg_fruta[[#This Row],[Enero]:[Diciembre]])</f>
        <v>1783525</v>
      </c>
      <c r="R260">
        <v>2020</v>
      </c>
      <c r="S260" t="s">
        <v>212</v>
      </c>
    </row>
    <row r="261" spans="1:19" x14ac:dyDescent="0.35">
      <c r="A261" t="str">
        <f>+_xlfn.CONCAT(Exportaciones_Kg_fruta[[#This Row],[País]],Exportaciones_Kg_fruta[[#This Row],[Detalle]],Exportaciones_Kg_fruta[[#This Row],[Año]])</f>
        <v>BrasilKiwi2020</v>
      </c>
      <c r="B261" s="3" t="s">
        <v>49</v>
      </c>
      <c r="C261" s="3" t="s">
        <v>4</v>
      </c>
      <c r="D261" s="3" t="s">
        <v>9</v>
      </c>
      <c r="E261" s="3">
        <v>0</v>
      </c>
      <c r="F261" s="3">
        <v>25168</v>
      </c>
      <c r="G261" s="3">
        <v>120522.4</v>
      </c>
      <c r="H261" s="3">
        <v>1497999.4</v>
      </c>
      <c r="I261" s="3">
        <v>1149615.6000000001</v>
      </c>
      <c r="J261" s="3">
        <v>1214550.95</v>
      </c>
      <c r="K261" s="3">
        <v>2918398.5</v>
      </c>
      <c r="L261" s="3">
        <v>2141382.8199999998</v>
      </c>
      <c r="M261" s="3">
        <v>2066005.9</v>
      </c>
      <c r="N261" s="3"/>
      <c r="O261" s="3"/>
      <c r="P261" s="3"/>
      <c r="Q261" s="3">
        <f>SUM(Exportaciones_Kg_fruta[[#This Row],[Enero]:[Diciembre]])</f>
        <v>11133643.57</v>
      </c>
      <c r="R261">
        <v>2020</v>
      </c>
      <c r="S261" t="s">
        <v>212</v>
      </c>
    </row>
    <row r="262" spans="1:19" x14ac:dyDescent="0.35">
      <c r="A262" t="str">
        <f>+_xlfn.CONCAT(Exportaciones_Kg_fruta[[#This Row],[País]],Exportaciones_Kg_fruta[[#This Row],[Detalle]],Exportaciones_Kg_fruta[[#This Row],[Año]])</f>
        <v>CanadáKiwi2020</v>
      </c>
      <c r="B262" s="3" t="s">
        <v>55</v>
      </c>
      <c r="C262" s="3" t="s">
        <v>4</v>
      </c>
      <c r="D262" s="3" t="s">
        <v>9</v>
      </c>
      <c r="E262" s="3">
        <v>6177.4</v>
      </c>
      <c r="F262" s="3">
        <v>32034.5</v>
      </c>
      <c r="G262" s="3">
        <v>9328.5</v>
      </c>
      <c r="H262" s="3">
        <v>270236.5</v>
      </c>
      <c r="I262" s="3">
        <v>545594.19999999995</v>
      </c>
      <c r="J262" s="3">
        <v>521991.4</v>
      </c>
      <c r="K262" s="3">
        <v>810533.8</v>
      </c>
      <c r="L262" s="3">
        <v>556886.03999999992</v>
      </c>
      <c r="M262" s="3">
        <v>94691</v>
      </c>
      <c r="N262" s="3"/>
      <c r="O262" s="3"/>
      <c r="P262" s="3"/>
      <c r="Q262" s="3">
        <f>SUM(Exportaciones_Kg_fruta[[#This Row],[Enero]:[Diciembre]])</f>
        <v>2847473.34</v>
      </c>
      <c r="R262">
        <v>2020</v>
      </c>
      <c r="S262" t="s">
        <v>212</v>
      </c>
    </row>
    <row r="263" spans="1:19" x14ac:dyDescent="0.35">
      <c r="A263" t="str">
        <f>+_xlfn.CONCAT(Exportaciones_Kg_fruta[[#This Row],[País]],Exportaciones_Kg_fruta[[#This Row],[Detalle]],Exportaciones_Kg_fruta[[#This Row],[Año]])</f>
        <v>ChinaKiwi2020</v>
      </c>
      <c r="B263" s="3" t="s">
        <v>56</v>
      </c>
      <c r="C263" s="3" t="s">
        <v>4</v>
      </c>
      <c r="D263" s="3" t="s">
        <v>9</v>
      </c>
      <c r="E263" s="3">
        <v>0</v>
      </c>
      <c r="F263" s="3">
        <v>0</v>
      </c>
      <c r="G263" s="3">
        <v>69121.600000000006</v>
      </c>
      <c r="H263" s="3">
        <v>2716147.2</v>
      </c>
      <c r="I263" s="3">
        <v>6144235.2000000002</v>
      </c>
      <c r="J263" s="3">
        <v>1214420.2</v>
      </c>
      <c r="K263" s="3">
        <v>336958.4</v>
      </c>
      <c r="L263" s="3">
        <v>155520</v>
      </c>
      <c r="M263" s="3">
        <v>0</v>
      </c>
      <c r="N263" s="3"/>
      <c r="O263" s="3"/>
      <c r="P263" s="3"/>
      <c r="Q263" s="3">
        <f>SUM(Exportaciones_Kg_fruta[[#This Row],[Enero]:[Diciembre]])</f>
        <v>10636402.6</v>
      </c>
      <c r="R263">
        <v>2020</v>
      </c>
      <c r="S263" t="s">
        <v>212</v>
      </c>
    </row>
    <row r="264" spans="1:19" x14ac:dyDescent="0.35">
      <c r="A264" t="str">
        <f>+_xlfn.CONCAT(Exportaciones_Kg_fruta[[#This Row],[País]],Exportaciones_Kg_fruta[[#This Row],[Detalle]],Exportaciones_Kg_fruta[[#This Row],[Año]])</f>
        <v>ChipreKiwi2020</v>
      </c>
      <c r="B264" s="3" t="s">
        <v>57</v>
      </c>
      <c r="C264" s="3" t="s">
        <v>4</v>
      </c>
      <c r="D264" s="3" t="s">
        <v>9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24200</v>
      </c>
      <c r="L264" s="3">
        <v>0</v>
      </c>
      <c r="M264" s="3">
        <v>0</v>
      </c>
      <c r="N264" s="3"/>
      <c r="O264" s="3"/>
      <c r="P264" s="3"/>
      <c r="Q264" s="3">
        <f>SUM(Exportaciones_Kg_fruta[[#This Row],[Enero]:[Diciembre]])</f>
        <v>24200</v>
      </c>
      <c r="R264">
        <v>2020</v>
      </c>
      <c r="S264" t="s">
        <v>212</v>
      </c>
    </row>
    <row r="265" spans="1:19" x14ac:dyDescent="0.35">
      <c r="A265" t="str">
        <f>+_xlfn.CONCAT(Exportaciones_Kg_fruta[[#This Row],[País]],Exportaciones_Kg_fruta[[#This Row],[Detalle]],Exportaciones_Kg_fruta[[#This Row],[Año]])</f>
        <v>ColombiaKiwi2020</v>
      </c>
      <c r="B265" s="3" t="s">
        <v>58</v>
      </c>
      <c r="C265" s="3" t="s">
        <v>4</v>
      </c>
      <c r="D265" s="3" t="s">
        <v>9</v>
      </c>
      <c r="E265" s="3">
        <v>0</v>
      </c>
      <c r="F265" s="3">
        <v>0</v>
      </c>
      <c r="G265" s="3">
        <v>444426.6</v>
      </c>
      <c r="H265" s="3">
        <v>209010</v>
      </c>
      <c r="I265" s="3">
        <v>615507</v>
      </c>
      <c r="J265" s="3">
        <v>682298.2</v>
      </c>
      <c r="K265" s="3">
        <v>455426</v>
      </c>
      <c r="L265" s="3">
        <v>316565.59999999998</v>
      </c>
      <c r="M265" s="3">
        <v>740399</v>
      </c>
      <c r="N265" s="3"/>
      <c r="O265" s="3"/>
      <c r="P265" s="3"/>
      <c r="Q265" s="3">
        <f>SUM(Exportaciones_Kg_fruta[[#This Row],[Enero]:[Diciembre]])</f>
        <v>3463632.4</v>
      </c>
      <c r="R265">
        <v>2020</v>
      </c>
      <c r="S265" t="s">
        <v>212</v>
      </c>
    </row>
    <row r="266" spans="1:19" x14ac:dyDescent="0.35">
      <c r="A266" t="str">
        <f>+_xlfn.CONCAT(Exportaciones_Kg_fruta[[#This Row],[País]],Exportaciones_Kg_fruta[[#This Row],[Detalle]],Exportaciones_Kg_fruta[[#This Row],[Año]])</f>
        <v>Corea del SurKiwi2020</v>
      </c>
      <c r="B266" s="3" t="s">
        <v>60</v>
      </c>
      <c r="C266" s="3" t="s">
        <v>4</v>
      </c>
      <c r="D266" s="3" t="s">
        <v>9</v>
      </c>
      <c r="E266" s="3">
        <v>0</v>
      </c>
      <c r="F266" s="3">
        <v>0</v>
      </c>
      <c r="G266" s="3">
        <v>24252.799999999999</v>
      </c>
      <c r="H266" s="3">
        <v>125840</v>
      </c>
      <c r="I266" s="3">
        <v>310760</v>
      </c>
      <c r="J266" s="3">
        <v>273830.69</v>
      </c>
      <c r="K266" s="3">
        <v>33581.75</v>
      </c>
      <c r="L266" s="3">
        <v>0</v>
      </c>
      <c r="M266" s="3">
        <v>0</v>
      </c>
      <c r="N266" s="3"/>
      <c r="O266" s="3"/>
      <c r="P266" s="3"/>
      <c r="Q266" s="3">
        <f>SUM(Exportaciones_Kg_fruta[[#This Row],[Enero]:[Diciembre]])</f>
        <v>768265.24</v>
      </c>
      <c r="R266">
        <v>2020</v>
      </c>
      <c r="S266" t="s">
        <v>212</v>
      </c>
    </row>
    <row r="267" spans="1:19" x14ac:dyDescent="0.35">
      <c r="A267" t="str">
        <f>+_xlfn.CONCAT(Exportaciones_Kg_fruta[[#This Row],[País]],Exportaciones_Kg_fruta[[#This Row],[Detalle]],Exportaciones_Kg_fruta[[#This Row],[Año]])</f>
        <v>Costa RicaKiwi2020</v>
      </c>
      <c r="B267" s="3" t="s">
        <v>62</v>
      </c>
      <c r="C267" s="3" t="s">
        <v>4</v>
      </c>
      <c r="D267" s="3" t="s">
        <v>9</v>
      </c>
      <c r="E267" s="3">
        <v>0</v>
      </c>
      <c r="F267" s="3">
        <v>0</v>
      </c>
      <c r="G267" s="3">
        <v>0</v>
      </c>
      <c r="H267" s="3">
        <v>76201.600000000006</v>
      </c>
      <c r="I267" s="3">
        <v>100523</v>
      </c>
      <c r="J267" s="3">
        <v>0</v>
      </c>
      <c r="K267" s="3">
        <v>105600</v>
      </c>
      <c r="L267" s="3">
        <v>79341.2</v>
      </c>
      <c r="M267" s="3">
        <v>77440</v>
      </c>
      <c r="N267" s="3"/>
      <c r="O267" s="3"/>
      <c r="P267" s="3"/>
      <c r="Q267" s="3">
        <f>SUM(Exportaciones_Kg_fruta[[#This Row],[Enero]:[Diciembre]])</f>
        <v>439105.8</v>
      </c>
      <c r="R267">
        <v>2020</v>
      </c>
      <c r="S267" t="s">
        <v>212</v>
      </c>
    </row>
    <row r="268" spans="1:19" x14ac:dyDescent="0.35">
      <c r="A268" t="str">
        <f>+_xlfn.CONCAT(Exportaciones_Kg_fruta[[#This Row],[País]],Exportaciones_Kg_fruta[[#This Row],[Detalle]],Exportaciones_Kg_fruta[[#This Row],[Año]])</f>
        <v>DinamarcaKiwi2020</v>
      </c>
      <c r="B268" s="3" t="s">
        <v>65</v>
      </c>
      <c r="C268" s="3" t="s">
        <v>4</v>
      </c>
      <c r="D268" s="3" t="s">
        <v>9</v>
      </c>
      <c r="E268" s="3">
        <v>0</v>
      </c>
      <c r="F268" s="3">
        <v>0</v>
      </c>
      <c r="G268" s="3">
        <v>0</v>
      </c>
      <c r="H268" s="3">
        <v>26400</v>
      </c>
      <c r="I268" s="3">
        <v>26400</v>
      </c>
      <c r="J268" s="3">
        <v>0</v>
      </c>
      <c r="K268" s="3">
        <v>0</v>
      </c>
      <c r="L268" s="3">
        <v>0</v>
      </c>
      <c r="M268" s="3">
        <v>0</v>
      </c>
      <c r="N268" s="3"/>
      <c r="O268" s="3"/>
      <c r="P268" s="3"/>
      <c r="Q268" s="3">
        <f>SUM(Exportaciones_Kg_fruta[[#This Row],[Enero]:[Diciembre]])</f>
        <v>52800</v>
      </c>
      <c r="R268">
        <v>2020</v>
      </c>
      <c r="S268" t="s">
        <v>212</v>
      </c>
    </row>
    <row r="269" spans="1:19" x14ac:dyDescent="0.35">
      <c r="A269" t="str">
        <f>+_xlfn.CONCAT(Exportaciones_Kg_fruta[[#This Row],[País]],Exportaciones_Kg_fruta[[#This Row],[Detalle]],Exportaciones_Kg_fruta[[#This Row],[Año]])</f>
        <v>EcuadorKiwi2020</v>
      </c>
      <c r="B269" s="3" t="s">
        <v>68</v>
      </c>
      <c r="C269" s="3" t="s">
        <v>4</v>
      </c>
      <c r="D269" s="3" t="s">
        <v>9</v>
      </c>
      <c r="E269" s="3">
        <v>0</v>
      </c>
      <c r="F269" s="3">
        <v>36720</v>
      </c>
      <c r="G269" s="3">
        <v>255420</v>
      </c>
      <c r="H269" s="3">
        <v>444755.4</v>
      </c>
      <c r="I269" s="3">
        <v>668278.25</v>
      </c>
      <c r="J269" s="3">
        <v>295496.40000000002</v>
      </c>
      <c r="K269" s="3">
        <v>350492.8</v>
      </c>
      <c r="L269" s="3">
        <v>509653</v>
      </c>
      <c r="M269" s="3">
        <v>296718</v>
      </c>
      <c r="N269" s="3"/>
      <c r="O269" s="3"/>
      <c r="P269" s="3"/>
      <c r="Q269" s="3">
        <f>SUM(Exportaciones_Kg_fruta[[#This Row],[Enero]:[Diciembre]])</f>
        <v>2857533.8499999996</v>
      </c>
      <c r="R269">
        <v>2020</v>
      </c>
      <c r="S269" t="s">
        <v>212</v>
      </c>
    </row>
    <row r="270" spans="1:19" x14ac:dyDescent="0.35">
      <c r="A270" t="str">
        <f>+_xlfn.CONCAT(Exportaciones_Kg_fruta[[#This Row],[País]],Exportaciones_Kg_fruta[[#This Row],[Detalle]],Exportaciones_Kg_fruta[[#This Row],[Año]])</f>
        <v>EgiptoKiwi2020</v>
      </c>
      <c r="B270" s="3" t="s">
        <v>69</v>
      </c>
      <c r="C270" s="3" t="s">
        <v>4</v>
      </c>
      <c r="D270" s="3" t="s">
        <v>9</v>
      </c>
      <c r="E270" s="3">
        <v>0</v>
      </c>
      <c r="F270" s="3">
        <v>0</v>
      </c>
      <c r="G270" s="3">
        <v>0</v>
      </c>
      <c r="H270" s="3">
        <v>0</v>
      </c>
      <c r="I270" s="3">
        <v>256828</v>
      </c>
      <c r="J270" s="3">
        <v>411424</v>
      </c>
      <c r="K270" s="3">
        <v>101640</v>
      </c>
      <c r="L270" s="3">
        <v>0</v>
      </c>
      <c r="M270" s="3">
        <v>0</v>
      </c>
      <c r="N270" s="3"/>
      <c r="O270" s="3"/>
      <c r="P270" s="3"/>
      <c r="Q270" s="3">
        <f>SUM(Exportaciones_Kg_fruta[[#This Row],[Enero]:[Diciembre]])</f>
        <v>769892</v>
      </c>
      <c r="R270">
        <v>2020</v>
      </c>
      <c r="S270" t="s">
        <v>212</v>
      </c>
    </row>
    <row r="271" spans="1:19" x14ac:dyDescent="0.35">
      <c r="A271" t="str">
        <f>+_xlfn.CONCAT(Exportaciones_Kg_fruta[[#This Row],[País]],Exportaciones_Kg_fruta[[#This Row],[Detalle]],Exportaciones_Kg_fruta[[#This Row],[Año]])</f>
        <v>El SalvadorKiwi2020</v>
      </c>
      <c r="B271" s="3" t="s">
        <v>70</v>
      </c>
      <c r="C271" s="3" t="s">
        <v>4</v>
      </c>
      <c r="D271" s="3" t="s">
        <v>9</v>
      </c>
      <c r="E271" s="3">
        <v>0</v>
      </c>
      <c r="F271" s="3">
        <v>0</v>
      </c>
      <c r="G271" s="3">
        <v>0</v>
      </c>
      <c r="H271" s="3">
        <v>66800.800000000003</v>
      </c>
      <c r="I271" s="3">
        <v>10472</v>
      </c>
      <c r="J271" s="3">
        <v>7392</v>
      </c>
      <c r="K271" s="3">
        <v>43488</v>
      </c>
      <c r="L271" s="3">
        <v>103916</v>
      </c>
      <c r="M271" s="3">
        <v>93648</v>
      </c>
      <c r="N271" s="3"/>
      <c r="O271" s="3"/>
      <c r="P271" s="3"/>
      <c r="Q271" s="3">
        <f>SUM(Exportaciones_Kg_fruta[[#This Row],[Enero]:[Diciembre]])</f>
        <v>325716.8</v>
      </c>
      <c r="R271">
        <v>2020</v>
      </c>
      <c r="S271" t="s">
        <v>212</v>
      </c>
    </row>
    <row r="272" spans="1:19" x14ac:dyDescent="0.35">
      <c r="A272" t="str">
        <f>+_xlfn.CONCAT(Exportaciones_Kg_fruta[[#This Row],[País]],Exportaciones_Kg_fruta[[#This Row],[Detalle]],Exportaciones_Kg_fruta[[#This Row],[Año]])</f>
        <v>Emiratos Árabes UnidosKiwi2020</v>
      </c>
      <c r="B272" s="3" t="s">
        <v>71</v>
      </c>
      <c r="C272" s="3" t="s">
        <v>4</v>
      </c>
      <c r="D272" s="3" t="s">
        <v>9</v>
      </c>
      <c r="E272" s="3">
        <v>0</v>
      </c>
      <c r="F272" s="3">
        <v>0</v>
      </c>
      <c r="G272" s="3">
        <v>0</v>
      </c>
      <c r="H272" s="3">
        <v>45344</v>
      </c>
      <c r="I272" s="3">
        <v>504066.6</v>
      </c>
      <c r="J272" s="3">
        <v>531233.6</v>
      </c>
      <c r="K272" s="3">
        <v>341761.7</v>
      </c>
      <c r="L272" s="3">
        <v>264302.40000000002</v>
      </c>
      <c r="M272" s="3">
        <v>24640</v>
      </c>
      <c r="N272" s="3"/>
      <c r="O272" s="3"/>
      <c r="P272" s="3"/>
      <c r="Q272" s="3">
        <f>SUM(Exportaciones_Kg_fruta[[#This Row],[Enero]:[Diciembre]])</f>
        <v>1711348.2999999998</v>
      </c>
      <c r="R272">
        <v>2020</v>
      </c>
      <c r="S272" t="s">
        <v>212</v>
      </c>
    </row>
    <row r="273" spans="1:19" x14ac:dyDescent="0.35">
      <c r="A273" t="str">
        <f>+_xlfn.CONCAT(Exportaciones_Kg_fruta[[#This Row],[País]],Exportaciones_Kg_fruta[[#This Row],[Detalle]],Exportaciones_Kg_fruta[[#This Row],[Año]])</f>
        <v>EspañaKiwi2020</v>
      </c>
      <c r="B273" s="3" t="s">
        <v>73</v>
      </c>
      <c r="C273" s="3" t="s">
        <v>4</v>
      </c>
      <c r="D273" s="3" t="s">
        <v>9</v>
      </c>
      <c r="E273" s="3">
        <v>0</v>
      </c>
      <c r="F273" s="3">
        <v>0</v>
      </c>
      <c r="G273" s="3">
        <v>6630</v>
      </c>
      <c r="H273" s="3">
        <v>457311.8</v>
      </c>
      <c r="I273" s="3">
        <v>3586406.5</v>
      </c>
      <c r="J273" s="3">
        <v>1650425.8</v>
      </c>
      <c r="K273" s="3">
        <v>1344896</v>
      </c>
      <c r="L273" s="3">
        <v>652123.19999999995</v>
      </c>
      <c r="M273" s="3">
        <v>280015.7</v>
      </c>
      <c r="N273" s="3"/>
      <c r="O273" s="3"/>
      <c r="P273" s="3"/>
      <c r="Q273" s="3">
        <f>SUM(Exportaciones_Kg_fruta[[#This Row],[Enero]:[Diciembre]])</f>
        <v>7977809</v>
      </c>
      <c r="R273">
        <v>2020</v>
      </c>
      <c r="S273" t="s">
        <v>212</v>
      </c>
    </row>
    <row r="274" spans="1:19" x14ac:dyDescent="0.35">
      <c r="A274" t="str">
        <f>+_xlfn.CONCAT(Exportaciones_Kg_fruta[[#This Row],[País]],Exportaciones_Kg_fruta[[#This Row],[Detalle]],Exportaciones_Kg_fruta[[#This Row],[Año]])</f>
        <v>Estados Unidos de AméricaKiwi2020</v>
      </c>
      <c r="B274" s="3" t="s">
        <v>74</v>
      </c>
      <c r="C274" s="3" t="s">
        <v>4</v>
      </c>
      <c r="D274" s="3" t="s">
        <v>9</v>
      </c>
      <c r="E274" s="3">
        <v>12518.6</v>
      </c>
      <c r="F274" s="3">
        <v>19753.599999999999</v>
      </c>
      <c r="G274" s="3">
        <v>350583.1</v>
      </c>
      <c r="H274" s="3">
        <v>2739922.75</v>
      </c>
      <c r="I274" s="3">
        <v>4333769.8499999996</v>
      </c>
      <c r="J274" s="3">
        <v>5967758.9900000002</v>
      </c>
      <c r="K274" s="3">
        <v>4325926.2</v>
      </c>
      <c r="L274" s="3">
        <v>4860012.7999999989</v>
      </c>
      <c r="M274" s="3">
        <v>1222232.78</v>
      </c>
      <c r="N274" s="3"/>
      <c r="O274" s="3"/>
      <c r="P274" s="3"/>
      <c r="Q274" s="3">
        <f>SUM(Exportaciones_Kg_fruta[[#This Row],[Enero]:[Diciembre]])</f>
        <v>23832478.670000002</v>
      </c>
      <c r="R274">
        <v>2020</v>
      </c>
      <c r="S274" t="s">
        <v>212</v>
      </c>
    </row>
    <row r="275" spans="1:19" x14ac:dyDescent="0.35">
      <c r="A275" t="str">
        <f>+_xlfn.CONCAT(Exportaciones_Kg_fruta[[#This Row],[País]],Exportaciones_Kg_fruta[[#This Row],[Detalle]],Exportaciones_Kg_fruta[[#This Row],[Año]])</f>
        <v>FranciaKiwi2020</v>
      </c>
      <c r="B275" s="3" t="s">
        <v>80</v>
      </c>
      <c r="C275" s="3" t="s">
        <v>4</v>
      </c>
      <c r="D275" s="3" t="s">
        <v>9</v>
      </c>
      <c r="E275" s="3">
        <v>0</v>
      </c>
      <c r="F275" s="3">
        <v>937</v>
      </c>
      <c r="G275" s="3">
        <v>0</v>
      </c>
      <c r="H275" s="3">
        <v>299520</v>
      </c>
      <c r="I275" s="3">
        <v>3240308.95</v>
      </c>
      <c r="J275" s="3">
        <v>1369118</v>
      </c>
      <c r="K275" s="3">
        <v>857772.09</v>
      </c>
      <c r="L275" s="3">
        <v>409452</v>
      </c>
      <c r="M275" s="3">
        <v>104440</v>
      </c>
      <c r="N275" s="3"/>
      <c r="O275" s="3"/>
      <c r="P275" s="3"/>
      <c r="Q275" s="3">
        <f>SUM(Exportaciones_Kg_fruta[[#This Row],[Enero]:[Diciembre]])</f>
        <v>6281548.04</v>
      </c>
      <c r="R275">
        <v>2020</v>
      </c>
      <c r="S275" t="s">
        <v>212</v>
      </c>
    </row>
    <row r="276" spans="1:19" x14ac:dyDescent="0.35">
      <c r="A276" t="str">
        <f>+_xlfn.CONCAT(Exportaciones_Kg_fruta[[#This Row],[País]],Exportaciones_Kg_fruta[[#This Row],[Detalle]],Exportaciones_Kg_fruta[[#This Row],[Año]])</f>
        <v>GreciaKiwi2020</v>
      </c>
      <c r="B276" s="3" t="s">
        <v>85</v>
      </c>
      <c r="C276" s="3" t="s">
        <v>4</v>
      </c>
      <c r="D276" s="3" t="s">
        <v>9</v>
      </c>
      <c r="E276" s="3">
        <v>0</v>
      </c>
      <c r="F276" s="3">
        <v>0</v>
      </c>
      <c r="G276" s="3">
        <v>0</v>
      </c>
      <c r="H276" s="3">
        <v>0</v>
      </c>
      <c r="I276" s="3">
        <v>105600</v>
      </c>
      <c r="J276" s="3">
        <v>26400</v>
      </c>
      <c r="K276" s="3">
        <v>158400</v>
      </c>
      <c r="L276" s="3">
        <v>0</v>
      </c>
      <c r="M276" s="3">
        <v>0</v>
      </c>
      <c r="N276" s="3"/>
      <c r="O276" s="3"/>
      <c r="P276" s="3"/>
      <c r="Q276" s="3">
        <f>SUM(Exportaciones_Kg_fruta[[#This Row],[Enero]:[Diciembre]])</f>
        <v>290400</v>
      </c>
      <c r="R276">
        <v>2020</v>
      </c>
      <c r="S276" t="s">
        <v>212</v>
      </c>
    </row>
    <row r="277" spans="1:19" x14ac:dyDescent="0.35">
      <c r="A277" t="str">
        <f>+_xlfn.CONCAT(Exportaciones_Kg_fruta[[#This Row],[País]],Exportaciones_Kg_fruta[[#This Row],[Detalle]],Exportaciones_Kg_fruta[[#This Row],[Año]])</f>
        <v>GuatemalaKiwi2020</v>
      </c>
      <c r="B277" s="3" t="s">
        <v>87</v>
      </c>
      <c r="C277" s="3" t="s">
        <v>4</v>
      </c>
      <c r="D277" s="3" t="s">
        <v>9</v>
      </c>
      <c r="E277" s="3">
        <v>0</v>
      </c>
      <c r="F277" s="3">
        <v>0</v>
      </c>
      <c r="G277" s="3">
        <v>25200</v>
      </c>
      <c r="H277" s="3">
        <v>0</v>
      </c>
      <c r="I277" s="3">
        <v>66880</v>
      </c>
      <c r="J277" s="3">
        <v>10890</v>
      </c>
      <c r="K277" s="3">
        <v>122640</v>
      </c>
      <c r="L277" s="3">
        <v>112464</v>
      </c>
      <c r="M277" s="3">
        <v>35024</v>
      </c>
      <c r="N277" s="3"/>
      <c r="O277" s="3"/>
      <c r="P277" s="3"/>
      <c r="Q277" s="3">
        <f>SUM(Exportaciones_Kg_fruta[[#This Row],[Enero]:[Diciembre]])</f>
        <v>373098</v>
      </c>
      <c r="R277">
        <v>2020</v>
      </c>
      <c r="S277" t="s">
        <v>212</v>
      </c>
    </row>
    <row r="278" spans="1:19" x14ac:dyDescent="0.35">
      <c r="A278" t="str">
        <f>+_xlfn.CONCAT(Exportaciones_Kg_fruta[[#This Row],[País]],Exportaciones_Kg_fruta[[#This Row],[Detalle]],Exportaciones_Kg_fruta[[#This Row],[Año]])</f>
        <v>HolandaKiwi2020</v>
      </c>
      <c r="B278" s="3" t="s">
        <v>92</v>
      </c>
      <c r="C278" s="3" t="s">
        <v>4</v>
      </c>
      <c r="D278" s="3" t="s">
        <v>9</v>
      </c>
      <c r="E278" s="3">
        <v>25240</v>
      </c>
      <c r="F278" s="3">
        <v>13845</v>
      </c>
      <c r="G278" s="3">
        <v>1.42</v>
      </c>
      <c r="H278" s="3">
        <v>1136542.5</v>
      </c>
      <c r="I278" s="3">
        <v>3706198.25</v>
      </c>
      <c r="J278" s="3">
        <v>3488745.3</v>
      </c>
      <c r="K278" s="3">
        <v>3692275.62</v>
      </c>
      <c r="L278" s="3">
        <v>2445627.7000000002</v>
      </c>
      <c r="M278" s="3">
        <v>1129747.17</v>
      </c>
      <c r="N278" s="3"/>
      <c r="O278" s="3"/>
      <c r="P278" s="3"/>
      <c r="Q278" s="3">
        <f>SUM(Exportaciones_Kg_fruta[[#This Row],[Enero]:[Diciembre]])</f>
        <v>15638222.959999999</v>
      </c>
      <c r="R278">
        <v>2020</v>
      </c>
      <c r="S278" t="s">
        <v>212</v>
      </c>
    </row>
    <row r="279" spans="1:19" x14ac:dyDescent="0.35">
      <c r="A279" t="str">
        <f>+_xlfn.CONCAT(Exportaciones_Kg_fruta[[#This Row],[País]],Exportaciones_Kg_fruta[[#This Row],[Detalle]],Exportaciones_Kg_fruta[[#This Row],[Año]])</f>
        <v>HondurasKiwi2020</v>
      </c>
      <c r="B279" s="3" t="s">
        <v>93</v>
      </c>
      <c r="C279" s="3" t="s">
        <v>4</v>
      </c>
      <c r="D279" s="3" t="s">
        <v>9</v>
      </c>
      <c r="E279" s="3">
        <v>0</v>
      </c>
      <c r="F279" s="3">
        <v>0</v>
      </c>
      <c r="G279" s="3">
        <v>2400</v>
      </c>
      <c r="H279" s="3">
        <v>9240</v>
      </c>
      <c r="I279" s="3">
        <v>9240</v>
      </c>
      <c r="J279" s="3">
        <v>7920</v>
      </c>
      <c r="K279" s="3">
        <v>22630</v>
      </c>
      <c r="L279" s="3">
        <v>3780</v>
      </c>
      <c r="M279" s="3">
        <v>2640</v>
      </c>
      <c r="N279" s="3"/>
      <c r="O279" s="3"/>
      <c r="P279" s="3"/>
      <c r="Q279" s="3">
        <f>SUM(Exportaciones_Kg_fruta[[#This Row],[Enero]:[Diciembre]])</f>
        <v>57850</v>
      </c>
      <c r="R279">
        <v>2020</v>
      </c>
      <c r="S279" t="s">
        <v>212</v>
      </c>
    </row>
    <row r="280" spans="1:19" x14ac:dyDescent="0.35">
      <c r="A280" t="str">
        <f>+_xlfn.CONCAT(Exportaciones_Kg_fruta[[#This Row],[País]],Exportaciones_Kg_fruta[[#This Row],[Detalle]],Exportaciones_Kg_fruta[[#This Row],[Año]])</f>
        <v>Hong Kong (Región administrativa especial de China)Kiwi2020</v>
      </c>
      <c r="B280" s="3" t="s">
        <v>94</v>
      </c>
      <c r="C280" s="3" t="s">
        <v>4</v>
      </c>
      <c r="D280" s="3" t="s">
        <v>9</v>
      </c>
      <c r="E280" s="3">
        <v>0</v>
      </c>
      <c r="F280" s="3">
        <v>0</v>
      </c>
      <c r="G280" s="3">
        <v>0</v>
      </c>
      <c r="H280" s="3">
        <v>0</v>
      </c>
      <c r="I280" s="3">
        <v>48734.400000000001</v>
      </c>
      <c r="J280" s="3">
        <v>24710.400000000001</v>
      </c>
      <c r="K280" s="3">
        <v>29782</v>
      </c>
      <c r="L280" s="3">
        <v>0</v>
      </c>
      <c r="M280" s="3">
        <v>0</v>
      </c>
      <c r="N280" s="3"/>
      <c r="O280" s="3"/>
      <c r="P280" s="3"/>
      <c r="Q280" s="3">
        <f>SUM(Exportaciones_Kg_fruta[[#This Row],[Enero]:[Diciembre]])</f>
        <v>103226.8</v>
      </c>
      <c r="R280">
        <v>2020</v>
      </c>
      <c r="S280" t="s">
        <v>212</v>
      </c>
    </row>
    <row r="281" spans="1:19" x14ac:dyDescent="0.35">
      <c r="A281" t="str">
        <f>+_xlfn.CONCAT(Exportaciones_Kg_fruta[[#This Row],[País]],Exportaciones_Kg_fruta[[#This Row],[Detalle]],Exportaciones_Kg_fruta[[#This Row],[Año]])</f>
        <v>IndiaKiwi2020</v>
      </c>
      <c r="B281" s="3" t="s">
        <v>96</v>
      </c>
      <c r="C281" s="3" t="s">
        <v>4</v>
      </c>
      <c r="D281" s="3" t="s">
        <v>9</v>
      </c>
      <c r="E281" s="3">
        <v>0</v>
      </c>
      <c r="F281" s="3">
        <v>0</v>
      </c>
      <c r="G281" s="3">
        <v>0</v>
      </c>
      <c r="H281" s="3">
        <v>389520</v>
      </c>
      <c r="I281" s="3">
        <v>1019464</v>
      </c>
      <c r="J281" s="3">
        <v>1767581.6</v>
      </c>
      <c r="K281" s="3">
        <v>3186331.2</v>
      </c>
      <c r="L281" s="3">
        <v>4763353.5</v>
      </c>
      <c r="M281" s="3">
        <v>993331.7</v>
      </c>
      <c r="N281" s="3"/>
      <c r="O281" s="3"/>
      <c r="P281" s="3"/>
      <c r="Q281" s="3">
        <f>SUM(Exportaciones_Kg_fruta[[#This Row],[Enero]:[Diciembre]])</f>
        <v>12119582</v>
      </c>
      <c r="R281">
        <v>2020</v>
      </c>
      <c r="S281" t="s">
        <v>212</v>
      </c>
    </row>
    <row r="282" spans="1:19" x14ac:dyDescent="0.35">
      <c r="A282" t="str">
        <f>+_xlfn.CONCAT(Exportaciones_Kg_fruta[[#This Row],[País]],Exportaciones_Kg_fruta[[#This Row],[Detalle]],Exportaciones_Kg_fruta[[#This Row],[Año]])</f>
        <v>IndonesiaKiwi2020</v>
      </c>
      <c r="B282" s="3" t="s">
        <v>97</v>
      </c>
      <c r="C282" s="3" t="s">
        <v>4</v>
      </c>
      <c r="D282" s="3" t="s">
        <v>9</v>
      </c>
      <c r="E282" s="3">
        <v>0</v>
      </c>
      <c r="F282" s="3">
        <v>0</v>
      </c>
      <c r="G282" s="3">
        <v>0</v>
      </c>
      <c r="H282" s="3">
        <v>26400</v>
      </c>
      <c r="I282" s="3">
        <v>97844.4</v>
      </c>
      <c r="J282" s="3">
        <v>50870.400000000001</v>
      </c>
      <c r="K282" s="3">
        <v>0</v>
      </c>
      <c r="L282" s="3">
        <v>24710.400000000001</v>
      </c>
      <c r="M282" s="3">
        <v>0</v>
      </c>
      <c r="N282" s="3"/>
      <c r="O282" s="3"/>
      <c r="P282" s="3"/>
      <c r="Q282" s="3">
        <f>SUM(Exportaciones_Kg_fruta[[#This Row],[Enero]:[Diciembre]])</f>
        <v>199825.19999999998</v>
      </c>
      <c r="R282">
        <v>2020</v>
      </c>
      <c r="S282" t="s">
        <v>212</v>
      </c>
    </row>
    <row r="283" spans="1:19" x14ac:dyDescent="0.35">
      <c r="A283" t="str">
        <f>+_xlfn.CONCAT(Exportaciones_Kg_fruta[[#This Row],[País]],Exportaciones_Kg_fruta[[#This Row],[Detalle]],Exportaciones_Kg_fruta[[#This Row],[Año]])</f>
        <v>IrlandaKiwi2020</v>
      </c>
      <c r="B283" s="3" t="s">
        <v>99</v>
      </c>
      <c r="C283" s="3" t="s">
        <v>4</v>
      </c>
      <c r="D283" s="3" t="s">
        <v>9</v>
      </c>
      <c r="E283" s="3">
        <v>0</v>
      </c>
      <c r="F283" s="3">
        <v>0</v>
      </c>
      <c r="G283" s="3">
        <v>0</v>
      </c>
      <c r="H283" s="3">
        <v>26160</v>
      </c>
      <c r="I283" s="3">
        <v>233336</v>
      </c>
      <c r="J283" s="3">
        <v>238080</v>
      </c>
      <c r="K283" s="3">
        <v>158160</v>
      </c>
      <c r="L283" s="3">
        <v>78480</v>
      </c>
      <c r="M283" s="3">
        <v>133092</v>
      </c>
      <c r="N283" s="3"/>
      <c r="O283" s="3"/>
      <c r="P283" s="3"/>
      <c r="Q283" s="3">
        <f>SUM(Exportaciones_Kg_fruta[[#This Row],[Enero]:[Diciembre]])</f>
        <v>867308</v>
      </c>
      <c r="R283">
        <v>2020</v>
      </c>
      <c r="S283" t="s">
        <v>212</v>
      </c>
    </row>
    <row r="284" spans="1:19" x14ac:dyDescent="0.35">
      <c r="A284" t="str">
        <f>+_xlfn.CONCAT(Exportaciones_Kg_fruta[[#This Row],[País]],Exportaciones_Kg_fruta[[#This Row],[Detalle]],Exportaciones_Kg_fruta[[#This Row],[Año]])</f>
        <v>ItaliaKiwi2020</v>
      </c>
      <c r="B284" s="3" t="s">
        <v>108</v>
      </c>
      <c r="C284" s="3" t="s">
        <v>4</v>
      </c>
      <c r="D284" s="3" t="s">
        <v>9</v>
      </c>
      <c r="E284" s="3">
        <v>0</v>
      </c>
      <c r="F284" s="3">
        <v>0</v>
      </c>
      <c r="G284" s="3">
        <v>76246.73</v>
      </c>
      <c r="H284" s="3">
        <v>686118.40000000002</v>
      </c>
      <c r="I284" s="3">
        <v>5819808.1000000006</v>
      </c>
      <c r="J284" s="3">
        <v>3716015.1</v>
      </c>
      <c r="K284" s="3">
        <v>3524610.1</v>
      </c>
      <c r="L284" s="3">
        <v>1272599.2</v>
      </c>
      <c r="M284" s="3">
        <v>427046</v>
      </c>
      <c r="N284" s="3"/>
      <c r="O284" s="3"/>
      <c r="P284" s="3"/>
      <c r="Q284" s="3">
        <f>SUM(Exportaciones_Kg_fruta[[#This Row],[Enero]:[Diciembre]])</f>
        <v>15522443.629999999</v>
      </c>
      <c r="R284">
        <v>2020</v>
      </c>
      <c r="S284" t="s">
        <v>212</v>
      </c>
    </row>
    <row r="285" spans="1:19" x14ac:dyDescent="0.35">
      <c r="A285" t="str">
        <f>+_xlfn.CONCAT(Exportaciones_Kg_fruta[[#This Row],[País]],Exportaciones_Kg_fruta[[#This Row],[Detalle]],Exportaciones_Kg_fruta[[#This Row],[Año]])</f>
        <v>JapónKiwi2020</v>
      </c>
      <c r="B285" s="3" t="s">
        <v>110</v>
      </c>
      <c r="C285" s="3" t="s">
        <v>4</v>
      </c>
      <c r="D285" s="3" t="s">
        <v>9</v>
      </c>
      <c r="E285" s="3">
        <v>7108.74</v>
      </c>
      <c r="F285" s="3">
        <v>15312.93</v>
      </c>
      <c r="G285" s="3">
        <v>185614.4</v>
      </c>
      <c r="H285" s="3">
        <v>169341.9</v>
      </c>
      <c r="I285" s="3">
        <v>625019.4</v>
      </c>
      <c r="J285" s="3">
        <v>451833.14</v>
      </c>
      <c r="K285" s="3">
        <v>463063</v>
      </c>
      <c r="L285" s="3">
        <v>635078.56000000006</v>
      </c>
      <c r="M285" s="3">
        <v>247744</v>
      </c>
      <c r="N285" s="3"/>
      <c r="O285" s="3"/>
      <c r="P285" s="3"/>
      <c r="Q285" s="3">
        <f>SUM(Exportaciones_Kg_fruta[[#This Row],[Enero]:[Diciembre]])</f>
        <v>2800116.0700000003</v>
      </c>
      <c r="R285">
        <v>2020</v>
      </c>
      <c r="S285" t="s">
        <v>212</v>
      </c>
    </row>
    <row r="286" spans="1:19" x14ac:dyDescent="0.35">
      <c r="A286" t="str">
        <f>+_xlfn.CONCAT(Exportaciones_Kg_fruta[[#This Row],[País]],Exportaciones_Kg_fruta[[#This Row],[Detalle]],Exportaciones_Kg_fruta[[#This Row],[Año]])</f>
        <v>JordaniaKiwi2020</v>
      </c>
      <c r="B286" s="3" t="s">
        <v>111</v>
      </c>
      <c r="C286" s="3" t="s">
        <v>4</v>
      </c>
      <c r="D286" s="3" t="s">
        <v>9</v>
      </c>
      <c r="E286" s="3">
        <v>0</v>
      </c>
      <c r="F286" s="3">
        <v>0</v>
      </c>
      <c r="G286" s="3">
        <v>0</v>
      </c>
      <c r="H286" s="3">
        <v>0</v>
      </c>
      <c r="I286" s="3">
        <v>126720</v>
      </c>
      <c r="J286" s="3">
        <v>78720</v>
      </c>
      <c r="K286" s="3">
        <v>0</v>
      </c>
      <c r="L286" s="3">
        <v>0</v>
      </c>
      <c r="M286" s="3">
        <v>0</v>
      </c>
      <c r="N286" s="3"/>
      <c r="O286" s="3"/>
      <c r="P286" s="3"/>
      <c r="Q286" s="3">
        <f>SUM(Exportaciones_Kg_fruta[[#This Row],[Enero]:[Diciembre]])</f>
        <v>205440</v>
      </c>
      <c r="R286">
        <v>2020</v>
      </c>
      <c r="S286" t="s">
        <v>212</v>
      </c>
    </row>
    <row r="287" spans="1:19" x14ac:dyDescent="0.35">
      <c r="A287" t="str">
        <f>+_xlfn.CONCAT(Exportaciones_Kg_fruta[[#This Row],[País]],Exportaciones_Kg_fruta[[#This Row],[Detalle]],Exportaciones_Kg_fruta[[#This Row],[Año]])</f>
        <v>KeniaKiwi2020</v>
      </c>
      <c r="B287" s="3" t="s">
        <v>113</v>
      </c>
      <c r="C287" s="3" t="s">
        <v>4</v>
      </c>
      <c r="D287" s="3" t="s">
        <v>9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22880</v>
      </c>
      <c r="K287" s="3">
        <v>22464</v>
      </c>
      <c r="L287" s="3">
        <v>0</v>
      </c>
      <c r="M287" s="3">
        <v>0</v>
      </c>
      <c r="N287" s="3"/>
      <c r="O287" s="3"/>
      <c r="P287" s="3"/>
      <c r="Q287" s="3">
        <f>SUM(Exportaciones_Kg_fruta[[#This Row],[Enero]:[Diciembre]])</f>
        <v>45344</v>
      </c>
      <c r="R287">
        <v>2020</v>
      </c>
      <c r="S287" t="s">
        <v>212</v>
      </c>
    </row>
    <row r="288" spans="1:19" x14ac:dyDescent="0.35">
      <c r="A288" t="str">
        <f>+_xlfn.CONCAT(Exportaciones_Kg_fruta[[#This Row],[País]],Exportaciones_Kg_fruta[[#This Row],[Detalle]],Exportaciones_Kg_fruta[[#This Row],[Año]])</f>
        <v>KuwaitKiwi2020</v>
      </c>
      <c r="B288" s="3" t="s">
        <v>115</v>
      </c>
      <c r="C288" s="3" t="s">
        <v>4</v>
      </c>
      <c r="D288" s="3" t="s">
        <v>9</v>
      </c>
      <c r="E288" s="3">
        <v>0</v>
      </c>
      <c r="F288" s="3">
        <v>0</v>
      </c>
      <c r="G288" s="3">
        <v>0</v>
      </c>
      <c r="H288" s="3">
        <v>25635.200000000001</v>
      </c>
      <c r="I288" s="3">
        <v>21312</v>
      </c>
      <c r="J288" s="3">
        <v>52800</v>
      </c>
      <c r="K288" s="3">
        <v>149796</v>
      </c>
      <c r="L288" s="3">
        <v>26400</v>
      </c>
      <c r="M288" s="3">
        <v>0</v>
      </c>
      <c r="N288" s="3"/>
      <c r="O288" s="3"/>
      <c r="P288" s="3"/>
      <c r="Q288" s="3">
        <f>SUM(Exportaciones_Kg_fruta[[#This Row],[Enero]:[Diciembre]])</f>
        <v>275943.2</v>
      </c>
      <c r="R288">
        <v>2020</v>
      </c>
      <c r="S288" t="s">
        <v>212</v>
      </c>
    </row>
    <row r="289" spans="1:19" x14ac:dyDescent="0.35">
      <c r="A289" t="str">
        <f>+_xlfn.CONCAT(Exportaciones_Kg_fruta[[#This Row],[País]],Exportaciones_Kg_fruta[[#This Row],[Detalle]],Exportaciones_Kg_fruta[[#This Row],[Año]])</f>
        <v>LibanoKiwi2020</v>
      </c>
      <c r="B289" s="3" t="s">
        <v>118</v>
      </c>
      <c r="C289" s="3" t="s">
        <v>4</v>
      </c>
      <c r="D289" s="3" t="s">
        <v>9</v>
      </c>
      <c r="E289" s="3">
        <v>0</v>
      </c>
      <c r="F289" s="3">
        <v>0</v>
      </c>
      <c r="G289" s="3">
        <v>0</v>
      </c>
      <c r="H289" s="3">
        <v>26400</v>
      </c>
      <c r="I289" s="3">
        <v>74880</v>
      </c>
      <c r="J289" s="3">
        <v>23760</v>
      </c>
      <c r="K289" s="3">
        <v>0</v>
      </c>
      <c r="L289" s="3">
        <v>0</v>
      </c>
      <c r="M289" s="3">
        <v>0</v>
      </c>
      <c r="N289" s="3"/>
      <c r="O289" s="3"/>
      <c r="P289" s="3"/>
      <c r="Q289" s="3">
        <f>SUM(Exportaciones_Kg_fruta[[#This Row],[Enero]:[Diciembre]])</f>
        <v>125040</v>
      </c>
      <c r="R289">
        <v>2020</v>
      </c>
      <c r="S289" t="s">
        <v>212</v>
      </c>
    </row>
    <row r="290" spans="1:19" x14ac:dyDescent="0.35">
      <c r="A290" t="str">
        <f>+_xlfn.CONCAT(Exportaciones_Kg_fruta[[#This Row],[País]],Exportaciones_Kg_fruta[[#This Row],[Detalle]],Exportaciones_Kg_fruta[[#This Row],[Año]])</f>
        <v>LibiaKiwi2020</v>
      </c>
      <c r="B290" s="3" t="s">
        <v>120</v>
      </c>
      <c r="C290" s="3" t="s">
        <v>4</v>
      </c>
      <c r="D290" s="3" t="s">
        <v>9</v>
      </c>
      <c r="E290" s="3">
        <v>0</v>
      </c>
      <c r="F290" s="3">
        <v>0</v>
      </c>
      <c r="G290" s="3">
        <v>0</v>
      </c>
      <c r="H290" s="3">
        <v>0</v>
      </c>
      <c r="I290" s="3">
        <v>105600</v>
      </c>
      <c r="J290" s="3">
        <v>26400</v>
      </c>
      <c r="K290" s="3">
        <v>0</v>
      </c>
      <c r="L290" s="3">
        <v>52800</v>
      </c>
      <c r="M290" s="3">
        <v>0</v>
      </c>
      <c r="N290" s="3"/>
      <c r="O290" s="3"/>
      <c r="P290" s="3"/>
      <c r="Q290" s="3">
        <f>SUM(Exportaciones_Kg_fruta[[#This Row],[Enero]:[Diciembre]])</f>
        <v>184800</v>
      </c>
      <c r="R290">
        <v>2020</v>
      </c>
      <c r="S290" t="s">
        <v>212</v>
      </c>
    </row>
    <row r="291" spans="1:19" x14ac:dyDescent="0.35">
      <c r="A291" t="str">
        <f>+_xlfn.CONCAT(Exportaciones_Kg_fruta[[#This Row],[País]],Exportaciones_Kg_fruta[[#This Row],[Detalle]],Exportaciones_Kg_fruta[[#This Row],[Año]])</f>
        <v>LituaniaKiwi2020</v>
      </c>
      <c r="B291" s="3" t="s">
        <v>121</v>
      </c>
      <c r="C291" s="3" t="s">
        <v>4</v>
      </c>
      <c r="D291" s="3" t="s">
        <v>9</v>
      </c>
      <c r="E291" s="3">
        <v>0</v>
      </c>
      <c r="F291" s="3">
        <v>0</v>
      </c>
      <c r="G291" s="3">
        <v>0</v>
      </c>
      <c r="H291" s="3">
        <v>0</v>
      </c>
      <c r="I291" s="3">
        <v>25008</v>
      </c>
      <c r="J291" s="3">
        <v>26400</v>
      </c>
      <c r="K291" s="3">
        <v>51408</v>
      </c>
      <c r="L291" s="3">
        <v>0</v>
      </c>
      <c r="M291" s="3">
        <v>0</v>
      </c>
      <c r="N291" s="3"/>
      <c r="O291" s="3"/>
      <c r="P291" s="3"/>
      <c r="Q291" s="3">
        <f>SUM(Exportaciones_Kg_fruta[[#This Row],[Enero]:[Diciembre]])</f>
        <v>102816</v>
      </c>
      <c r="R291">
        <v>2020</v>
      </c>
      <c r="S291" t="s">
        <v>212</v>
      </c>
    </row>
    <row r="292" spans="1:19" x14ac:dyDescent="0.35">
      <c r="A292" t="str">
        <f>+_xlfn.CONCAT(Exportaciones_Kg_fruta[[#This Row],[País]],Exportaciones_Kg_fruta[[#This Row],[Detalle]],Exportaciones_Kg_fruta[[#This Row],[Año]])</f>
        <v>MalasiaKiwi2020</v>
      </c>
      <c r="B292" s="3" t="s">
        <v>124</v>
      </c>
      <c r="C292" s="3" t="s">
        <v>4</v>
      </c>
      <c r="D292" s="3" t="s">
        <v>9</v>
      </c>
      <c r="E292" s="3">
        <v>0</v>
      </c>
      <c r="F292" s="3">
        <v>0</v>
      </c>
      <c r="G292" s="3">
        <v>0</v>
      </c>
      <c r="H292" s="3">
        <v>18480</v>
      </c>
      <c r="I292" s="3">
        <v>75986.399999999994</v>
      </c>
      <c r="J292" s="3">
        <v>150758.39999999999</v>
      </c>
      <c r="K292" s="3">
        <v>48048</v>
      </c>
      <c r="L292" s="3">
        <v>48048</v>
      </c>
      <c r="M292" s="3">
        <v>24024</v>
      </c>
      <c r="N292" s="3"/>
      <c r="O292" s="3"/>
      <c r="P292" s="3"/>
      <c r="Q292" s="3">
        <f>SUM(Exportaciones_Kg_fruta[[#This Row],[Enero]:[Diciembre]])</f>
        <v>365344.8</v>
      </c>
      <c r="R292">
        <v>2020</v>
      </c>
      <c r="S292" t="s">
        <v>212</v>
      </c>
    </row>
    <row r="293" spans="1:19" x14ac:dyDescent="0.35">
      <c r="A293" t="str">
        <f>+_xlfn.CONCAT(Exportaciones_Kg_fruta[[#This Row],[País]],Exportaciones_Kg_fruta[[#This Row],[Detalle]],Exportaciones_Kg_fruta[[#This Row],[Año]])</f>
        <v>MartinicaKiwi2020</v>
      </c>
      <c r="B293" s="3" t="s">
        <v>127</v>
      </c>
      <c r="C293" s="3" t="s">
        <v>4</v>
      </c>
      <c r="D293" s="3" t="s">
        <v>9</v>
      </c>
      <c r="E293" s="3">
        <v>0</v>
      </c>
      <c r="F293" s="3">
        <v>0</v>
      </c>
      <c r="G293" s="3">
        <v>0</v>
      </c>
      <c r="H293" s="3">
        <v>0</v>
      </c>
      <c r="I293" s="3">
        <v>2540</v>
      </c>
      <c r="J293" s="3">
        <v>0</v>
      </c>
      <c r="K293" s="3">
        <v>12752</v>
      </c>
      <c r="L293" s="3">
        <v>2288</v>
      </c>
      <c r="M293" s="3">
        <v>0</v>
      </c>
      <c r="N293" s="3"/>
      <c r="O293" s="3"/>
      <c r="P293" s="3"/>
      <c r="Q293" s="3">
        <f>SUM(Exportaciones_Kg_fruta[[#This Row],[Enero]:[Diciembre]])</f>
        <v>17580</v>
      </c>
      <c r="R293">
        <v>2020</v>
      </c>
      <c r="S293" t="s">
        <v>212</v>
      </c>
    </row>
    <row r="294" spans="1:19" x14ac:dyDescent="0.35">
      <c r="A294" t="str">
        <f>+_xlfn.CONCAT(Exportaciones_Kg_fruta[[#This Row],[País]],Exportaciones_Kg_fruta[[#This Row],[Detalle]],Exportaciones_Kg_fruta[[#This Row],[Año]])</f>
        <v>MéxicoKiwi2020</v>
      </c>
      <c r="B294" s="3" t="s">
        <v>130</v>
      </c>
      <c r="C294" s="3" t="s">
        <v>4</v>
      </c>
      <c r="D294" s="3" t="s">
        <v>9</v>
      </c>
      <c r="E294" s="3">
        <v>0</v>
      </c>
      <c r="F294" s="3">
        <v>0</v>
      </c>
      <c r="G294" s="3">
        <v>97700.25</v>
      </c>
      <c r="H294" s="3">
        <v>541740.5</v>
      </c>
      <c r="I294" s="3">
        <v>607272</v>
      </c>
      <c r="J294" s="3">
        <v>747024</v>
      </c>
      <c r="K294" s="3">
        <v>1601420</v>
      </c>
      <c r="L294" s="3">
        <v>1244744</v>
      </c>
      <c r="M294" s="3">
        <v>314640</v>
      </c>
      <c r="N294" s="3"/>
      <c r="O294" s="3"/>
      <c r="P294" s="3"/>
      <c r="Q294" s="3">
        <f>SUM(Exportaciones_Kg_fruta[[#This Row],[Enero]:[Diciembre]])</f>
        <v>5154540.75</v>
      </c>
      <c r="R294">
        <v>2020</v>
      </c>
      <c r="S294" t="s">
        <v>212</v>
      </c>
    </row>
    <row r="295" spans="1:19" x14ac:dyDescent="0.35">
      <c r="A295" t="str">
        <f>+_xlfn.CONCAT(Exportaciones_Kg_fruta[[#This Row],[País]],Exportaciones_Kg_fruta[[#This Row],[Detalle]],Exportaciones_Kg_fruta[[#This Row],[Año]])</f>
        <v>NicaraguaKiwi2020</v>
      </c>
      <c r="B295" s="3" t="s">
        <v>138</v>
      </c>
      <c r="C295" s="3" t="s">
        <v>4</v>
      </c>
      <c r="D295" s="3" t="s">
        <v>9</v>
      </c>
      <c r="E295" s="3">
        <v>0</v>
      </c>
      <c r="F295" s="3">
        <v>0</v>
      </c>
      <c r="G295" s="3">
        <v>0</v>
      </c>
      <c r="H295" s="3">
        <v>0</v>
      </c>
      <c r="I295" s="3">
        <v>1210</v>
      </c>
      <c r="J295" s="3">
        <v>2640</v>
      </c>
      <c r="K295" s="3">
        <v>1320</v>
      </c>
      <c r="L295" s="3">
        <v>1320</v>
      </c>
      <c r="M295" s="3">
        <v>1320</v>
      </c>
      <c r="N295" s="3"/>
      <c r="O295" s="3"/>
      <c r="P295" s="3"/>
      <c r="Q295" s="3">
        <f>SUM(Exportaciones_Kg_fruta[[#This Row],[Enero]:[Diciembre]])</f>
        <v>7810</v>
      </c>
      <c r="R295">
        <v>2020</v>
      </c>
      <c r="S295" t="s">
        <v>212</v>
      </c>
    </row>
    <row r="296" spans="1:19" x14ac:dyDescent="0.35">
      <c r="A296" t="str">
        <f>+_xlfn.CONCAT(Exportaciones_Kg_fruta[[#This Row],[País]],Exportaciones_Kg_fruta[[#This Row],[Detalle]],Exportaciones_Kg_fruta[[#This Row],[Año]])</f>
        <v>Nueva ZelandiaKiwi2020</v>
      </c>
      <c r="B296" s="3" t="s">
        <v>142</v>
      </c>
      <c r="C296" s="3" t="s">
        <v>4</v>
      </c>
      <c r="D296" s="3" t="s">
        <v>9</v>
      </c>
      <c r="E296" s="3">
        <v>0</v>
      </c>
      <c r="F296" s="3">
        <v>0</v>
      </c>
      <c r="G296" s="3">
        <v>418.5</v>
      </c>
      <c r="H296" s="3">
        <v>0</v>
      </c>
      <c r="I296" s="3">
        <v>2295</v>
      </c>
      <c r="J296" s="3">
        <v>1675</v>
      </c>
      <c r="K296" s="3">
        <v>1000</v>
      </c>
      <c r="L296" s="3">
        <v>987.5</v>
      </c>
      <c r="M296" s="3">
        <v>962.5</v>
      </c>
      <c r="N296" s="3"/>
      <c r="O296" s="3"/>
      <c r="P296" s="3"/>
      <c r="Q296" s="3">
        <f>SUM(Exportaciones_Kg_fruta[[#This Row],[Enero]:[Diciembre]])</f>
        <v>7338.5</v>
      </c>
      <c r="R296">
        <v>2020</v>
      </c>
      <c r="S296" t="s">
        <v>212</v>
      </c>
    </row>
    <row r="297" spans="1:19" x14ac:dyDescent="0.35">
      <c r="A297" t="str">
        <f>+_xlfn.CONCAT(Exportaciones_Kg_fruta[[#This Row],[País]],Exportaciones_Kg_fruta[[#This Row],[Detalle]],Exportaciones_Kg_fruta[[#This Row],[Año]])</f>
        <v>OmánKiwi2020</v>
      </c>
      <c r="B297" s="3" t="s">
        <v>143</v>
      </c>
      <c r="C297" s="3" t="s">
        <v>4</v>
      </c>
      <c r="D297" s="3" t="s">
        <v>9</v>
      </c>
      <c r="E297" s="3">
        <v>0</v>
      </c>
      <c r="F297" s="3">
        <v>0</v>
      </c>
      <c r="G297" s="3">
        <v>0</v>
      </c>
      <c r="H297" s="3">
        <v>0</v>
      </c>
      <c r="I297" s="3">
        <v>17760</v>
      </c>
      <c r="J297" s="3">
        <v>17760</v>
      </c>
      <c r="K297" s="3">
        <v>0</v>
      </c>
      <c r="L297" s="3">
        <v>0</v>
      </c>
      <c r="M297" s="3">
        <v>0</v>
      </c>
      <c r="N297" s="3"/>
      <c r="O297" s="3"/>
      <c r="P297" s="3"/>
      <c r="Q297" s="3">
        <f>SUM(Exportaciones_Kg_fruta[[#This Row],[Enero]:[Diciembre]])</f>
        <v>35520</v>
      </c>
      <c r="R297">
        <v>2020</v>
      </c>
      <c r="S297" t="s">
        <v>212</v>
      </c>
    </row>
    <row r="298" spans="1:19" x14ac:dyDescent="0.35">
      <c r="A298" t="str">
        <f>+_xlfn.CONCAT(Exportaciones_Kg_fruta[[#This Row],[País]],Exportaciones_Kg_fruta[[#This Row],[Detalle]],Exportaciones_Kg_fruta[[#This Row],[Año]])</f>
        <v>PanamáKiwi2020</v>
      </c>
      <c r="B298" s="3" t="s">
        <v>146</v>
      </c>
      <c r="C298" s="3" t="s">
        <v>4</v>
      </c>
      <c r="D298" s="3" t="s">
        <v>9</v>
      </c>
      <c r="E298" s="3">
        <v>0</v>
      </c>
      <c r="F298" s="3">
        <v>0</v>
      </c>
      <c r="G298" s="3">
        <v>18900</v>
      </c>
      <c r="H298" s="3">
        <v>57531.6</v>
      </c>
      <c r="I298" s="3">
        <v>31601.63</v>
      </c>
      <c r="J298" s="3">
        <v>47673</v>
      </c>
      <c r="K298" s="3">
        <v>27100</v>
      </c>
      <c r="L298" s="3">
        <v>47960</v>
      </c>
      <c r="M298" s="3">
        <v>56496</v>
      </c>
      <c r="N298" s="3"/>
      <c r="O298" s="3"/>
      <c r="P298" s="3"/>
      <c r="Q298" s="3">
        <f>SUM(Exportaciones_Kg_fruta[[#This Row],[Enero]:[Diciembre]])</f>
        <v>287262.23</v>
      </c>
      <c r="R298">
        <v>2020</v>
      </c>
      <c r="S298" t="s">
        <v>212</v>
      </c>
    </row>
    <row r="299" spans="1:19" x14ac:dyDescent="0.35">
      <c r="A299" t="str">
        <f>+_xlfn.CONCAT(Exportaciones_Kg_fruta[[#This Row],[País]],Exportaciones_Kg_fruta[[#This Row],[Detalle]],Exportaciones_Kg_fruta[[#This Row],[Año]])</f>
        <v>PerúKiwi2020</v>
      </c>
      <c r="B299" s="3" t="s">
        <v>149</v>
      </c>
      <c r="C299" s="3" t="s">
        <v>4</v>
      </c>
      <c r="D299" s="3" t="s">
        <v>9</v>
      </c>
      <c r="E299" s="3">
        <v>0</v>
      </c>
      <c r="F299" s="3">
        <v>27772.5</v>
      </c>
      <c r="G299" s="3">
        <v>129869</v>
      </c>
      <c r="H299" s="3">
        <v>351075.5</v>
      </c>
      <c r="I299" s="3">
        <v>295091.7</v>
      </c>
      <c r="J299" s="3">
        <v>449342</v>
      </c>
      <c r="K299" s="3">
        <v>453419.4</v>
      </c>
      <c r="L299" s="3">
        <v>562013.9</v>
      </c>
      <c r="M299" s="3">
        <v>262421</v>
      </c>
      <c r="N299" s="3"/>
      <c r="O299" s="3"/>
      <c r="P299" s="3"/>
      <c r="Q299" s="3">
        <f>SUM(Exportaciones_Kg_fruta[[#This Row],[Enero]:[Diciembre]])</f>
        <v>2531005</v>
      </c>
      <c r="R299">
        <v>2020</v>
      </c>
      <c r="S299" t="s">
        <v>212</v>
      </c>
    </row>
    <row r="300" spans="1:19" x14ac:dyDescent="0.35">
      <c r="A300" t="str">
        <f>+_xlfn.CONCAT(Exportaciones_Kg_fruta[[#This Row],[País]],Exportaciones_Kg_fruta[[#This Row],[Detalle]],Exportaciones_Kg_fruta[[#This Row],[Año]])</f>
        <v>PoloniaKiwi2020</v>
      </c>
      <c r="B300" s="3" t="s">
        <v>151</v>
      </c>
      <c r="C300" s="3" t="s">
        <v>4</v>
      </c>
      <c r="D300" s="3" t="s">
        <v>9</v>
      </c>
      <c r="E300" s="3">
        <v>0</v>
      </c>
      <c r="F300" s="3">
        <v>0</v>
      </c>
      <c r="G300" s="3">
        <v>1065</v>
      </c>
      <c r="H300" s="3">
        <v>0</v>
      </c>
      <c r="I300" s="3">
        <v>79200</v>
      </c>
      <c r="J300" s="3">
        <v>52560</v>
      </c>
      <c r="K300" s="3">
        <v>183223</v>
      </c>
      <c r="L300" s="3">
        <v>101184</v>
      </c>
      <c r="M300" s="3">
        <v>49934</v>
      </c>
      <c r="N300" s="3"/>
      <c r="O300" s="3"/>
      <c r="P300" s="3"/>
      <c r="Q300" s="3">
        <f>SUM(Exportaciones_Kg_fruta[[#This Row],[Enero]:[Diciembre]])</f>
        <v>467166</v>
      </c>
      <c r="R300">
        <v>2020</v>
      </c>
      <c r="S300" t="s">
        <v>212</v>
      </c>
    </row>
    <row r="301" spans="1:19" x14ac:dyDescent="0.35">
      <c r="A301" t="str">
        <f>+_xlfn.CONCAT(Exportaciones_Kg_fruta[[#This Row],[País]],Exportaciones_Kg_fruta[[#This Row],[Detalle]],Exportaciones_Kg_fruta[[#This Row],[Año]])</f>
        <v>PortugalKiwi2020</v>
      </c>
      <c r="B301" s="3" t="s">
        <v>152</v>
      </c>
      <c r="C301" s="3" t="s">
        <v>4</v>
      </c>
      <c r="D301" s="3" t="s">
        <v>9</v>
      </c>
      <c r="E301" s="3">
        <v>0</v>
      </c>
      <c r="F301" s="3">
        <v>0</v>
      </c>
      <c r="G301" s="3">
        <v>0</v>
      </c>
      <c r="H301" s="3">
        <v>22950</v>
      </c>
      <c r="I301" s="3">
        <v>124037</v>
      </c>
      <c r="J301" s="3">
        <v>173378</v>
      </c>
      <c r="K301" s="3">
        <v>132000</v>
      </c>
      <c r="L301" s="3">
        <v>101924</v>
      </c>
      <c r="M301" s="3">
        <v>50016</v>
      </c>
      <c r="N301" s="3"/>
      <c r="O301" s="3"/>
      <c r="P301" s="3"/>
      <c r="Q301" s="3">
        <f>SUM(Exportaciones_Kg_fruta[[#This Row],[Enero]:[Diciembre]])</f>
        <v>604305</v>
      </c>
      <c r="R301">
        <v>2020</v>
      </c>
      <c r="S301" t="s">
        <v>212</v>
      </c>
    </row>
    <row r="302" spans="1:19" x14ac:dyDescent="0.35">
      <c r="A302" t="str">
        <f>+_xlfn.CONCAT(Exportaciones_Kg_fruta[[#This Row],[País]],Exportaciones_Kg_fruta[[#This Row],[Detalle]],Exportaciones_Kg_fruta[[#This Row],[Año]])</f>
        <v>Puerto RicoKiwi2020</v>
      </c>
      <c r="B302" s="3" t="s">
        <v>153</v>
      </c>
      <c r="C302" s="3" t="s">
        <v>4</v>
      </c>
      <c r="D302" s="3" t="s">
        <v>9</v>
      </c>
      <c r="E302" s="3">
        <v>0</v>
      </c>
      <c r="F302" s="3">
        <v>0</v>
      </c>
      <c r="G302" s="3">
        <v>0</v>
      </c>
      <c r="H302" s="3">
        <v>0</v>
      </c>
      <c r="I302" s="3">
        <v>49698.559999999998</v>
      </c>
      <c r="J302" s="3">
        <v>24947.200000000001</v>
      </c>
      <c r="K302" s="3">
        <v>0</v>
      </c>
      <c r="L302" s="3">
        <v>0</v>
      </c>
      <c r="M302" s="3">
        <v>0</v>
      </c>
      <c r="N302" s="3"/>
      <c r="O302" s="3"/>
      <c r="P302" s="3"/>
      <c r="Q302" s="3">
        <f>SUM(Exportaciones_Kg_fruta[[#This Row],[Enero]:[Diciembre]])</f>
        <v>74645.759999999995</v>
      </c>
      <c r="R302">
        <v>2020</v>
      </c>
      <c r="S302" t="s">
        <v>212</v>
      </c>
    </row>
    <row r="303" spans="1:19" x14ac:dyDescent="0.35">
      <c r="A303" t="str">
        <f>+_xlfn.CONCAT(Exportaciones_Kg_fruta[[#This Row],[País]],Exportaciones_Kg_fruta[[#This Row],[Detalle]],Exportaciones_Kg_fruta[[#This Row],[Año]])</f>
        <v>QatarKiwi2020</v>
      </c>
      <c r="B303" s="3" t="s">
        <v>154</v>
      </c>
      <c r="C303" s="3" t="s">
        <v>4</v>
      </c>
      <c r="D303" s="3" t="s">
        <v>9</v>
      </c>
      <c r="E303" s="3">
        <v>0</v>
      </c>
      <c r="F303" s="3">
        <v>0</v>
      </c>
      <c r="G303" s="3">
        <v>0</v>
      </c>
      <c r="H303" s="3">
        <v>26400</v>
      </c>
      <c r="I303" s="3">
        <v>83735.799999999988</v>
      </c>
      <c r="J303" s="3">
        <v>71708.399999999994</v>
      </c>
      <c r="K303" s="3">
        <v>96348.4</v>
      </c>
      <c r="L303" s="3">
        <v>48609.4</v>
      </c>
      <c r="M303" s="3">
        <v>24640</v>
      </c>
      <c r="N303" s="3"/>
      <c r="O303" s="3"/>
      <c r="P303" s="3"/>
      <c r="Q303" s="3">
        <f>SUM(Exportaciones_Kg_fruta[[#This Row],[Enero]:[Diciembre]])</f>
        <v>351442</v>
      </c>
      <c r="R303">
        <v>2020</v>
      </c>
      <c r="S303" t="s">
        <v>212</v>
      </c>
    </row>
    <row r="304" spans="1:19" x14ac:dyDescent="0.35">
      <c r="A304" t="str">
        <f>+_xlfn.CONCAT(Exportaciones_Kg_fruta[[#This Row],[País]],Exportaciones_Kg_fruta[[#This Row],[Detalle]],Exportaciones_Kg_fruta[[#This Row],[Año]])</f>
        <v>Reino UnidoKiwi2020</v>
      </c>
      <c r="B304" s="3" t="s">
        <v>155</v>
      </c>
      <c r="C304" s="3" t="s">
        <v>4</v>
      </c>
      <c r="D304" s="3" t="s">
        <v>9</v>
      </c>
      <c r="E304" s="3">
        <v>0</v>
      </c>
      <c r="F304" s="3">
        <v>0</v>
      </c>
      <c r="G304" s="3">
        <v>0</v>
      </c>
      <c r="H304" s="3">
        <v>239465.8</v>
      </c>
      <c r="I304" s="3">
        <v>2474529.0499999998</v>
      </c>
      <c r="J304" s="3">
        <v>3156697.85</v>
      </c>
      <c r="K304" s="3">
        <v>2344136.75</v>
      </c>
      <c r="L304" s="3">
        <v>1683476.8</v>
      </c>
      <c r="M304" s="3">
        <v>870175.3</v>
      </c>
      <c r="N304" s="3"/>
      <c r="O304" s="3"/>
      <c r="P304" s="3"/>
      <c r="Q304" s="3">
        <f>SUM(Exportaciones_Kg_fruta[[#This Row],[Enero]:[Diciembre]])</f>
        <v>10768481.550000001</v>
      </c>
      <c r="R304">
        <v>2020</v>
      </c>
      <c r="S304" t="s">
        <v>212</v>
      </c>
    </row>
    <row r="305" spans="1:19" x14ac:dyDescent="0.35">
      <c r="A305" t="str">
        <f>+_xlfn.CONCAT(Exportaciones_Kg_fruta[[#This Row],[País]],Exportaciones_Kg_fruta[[#This Row],[Detalle]],Exportaciones_Kg_fruta[[#This Row],[Año]])</f>
        <v>República DominicanaKiwi2020</v>
      </c>
      <c r="B305" s="3" t="s">
        <v>158</v>
      </c>
      <c r="C305" s="3" t="s">
        <v>4</v>
      </c>
      <c r="D305" s="3" t="s">
        <v>9</v>
      </c>
      <c r="E305" s="3">
        <v>0</v>
      </c>
      <c r="F305" s="3">
        <v>0</v>
      </c>
      <c r="G305" s="3">
        <v>1320</v>
      </c>
      <c r="H305" s="3">
        <v>72720</v>
      </c>
      <c r="I305" s="3">
        <v>6050</v>
      </c>
      <c r="J305" s="3">
        <v>34540</v>
      </c>
      <c r="K305" s="3">
        <v>77876.800000000003</v>
      </c>
      <c r="L305" s="3">
        <v>34210</v>
      </c>
      <c r="M305" s="3">
        <v>84027</v>
      </c>
      <c r="N305" s="3"/>
      <c r="O305" s="3"/>
      <c r="P305" s="3"/>
      <c r="Q305" s="3">
        <f>SUM(Exportaciones_Kg_fruta[[#This Row],[Enero]:[Diciembre]])</f>
        <v>310743.8</v>
      </c>
      <c r="R305">
        <v>2020</v>
      </c>
      <c r="S305" t="s">
        <v>212</v>
      </c>
    </row>
    <row r="306" spans="1:19" x14ac:dyDescent="0.35">
      <c r="A306" t="str">
        <f>+_xlfn.CONCAT(Exportaciones_Kg_fruta[[#This Row],[País]],Exportaciones_Kg_fruta[[#This Row],[Detalle]],Exportaciones_Kg_fruta[[#This Row],[Año]])</f>
        <v>RumaniaKiwi2020</v>
      </c>
      <c r="B306" s="3" t="s">
        <v>160</v>
      </c>
      <c r="C306" s="3" t="s">
        <v>4</v>
      </c>
      <c r="D306" s="3" t="s">
        <v>9</v>
      </c>
      <c r="E306" s="3">
        <v>0</v>
      </c>
      <c r="F306" s="3">
        <v>0</v>
      </c>
      <c r="G306" s="3">
        <v>0</v>
      </c>
      <c r="H306" s="3">
        <v>26400</v>
      </c>
      <c r="I306" s="3">
        <v>105144</v>
      </c>
      <c r="J306" s="3">
        <v>50928</v>
      </c>
      <c r="K306" s="3">
        <v>0</v>
      </c>
      <c r="L306" s="3">
        <v>0</v>
      </c>
      <c r="M306" s="3">
        <v>0</v>
      </c>
      <c r="N306" s="3"/>
      <c r="O306" s="3"/>
      <c r="P306" s="3"/>
      <c r="Q306" s="3">
        <f>SUM(Exportaciones_Kg_fruta[[#This Row],[Enero]:[Diciembre]])</f>
        <v>182472</v>
      </c>
      <c r="R306">
        <v>2020</v>
      </c>
      <c r="S306" t="s">
        <v>212</v>
      </c>
    </row>
    <row r="307" spans="1:19" x14ac:dyDescent="0.35">
      <c r="A307" t="str">
        <f>+_xlfn.CONCAT(Exportaciones_Kg_fruta[[#This Row],[País]],Exportaciones_Kg_fruta[[#This Row],[Detalle]],Exportaciones_Kg_fruta[[#This Row],[Año]])</f>
        <v>RusiaKiwi2020</v>
      </c>
      <c r="B307" s="3" t="s">
        <v>161</v>
      </c>
      <c r="C307" s="3" t="s">
        <v>4</v>
      </c>
      <c r="D307" s="3" t="s">
        <v>9</v>
      </c>
      <c r="E307" s="3">
        <v>0</v>
      </c>
      <c r="F307" s="3">
        <v>1379</v>
      </c>
      <c r="G307" s="3">
        <v>0</v>
      </c>
      <c r="H307" s="3">
        <v>597945.80000000005</v>
      </c>
      <c r="I307" s="3">
        <v>2554692.2999999998</v>
      </c>
      <c r="J307" s="3">
        <v>1556961.6</v>
      </c>
      <c r="K307" s="3">
        <v>1682589</v>
      </c>
      <c r="L307" s="3">
        <v>531092</v>
      </c>
      <c r="M307" s="3">
        <v>132000</v>
      </c>
      <c r="N307" s="3"/>
      <c r="O307" s="3"/>
      <c r="P307" s="3"/>
      <c r="Q307" s="3">
        <f>SUM(Exportaciones_Kg_fruta[[#This Row],[Enero]:[Diciembre]])</f>
        <v>7056659.6999999993</v>
      </c>
      <c r="R307">
        <v>2020</v>
      </c>
      <c r="S307" t="s">
        <v>212</v>
      </c>
    </row>
    <row r="308" spans="1:19" x14ac:dyDescent="0.35">
      <c r="A308" t="str">
        <f>+_xlfn.CONCAT(Exportaciones_Kg_fruta[[#This Row],[País]],Exportaciones_Kg_fruta[[#This Row],[Detalle]],Exportaciones_Kg_fruta[[#This Row],[Año]])</f>
        <v>SingapurKiwi2020</v>
      </c>
      <c r="B308" s="3" t="s">
        <v>170</v>
      </c>
      <c r="C308" s="3" t="s">
        <v>4</v>
      </c>
      <c r="D308" s="3" t="s">
        <v>9</v>
      </c>
      <c r="E308" s="3">
        <v>0</v>
      </c>
      <c r="F308" s="3">
        <v>0</v>
      </c>
      <c r="G308" s="3">
        <v>0</v>
      </c>
      <c r="H308" s="3">
        <v>26400</v>
      </c>
      <c r="I308" s="3">
        <v>14366</v>
      </c>
      <c r="J308" s="3">
        <v>75134.399999999994</v>
      </c>
      <c r="K308" s="3">
        <v>0</v>
      </c>
      <c r="L308" s="3">
        <v>24024</v>
      </c>
      <c r="M308" s="3">
        <v>0</v>
      </c>
      <c r="N308" s="3"/>
      <c r="O308" s="3"/>
      <c r="P308" s="3"/>
      <c r="Q308" s="3">
        <f>SUM(Exportaciones_Kg_fruta[[#This Row],[Enero]:[Diciembre]])</f>
        <v>139924.4</v>
      </c>
      <c r="R308">
        <v>2020</v>
      </c>
      <c r="S308" t="s">
        <v>212</v>
      </c>
    </row>
    <row r="309" spans="1:19" x14ac:dyDescent="0.35">
      <c r="A309" t="str">
        <f>+_xlfn.CONCAT(Exportaciones_Kg_fruta[[#This Row],[País]],Exportaciones_Kg_fruta[[#This Row],[Detalle]],Exportaciones_Kg_fruta[[#This Row],[Año]])</f>
        <v>SueciaKiwi2020</v>
      </c>
      <c r="B309" s="3" t="s">
        <v>175</v>
      </c>
      <c r="C309" s="3" t="s">
        <v>4</v>
      </c>
      <c r="D309" s="3" t="s">
        <v>9</v>
      </c>
      <c r="E309" s="3">
        <v>0</v>
      </c>
      <c r="F309" s="3">
        <v>0</v>
      </c>
      <c r="G309" s="3">
        <v>0</v>
      </c>
      <c r="H309" s="3">
        <v>0</v>
      </c>
      <c r="I309" s="3">
        <v>64212</v>
      </c>
      <c r="J309" s="3">
        <v>108168</v>
      </c>
      <c r="K309" s="3">
        <v>151884.20000000001</v>
      </c>
      <c r="L309" s="3">
        <v>83284</v>
      </c>
      <c r="M309" s="3">
        <v>64176</v>
      </c>
      <c r="N309" s="3"/>
      <c r="O309" s="3"/>
      <c r="P309" s="3"/>
      <c r="Q309" s="3">
        <f>SUM(Exportaciones_Kg_fruta[[#This Row],[Enero]:[Diciembre]])</f>
        <v>471724.2</v>
      </c>
      <c r="R309">
        <v>2020</v>
      </c>
      <c r="S309" t="s">
        <v>212</v>
      </c>
    </row>
    <row r="310" spans="1:19" x14ac:dyDescent="0.35">
      <c r="A310" t="str">
        <f>+_xlfn.CONCAT(Exportaciones_Kg_fruta[[#This Row],[País]],Exportaciones_Kg_fruta[[#This Row],[Detalle]],Exportaciones_Kg_fruta[[#This Row],[Año]])</f>
        <v>SuizaKiwi2020</v>
      </c>
      <c r="B310" s="3" t="s">
        <v>176</v>
      </c>
      <c r="C310" s="3" t="s">
        <v>4</v>
      </c>
      <c r="D310" s="3" t="s">
        <v>9</v>
      </c>
      <c r="E310" s="3">
        <v>50480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/>
      <c r="O310" s="3"/>
      <c r="P310" s="3"/>
      <c r="Q310" s="3">
        <f>SUM(Exportaciones_Kg_fruta[[#This Row],[Enero]:[Diciembre]])</f>
        <v>50480</v>
      </c>
      <c r="R310">
        <v>2020</v>
      </c>
      <c r="S310" t="s">
        <v>212</v>
      </c>
    </row>
    <row r="311" spans="1:19" x14ac:dyDescent="0.35">
      <c r="A311" t="str">
        <f>+_xlfn.CONCAT(Exportaciones_Kg_fruta[[#This Row],[País]],Exportaciones_Kg_fruta[[#This Row],[Detalle]],Exportaciones_Kg_fruta[[#This Row],[Año]])</f>
        <v>TailandiaKiwi2020</v>
      </c>
      <c r="B311" s="3" t="s">
        <v>178</v>
      </c>
      <c r="C311" s="3" t="s">
        <v>4</v>
      </c>
      <c r="D311" s="3" t="s">
        <v>9</v>
      </c>
      <c r="E311" s="3">
        <v>0</v>
      </c>
      <c r="F311" s="3">
        <v>0</v>
      </c>
      <c r="G311" s="3">
        <v>0</v>
      </c>
      <c r="H311" s="3">
        <v>0</v>
      </c>
      <c r="I311" s="3">
        <v>51600</v>
      </c>
      <c r="J311" s="3">
        <v>74848</v>
      </c>
      <c r="K311" s="3">
        <v>75600</v>
      </c>
      <c r="L311" s="3">
        <v>52800</v>
      </c>
      <c r="M311" s="3">
        <v>0</v>
      </c>
      <c r="N311" s="3"/>
      <c r="O311" s="3"/>
      <c r="P311" s="3"/>
      <c r="Q311" s="3">
        <f>SUM(Exportaciones_Kg_fruta[[#This Row],[Enero]:[Diciembre]])</f>
        <v>254848</v>
      </c>
      <c r="R311">
        <v>2020</v>
      </c>
      <c r="S311" t="s">
        <v>212</v>
      </c>
    </row>
    <row r="312" spans="1:19" x14ac:dyDescent="0.35">
      <c r="A312" t="str">
        <f>+_xlfn.CONCAT(Exportaciones_Kg_fruta[[#This Row],[País]],Exportaciones_Kg_fruta[[#This Row],[Detalle]],Exportaciones_Kg_fruta[[#This Row],[Año]])</f>
        <v>Taiwán (Formosa)Kiwi2020</v>
      </c>
      <c r="B312" s="3" t="s">
        <v>179</v>
      </c>
      <c r="C312" s="3" t="s">
        <v>4</v>
      </c>
      <c r="D312" s="3" t="s">
        <v>9</v>
      </c>
      <c r="E312" s="3">
        <v>0</v>
      </c>
      <c r="F312" s="3">
        <v>0</v>
      </c>
      <c r="G312" s="3">
        <v>0</v>
      </c>
      <c r="H312" s="3">
        <v>51040</v>
      </c>
      <c r="I312" s="3">
        <v>25560</v>
      </c>
      <c r="J312" s="3">
        <v>0</v>
      </c>
      <c r="K312" s="3">
        <v>0</v>
      </c>
      <c r="L312" s="3">
        <v>0</v>
      </c>
      <c r="M312" s="3">
        <v>0</v>
      </c>
      <c r="N312" s="3"/>
      <c r="O312" s="3"/>
      <c r="P312" s="3"/>
      <c r="Q312" s="3">
        <f>SUM(Exportaciones_Kg_fruta[[#This Row],[Enero]:[Diciembre]])</f>
        <v>76600</v>
      </c>
      <c r="R312">
        <v>2020</v>
      </c>
      <c r="S312" t="s">
        <v>212</v>
      </c>
    </row>
    <row r="313" spans="1:19" x14ac:dyDescent="0.35">
      <c r="A313" t="str">
        <f>+_xlfn.CONCAT(Exportaciones_Kg_fruta[[#This Row],[País]],Exportaciones_Kg_fruta[[#This Row],[Detalle]],Exportaciones_Kg_fruta[[#This Row],[Año]])</f>
        <v>Territorio Francés en AméricaKiwi2020</v>
      </c>
      <c r="B313" s="3" t="s">
        <v>183</v>
      </c>
      <c r="C313" s="3" t="s">
        <v>4</v>
      </c>
      <c r="D313" s="3" t="s">
        <v>9</v>
      </c>
      <c r="E313" s="3">
        <v>0</v>
      </c>
      <c r="F313" s="3">
        <v>0</v>
      </c>
      <c r="G313" s="3">
        <v>0</v>
      </c>
      <c r="H313" s="3">
        <v>0</v>
      </c>
      <c r="I313" s="3">
        <v>1320</v>
      </c>
      <c r="J313" s="3">
        <v>11660</v>
      </c>
      <c r="K313" s="3">
        <v>2640</v>
      </c>
      <c r="L313" s="3">
        <v>1232</v>
      </c>
      <c r="M313" s="3">
        <v>0</v>
      </c>
      <c r="N313" s="3"/>
      <c r="O313" s="3"/>
      <c r="P313" s="3"/>
      <c r="Q313" s="3">
        <f>SUM(Exportaciones_Kg_fruta[[#This Row],[Enero]:[Diciembre]])</f>
        <v>16852</v>
      </c>
      <c r="R313">
        <v>2020</v>
      </c>
      <c r="S313" t="s">
        <v>212</v>
      </c>
    </row>
    <row r="314" spans="1:19" x14ac:dyDescent="0.35">
      <c r="A314" t="str">
        <f>+_xlfn.CONCAT(Exportaciones_Kg_fruta[[#This Row],[País]],Exportaciones_Kg_fruta[[#This Row],[Detalle]],Exportaciones_Kg_fruta[[#This Row],[Año]])</f>
        <v>TogoKiwi2020</v>
      </c>
      <c r="B314" s="3" t="s">
        <v>186</v>
      </c>
      <c r="C314" s="3" t="s">
        <v>4</v>
      </c>
      <c r="D314" s="3" t="s">
        <v>9</v>
      </c>
      <c r="E314" s="3">
        <v>0</v>
      </c>
      <c r="F314" s="3">
        <v>0</v>
      </c>
      <c r="G314" s="3">
        <v>0</v>
      </c>
      <c r="H314" s="3">
        <v>0</v>
      </c>
      <c r="I314" s="3">
        <v>6540</v>
      </c>
      <c r="J314" s="3">
        <v>3924</v>
      </c>
      <c r="K314" s="3">
        <v>0</v>
      </c>
      <c r="L314" s="3">
        <v>0</v>
      </c>
      <c r="M314" s="3">
        <v>0</v>
      </c>
      <c r="N314" s="3"/>
      <c r="O314" s="3"/>
      <c r="P314" s="3"/>
      <c r="Q314" s="3">
        <f>SUM(Exportaciones_Kg_fruta[[#This Row],[Enero]:[Diciembre]])</f>
        <v>10464</v>
      </c>
      <c r="R314">
        <v>2020</v>
      </c>
      <c r="S314" t="s">
        <v>212</v>
      </c>
    </row>
    <row r="315" spans="1:19" x14ac:dyDescent="0.35">
      <c r="A315" t="str">
        <f>+_xlfn.CONCAT(Exportaciones_Kg_fruta[[#This Row],[País]],Exportaciones_Kg_fruta[[#This Row],[Detalle]],Exportaciones_Kg_fruta[[#This Row],[Año]])</f>
        <v>TunezKiwi2020</v>
      </c>
      <c r="B315" s="3" t="s">
        <v>188</v>
      </c>
      <c r="C315" s="3" t="s">
        <v>4</v>
      </c>
      <c r="D315" s="3" t="s">
        <v>9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26400</v>
      </c>
      <c r="K315" s="3">
        <v>26400</v>
      </c>
      <c r="L315" s="3">
        <v>0</v>
      </c>
      <c r="M315" s="3">
        <v>0</v>
      </c>
      <c r="N315" s="3"/>
      <c r="O315" s="3"/>
      <c r="P315" s="3"/>
      <c r="Q315" s="3">
        <f>SUM(Exportaciones_Kg_fruta[[#This Row],[Enero]:[Diciembre]])</f>
        <v>52800</v>
      </c>
      <c r="R315">
        <v>2020</v>
      </c>
      <c r="S315" t="s">
        <v>212</v>
      </c>
    </row>
    <row r="316" spans="1:19" x14ac:dyDescent="0.35">
      <c r="A316" t="str">
        <f>+_xlfn.CONCAT(Exportaciones_Kg_fruta[[#This Row],[País]],Exportaciones_Kg_fruta[[#This Row],[Detalle]],Exportaciones_Kg_fruta[[#This Row],[Año]])</f>
        <v>TurquíaKiwi2020</v>
      </c>
      <c r="B316" s="3" t="s">
        <v>190</v>
      </c>
      <c r="C316" s="3" t="s">
        <v>4</v>
      </c>
      <c r="D316" s="3" t="s">
        <v>9</v>
      </c>
      <c r="E316" s="3">
        <v>0</v>
      </c>
      <c r="F316" s="3">
        <v>0</v>
      </c>
      <c r="G316" s="3">
        <v>0</v>
      </c>
      <c r="H316" s="3">
        <v>0</v>
      </c>
      <c r="I316" s="3">
        <v>209440</v>
      </c>
      <c r="J316" s="3">
        <v>127456</v>
      </c>
      <c r="K316" s="3">
        <v>184800</v>
      </c>
      <c r="L316" s="3">
        <v>26400</v>
      </c>
      <c r="M316" s="3">
        <v>0</v>
      </c>
      <c r="N316" s="3"/>
      <c r="O316" s="3"/>
      <c r="P316" s="3"/>
      <c r="Q316" s="3">
        <f>SUM(Exportaciones_Kg_fruta[[#This Row],[Enero]:[Diciembre]])</f>
        <v>548096</v>
      </c>
      <c r="R316">
        <v>2020</v>
      </c>
      <c r="S316" t="s">
        <v>212</v>
      </c>
    </row>
    <row r="317" spans="1:19" x14ac:dyDescent="0.35">
      <c r="A317" t="str">
        <f>+_xlfn.CONCAT(Exportaciones_Kg_fruta[[#This Row],[País]],Exportaciones_Kg_fruta[[#This Row],[Detalle]],Exportaciones_Kg_fruta[[#This Row],[Año]])</f>
        <v>UcraniaKiwi2020</v>
      </c>
      <c r="B317" s="3" t="s">
        <v>191</v>
      </c>
      <c r="C317" s="3" t="s">
        <v>4</v>
      </c>
      <c r="D317" s="3" t="s">
        <v>9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25008</v>
      </c>
      <c r="K317" s="3">
        <v>25008</v>
      </c>
      <c r="L317" s="3">
        <v>0</v>
      </c>
      <c r="M317" s="3">
        <v>0</v>
      </c>
      <c r="N317" s="3"/>
      <c r="O317" s="3"/>
      <c r="P317" s="3"/>
      <c r="Q317" s="3">
        <f>SUM(Exportaciones_Kg_fruta[[#This Row],[Enero]:[Diciembre]])</f>
        <v>50016</v>
      </c>
      <c r="R317">
        <v>2020</v>
      </c>
      <c r="S317" t="s">
        <v>212</v>
      </c>
    </row>
    <row r="318" spans="1:19" x14ac:dyDescent="0.35">
      <c r="A318" t="str">
        <f>+_xlfn.CONCAT(Exportaciones_Kg_fruta[[#This Row],[País]],Exportaciones_Kg_fruta[[#This Row],[Detalle]],Exportaciones_Kg_fruta[[#This Row],[Año]])</f>
        <v>UruguayKiwi2020</v>
      </c>
      <c r="B318" s="3" t="s">
        <v>192</v>
      </c>
      <c r="C318" s="3" t="s">
        <v>4</v>
      </c>
      <c r="D318" s="3" t="s">
        <v>9</v>
      </c>
      <c r="E318" s="3">
        <v>0</v>
      </c>
      <c r="F318" s="3">
        <v>0</v>
      </c>
      <c r="G318" s="3">
        <v>0</v>
      </c>
      <c r="H318" s="3">
        <v>97544</v>
      </c>
      <c r="I318" s="3">
        <v>174774.39999999999</v>
      </c>
      <c r="J318" s="3">
        <v>169675.6</v>
      </c>
      <c r="K318" s="3">
        <v>145013.79999999999</v>
      </c>
      <c r="L318" s="3">
        <v>122395.2</v>
      </c>
      <c r="M318" s="3">
        <v>148112</v>
      </c>
      <c r="N318" s="3"/>
      <c r="O318" s="3"/>
      <c r="P318" s="3"/>
      <c r="Q318" s="3">
        <f>SUM(Exportaciones_Kg_fruta[[#This Row],[Enero]:[Diciembre]])</f>
        <v>857515</v>
      </c>
      <c r="R318">
        <v>2020</v>
      </c>
      <c r="S318" t="s">
        <v>212</v>
      </c>
    </row>
    <row r="319" spans="1:19" x14ac:dyDescent="0.35">
      <c r="A319" t="str">
        <f>+_xlfn.CONCAT(Exportaciones_Kg_fruta[[#This Row],[País]],Exportaciones_Kg_fruta[[#This Row],[Detalle]],Exportaciones_Kg_fruta[[#This Row],[Año]])</f>
        <v>UzbekistánKiwi2020</v>
      </c>
      <c r="B319" s="3" t="s">
        <v>193</v>
      </c>
      <c r="C319" s="3" t="s">
        <v>4</v>
      </c>
      <c r="D319" s="3" t="s">
        <v>9</v>
      </c>
      <c r="E319" s="3">
        <v>0</v>
      </c>
      <c r="F319" s="3">
        <v>0</v>
      </c>
      <c r="G319" s="3">
        <v>0</v>
      </c>
      <c r="H319" s="3">
        <v>0</v>
      </c>
      <c r="I319" s="3">
        <v>22880</v>
      </c>
      <c r="J319" s="3">
        <v>0</v>
      </c>
      <c r="K319" s="3">
        <v>0</v>
      </c>
      <c r="L319" s="3">
        <v>0</v>
      </c>
      <c r="M319" s="3">
        <v>0</v>
      </c>
      <c r="N319" s="3"/>
      <c r="O319" s="3"/>
      <c r="P319" s="3"/>
      <c r="Q319" s="3">
        <f>SUM(Exportaciones_Kg_fruta[[#This Row],[Enero]:[Diciembre]])</f>
        <v>22880</v>
      </c>
      <c r="R319">
        <v>2020</v>
      </c>
      <c r="S319" t="s">
        <v>212</v>
      </c>
    </row>
    <row r="320" spans="1:19" x14ac:dyDescent="0.35">
      <c r="A320" t="str">
        <f>+_xlfn.CONCAT(Exportaciones_Kg_fruta[[#This Row],[País]],Exportaciones_Kg_fruta[[#This Row],[Detalle]],Exportaciones_Kg_fruta[[#This Row],[Año]])</f>
        <v>VenezuelaKiwi2020</v>
      </c>
      <c r="B320" s="3" t="s">
        <v>194</v>
      </c>
      <c r="C320" s="3" t="s">
        <v>4</v>
      </c>
      <c r="D320" s="3" t="s">
        <v>9</v>
      </c>
      <c r="E320" s="3">
        <v>0</v>
      </c>
      <c r="F320" s="3">
        <v>0</v>
      </c>
      <c r="G320" s="3">
        <v>0</v>
      </c>
      <c r="H320" s="3">
        <v>5280</v>
      </c>
      <c r="I320" s="3">
        <v>9240</v>
      </c>
      <c r="J320" s="3">
        <v>0</v>
      </c>
      <c r="K320" s="3">
        <v>22896</v>
      </c>
      <c r="L320" s="3">
        <v>0</v>
      </c>
      <c r="M320" s="3">
        <v>5280</v>
      </c>
      <c r="N320" s="3"/>
      <c r="O320" s="3"/>
      <c r="P320" s="3"/>
      <c r="Q320" s="3">
        <f>SUM(Exportaciones_Kg_fruta[[#This Row],[Enero]:[Diciembre]])</f>
        <v>42696</v>
      </c>
      <c r="R320">
        <v>2020</v>
      </c>
      <c r="S320" t="s">
        <v>212</v>
      </c>
    </row>
    <row r="321" spans="1:19" x14ac:dyDescent="0.35">
      <c r="A321" t="str">
        <f>+_xlfn.CONCAT(Exportaciones_Kg_fruta[[#This Row],[País]],Exportaciones_Kg_fruta[[#This Row],[Detalle]],Exportaciones_Kg_fruta[[#This Row],[Año]])</f>
        <v>AlemaniaLimones2020</v>
      </c>
      <c r="B321" s="3" t="s">
        <v>3</v>
      </c>
      <c r="C321" s="3" t="s">
        <v>4</v>
      </c>
      <c r="D321" s="3" t="s">
        <v>10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26208</v>
      </c>
      <c r="M321" s="3">
        <v>52416</v>
      </c>
      <c r="N321" s="3"/>
      <c r="O321" s="3"/>
      <c r="P321" s="3"/>
      <c r="Q321" s="3">
        <f>SUM(Exportaciones_Kg_fruta[[#This Row],[Enero]:[Diciembre]])</f>
        <v>78624</v>
      </c>
      <c r="R321">
        <v>2020</v>
      </c>
      <c r="S321" t="s">
        <v>212</v>
      </c>
    </row>
    <row r="322" spans="1:19" x14ac:dyDescent="0.35">
      <c r="A322" t="str">
        <f>+_xlfn.CONCAT(Exportaciones_Kg_fruta[[#This Row],[País]],Exportaciones_Kg_fruta[[#This Row],[Detalle]],Exportaciones_Kg_fruta[[#This Row],[Año]])</f>
        <v>CanadáLimones2020</v>
      </c>
      <c r="B322" s="3" t="s">
        <v>55</v>
      </c>
      <c r="C322" s="3" t="s">
        <v>4</v>
      </c>
      <c r="D322" s="3" t="s">
        <v>10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25920</v>
      </c>
      <c r="M322" s="3">
        <v>25920</v>
      </c>
      <c r="N322" s="3"/>
      <c r="O322" s="3"/>
      <c r="P322" s="3"/>
      <c r="Q322" s="3">
        <f>SUM(Exportaciones_Kg_fruta[[#This Row],[Enero]:[Diciembre]])</f>
        <v>51840</v>
      </c>
      <c r="R322">
        <v>2020</v>
      </c>
      <c r="S322" t="s">
        <v>212</v>
      </c>
    </row>
    <row r="323" spans="1:19" x14ac:dyDescent="0.35">
      <c r="A323" t="str">
        <f>+_xlfn.CONCAT(Exportaciones_Kg_fruta[[#This Row],[País]],Exportaciones_Kg_fruta[[#This Row],[Detalle]],Exportaciones_Kg_fruta[[#This Row],[Año]])</f>
        <v>ChinaLimones2020</v>
      </c>
      <c r="B323" s="3" t="s">
        <v>56</v>
      </c>
      <c r="C323" s="3" t="s">
        <v>4</v>
      </c>
      <c r="D323" s="3" t="s">
        <v>10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235872</v>
      </c>
      <c r="K323" s="3">
        <v>988240</v>
      </c>
      <c r="L323" s="3">
        <v>2812082.2</v>
      </c>
      <c r="M323" s="3">
        <v>1588412.8</v>
      </c>
      <c r="N323" s="3"/>
      <c r="O323" s="3"/>
      <c r="P323" s="3"/>
      <c r="Q323" s="3">
        <f>SUM(Exportaciones_Kg_fruta[[#This Row],[Enero]:[Diciembre]])</f>
        <v>5624607</v>
      </c>
      <c r="R323">
        <v>2020</v>
      </c>
      <c r="S323" t="s">
        <v>212</v>
      </c>
    </row>
    <row r="324" spans="1:19" x14ac:dyDescent="0.35">
      <c r="A324" t="str">
        <f>+_xlfn.CONCAT(Exportaciones_Kg_fruta[[#This Row],[País]],Exportaciones_Kg_fruta[[#This Row],[Detalle]],Exportaciones_Kg_fruta[[#This Row],[Año]])</f>
        <v>ColombiaLimones2020</v>
      </c>
      <c r="B324" s="3" t="s">
        <v>58</v>
      </c>
      <c r="C324" s="3" t="s">
        <v>4</v>
      </c>
      <c r="D324" s="3" t="s">
        <v>10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17020.8</v>
      </c>
      <c r="K324" s="3">
        <v>10432.799999999999</v>
      </c>
      <c r="L324" s="3">
        <v>13104</v>
      </c>
      <c r="M324" s="3">
        <v>4021.92</v>
      </c>
      <c r="N324" s="3"/>
      <c r="O324" s="3"/>
      <c r="P324" s="3"/>
      <c r="Q324" s="3">
        <f>SUM(Exportaciones_Kg_fruta[[#This Row],[Enero]:[Diciembre]])</f>
        <v>44579.519999999997</v>
      </c>
      <c r="R324">
        <v>2020</v>
      </c>
      <c r="S324" t="s">
        <v>212</v>
      </c>
    </row>
    <row r="325" spans="1:19" x14ac:dyDescent="0.35">
      <c r="A325" t="str">
        <f>+_xlfn.CONCAT(Exportaciones_Kg_fruta[[#This Row],[País]],Exportaciones_Kg_fruta[[#This Row],[Detalle]],Exportaciones_Kg_fruta[[#This Row],[Año]])</f>
        <v>Corea del SurLimones2020</v>
      </c>
      <c r="B325" s="3" t="s">
        <v>60</v>
      </c>
      <c r="C325" s="3" t="s">
        <v>4</v>
      </c>
      <c r="D325" s="3" t="s">
        <v>10</v>
      </c>
      <c r="E325" s="3">
        <v>0</v>
      </c>
      <c r="F325" s="3">
        <v>0</v>
      </c>
      <c r="G325" s="3">
        <v>0</v>
      </c>
      <c r="H325" s="3">
        <v>0</v>
      </c>
      <c r="I325" s="3">
        <v>103824</v>
      </c>
      <c r="J325" s="3">
        <v>1036235</v>
      </c>
      <c r="K325" s="3">
        <v>1745948.7999999998</v>
      </c>
      <c r="L325" s="3">
        <v>1242389.8</v>
      </c>
      <c r="M325" s="3">
        <v>826660</v>
      </c>
      <c r="N325" s="3"/>
      <c r="O325" s="3"/>
      <c r="P325" s="3"/>
      <c r="Q325" s="3">
        <f>SUM(Exportaciones_Kg_fruta[[#This Row],[Enero]:[Diciembre]])</f>
        <v>4955057.5999999996</v>
      </c>
      <c r="R325">
        <v>2020</v>
      </c>
      <c r="S325" t="s">
        <v>212</v>
      </c>
    </row>
    <row r="326" spans="1:19" x14ac:dyDescent="0.35">
      <c r="A326" t="str">
        <f>+_xlfn.CONCAT(Exportaciones_Kg_fruta[[#This Row],[País]],Exportaciones_Kg_fruta[[#This Row],[Detalle]],Exportaciones_Kg_fruta[[#This Row],[Año]])</f>
        <v>Costa RicaLimones2020</v>
      </c>
      <c r="B326" s="3" t="s">
        <v>62</v>
      </c>
      <c r="C326" s="3" t="s">
        <v>4</v>
      </c>
      <c r="D326" s="3" t="s">
        <v>10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3931.2</v>
      </c>
      <c r="M326" s="3">
        <v>3931.2</v>
      </c>
      <c r="N326" s="3"/>
      <c r="O326" s="3"/>
      <c r="P326" s="3"/>
      <c r="Q326" s="3">
        <f>SUM(Exportaciones_Kg_fruta[[#This Row],[Enero]:[Diciembre]])</f>
        <v>7862.4</v>
      </c>
      <c r="R326">
        <v>2020</v>
      </c>
      <c r="S326" t="s">
        <v>212</v>
      </c>
    </row>
    <row r="327" spans="1:19" x14ac:dyDescent="0.35">
      <c r="A327" t="str">
        <f>+_xlfn.CONCAT(Exportaciones_Kg_fruta[[#This Row],[País]],Exportaciones_Kg_fruta[[#This Row],[Detalle]],Exportaciones_Kg_fruta[[#This Row],[Año]])</f>
        <v>DinamarcaLimones2020</v>
      </c>
      <c r="B327" s="3" t="s">
        <v>65</v>
      </c>
      <c r="C327" s="3" t="s">
        <v>4</v>
      </c>
      <c r="D327" s="3" t="s">
        <v>10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51200</v>
      </c>
      <c r="K327" s="3">
        <v>230400</v>
      </c>
      <c r="L327" s="3">
        <v>334624</v>
      </c>
      <c r="M327" s="3">
        <v>258432</v>
      </c>
      <c r="N327" s="3"/>
      <c r="O327" s="3"/>
      <c r="P327" s="3"/>
      <c r="Q327" s="3">
        <f>SUM(Exportaciones_Kg_fruta[[#This Row],[Enero]:[Diciembre]])</f>
        <v>874656</v>
      </c>
      <c r="R327">
        <v>2020</v>
      </c>
      <c r="S327" t="s">
        <v>212</v>
      </c>
    </row>
    <row r="328" spans="1:19" x14ac:dyDescent="0.35">
      <c r="A328" t="str">
        <f>+_xlfn.CONCAT(Exportaciones_Kg_fruta[[#This Row],[País]],Exportaciones_Kg_fruta[[#This Row],[Detalle]],Exportaciones_Kg_fruta[[#This Row],[Año]])</f>
        <v>EspañaLimones2020</v>
      </c>
      <c r="B328" s="3" t="s">
        <v>73</v>
      </c>
      <c r="C328" s="3" t="s">
        <v>4</v>
      </c>
      <c r="D328" s="3" t="s">
        <v>10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158608</v>
      </c>
      <c r="L328" s="3">
        <v>785776</v>
      </c>
      <c r="M328" s="3">
        <v>95532</v>
      </c>
      <c r="N328" s="3"/>
      <c r="O328" s="3"/>
      <c r="P328" s="3"/>
      <c r="Q328" s="3">
        <f>SUM(Exportaciones_Kg_fruta[[#This Row],[Enero]:[Diciembre]])</f>
        <v>1039916</v>
      </c>
      <c r="R328">
        <v>2020</v>
      </c>
      <c r="S328" t="s">
        <v>212</v>
      </c>
    </row>
    <row r="329" spans="1:19" x14ac:dyDescent="0.35">
      <c r="A329" t="str">
        <f>+_xlfn.CONCAT(Exportaciones_Kg_fruta[[#This Row],[País]],Exportaciones_Kg_fruta[[#This Row],[Detalle]],Exportaciones_Kg_fruta[[#This Row],[Año]])</f>
        <v>Estados Unidos de AméricaLimones2020</v>
      </c>
      <c r="B329" s="3" t="s">
        <v>74</v>
      </c>
      <c r="C329" s="3" t="s">
        <v>4</v>
      </c>
      <c r="D329" s="3" t="s">
        <v>10</v>
      </c>
      <c r="E329" s="3">
        <v>0</v>
      </c>
      <c r="F329" s="3">
        <v>0</v>
      </c>
      <c r="G329" s="3">
        <v>0</v>
      </c>
      <c r="H329" s="3">
        <v>0</v>
      </c>
      <c r="I329" s="3">
        <v>902664</v>
      </c>
      <c r="J329" s="3">
        <v>8524819.2000000011</v>
      </c>
      <c r="K329" s="3">
        <v>18462503.09</v>
      </c>
      <c r="L329" s="3">
        <v>16686408.1</v>
      </c>
      <c r="M329" s="3">
        <v>11352194.030000001</v>
      </c>
      <c r="N329" s="3"/>
      <c r="O329" s="3"/>
      <c r="P329" s="3"/>
      <c r="Q329" s="3">
        <f>SUM(Exportaciones_Kg_fruta[[#This Row],[Enero]:[Diciembre]])</f>
        <v>55928588.420000002</v>
      </c>
      <c r="R329">
        <v>2020</v>
      </c>
      <c r="S329" t="s">
        <v>212</v>
      </c>
    </row>
    <row r="330" spans="1:19" x14ac:dyDescent="0.35">
      <c r="A330" t="str">
        <f>+_xlfn.CONCAT(Exportaciones_Kg_fruta[[#This Row],[País]],Exportaciones_Kg_fruta[[#This Row],[Detalle]],Exportaciones_Kg_fruta[[#This Row],[Año]])</f>
        <v>GuatemalaLimones2020</v>
      </c>
      <c r="B330" s="3" t="s">
        <v>87</v>
      </c>
      <c r="C330" s="3" t="s">
        <v>4</v>
      </c>
      <c r="D330" s="3" t="s">
        <v>10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6546.15</v>
      </c>
      <c r="L330" s="3">
        <v>6552</v>
      </c>
      <c r="M330" s="3">
        <v>1260</v>
      </c>
      <c r="N330" s="3"/>
      <c r="O330" s="3"/>
      <c r="P330" s="3"/>
      <c r="Q330" s="3">
        <f>SUM(Exportaciones_Kg_fruta[[#This Row],[Enero]:[Diciembre]])</f>
        <v>14358.15</v>
      </c>
      <c r="R330">
        <v>2020</v>
      </c>
      <c r="S330" t="s">
        <v>212</v>
      </c>
    </row>
    <row r="331" spans="1:19" x14ac:dyDescent="0.35">
      <c r="A331" t="str">
        <f>+_xlfn.CONCAT(Exportaciones_Kg_fruta[[#This Row],[País]],Exportaciones_Kg_fruta[[#This Row],[Detalle]],Exportaciones_Kg_fruta[[#This Row],[Año]])</f>
        <v>HolandaLimones2020</v>
      </c>
      <c r="B331" s="3" t="s">
        <v>92</v>
      </c>
      <c r="C331" s="3" t="s">
        <v>4</v>
      </c>
      <c r="D331" s="3" t="s">
        <v>10</v>
      </c>
      <c r="E331" s="3">
        <v>0</v>
      </c>
      <c r="F331" s="3">
        <v>0</v>
      </c>
      <c r="G331" s="3">
        <v>0</v>
      </c>
      <c r="H331" s="3">
        <v>0</v>
      </c>
      <c r="I331" s="3">
        <v>26208</v>
      </c>
      <c r="J331" s="3">
        <v>595538</v>
      </c>
      <c r="K331" s="3">
        <v>1070028</v>
      </c>
      <c r="L331" s="3">
        <v>2015959.2</v>
      </c>
      <c r="M331" s="3">
        <v>1151135.6000000001</v>
      </c>
      <c r="N331" s="3"/>
      <c r="O331" s="3"/>
      <c r="P331" s="3"/>
      <c r="Q331" s="3">
        <f>SUM(Exportaciones_Kg_fruta[[#This Row],[Enero]:[Diciembre]])</f>
        <v>4858868.8000000007</v>
      </c>
      <c r="R331">
        <v>2020</v>
      </c>
      <c r="S331" t="s">
        <v>212</v>
      </c>
    </row>
    <row r="332" spans="1:19" x14ac:dyDescent="0.35">
      <c r="A332" t="str">
        <f>+_xlfn.CONCAT(Exportaciones_Kg_fruta[[#This Row],[País]],Exportaciones_Kg_fruta[[#This Row],[Detalle]],Exportaciones_Kg_fruta[[#This Row],[Año]])</f>
        <v>HondurasLimones2020</v>
      </c>
      <c r="B332" s="3" t="s">
        <v>93</v>
      </c>
      <c r="C332" s="3" t="s">
        <v>4</v>
      </c>
      <c r="D332" s="3" t="s">
        <v>10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3928.03</v>
      </c>
      <c r="N332" s="3"/>
      <c r="O332" s="3"/>
      <c r="P332" s="3"/>
      <c r="Q332" s="3">
        <f>SUM(Exportaciones_Kg_fruta[[#This Row],[Enero]:[Diciembre]])</f>
        <v>3928.03</v>
      </c>
      <c r="R332">
        <v>2020</v>
      </c>
      <c r="S332" t="s">
        <v>212</v>
      </c>
    </row>
    <row r="333" spans="1:19" x14ac:dyDescent="0.35">
      <c r="A333" t="str">
        <f>+_xlfn.CONCAT(Exportaciones_Kg_fruta[[#This Row],[País]],Exportaciones_Kg_fruta[[#This Row],[Detalle]],Exportaciones_Kg_fruta[[#This Row],[Año]])</f>
        <v>ItaliaLimones2020</v>
      </c>
      <c r="B333" s="3" t="s">
        <v>108</v>
      </c>
      <c r="C333" s="3" t="s">
        <v>4</v>
      </c>
      <c r="D333" s="3" t="s">
        <v>10</v>
      </c>
      <c r="E333" s="3">
        <v>0</v>
      </c>
      <c r="F333" s="3">
        <v>0</v>
      </c>
      <c r="G333" s="3">
        <v>0</v>
      </c>
      <c r="H333" s="3">
        <v>0</v>
      </c>
      <c r="I333" s="3">
        <v>25200</v>
      </c>
      <c r="J333" s="3">
        <v>178416</v>
      </c>
      <c r="K333" s="3">
        <v>179666.4</v>
      </c>
      <c r="L333" s="3">
        <v>627141.4</v>
      </c>
      <c r="M333" s="3">
        <v>367822</v>
      </c>
      <c r="N333" s="3"/>
      <c r="O333" s="3"/>
      <c r="P333" s="3"/>
      <c r="Q333" s="3">
        <f>SUM(Exportaciones_Kg_fruta[[#This Row],[Enero]:[Diciembre]])</f>
        <v>1378245.8</v>
      </c>
      <c r="R333">
        <v>2020</v>
      </c>
      <c r="S333" t="s">
        <v>212</v>
      </c>
    </row>
    <row r="334" spans="1:19" x14ac:dyDescent="0.35">
      <c r="A334" t="str">
        <f>+_xlfn.CONCAT(Exportaciones_Kg_fruta[[#This Row],[País]],Exportaciones_Kg_fruta[[#This Row],[Detalle]],Exportaciones_Kg_fruta[[#This Row],[Año]])</f>
        <v>JapónLimones2020</v>
      </c>
      <c r="B334" s="3" t="s">
        <v>110</v>
      </c>
      <c r="C334" s="3" t="s">
        <v>4</v>
      </c>
      <c r="D334" s="3" t="s">
        <v>10</v>
      </c>
      <c r="E334" s="3">
        <v>28</v>
      </c>
      <c r="F334" s="3">
        <v>6583.5</v>
      </c>
      <c r="G334" s="3">
        <v>0</v>
      </c>
      <c r="H334" s="3">
        <v>0</v>
      </c>
      <c r="I334" s="3">
        <v>147991.20000000001</v>
      </c>
      <c r="J334" s="3">
        <v>3421404.65</v>
      </c>
      <c r="K334" s="3">
        <v>4880940.8</v>
      </c>
      <c r="L334" s="3">
        <v>7612334.2000000002</v>
      </c>
      <c r="M334" s="3">
        <v>3137690.4</v>
      </c>
      <c r="N334" s="3"/>
      <c r="O334" s="3"/>
      <c r="P334" s="3"/>
      <c r="Q334" s="3">
        <f>SUM(Exportaciones_Kg_fruta[[#This Row],[Enero]:[Diciembre]])</f>
        <v>19206972.75</v>
      </c>
      <c r="R334">
        <v>2020</v>
      </c>
      <c r="S334" t="s">
        <v>212</v>
      </c>
    </row>
    <row r="335" spans="1:19" x14ac:dyDescent="0.35">
      <c r="A335" t="str">
        <f>+_xlfn.CONCAT(Exportaciones_Kg_fruta[[#This Row],[País]],Exportaciones_Kg_fruta[[#This Row],[Detalle]],Exportaciones_Kg_fruta[[#This Row],[Año]])</f>
        <v>PanamáLimones2020</v>
      </c>
      <c r="B335" s="3" t="s">
        <v>146</v>
      </c>
      <c r="C335" s="3" t="s">
        <v>4</v>
      </c>
      <c r="D335" s="3" t="s">
        <v>10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12700.8</v>
      </c>
      <c r="L335" s="3">
        <v>3931.2</v>
      </c>
      <c r="M335" s="3">
        <v>25200</v>
      </c>
      <c r="N335" s="3"/>
      <c r="O335" s="3"/>
      <c r="P335" s="3"/>
      <c r="Q335" s="3">
        <f>SUM(Exportaciones_Kg_fruta[[#This Row],[Enero]:[Diciembre]])</f>
        <v>41832</v>
      </c>
      <c r="R335">
        <v>2020</v>
      </c>
      <c r="S335" t="s">
        <v>212</v>
      </c>
    </row>
    <row r="336" spans="1:19" x14ac:dyDescent="0.35">
      <c r="A336" t="str">
        <f>+_xlfn.CONCAT(Exportaciones_Kg_fruta[[#This Row],[País]],Exportaciones_Kg_fruta[[#This Row],[Detalle]],Exportaciones_Kg_fruta[[#This Row],[Año]])</f>
        <v>PoloniaLimones2020</v>
      </c>
      <c r="B336" s="3" t="s">
        <v>151</v>
      </c>
      <c r="C336" s="3" t="s">
        <v>4</v>
      </c>
      <c r="D336" s="3" t="s">
        <v>10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104832</v>
      </c>
      <c r="M336" s="3">
        <v>285906</v>
      </c>
      <c r="N336" s="3"/>
      <c r="O336" s="3"/>
      <c r="P336" s="3"/>
      <c r="Q336" s="3">
        <f>SUM(Exportaciones_Kg_fruta[[#This Row],[Enero]:[Diciembre]])</f>
        <v>390738</v>
      </c>
      <c r="R336">
        <v>2020</v>
      </c>
      <c r="S336" t="s">
        <v>212</v>
      </c>
    </row>
    <row r="337" spans="1:19" x14ac:dyDescent="0.35">
      <c r="A337" t="str">
        <f>+_xlfn.CONCAT(Exportaciones_Kg_fruta[[#This Row],[País]],Exportaciones_Kg_fruta[[#This Row],[Detalle]],Exportaciones_Kg_fruta[[#This Row],[Año]])</f>
        <v>PortugalLimones2020</v>
      </c>
      <c r="B337" s="3" t="s">
        <v>152</v>
      </c>
      <c r="C337" s="3" t="s">
        <v>4</v>
      </c>
      <c r="D337" s="3" t="s">
        <v>10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75280</v>
      </c>
      <c r="K337" s="3">
        <v>76608</v>
      </c>
      <c r="L337" s="3">
        <v>308448</v>
      </c>
      <c r="M337" s="3">
        <v>0</v>
      </c>
      <c r="N337" s="3"/>
      <c r="O337" s="3"/>
      <c r="P337" s="3"/>
      <c r="Q337" s="3">
        <f>SUM(Exportaciones_Kg_fruta[[#This Row],[Enero]:[Diciembre]])</f>
        <v>460336</v>
      </c>
      <c r="R337">
        <v>2020</v>
      </c>
      <c r="S337" t="s">
        <v>212</v>
      </c>
    </row>
    <row r="338" spans="1:19" x14ac:dyDescent="0.35">
      <c r="A338" t="str">
        <f>+_xlfn.CONCAT(Exportaciones_Kg_fruta[[#This Row],[País]],Exportaciones_Kg_fruta[[#This Row],[Detalle]],Exportaciones_Kg_fruta[[#This Row],[Año]])</f>
        <v>Reino UnidoLimones2020</v>
      </c>
      <c r="B338" s="3" t="s">
        <v>155</v>
      </c>
      <c r="C338" s="3" t="s">
        <v>4</v>
      </c>
      <c r="D338" s="3" t="s">
        <v>10</v>
      </c>
      <c r="E338" s="3">
        <v>0</v>
      </c>
      <c r="F338" s="3">
        <v>130</v>
      </c>
      <c r="G338" s="3">
        <v>0</v>
      </c>
      <c r="H338" s="3">
        <v>215</v>
      </c>
      <c r="I338" s="3">
        <v>0</v>
      </c>
      <c r="J338" s="3">
        <v>25344</v>
      </c>
      <c r="K338" s="3">
        <v>202752</v>
      </c>
      <c r="L338" s="3">
        <v>354816</v>
      </c>
      <c r="M338" s="3">
        <v>0</v>
      </c>
      <c r="N338" s="3"/>
      <c r="O338" s="3"/>
      <c r="P338" s="3"/>
      <c r="Q338" s="3">
        <f>SUM(Exportaciones_Kg_fruta[[#This Row],[Enero]:[Diciembre]])</f>
        <v>583257</v>
      </c>
      <c r="R338">
        <v>2020</v>
      </c>
      <c r="S338" t="s">
        <v>212</v>
      </c>
    </row>
    <row r="339" spans="1:19" x14ac:dyDescent="0.35">
      <c r="A339" t="str">
        <f>+_xlfn.CONCAT(Exportaciones_Kg_fruta[[#This Row],[País]],Exportaciones_Kg_fruta[[#This Row],[Detalle]],Exportaciones_Kg_fruta[[#This Row],[Año]])</f>
        <v>República DominicanaLimones2020</v>
      </c>
      <c r="B339" s="3" t="s">
        <v>158</v>
      </c>
      <c r="C339" s="3" t="s">
        <v>4</v>
      </c>
      <c r="D339" s="3" t="s">
        <v>10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2620.8000000000002</v>
      </c>
      <c r="L339" s="3">
        <v>9000</v>
      </c>
      <c r="M339" s="3">
        <v>19454.400000000001</v>
      </c>
      <c r="N339" s="3"/>
      <c r="O339" s="3"/>
      <c r="P339" s="3"/>
      <c r="Q339" s="3">
        <f>SUM(Exportaciones_Kg_fruta[[#This Row],[Enero]:[Diciembre]])</f>
        <v>31075.200000000001</v>
      </c>
      <c r="R339">
        <v>2020</v>
      </c>
      <c r="S339" t="s">
        <v>212</v>
      </c>
    </row>
    <row r="340" spans="1:19" x14ac:dyDescent="0.35">
      <c r="A340" t="str">
        <f>+_xlfn.CONCAT(Exportaciones_Kg_fruta[[#This Row],[País]],Exportaciones_Kg_fruta[[#This Row],[Detalle]],Exportaciones_Kg_fruta[[#This Row],[Año]])</f>
        <v>RumaniaLimones2020</v>
      </c>
      <c r="B340" s="3" t="s">
        <v>160</v>
      </c>
      <c r="C340" s="3" t="s">
        <v>4</v>
      </c>
      <c r="D340" s="3" t="s">
        <v>10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183456</v>
      </c>
      <c r="M340" s="3">
        <v>0</v>
      </c>
      <c r="N340" s="3"/>
      <c r="O340" s="3"/>
      <c r="P340" s="3"/>
      <c r="Q340" s="3">
        <f>SUM(Exportaciones_Kg_fruta[[#This Row],[Enero]:[Diciembre]])</f>
        <v>183456</v>
      </c>
      <c r="R340">
        <v>2020</v>
      </c>
      <c r="S340" t="s">
        <v>212</v>
      </c>
    </row>
    <row r="341" spans="1:19" x14ac:dyDescent="0.35">
      <c r="A341" t="str">
        <f>+_xlfn.CONCAT(Exportaciones_Kg_fruta[[#This Row],[País]],Exportaciones_Kg_fruta[[#This Row],[Detalle]],Exportaciones_Kg_fruta[[#This Row],[Año]])</f>
        <v>AlemaniaMandarinas y Clementinas2020</v>
      </c>
      <c r="B341" s="3" t="s">
        <v>3</v>
      </c>
      <c r="C341" s="3" t="s">
        <v>4</v>
      </c>
      <c r="D341" s="3" t="s">
        <v>11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25027.200000000001</v>
      </c>
      <c r="L341" s="3">
        <v>49280</v>
      </c>
      <c r="M341" s="3">
        <v>73920</v>
      </c>
      <c r="N341" s="3"/>
      <c r="O341" s="3"/>
      <c r="P341" s="3"/>
      <c r="Q341" s="3">
        <f>SUM(Exportaciones_Kg_fruta[[#This Row],[Enero]:[Diciembre]])</f>
        <v>148227.20000000001</v>
      </c>
      <c r="R341">
        <v>2020</v>
      </c>
      <c r="S341" t="s">
        <v>212</v>
      </c>
    </row>
    <row r="342" spans="1:19" x14ac:dyDescent="0.35">
      <c r="A342" t="str">
        <f>+_xlfn.CONCAT(Exportaciones_Kg_fruta[[#This Row],[País]],Exportaciones_Kg_fruta[[#This Row],[Detalle]],Exportaciones_Kg_fruta[[#This Row],[Año]])</f>
        <v>Arabia SauditaMandarinas y Clementinas2020</v>
      </c>
      <c r="B342" s="3" t="s">
        <v>30</v>
      </c>
      <c r="C342" s="3" t="s">
        <v>4</v>
      </c>
      <c r="D342" s="3" t="s">
        <v>11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23472</v>
      </c>
      <c r="N342" s="3"/>
      <c r="O342" s="3"/>
      <c r="P342" s="3"/>
      <c r="Q342" s="3">
        <f>SUM(Exportaciones_Kg_fruta[[#This Row],[Enero]:[Diciembre]])</f>
        <v>23472</v>
      </c>
      <c r="R342">
        <v>2020</v>
      </c>
      <c r="S342" t="s">
        <v>212</v>
      </c>
    </row>
    <row r="343" spans="1:19" x14ac:dyDescent="0.35">
      <c r="A343" t="str">
        <f>+_xlfn.CONCAT(Exportaciones_Kg_fruta[[#This Row],[País]],Exportaciones_Kg_fruta[[#This Row],[Detalle]],Exportaciones_Kg_fruta[[#This Row],[Año]])</f>
        <v>CanadáMandarinas y Clementinas2020</v>
      </c>
      <c r="B343" s="3" t="s">
        <v>55</v>
      </c>
      <c r="C343" s="3" t="s">
        <v>4</v>
      </c>
      <c r="D343" s="3" t="s">
        <v>11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9907.2000000000007</v>
      </c>
      <c r="L343" s="3">
        <v>390952.15</v>
      </c>
      <c r="M343" s="3">
        <v>1554953.2</v>
      </c>
      <c r="N343" s="3"/>
      <c r="O343" s="3"/>
      <c r="P343" s="3"/>
      <c r="Q343" s="3">
        <f>SUM(Exportaciones_Kg_fruta[[#This Row],[Enero]:[Diciembre]])</f>
        <v>1955812.55</v>
      </c>
      <c r="R343">
        <v>2020</v>
      </c>
      <c r="S343" t="s">
        <v>212</v>
      </c>
    </row>
    <row r="344" spans="1:19" x14ac:dyDescent="0.35">
      <c r="A344" t="str">
        <f>+_xlfn.CONCAT(Exportaciones_Kg_fruta[[#This Row],[País]],Exportaciones_Kg_fruta[[#This Row],[Detalle]],Exportaciones_Kg_fruta[[#This Row],[Año]])</f>
        <v>ChinaMandarinas y Clementinas2020</v>
      </c>
      <c r="B344" s="3" t="s">
        <v>56</v>
      </c>
      <c r="C344" s="3" t="s">
        <v>4</v>
      </c>
      <c r="D344" s="3" t="s">
        <v>11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50112</v>
      </c>
      <c r="K344" s="3">
        <v>0</v>
      </c>
      <c r="L344" s="3">
        <v>183585.2</v>
      </c>
      <c r="M344" s="3">
        <v>759123.5</v>
      </c>
      <c r="N344" s="3"/>
      <c r="O344" s="3"/>
      <c r="P344" s="3"/>
      <c r="Q344" s="3">
        <f>SUM(Exportaciones_Kg_fruta[[#This Row],[Enero]:[Diciembre]])</f>
        <v>992820.7</v>
      </c>
      <c r="R344">
        <v>2020</v>
      </c>
      <c r="S344" t="s">
        <v>212</v>
      </c>
    </row>
    <row r="345" spans="1:19" x14ac:dyDescent="0.35">
      <c r="A345" t="str">
        <f>+_xlfn.CONCAT(Exportaciones_Kg_fruta[[#This Row],[País]],Exportaciones_Kg_fruta[[#This Row],[Detalle]],Exportaciones_Kg_fruta[[#This Row],[Año]])</f>
        <v>ColombiaMandarinas y Clementinas2020</v>
      </c>
      <c r="B345" s="3" t="s">
        <v>58</v>
      </c>
      <c r="C345" s="3" t="s">
        <v>4</v>
      </c>
      <c r="D345" s="3" t="s">
        <v>11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23760</v>
      </c>
      <c r="N345" s="3"/>
      <c r="O345" s="3"/>
      <c r="P345" s="3"/>
      <c r="Q345" s="3">
        <f>SUM(Exportaciones_Kg_fruta[[#This Row],[Enero]:[Diciembre]])</f>
        <v>23760</v>
      </c>
      <c r="R345">
        <v>2020</v>
      </c>
      <c r="S345" t="s">
        <v>212</v>
      </c>
    </row>
    <row r="346" spans="1:19" x14ac:dyDescent="0.35">
      <c r="A346" t="str">
        <f>+_xlfn.CONCAT(Exportaciones_Kg_fruta[[#This Row],[País]],Exportaciones_Kg_fruta[[#This Row],[Detalle]],Exportaciones_Kg_fruta[[#This Row],[Año]])</f>
        <v>DinamarcaMandarinas y Clementinas2020</v>
      </c>
      <c r="B346" s="3" t="s">
        <v>65</v>
      </c>
      <c r="C346" s="3" t="s">
        <v>4</v>
      </c>
      <c r="D346" s="3" t="s">
        <v>11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25019</v>
      </c>
      <c r="N346" s="3"/>
      <c r="O346" s="3"/>
      <c r="P346" s="3"/>
      <c r="Q346" s="3">
        <f>SUM(Exportaciones_Kg_fruta[[#This Row],[Enero]:[Diciembre]])</f>
        <v>25019</v>
      </c>
      <c r="R346">
        <v>2020</v>
      </c>
      <c r="S346" t="s">
        <v>212</v>
      </c>
    </row>
    <row r="347" spans="1:19" x14ac:dyDescent="0.35">
      <c r="A347" t="str">
        <f>+_xlfn.CONCAT(Exportaciones_Kg_fruta[[#This Row],[País]],Exportaciones_Kg_fruta[[#This Row],[Detalle]],Exportaciones_Kg_fruta[[#This Row],[Año]])</f>
        <v>EcuadorMandarinas y Clementinas2020</v>
      </c>
      <c r="B347" s="3" t="s">
        <v>68</v>
      </c>
      <c r="C347" s="3" t="s">
        <v>4</v>
      </c>
      <c r="D347" s="3" t="s">
        <v>11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19641.599999999999</v>
      </c>
      <c r="N347" s="3"/>
      <c r="O347" s="3"/>
      <c r="P347" s="3"/>
      <c r="Q347" s="3">
        <f>SUM(Exportaciones_Kg_fruta[[#This Row],[Enero]:[Diciembre]])</f>
        <v>19641.599999999999</v>
      </c>
      <c r="R347">
        <v>2020</v>
      </c>
      <c r="S347" t="s">
        <v>212</v>
      </c>
    </row>
    <row r="348" spans="1:19" x14ac:dyDescent="0.35">
      <c r="A348" t="str">
        <f>+_xlfn.CONCAT(Exportaciones_Kg_fruta[[#This Row],[País]],Exportaciones_Kg_fruta[[#This Row],[Detalle]],Exportaciones_Kg_fruta[[#This Row],[Año]])</f>
        <v>El SalvadorMandarinas y Clementinas2020</v>
      </c>
      <c r="B348" s="3" t="s">
        <v>70</v>
      </c>
      <c r="C348" s="3" t="s">
        <v>4</v>
      </c>
      <c r="D348" s="3" t="s">
        <v>11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20088</v>
      </c>
      <c r="M348" s="3">
        <v>26028</v>
      </c>
      <c r="N348" s="3"/>
      <c r="O348" s="3"/>
      <c r="P348" s="3"/>
      <c r="Q348" s="3">
        <f>SUM(Exportaciones_Kg_fruta[[#This Row],[Enero]:[Diciembre]])</f>
        <v>46116</v>
      </c>
      <c r="R348">
        <v>2020</v>
      </c>
      <c r="S348" t="s">
        <v>212</v>
      </c>
    </row>
    <row r="349" spans="1:19" x14ac:dyDescent="0.35">
      <c r="A349" t="str">
        <f>+_xlfn.CONCAT(Exportaciones_Kg_fruta[[#This Row],[País]],Exportaciones_Kg_fruta[[#This Row],[Detalle]],Exportaciones_Kg_fruta[[#This Row],[Año]])</f>
        <v>Estados Unidos de AméricaMandarinas y Clementinas2020</v>
      </c>
      <c r="B349" s="3" t="s">
        <v>74</v>
      </c>
      <c r="C349" s="3" t="s">
        <v>4</v>
      </c>
      <c r="D349" s="3" t="s">
        <v>11</v>
      </c>
      <c r="E349" s="3">
        <v>0</v>
      </c>
      <c r="F349" s="3">
        <v>0</v>
      </c>
      <c r="G349" s="3">
        <v>0</v>
      </c>
      <c r="H349" s="3">
        <v>461966.5</v>
      </c>
      <c r="I349" s="3">
        <v>11924938.689999999</v>
      </c>
      <c r="J349" s="3">
        <v>24622615.870000001</v>
      </c>
      <c r="K349" s="3">
        <v>19838263.16</v>
      </c>
      <c r="L349" s="3">
        <v>38013944.170000002</v>
      </c>
      <c r="M349" s="3">
        <v>60760933.449999996</v>
      </c>
      <c r="N349" s="3"/>
      <c r="O349" s="3"/>
      <c r="P349" s="3"/>
      <c r="Q349" s="3">
        <f>SUM(Exportaciones_Kg_fruta[[#This Row],[Enero]:[Diciembre]])</f>
        <v>155622661.84</v>
      </c>
      <c r="R349">
        <v>2020</v>
      </c>
      <c r="S349" t="s">
        <v>212</v>
      </c>
    </row>
    <row r="350" spans="1:19" x14ac:dyDescent="0.35">
      <c r="A350" t="str">
        <f>+_xlfn.CONCAT(Exportaciones_Kg_fruta[[#This Row],[País]],Exportaciones_Kg_fruta[[#This Row],[Detalle]],Exportaciones_Kg_fruta[[#This Row],[Año]])</f>
        <v>GuatemalaMandarinas y Clementinas2020</v>
      </c>
      <c r="B350" s="3" t="s">
        <v>87</v>
      </c>
      <c r="C350" s="3" t="s">
        <v>4</v>
      </c>
      <c r="D350" s="3" t="s">
        <v>11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21884.400000000001</v>
      </c>
      <c r="N350" s="3"/>
      <c r="O350" s="3"/>
      <c r="P350" s="3"/>
      <c r="Q350" s="3">
        <f>SUM(Exportaciones_Kg_fruta[[#This Row],[Enero]:[Diciembre]])</f>
        <v>21884.400000000001</v>
      </c>
      <c r="R350">
        <v>2020</v>
      </c>
      <c r="S350" t="s">
        <v>212</v>
      </c>
    </row>
    <row r="351" spans="1:19" x14ac:dyDescent="0.35">
      <c r="A351" t="str">
        <f>+_xlfn.CONCAT(Exportaciones_Kg_fruta[[#This Row],[País]],Exportaciones_Kg_fruta[[#This Row],[Detalle]],Exportaciones_Kg_fruta[[#This Row],[Año]])</f>
        <v>HolandaMandarinas y Clementinas2020</v>
      </c>
      <c r="B351" s="3" t="s">
        <v>92</v>
      </c>
      <c r="C351" s="3" t="s">
        <v>4</v>
      </c>
      <c r="D351" s="3" t="s">
        <v>11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146880</v>
      </c>
      <c r="M351" s="3">
        <v>474043.85</v>
      </c>
      <c r="N351" s="3"/>
      <c r="O351" s="3"/>
      <c r="P351" s="3"/>
      <c r="Q351" s="3">
        <f>SUM(Exportaciones_Kg_fruta[[#This Row],[Enero]:[Diciembre]])</f>
        <v>620923.85</v>
      </c>
      <c r="R351">
        <v>2020</v>
      </c>
      <c r="S351" t="s">
        <v>212</v>
      </c>
    </row>
    <row r="352" spans="1:19" x14ac:dyDescent="0.35">
      <c r="A352" t="str">
        <f>+_xlfn.CONCAT(Exportaciones_Kg_fruta[[#This Row],[País]],Exportaciones_Kg_fruta[[#This Row],[Detalle]],Exportaciones_Kg_fruta[[#This Row],[Año]])</f>
        <v>HondurasMandarinas y Clementinas2020</v>
      </c>
      <c r="B352" s="3" t="s">
        <v>93</v>
      </c>
      <c r="C352" s="3" t="s">
        <v>4</v>
      </c>
      <c r="D352" s="3" t="s">
        <v>11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13575.05</v>
      </c>
      <c r="N352" s="3"/>
      <c r="O352" s="3"/>
      <c r="P352" s="3"/>
      <c r="Q352" s="3">
        <f>SUM(Exportaciones_Kg_fruta[[#This Row],[Enero]:[Diciembre]])</f>
        <v>13575.05</v>
      </c>
      <c r="R352">
        <v>2020</v>
      </c>
      <c r="S352" t="s">
        <v>212</v>
      </c>
    </row>
    <row r="353" spans="1:19" x14ac:dyDescent="0.35">
      <c r="A353" t="str">
        <f>+_xlfn.CONCAT(Exportaciones_Kg_fruta[[#This Row],[País]],Exportaciones_Kg_fruta[[#This Row],[Detalle]],Exportaciones_Kg_fruta[[#This Row],[Año]])</f>
        <v>JapónMandarinas y Clementinas2020</v>
      </c>
      <c r="B353" s="3" t="s">
        <v>110</v>
      </c>
      <c r="C353" s="3" t="s">
        <v>4</v>
      </c>
      <c r="D353" s="3" t="s">
        <v>11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11286</v>
      </c>
      <c r="L353" s="3">
        <v>50629</v>
      </c>
      <c r="M353" s="3">
        <v>22196</v>
      </c>
      <c r="N353" s="3"/>
      <c r="O353" s="3"/>
      <c r="P353" s="3"/>
      <c r="Q353" s="3">
        <f>SUM(Exportaciones_Kg_fruta[[#This Row],[Enero]:[Diciembre]])</f>
        <v>84111</v>
      </c>
      <c r="R353">
        <v>2020</v>
      </c>
      <c r="S353" t="s">
        <v>212</v>
      </c>
    </row>
    <row r="354" spans="1:19" x14ac:dyDescent="0.35">
      <c r="A354" t="str">
        <f>+_xlfn.CONCAT(Exportaciones_Kg_fruta[[#This Row],[País]],Exportaciones_Kg_fruta[[#This Row],[Detalle]],Exportaciones_Kg_fruta[[#This Row],[Año]])</f>
        <v>NicaraguaMandarinas y Clementinas2020</v>
      </c>
      <c r="B354" s="3" t="s">
        <v>138</v>
      </c>
      <c r="C354" s="3" t="s">
        <v>4</v>
      </c>
      <c r="D354" s="3" t="s">
        <v>11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1170</v>
      </c>
      <c r="M354" s="3">
        <v>1188</v>
      </c>
      <c r="N354" s="3"/>
      <c r="O354" s="3"/>
      <c r="P354" s="3"/>
      <c r="Q354" s="3">
        <f>SUM(Exportaciones_Kg_fruta[[#This Row],[Enero]:[Diciembre]])</f>
        <v>2358</v>
      </c>
      <c r="R354">
        <v>2020</v>
      </c>
      <c r="S354" t="s">
        <v>212</v>
      </c>
    </row>
    <row r="355" spans="1:19" x14ac:dyDescent="0.35">
      <c r="A355" t="str">
        <f>+_xlfn.CONCAT(Exportaciones_Kg_fruta[[#This Row],[País]],Exportaciones_Kg_fruta[[#This Row],[Detalle]],Exportaciones_Kg_fruta[[#This Row],[Año]])</f>
        <v>PanamáMandarinas y Clementinas2020</v>
      </c>
      <c r="B355" s="3" t="s">
        <v>146</v>
      </c>
      <c r="C355" s="3" t="s">
        <v>4</v>
      </c>
      <c r="D355" s="3" t="s">
        <v>11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20267.400000000001</v>
      </c>
      <c r="L355" s="3">
        <v>0</v>
      </c>
      <c r="M355" s="3">
        <v>0</v>
      </c>
      <c r="N355" s="3"/>
      <c r="O355" s="3"/>
      <c r="P355" s="3"/>
      <c r="Q355" s="3">
        <f>SUM(Exportaciones_Kg_fruta[[#This Row],[Enero]:[Diciembre]])</f>
        <v>20267.400000000001</v>
      </c>
      <c r="R355">
        <v>2020</v>
      </c>
      <c r="S355" t="s">
        <v>212</v>
      </c>
    </row>
    <row r="356" spans="1:19" x14ac:dyDescent="0.35">
      <c r="A356" t="str">
        <f>+_xlfn.CONCAT(Exportaciones_Kg_fruta[[#This Row],[País]],Exportaciones_Kg_fruta[[#This Row],[Detalle]],Exportaciones_Kg_fruta[[#This Row],[Año]])</f>
        <v>Puerto RicoMandarinas y Clementinas2020</v>
      </c>
      <c r="B356" s="3" t="s">
        <v>153</v>
      </c>
      <c r="C356" s="3" t="s">
        <v>4</v>
      </c>
      <c r="D356" s="3" t="s">
        <v>11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92581.5</v>
      </c>
      <c r="K356" s="3">
        <v>115632</v>
      </c>
      <c r="L356" s="3">
        <v>237735</v>
      </c>
      <c r="M356" s="3">
        <v>263754</v>
      </c>
      <c r="N356" s="3"/>
      <c r="O356" s="3"/>
      <c r="P356" s="3"/>
      <c r="Q356" s="3">
        <f>SUM(Exportaciones_Kg_fruta[[#This Row],[Enero]:[Diciembre]])</f>
        <v>709702.5</v>
      </c>
      <c r="R356">
        <v>2020</v>
      </c>
      <c r="S356" t="s">
        <v>212</v>
      </c>
    </row>
    <row r="357" spans="1:19" x14ac:dyDescent="0.35">
      <c r="A357" t="str">
        <f>+_xlfn.CONCAT(Exportaciones_Kg_fruta[[#This Row],[País]],Exportaciones_Kg_fruta[[#This Row],[Detalle]],Exportaciones_Kg_fruta[[#This Row],[Año]])</f>
        <v>Reino UnidoMandarinas y Clementinas2020</v>
      </c>
      <c r="B357" s="3" t="s">
        <v>155</v>
      </c>
      <c r="C357" s="3" t="s">
        <v>4</v>
      </c>
      <c r="D357" s="3" t="s">
        <v>11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508028</v>
      </c>
      <c r="M357" s="3">
        <v>857504</v>
      </c>
      <c r="N357" s="3"/>
      <c r="O357" s="3"/>
      <c r="P357" s="3"/>
      <c r="Q357" s="3">
        <f>SUM(Exportaciones_Kg_fruta[[#This Row],[Enero]:[Diciembre]])</f>
        <v>1365532</v>
      </c>
      <c r="R357">
        <v>2020</v>
      </c>
      <c r="S357" t="s">
        <v>212</v>
      </c>
    </row>
    <row r="358" spans="1:19" x14ac:dyDescent="0.35">
      <c r="A358" t="str">
        <f>+_xlfn.CONCAT(Exportaciones_Kg_fruta[[#This Row],[País]],Exportaciones_Kg_fruta[[#This Row],[Detalle]],Exportaciones_Kg_fruta[[#This Row],[Año]])</f>
        <v>República DominicanaMandarinas y Clementinas2020</v>
      </c>
      <c r="B358" s="3" t="s">
        <v>158</v>
      </c>
      <c r="C358" s="3" t="s">
        <v>4</v>
      </c>
      <c r="D358" s="3" t="s">
        <v>11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34632</v>
      </c>
      <c r="L358" s="3">
        <v>50825</v>
      </c>
      <c r="M358" s="3">
        <v>101203.40000000001</v>
      </c>
      <c r="N358" s="3"/>
      <c r="O358" s="3"/>
      <c r="P358" s="3"/>
      <c r="Q358" s="3">
        <f>SUM(Exportaciones_Kg_fruta[[#This Row],[Enero]:[Diciembre]])</f>
        <v>186660.40000000002</v>
      </c>
      <c r="R358">
        <v>2020</v>
      </c>
      <c r="S358" t="s">
        <v>212</v>
      </c>
    </row>
    <row r="359" spans="1:19" x14ac:dyDescent="0.35">
      <c r="A359" t="str">
        <f>+_xlfn.CONCAT(Exportaciones_Kg_fruta[[#This Row],[País]],Exportaciones_Kg_fruta[[#This Row],[Detalle]],Exportaciones_Kg_fruta[[#This Row],[Año]])</f>
        <v>RusiaMandarinas y Clementinas2020</v>
      </c>
      <c r="B359" s="3" t="s">
        <v>161</v>
      </c>
      <c r="C359" s="3" t="s">
        <v>4</v>
      </c>
      <c r="D359" s="3" t="s">
        <v>11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48960</v>
      </c>
      <c r="M359" s="3">
        <v>171360</v>
      </c>
      <c r="N359" s="3"/>
      <c r="O359" s="3"/>
      <c r="P359" s="3"/>
      <c r="Q359" s="3">
        <f>SUM(Exportaciones_Kg_fruta[[#This Row],[Enero]:[Diciembre]])</f>
        <v>220320</v>
      </c>
      <c r="R359">
        <v>2020</v>
      </c>
      <c r="S359" t="s">
        <v>212</v>
      </c>
    </row>
    <row r="360" spans="1:19" x14ac:dyDescent="0.35">
      <c r="A360" t="str">
        <f>+_xlfn.CONCAT(Exportaciones_Kg_fruta[[#This Row],[País]],Exportaciones_Kg_fruta[[#This Row],[Detalle]],Exportaciones_Kg_fruta[[#This Row],[Año]])</f>
        <v>TailandiaMandarinas y Clementinas2020</v>
      </c>
      <c r="B360" s="3" t="s">
        <v>178</v>
      </c>
      <c r="C360" s="3" t="s">
        <v>4</v>
      </c>
      <c r="D360" s="3" t="s">
        <v>11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23310</v>
      </c>
      <c r="K360" s="3">
        <v>0</v>
      </c>
      <c r="L360" s="3">
        <v>0</v>
      </c>
      <c r="M360" s="3">
        <v>0</v>
      </c>
      <c r="N360" s="3"/>
      <c r="O360" s="3"/>
      <c r="P360" s="3"/>
      <c r="Q360" s="3">
        <f>SUM(Exportaciones_Kg_fruta[[#This Row],[Enero]:[Diciembre]])</f>
        <v>23310</v>
      </c>
      <c r="R360">
        <v>2020</v>
      </c>
      <c r="S360" t="s">
        <v>212</v>
      </c>
    </row>
    <row r="361" spans="1:19" x14ac:dyDescent="0.35">
      <c r="A361" t="str">
        <f>+_xlfn.CONCAT(Exportaciones_Kg_fruta[[#This Row],[País]],Exportaciones_Kg_fruta[[#This Row],[Detalle]],Exportaciones_Kg_fruta[[#This Row],[Año]])</f>
        <v>Otros PaísesMandarinas y Clementinas2020</v>
      </c>
      <c r="B361" s="3" t="s">
        <v>197</v>
      </c>
      <c r="C361" s="3" t="s">
        <v>4</v>
      </c>
      <c r="D361" s="3" t="s">
        <v>11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515680</v>
      </c>
      <c r="K361" s="3">
        <v>179080</v>
      </c>
      <c r="L361" s="3">
        <v>0</v>
      </c>
      <c r="M361" s="3">
        <v>0</v>
      </c>
      <c r="N361" s="3"/>
      <c r="O361" s="3"/>
      <c r="P361" s="3"/>
      <c r="Q361" s="3">
        <f>SUM(Exportaciones_Kg_fruta[[#This Row],[Enero]:[Diciembre]])</f>
        <v>694760</v>
      </c>
      <c r="R361">
        <v>2020</v>
      </c>
      <c r="S361" t="s">
        <v>212</v>
      </c>
    </row>
    <row r="362" spans="1:19" x14ac:dyDescent="0.35">
      <c r="A362" t="str">
        <f>+_xlfn.CONCAT(Exportaciones_Kg_fruta[[#This Row],[País]],Exportaciones_Kg_fruta[[#This Row],[Detalle]],Exportaciones_Kg_fruta[[#This Row],[Año]])</f>
        <v>AlemaniaManzanas2020</v>
      </c>
      <c r="B362" s="3" t="s">
        <v>3</v>
      </c>
      <c r="C362" s="3" t="s">
        <v>4</v>
      </c>
      <c r="D362" s="3" t="s">
        <v>12</v>
      </c>
      <c r="E362" s="3">
        <v>23839.200000000001</v>
      </c>
      <c r="F362" s="3">
        <v>56990.400000000001</v>
      </c>
      <c r="G362" s="3">
        <v>584442</v>
      </c>
      <c r="H362" s="3">
        <v>2634561.06</v>
      </c>
      <c r="I362" s="3">
        <v>5847097.5500000007</v>
      </c>
      <c r="J362" s="3">
        <v>7925545.9100000001</v>
      </c>
      <c r="K362" s="3">
        <v>4386336.4300000006</v>
      </c>
      <c r="L362" s="3">
        <v>1407924.21</v>
      </c>
      <c r="M362" s="3">
        <v>668798.23</v>
      </c>
      <c r="N362" s="3"/>
      <c r="O362" s="3"/>
      <c r="P362" s="3"/>
      <c r="Q362" s="3">
        <f>SUM(Exportaciones_Kg_fruta[[#This Row],[Enero]:[Diciembre]])</f>
        <v>23535534.990000002</v>
      </c>
      <c r="R362">
        <v>2020</v>
      </c>
      <c r="S362" t="s">
        <v>212</v>
      </c>
    </row>
    <row r="363" spans="1:19" x14ac:dyDescent="0.35">
      <c r="A363" t="str">
        <f>+_xlfn.CONCAT(Exportaciones_Kg_fruta[[#This Row],[País]],Exportaciones_Kg_fruta[[#This Row],[Detalle]],Exportaciones_Kg_fruta[[#This Row],[Año]])</f>
        <v>Arabia SauditaManzanas2020</v>
      </c>
      <c r="B363" s="3" t="s">
        <v>30</v>
      </c>
      <c r="C363" s="3" t="s">
        <v>4</v>
      </c>
      <c r="D363" s="3" t="s">
        <v>12</v>
      </c>
      <c r="E363" s="3">
        <v>0</v>
      </c>
      <c r="F363" s="3">
        <v>0</v>
      </c>
      <c r="G363" s="3">
        <v>8989042.4499999993</v>
      </c>
      <c r="H363" s="3">
        <v>15386758.57</v>
      </c>
      <c r="I363" s="3">
        <v>10791089.640000001</v>
      </c>
      <c r="J363" s="3">
        <v>10086809.639999999</v>
      </c>
      <c r="K363" s="3">
        <v>7354276.0200000005</v>
      </c>
      <c r="L363" s="3">
        <v>3111445.67</v>
      </c>
      <c r="M363" s="3">
        <v>127801.8</v>
      </c>
      <c r="N363" s="3"/>
      <c r="O363" s="3"/>
      <c r="P363" s="3"/>
      <c r="Q363" s="3">
        <f>SUM(Exportaciones_Kg_fruta[[#This Row],[Enero]:[Diciembre]])</f>
        <v>55847223.789999999</v>
      </c>
      <c r="R363">
        <v>2020</v>
      </c>
      <c r="S363" t="s">
        <v>212</v>
      </c>
    </row>
    <row r="364" spans="1:19" x14ac:dyDescent="0.35">
      <c r="A364" t="str">
        <f>+_xlfn.CONCAT(Exportaciones_Kg_fruta[[#This Row],[País]],Exportaciones_Kg_fruta[[#This Row],[Detalle]],Exportaciones_Kg_fruta[[#This Row],[Año]])</f>
        <v>ArgentinaManzanas2020</v>
      </c>
      <c r="B364" s="3" t="s">
        <v>32</v>
      </c>
      <c r="C364" s="3" t="s">
        <v>4</v>
      </c>
      <c r="D364" s="3" t="s">
        <v>12</v>
      </c>
      <c r="E364" s="3">
        <v>550</v>
      </c>
      <c r="F364" s="3">
        <v>0</v>
      </c>
      <c r="G364" s="3">
        <v>0</v>
      </c>
      <c r="H364" s="3">
        <v>0</v>
      </c>
      <c r="I364" s="3">
        <v>23755.200000000001</v>
      </c>
      <c r="J364" s="3">
        <v>165039.69999999998</v>
      </c>
      <c r="K364" s="3">
        <v>82004</v>
      </c>
      <c r="L364" s="3">
        <v>196364.2</v>
      </c>
      <c r="M364" s="3">
        <v>340025.7</v>
      </c>
      <c r="N364" s="3"/>
      <c r="O364" s="3"/>
      <c r="P364" s="3"/>
      <c r="Q364" s="3">
        <f>SUM(Exportaciones_Kg_fruta[[#This Row],[Enero]:[Diciembre]])</f>
        <v>807738.8</v>
      </c>
      <c r="R364">
        <v>2020</v>
      </c>
      <c r="S364" t="s">
        <v>212</v>
      </c>
    </row>
    <row r="365" spans="1:19" x14ac:dyDescent="0.35">
      <c r="A365" t="str">
        <f>+_xlfn.CONCAT(Exportaciones_Kg_fruta[[#This Row],[País]],Exportaciones_Kg_fruta[[#This Row],[Detalle]],Exportaciones_Kg_fruta[[#This Row],[Año]])</f>
        <v>AustraliaManzanas2020</v>
      </c>
      <c r="B365" s="3" t="s">
        <v>35</v>
      </c>
      <c r="C365" s="3" t="s">
        <v>4</v>
      </c>
      <c r="D365" s="3" t="s">
        <v>12</v>
      </c>
      <c r="E365" s="3">
        <v>24130.91</v>
      </c>
      <c r="F365" s="3">
        <v>0</v>
      </c>
      <c r="G365" s="3">
        <v>0</v>
      </c>
      <c r="H365" s="3">
        <v>14131.2</v>
      </c>
      <c r="I365" s="3">
        <v>0</v>
      </c>
      <c r="J365" s="3">
        <v>21828.880000000001</v>
      </c>
      <c r="K365" s="3">
        <v>14371.2</v>
      </c>
      <c r="L365" s="3">
        <v>0</v>
      </c>
      <c r="M365" s="3">
        <v>24376.06</v>
      </c>
      <c r="N365" s="3"/>
      <c r="O365" s="3"/>
      <c r="P365" s="3"/>
      <c r="Q365" s="3">
        <f>SUM(Exportaciones_Kg_fruta[[#This Row],[Enero]:[Diciembre]])</f>
        <v>98838.25</v>
      </c>
      <c r="R365">
        <v>2020</v>
      </c>
      <c r="S365" t="s">
        <v>212</v>
      </c>
    </row>
    <row r="366" spans="1:19" x14ac:dyDescent="0.35">
      <c r="A366" t="str">
        <f>+_xlfn.CONCAT(Exportaciones_Kg_fruta[[#This Row],[País]],Exportaciones_Kg_fruta[[#This Row],[Detalle]],Exportaciones_Kg_fruta[[#This Row],[Año]])</f>
        <v>BahreinManzanas2020</v>
      </c>
      <c r="B366" s="3" t="s">
        <v>39</v>
      </c>
      <c r="C366" s="3" t="s">
        <v>4</v>
      </c>
      <c r="D366" s="3" t="s">
        <v>12</v>
      </c>
      <c r="E366" s="3">
        <v>0</v>
      </c>
      <c r="F366" s="3">
        <v>0</v>
      </c>
      <c r="G366" s="3">
        <v>165469.5</v>
      </c>
      <c r="H366" s="3">
        <v>384566</v>
      </c>
      <c r="I366" s="3">
        <v>343714.70000000007</v>
      </c>
      <c r="J366" s="3">
        <v>407441.01999999996</v>
      </c>
      <c r="K366" s="3">
        <v>534869.72</v>
      </c>
      <c r="L366" s="3">
        <v>169373.4</v>
      </c>
      <c r="M366" s="3">
        <v>22720.32</v>
      </c>
      <c r="N366" s="3"/>
      <c r="O366" s="3"/>
      <c r="P366" s="3"/>
      <c r="Q366" s="3">
        <f>SUM(Exportaciones_Kg_fruta[[#This Row],[Enero]:[Diciembre]])</f>
        <v>2028154.66</v>
      </c>
      <c r="R366">
        <v>2020</v>
      </c>
      <c r="S366" t="s">
        <v>212</v>
      </c>
    </row>
    <row r="367" spans="1:19" x14ac:dyDescent="0.35">
      <c r="A367" t="str">
        <f>+_xlfn.CONCAT(Exportaciones_Kg_fruta[[#This Row],[País]],Exportaciones_Kg_fruta[[#This Row],[Detalle]],Exportaciones_Kg_fruta[[#This Row],[Año]])</f>
        <v>BangladeshManzanas2020</v>
      </c>
      <c r="B367" s="3" t="s">
        <v>40</v>
      </c>
      <c r="C367" s="3" t="s">
        <v>4</v>
      </c>
      <c r="D367" s="3" t="s">
        <v>12</v>
      </c>
      <c r="E367" s="3">
        <v>0</v>
      </c>
      <c r="F367" s="3">
        <v>0</v>
      </c>
      <c r="G367" s="3">
        <v>239743.2</v>
      </c>
      <c r="H367" s="3">
        <v>537485</v>
      </c>
      <c r="I367" s="3">
        <v>234072.4</v>
      </c>
      <c r="J367" s="3">
        <v>340099.2</v>
      </c>
      <c r="K367" s="3">
        <v>67914</v>
      </c>
      <c r="L367" s="3">
        <v>217347.20000000001</v>
      </c>
      <c r="M367" s="3">
        <v>0</v>
      </c>
      <c r="N367" s="3"/>
      <c r="O367" s="3"/>
      <c r="P367" s="3"/>
      <c r="Q367" s="3">
        <f>SUM(Exportaciones_Kg_fruta[[#This Row],[Enero]:[Diciembre]])</f>
        <v>1636661</v>
      </c>
      <c r="R367">
        <v>2020</v>
      </c>
      <c r="S367" t="s">
        <v>212</v>
      </c>
    </row>
    <row r="368" spans="1:19" x14ac:dyDescent="0.35">
      <c r="A368" t="str">
        <f>+_xlfn.CONCAT(Exportaciones_Kg_fruta[[#This Row],[País]],Exportaciones_Kg_fruta[[#This Row],[Detalle]],Exportaciones_Kg_fruta[[#This Row],[Año]])</f>
        <v>BélgicaManzanas2020</v>
      </c>
      <c r="B368" s="3" t="s">
        <v>43</v>
      </c>
      <c r="C368" s="3" t="s">
        <v>4</v>
      </c>
      <c r="D368" s="3" t="s">
        <v>12</v>
      </c>
      <c r="E368" s="3">
        <v>0</v>
      </c>
      <c r="F368" s="3">
        <v>0</v>
      </c>
      <c r="G368" s="3">
        <v>68443.199999999997</v>
      </c>
      <c r="H368" s="3">
        <v>508091.5</v>
      </c>
      <c r="I368" s="3">
        <v>775813.58</v>
      </c>
      <c r="J368" s="3">
        <v>953967.37</v>
      </c>
      <c r="K368" s="3">
        <v>798468.07</v>
      </c>
      <c r="L368" s="3">
        <v>469020.94</v>
      </c>
      <c r="M368" s="3">
        <v>138308</v>
      </c>
      <c r="N368" s="3"/>
      <c r="O368" s="3"/>
      <c r="P368" s="3"/>
      <c r="Q368" s="3">
        <f>SUM(Exportaciones_Kg_fruta[[#This Row],[Enero]:[Diciembre]])</f>
        <v>3712112.6599999997</v>
      </c>
      <c r="R368">
        <v>2020</v>
      </c>
      <c r="S368" t="s">
        <v>212</v>
      </c>
    </row>
    <row r="369" spans="1:19" x14ac:dyDescent="0.35">
      <c r="A369" t="str">
        <f>+_xlfn.CONCAT(Exportaciones_Kg_fruta[[#This Row],[País]],Exportaciones_Kg_fruta[[#This Row],[Detalle]],Exportaciones_Kg_fruta[[#This Row],[Año]])</f>
        <v>BoliviaManzanas2020</v>
      </c>
      <c r="B369" s="3" t="s">
        <v>47</v>
      </c>
      <c r="C369" s="3" t="s">
        <v>4</v>
      </c>
      <c r="D369" s="3" t="s">
        <v>12</v>
      </c>
      <c r="E369" s="3">
        <v>119588</v>
      </c>
      <c r="F369" s="3">
        <v>1212750</v>
      </c>
      <c r="G369" s="3">
        <v>1655696</v>
      </c>
      <c r="H369" s="3">
        <v>1888075</v>
      </c>
      <c r="I369" s="3">
        <v>2210050</v>
      </c>
      <c r="J369" s="3">
        <v>1501050</v>
      </c>
      <c r="K369" s="3">
        <v>2647268</v>
      </c>
      <c r="L369" s="3">
        <v>1933286</v>
      </c>
      <c r="M369" s="3">
        <v>2955737</v>
      </c>
      <c r="N369" s="3"/>
      <c r="O369" s="3"/>
      <c r="P369" s="3"/>
      <c r="Q369" s="3">
        <f>SUM(Exportaciones_Kg_fruta[[#This Row],[Enero]:[Diciembre]])</f>
        <v>16123500</v>
      </c>
      <c r="R369">
        <v>2020</v>
      </c>
      <c r="S369" t="s">
        <v>212</v>
      </c>
    </row>
    <row r="370" spans="1:19" x14ac:dyDescent="0.35">
      <c r="A370" t="str">
        <f>+_xlfn.CONCAT(Exportaciones_Kg_fruta[[#This Row],[País]],Exportaciones_Kg_fruta[[#This Row],[Detalle]],Exportaciones_Kg_fruta[[#This Row],[Año]])</f>
        <v>BrasilManzanas2020</v>
      </c>
      <c r="B370" s="3" t="s">
        <v>49</v>
      </c>
      <c r="C370" s="3" t="s">
        <v>4</v>
      </c>
      <c r="D370" s="3" t="s">
        <v>12</v>
      </c>
      <c r="E370" s="3">
        <v>31298.400000000001</v>
      </c>
      <c r="F370" s="3">
        <v>80694.559999999998</v>
      </c>
      <c r="G370" s="3">
        <v>1598654.52</v>
      </c>
      <c r="H370" s="3">
        <v>4528547.59</v>
      </c>
      <c r="I370" s="3">
        <v>2974958.29</v>
      </c>
      <c r="J370" s="3">
        <v>2562089.5300000003</v>
      </c>
      <c r="K370" s="3">
        <v>6841178.5800000001</v>
      </c>
      <c r="L370" s="3">
        <v>13203478.790000001</v>
      </c>
      <c r="M370" s="3">
        <v>9152647.2799999993</v>
      </c>
      <c r="N370" s="3"/>
      <c r="O370" s="3"/>
      <c r="P370" s="3"/>
      <c r="Q370" s="3">
        <f>SUM(Exportaciones_Kg_fruta[[#This Row],[Enero]:[Diciembre]])</f>
        <v>40973547.539999999</v>
      </c>
      <c r="R370">
        <v>2020</v>
      </c>
      <c r="S370" t="s">
        <v>212</v>
      </c>
    </row>
    <row r="371" spans="1:19" x14ac:dyDescent="0.35">
      <c r="A371" t="str">
        <f>+_xlfn.CONCAT(Exportaciones_Kg_fruta[[#This Row],[País]],Exportaciones_Kg_fruta[[#This Row],[Detalle]],Exportaciones_Kg_fruta[[#This Row],[Año]])</f>
        <v>CanadáManzanas2020</v>
      </c>
      <c r="B371" s="3" t="s">
        <v>55</v>
      </c>
      <c r="C371" s="3" t="s">
        <v>4</v>
      </c>
      <c r="D371" s="3" t="s">
        <v>12</v>
      </c>
      <c r="E371" s="3">
        <v>50336.04</v>
      </c>
      <c r="F371" s="3">
        <v>41065.5</v>
      </c>
      <c r="G371" s="3">
        <v>165137.70000000001</v>
      </c>
      <c r="H371" s="3">
        <v>2726213.3099999996</v>
      </c>
      <c r="I371" s="3">
        <v>1697332.2800000003</v>
      </c>
      <c r="J371" s="3">
        <v>1993927.4100000001</v>
      </c>
      <c r="K371" s="3">
        <v>2963319.11</v>
      </c>
      <c r="L371" s="3">
        <v>740222.22</v>
      </c>
      <c r="M371" s="3">
        <v>118059.98</v>
      </c>
      <c r="N371" s="3"/>
      <c r="O371" s="3"/>
      <c r="P371" s="3"/>
      <c r="Q371" s="3">
        <f>SUM(Exportaciones_Kg_fruta[[#This Row],[Enero]:[Diciembre]])</f>
        <v>10495613.550000001</v>
      </c>
      <c r="R371">
        <v>2020</v>
      </c>
      <c r="S371" t="s">
        <v>212</v>
      </c>
    </row>
    <row r="372" spans="1:19" x14ac:dyDescent="0.35">
      <c r="A372" t="str">
        <f>+_xlfn.CONCAT(Exportaciones_Kg_fruta[[#This Row],[País]],Exportaciones_Kg_fruta[[#This Row],[Detalle]],Exportaciones_Kg_fruta[[#This Row],[Año]])</f>
        <v>ChinaManzanas2020</v>
      </c>
      <c r="B372" s="3" t="s">
        <v>56</v>
      </c>
      <c r="C372" s="3" t="s">
        <v>4</v>
      </c>
      <c r="D372" s="3" t="s">
        <v>12</v>
      </c>
      <c r="E372" s="3">
        <v>0</v>
      </c>
      <c r="F372" s="3">
        <v>116984</v>
      </c>
      <c r="G372" s="3">
        <v>2986779.6</v>
      </c>
      <c r="H372" s="3">
        <v>4628697.3599999994</v>
      </c>
      <c r="I372" s="3">
        <v>3404195.53</v>
      </c>
      <c r="J372" s="3">
        <v>1403001.5199999998</v>
      </c>
      <c r="K372" s="3">
        <v>1356741.26</v>
      </c>
      <c r="L372" s="3">
        <v>1981663.2899999998</v>
      </c>
      <c r="M372" s="3">
        <v>959036.29999999993</v>
      </c>
      <c r="N372" s="3"/>
      <c r="O372" s="3"/>
      <c r="P372" s="3"/>
      <c r="Q372" s="3">
        <f>SUM(Exportaciones_Kg_fruta[[#This Row],[Enero]:[Diciembre]])</f>
        <v>16837098.859999996</v>
      </c>
      <c r="R372">
        <v>2020</v>
      </c>
      <c r="S372" t="s">
        <v>212</v>
      </c>
    </row>
    <row r="373" spans="1:19" x14ac:dyDescent="0.35">
      <c r="A373" t="str">
        <f>+_xlfn.CONCAT(Exportaciones_Kg_fruta[[#This Row],[País]],Exportaciones_Kg_fruta[[#This Row],[Detalle]],Exportaciones_Kg_fruta[[#This Row],[Año]])</f>
        <v>ChipreManzanas2020</v>
      </c>
      <c r="B373" s="3" t="s">
        <v>57</v>
      </c>
      <c r="C373" s="3" t="s">
        <v>4</v>
      </c>
      <c r="D373" s="3" t="s">
        <v>12</v>
      </c>
      <c r="E373" s="3">
        <v>0</v>
      </c>
      <c r="F373" s="3">
        <v>0</v>
      </c>
      <c r="G373" s="3">
        <v>0</v>
      </c>
      <c r="H373" s="3">
        <v>0</v>
      </c>
      <c r="I373" s="3">
        <v>20580</v>
      </c>
      <c r="J373" s="3">
        <v>35620</v>
      </c>
      <c r="K373" s="3">
        <v>0</v>
      </c>
      <c r="L373" s="3">
        <v>17810</v>
      </c>
      <c r="M373" s="3">
        <v>0</v>
      </c>
      <c r="N373" s="3"/>
      <c r="O373" s="3"/>
      <c r="P373" s="3"/>
      <c r="Q373" s="3">
        <f>SUM(Exportaciones_Kg_fruta[[#This Row],[Enero]:[Diciembre]])</f>
        <v>74010</v>
      </c>
      <c r="R373">
        <v>2020</v>
      </c>
      <c r="S373" t="s">
        <v>212</v>
      </c>
    </row>
    <row r="374" spans="1:19" x14ac:dyDescent="0.35">
      <c r="A374" t="str">
        <f>+_xlfn.CONCAT(Exportaciones_Kg_fruta[[#This Row],[País]],Exportaciones_Kg_fruta[[#This Row],[Detalle]],Exportaciones_Kg_fruta[[#This Row],[Año]])</f>
        <v>ColombiaManzanas2020</v>
      </c>
      <c r="B374" s="3" t="s">
        <v>58</v>
      </c>
      <c r="C374" s="3" t="s">
        <v>4</v>
      </c>
      <c r="D374" s="3" t="s">
        <v>12</v>
      </c>
      <c r="E374" s="3">
        <v>1064591.5</v>
      </c>
      <c r="F374" s="3">
        <v>6191632.2000000002</v>
      </c>
      <c r="G374" s="3">
        <v>9370871.4800000004</v>
      </c>
      <c r="H374" s="3">
        <v>4336269.9800000014</v>
      </c>
      <c r="I374" s="3">
        <v>6614784.54</v>
      </c>
      <c r="J374" s="3">
        <v>10250769.760000004</v>
      </c>
      <c r="K374" s="3">
        <v>11153608.15</v>
      </c>
      <c r="L374" s="3">
        <v>7816493.4699999997</v>
      </c>
      <c r="M374" s="3">
        <v>10143325.889999999</v>
      </c>
      <c r="N374" s="3"/>
      <c r="O374" s="3"/>
      <c r="P374" s="3"/>
      <c r="Q374" s="3">
        <f>SUM(Exportaciones_Kg_fruta[[#This Row],[Enero]:[Diciembre]])</f>
        <v>66942346.969999999</v>
      </c>
      <c r="R374">
        <v>2020</v>
      </c>
      <c r="S374" t="s">
        <v>212</v>
      </c>
    </row>
    <row r="375" spans="1:19" x14ac:dyDescent="0.35">
      <c r="A375" t="str">
        <f>+_xlfn.CONCAT(Exportaciones_Kg_fruta[[#This Row],[País]],Exportaciones_Kg_fruta[[#This Row],[Detalle]],Exportaciones_Kg_fruta[[#This Row],[Año]])</f>
        <v>Corea del SurManzanas2020</v>
      </c>
      <c r="B375" s="3" t="s">
        <v>60</v>
      </c>
      <c r="C375" s="3" t="s">
        <v>4</v>
      </c>
      <c r="D375" s="3" t="s">
        <v>12</v>
      </c>
      <c r="E375" s="3">
        <v>0</v>
      </c>
      <c r="F375" s="3">
        <v>0</v>
      </c>
      <c r="G375" s="3">
        <v>240</v>
      </c>
      <c r="H375" s="3">
        <v>0</v>
      </c>
      <c r="I375" s="3">
        <v>0</v>
      </c>
      <c r="J375" s="3">
        <v>0</v>
      </c>
      <c r="K375" s="3">
        <v>2526.7600000000002</v>
      </c>
      <c r="L375" s="3">
        <v>0</v>
      </c>
      <c r="M375" s="3">
        <v>0</v>
      </c>
      <c r="N375" s="3"/>
      <c r="O375" s="3"/>
      <c r="P375" s="3"/>
      <c r="Q375" s="3">
        <f>SUM(Exportaciones_Kg_fruta[[#This Row],[Enero]:[Diciembre]])</f>
        <v>2766.76</v>
      </c>
      <c r="R375">
        <v>2020</v>
      </c>
      <c r="S375" t="s">
        <v>212</v>
      </c>
    </row>
    <row r="376" spans="1:19" x14ac:dyDescent="0.35">
      <c r="A376" t="str">
        <f>+_xlfn.CONCAT(Exportaciones_Kg_fruta[[#This Row],[País]],Exportaciones_Kg_fruta[[#This Row],[Detalle]],Exportaciones_Kg_fruta[[#This Row],[Año]])</f>
        <v>Costa RicaManzanas2020</v>
      </c>
      <c r="B376" s="3" t="s">
        <v>62</v>
      </c>
      <c r="C376" s="3" t="s">
        <v>4</v>
      </c>
      <c r="D376" s="3" t="s">
        <v>12</v>
      </c>
      <c r="E376" s="3">
        <v>718.8</v>
      </c>
      <c r="F376" s="3">
        <v>149217.25</v>
      </c>
      <c r="G376" s="3">
        <v>813328</v>
      </c>
      <c r="H376" s="3">
        <v>850469.9</v>
      </c>
      <c r="I376" s="3">
        <v>1114248.04</v>
      </c>
      <c r="J376" s="3">
        <v>886448.90000000014</v>
      </c>
      <c r="K376" s="3">
        <v>1354486.3000000003</v>
      </c>
      <c r="L376" s="3">
        <v>1650915.0300000003</v>
      </c>
      <c r="M376" s="3">
        <v>1209369.5</v>
      </c>
      <c r="N376" s="3"/>
      <c r="O376" s="3"/>
      <c r="P376" s="3"/>
      <c r="Q376" s="3">
        <f>SUM(Exportaciones_Kg_fruta[[#This Row],[Enero]:[Diciembre]])</f>
        <v>8029201.7200000016</v>
      </c>
      <c r="R376">
        <v>2020</v>
      </c>
      <c r="S376" t="s">
        <v>212</v>
      </c>
    </row>
    <row r="377" spans="1:19" x14ac:dyDescent="0.35">
      <c r="A377" t="str">
        <f>+_xlfn.CONCAT(Exportaciones_Kg_fruta[[#This Row],[País]],Exportaciones_Kg_fruta[[#This Row],[Detalle]],Exportaciones_Kg_fruta[[#This Row],[Año]])</f>
        <v>CubaManzanas2020</v>
      </c>
      <c r="B377" s="3" t="s">
        <v>64</v>
      </c>
      <c r="C377" s="3" t="s">
        <v>4</v>
      </c>
      <c r="D377" s="3" t="s">
        <v>12</v>
      </c>
      <c r="E377" s="3">
        <v>0</v>
      </c>
      <c r="F377" s="3">
        <v>0</v>
      </c>
      <c r="G377" s="3">
        <v>65767.8</v>
      </c>
      <c r="H377" s="3">
        <v>46334.400000000001</v>
      </c>
      <c r="I377" s="3">
        <v>107545.2</v>
      </c>
      <c r="J377" s="3">
        <v>69501.599999999991</v>
      </c>
      <c r="K377" s="3">
        <v>81540.899999999994</v>
      </c>
      <c r="L377" s="3">
        <v>44407.6</v>
      </c>
      <c r="M377" s="3">
        <v>83276.100000000006</v>
      </c>
      <c r="N377" s="3"/>
      <c r="O377" s="3"/>
      <c r="P377" s="3"/>
      <c r="Q377" s="3">
        <f>SUM(Exportaciones_Kg_fruta[[#This Row],[Enero]:[Diciembre]])</f>
        <v>498373.6</v>
      </c>
      <c r="R377">
        <v>2020</v>
      </c>
      <c r="S377" t="s">
        <v>212</v>
      </c>
    </row>
    <row r="378" spans="1:19" x14ac:dyDescent="0.35">
      <c r="A378" t="str">
        <f>+_xlfn.CONCAT(Exportaciones_Kg_fruta[[#This Row],[País]],Exportaciones_Kg_fruta[[#This Row],[Detalle]],Exportaciones_Kg_fruta[[#This Row],[Año]])</f>
        <v>DinamarcaManzanas2020</v>
      </c>
      <c r="B378" s="3" t="s">
        <v>65</v>
      </c>
      <c r="C378" s="3" t="s">
        <v>4</v>
      </c>
      <c r="D378" s="3" t="s">
        <v>12</v>
      </c>
      <c r="E378" s="3">
        <v>3713.28</v>
      </c>
      <c r="F378" s="3">
        <v>0</v>
      </c>
      <c r="G378" s="3">
        <v>0</v>
      </c>
      <c r="H378" s="3">
        <v>639904.1</v>
      </c>
      <c r="I378" s="3">
        <v>775411.72000000009</v>
      </c>
      <c r="J378" s="3">
        <v>814854.78000000014</v>
      </c>
      <c r="K378" s="3">
        <v>841120.94</v>
      </c>
      <c r="L378" s="3">
        <v>150507.72</v>
      </c>
      <c r="M378" s="3">
        <v>44452.800000000003</v>
      </c>
      <c r="N378" s="3"/>
      <c r="O378" s="3"/>
      <c r="P378" s="3"/>
      <c r="Q378" s="3">
        <f>SUM(Exportaciones_Kg_fruta[[#This Row],[Enero]:[Diciembre]])</f>
        <v>3269965.3400000003</v>
      </c>
      <c r="R378">
        <v>2020</v>
      </c>
      <c r="S378" t="s">
        <v>212</v>
      </c>
    </row>
    <row r="379" spans="1:19" x14ac:dyDescent="0.35">
      <c r="A379" t="str">
        <f>+_xlfn.CONCAT(Exportaciones_Kg_fruta[[#This Row],[País]],Exportaciones_Kg_fruta[[#This Row],[Detalle]],Exportaciones_Kg_fruta[[#This Row],[Año]])</f>
        <v>DjiboutiManzanas2020</v>
      </c>
      <c r="B379" s="3" t="s">
        <v>66</v>
      </c>
      <c r="C379" s="3" t="s">
        <v>4</v>
      </c>
      <c r="D379" s="3" t="s">
        <v>12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97059.199999999997</v>
      </c>
      <c r="L379" s="3">
        <v>0</v>
      </c>
      <c r="M379" s="3">
        <v>0</v>
      </c>
      <c r="N379" s="3"/>
      <c r="O379" s="3"/>
      <c r="P379" s="3"/>
      <c r="Q379" s="3">
        <f>SUM(Exportaciones_Kg_fruta[[#This Row],[Enero]:[Diciembre]])</f>
        <v>97059.199999999997</v>
      </c>
      <c r="R379">
        <v>2020</v>
      </c>
      <c r="S379" t="s">
        <v>212</v>
      </c>
    </row>
    <row r="380" spans="1:19" x14ac:dyDescent="0.35">
      <c r="A380" t="str">
        <f>+_xlfn.CONCAT(Exportaciones_Kg_fruta[[#This Row],[País]],Exportaciones_Kg_fruta[[#This Row],[Detalle]],Exportaciones_Kg_fruta[[#This Row],[Año]])</f>
        <v>EcuadorManzanas2020</v>
      </c>
      <c r="B380" s="3" t="s">
        <v>68</v>
      </c>
      <c r="C380" s="3" t="s">
        <v>4</v>
      </c>
      <c r="D380" s="3" t="s">
        <v>12</v>
      </c>
      <c r="E380" s="3">
        <v>97892.2</v>
      </c>
      <c r="F380" s="3">
        <v>3078375.4699999997</v>
      </c>
      <c r="G380" s="3">
        <v>8674872.0499999989</v>
      </c>
      <c r="H380" s="3">
        <v>5760522.96</v>
      </c>
      <c r="I380" s="3">
        <v>6087319.3500000006</v>
      </c>
      <c r="J380" s="3">
        <v>7120570.3500000015</v>
      </c>
      <c r="K380" s="3">
        <v>5974140.1599999992</v>
      </c>
      <c r="L380" s="3">
        <v>6425107.9699999997</v>
      </c>
      <c r="M380" s="3">
        <v>4295307.09</v>
      </c>
      <c r="N380" s="3"/>
      <c r="O380" s="3"/>
      <c r="P380" s="3"/>
      <c r="Q380" s="3">
        <f>SUM(Exportaciones_Kg_fruta[[#This Row],[Enero]:[Diciembre]])</f>
        <v>47514107.599999994</v>
      </c>
      <c r="R380">
        <v>2020</v>
      </c>
      <c r="S380" t="s">
        <v>212</v>
      </c>
    </row>
    <row r="381" spans="1:19" x14ac:dyDescent="0.35">
      <c r="A381" t="str">
        <f>+_xlfn.CONCAT(Exportaciones_Kg_fruta[[#This Row],[País]],Exportaciones_Kg_fruta[[#This Row],[Detalle]],Exportaciones_Kg_fruta[[#This Row],[Año]])</f>
        <v>EgiptoManzanas2020</v>
      </c>
      <c r="B381" s="3" t="s">
        <v>69</v>
      </c>
      <c r="C381" s="3" t="s">
        <v>4</v>
      </c>
      <c r="D381" s="3" t="s">
        <v>12</v>
      </c>
      <c r="E381" s="3">
        <v>0</v>
      </c>
      <c r="F381" s="3">
        <v>0</v>
      </c>
      <c r="G381" s="3">
        <v>0</v>
      </c>
      <c r="H381" s="3">
        <v>69417.600000000006</v>
      </c>
      <c r="I381" s="3">
        <v>20785.8</v>
      </c>
      <c r="J381" s="3">
        <v>0</v>
      </c>
      <c r="K381" s="3">
        <v>0</v>
      </c>
      <c r="L381" s="3">
        <v>0</v>
      </c>
      <c r="M381" s="3">
        <v>0</v>
      </c>
      <c r="N381" s="3"/>
      <c r="O381" s="3"/>
      <c r="P381" s="3"/>
      <c r="Q381" s="3">
        <f>SUM(Exportaciones_Kg_fruta[[#This Row],[Enero]:[Diciembre]])</f>
        <v>90203.400000000009</v>
      </c>
      <c r="R381">
        <v>2020</v>
      </c>
      <c r="S381" t="s">
        <v>212</v>
      </c>
    </row>
    <row r="382" spans="1:19" x14ac:dyDescent="0.35">
      <c r="A382" t="str">
        <f>+_xlfn.CONCAT(Exportaciones_Kg_fruta[[#This Row],[País]],Exportaciones_Kg_fruta[[#This Row],[Detalle]],Exportaciones_Kg_fruta[[#This Row],[Año]])</f>
        <v>El SalvadorManzanas2020</v>
      </c>
      <c r="B382" s="3" t="s">
        <v>70</v>
      </c>
      <c r="C382" s="3" t="s">
        <v>4</v>
      </c>
      <c r="D382" s="3" t="s">
        <v>12</v>
      </c>
      <c r="E382" s="3">
        <v>0</v>
      </c>
      <c r="F382" s="3">
        <v>126336.75</v>
      </c>
      <c r="G382" s="3">
        <v>512492.75</v>
      </c>
      <c r="H382" s="3">
        <v>810965.89999999991</v>
      </c>
      <c r="I382" s="3">
        <v>999118.74999999988</v>
      </c>
      <c r="J382" s="3">
        <v>901024.2699999999</v>
      </c>
      <c r="K382" s="3">
        <v>2142860.4300000002</v>
      </c>
      <c r="L382" s="3">
        <v>2142428.9499999997</v>
      </c>
      <c r="M382" s="3">
        <v>818828.95000000007</v>
      </c>
      <c r="N382" s="3"/>
      <c r="O382" s="3"/>
      <c r="P382" s="3"/>
      <c r="Q382" s="3">
        <f>SUM(Exportaciones_Kg_fruta[[#This Row],[Enero]:[Diciembre]])</f>
        <v>8454056.7499999981</v>
      </c>
      <c r="R382">
        <v>2020</v>
      </c>
      <c r="S382" t="s">
        <v>212</v>
      </c>
    </row>
    <row r="383" spans="1:19" x14ac:dyDescent="0.35">
      <c r="A383" t="str">
        <f>+_xlfn.CONCAT(Exportaciones_Kg_fruta[[#This Row],[País]],Exportaciones_Kg_fruta[[#This Row],[Detalle]],Exportaciones_Kg_fruta[[#This Row],[Año]])</f>
        <v>Emiratos Árabes UnidosManzanas2020</v>
      </c>
      <c r="B383" s="3" t="s">
        <v>71</v>
      </c>
      <c r="C383" s="3" t="s">
        <v>4</v>
      </c>
      <c r="D383" s="3" t="s">
        <v>12</v>
      </c>
      <c r="E383" s="3">
        <v>0</v>
      </c>
      <c r="F383" s="3">
        <v>0</v>
      </c>
      <c r="G383" s="3">
        <v>1275539.5</v>
      </c>
      <c r="H383" s="3">
        <v>3886315.9</v>
      </c>
      <c r="I383" s="3">
        <v>2121173.6</v>
      </c>
      <c r="J383" s="3">
        <v>1437093.4000000001</v>
      </c>
      <c r="K383" s="3">
        <v>1066475.55</v>
      </c>
      <c r="L383" s="3">
        <v>348160.3</v>
      </c>
      <c r="M383" s="3">
        <v>132888</v>
      </c>
      <c r="N383" s="3"/>
      <c r="O383" s="3"/>
      <c r="P383" s="3"/>
      <c r="Q383" s="3">
        <f>SUM(Exportaciones_Kg_fruta[[#This Row],[Enero]:[Diciembre]])</f>
        <v>10267646.250000002</v>
      </c>
      <c r="R383">
        <v>2020</v>
      </c>
      <c r="S383" t="s">
        <v>212</v>
      </c>
    </row>
    <row r="384" spans="1:19" x14ac:dyDescent="0.35">
      <c r="A384" t="str">
        <f>+_xlfn.CONCAT(Exportaciones_Kg_fruta[[#This Row],[País]],Exportaciones_Kg_fruta[[#This Row],[Detalle]],Exportaciones_Kg_fruta[[#This Row],[Año]])</f>
        <v>EspañaManzanas2020</v>
      </c>
      <c r="B384" s="3" t="s">
        <v>73</v>
      </c>
      <c r="C384" s="3" t="s">
        <v>4</v>
      </c>
      <c r="D384" s="3" t="s">
        <v>12</v>
      </c>
      <c r="E384" s="3">
        <v>0</v>
      </c>
      <c r="F384" s="3">
        <v>0</v>
      </c>
      <c r="G384" s="3">
        <v>207785.2</v>
      </c>
      <c r="H384" s="3">
        <v>922447.84000000008</v>
      </c>
      <c r="I384" s="3">
        <v>2031788.17</v>
      </c>
      <c r="J384" s="3">
        <v>3152110.57</v>
      </c>
      <c r="K384" s="3">
        <v>1311017.6400000001</v>
      </c>
      <c r="L384" s="3">
        <v>236893</v>
      </c>
      <c r="M384" s="3">
        <v>92086.399999999994</v>
      </c>
      <c r="N384" s="3"/>
      <c r="O384" s="3"/>
      <c r="P384" s="3"/>
      <c r="Q384" s="3">
        <f>SUM(Exportaciones_Kg_fruta[[#This Row],[Enero]:[Diciembre]])</f>
        <v>7954128.8200000003</v>
      </c>
      <c r="R384">
        <v>2020</v>
      </c>
      <c r="S384" t="s">
        <v>212</v>
      </c>
    </row>
    <row r="385" spans="1:19" x14ac:dyDescent="0.35">
      <c r="A385" t="str">
        <f>+_xlfn.CONCAT(Exportaciones_Kg_fruta[[#This Row],[País]],Exportaciones_Kg_fruta[[#This Row],[Detalle]],Exportaciones_Kg_fruta[[#This Row],[Año]])</f>
        <v>Estados Unidos de AméricaManzanas2020</v>
      </c>
      <c r="B385" s="3" t="s">
        <v>74</v>
      </c>
      <c r="C385" s="3" t="s">
        <v>4</v>
      </c>
      <c r="D385" s="3" t="s">
        <v>12</v>
      </c>
      <c r="E385" s="3">
        <v>169315.06</v>
      </c>
      <c r="F385" s="3">
        <v>209736.43</v>
      </c>
      <c r="G385" s="3">
        <v>2176425.83</v>
      </c>
      <c r="H385" s="3">
        <v>8047136.7199999997</v>
      </c>
      <c r="I385" s="3">
        <v>12439283.199999999</v>
      </c>
      <c r="J385" s="3">
        <v>15941580.600000001</v>
      </c>
      <c r="K385" s="3">
        <v>15158177.029999999</v>
      </c>
      <c r="L385" s="3">
        <v>4165705.3300000005</v>
      </c>
      <c r="M385" s="3">
        <v>1176663.8899999999</v>
      </c>
      <c r="N385" s="3"/>
      <c r="O385" s="3"/>
      <c r="P385" s="3"/>
      <c r="Q385" s="3">
        <f>SUM(Exportaciones_Kg_fruta[[#This Row],[Enero]:[Diciembre]])</f>
        <v>59484024.090000004</v>
      </c>
      <c r="R385">
        <v>2020</v>
      </c>
      <c r="S385" t="s">
        <v>212</v>
      </c>
    </row>
    <row r="386" spans="1:19" x14ac:dyDescent="0.35">
      <c r="A386" t="str">
        <f>+_xlfn.CONCAT(Exportaciones_Kg_fruta[[#This Row],[País]],Exportaciones_Kg_fruta[[#This Row],[Detalle]],Exportaciones_Kg_fruta[[#This Row],[Año]])</f>
        <v>EstoniaManzanas2020</v>
      </c>
      <c r="B386" s="3" t="s">
        <v>75</v>
      </c>
      <c r="C386" s="3" t="s">
        <v>4</v>
      </c>
      <c r="D386" s="3" t="s">
        <v>12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5629.5</v>
      </c>
      <c r="K386" s="3">
        <v>0</v>
      </c>
      <c r="L386" s="3">
        <v>0</v>
      </c>
      <c r="M386" s="3">
        <v>0</v>
      </c>
      <c r="N386" s="3"/>
      <c r="O386" s="3"/>
      <c r="P386" s="3"/>
      <c r="Q386" s="3">
        <f>SUM(Exportaciones_Kg_fruta[[#This Row],[Enero]:[Diciembre]])</f>
        <v>5629.5</v>
      </c>
      <c r="R386">
        <v>2020</v>
      </c>
      <c r="S386" t="s">
        <v>212</v>
      </c>
    </row>
    <row r="387" spans="1:19" x14ac:dyDescent="0.35">
      <c r="A387" t="str">
        <f>+_xlfn.CONCAT(Exportaciones_Kg_fruta[[#This Row],[País]],Exportaciones_Kg_fruta[[#This Row],[Detalle]],Exportaciones_Kg_fruta[[#This Row],[Año]])</f>
        <v>EtiopíaManzanas2020</v>
      </c>
      <c r="B387" s="3" t="s">
        <v>76</v>
      </c>
      <c r="C387" s="3" t="s">
        <v>4</v>
      </c>
      <c r="D387" s="3" t="s">
        <v>12</v>
      </c>
      <c r="E387" s="3">
        <v>0</v>
      </c>
      <c r="F387" s="3">
        <v>0</v>
      </c>
      <c r="G387" s="3">
        <v>0</v>
      </c>
      <c r="H387" s="3">
        <v>24774.400000000001</v>
      </c>
      <c r="I387" s="3">
        <v>24774.400000000001</v>
      </c>
      <c r="J387" s="3">
        <v>70638.399999999994</v>
      </c>
      <c r="K387" s="3">
        <v>0</v>
      </c>
      <c r="L387" s="3">
        <v>0</v>
      </c>
      <c r="M387" s="3">
        <v>0</v>
      </c>
      <c r="N387" s="3"/>
      <c r="O387" s="3"/>
      <c r="P387" s="3"/>
      <c r="Q387" s="3">
        <f>SUM(Exportaciones_Kg_fruta[[#This Row],[Enero]:[Diciembre]])</f>
        <v>120187.2</v>
      </c>
      <c r="R387">
        <v>2020</v>
      </c>
      <c r="S387" t="s">
        <v>212</v>
      </c>
    </row>
    <row r="388" spans="1:19" x14ac:dyDescent="0.35">
      <c r="A388" t="str">
        <f>+_xlfn.CONCAT(Exportaciones_Kg_fruta[[#This Row],[País]],Exportaciones_Kg_fruta[[#This Row],[Detalle]],Exportaciones_Kg_fruta[[#This Row],[Año]])</f>
        <v>FinlandiaManzanas2020</v>
      </c>
      <c r="B388" s="3" t="s">
        <v>79</v>
      </c>
      <c r="C388" s="3" t="s">
        <v>4</v>
      </c>
      <c r="D388" s="3" t="s">
        <v>12</v>
      </c>
      <c r="E388" s="3">
        <v>0</v>
      </c>
      <c r="F388" s="3">
        <v>0</v>
      </c>
      <c r="G388" s="3">
        <v>0</v>
      </c>
      <c r="H388" s="3">
        <v>373814.12</v>
      </c>
      <c r="I388" s="3">
        <v>486009.5</v>
      </c>
      <c r="J388" s="3">
        <v>529478.1</v>
      </c>
      <c r="K388" s="3">
        <v>485855.22</v>
      </c>
      <c r="L388" s="3">
        <v>61060</v>
      </c>
      <c r="M388" s="3">
        <v>16090.74</v>
      </c>
      <c r="N388" s="3"/>
      <c r="O388" s="3"/>
      <c r="P388" s="3"/>
      <c r="Q388" s="3">
        <f>SUM(Exportaciones_Kg_fruta[[#This Row],[Enero]:[Diciembre]])</f>
        <v>1952307.68</v>
      </c>
      <c r="R388">
        <v>2020</v>
      </c>
      <c r="S388" t="s">
        <v>212</v>
      </c>
    </row>
    <row r="389" spans="1:19" x14ac:dyDescent="0.35">
      <c r="A389" t="str">
        <f>+_xlfn.CONCAT(Exportaciones_Kg_fruta[[#This Row],[País]],Exportaciones_Kg_fruta[[#This Row],[Detalle]],Exportaciones_Kg_fruta[[#This Row],[Año]])</f>
        <v>FranciaManzanas2020</v>
      </c>
      <c r="B389" s="3" t="s">
        <v>80</v>
      </c>
      <c r="C389" s="3" t="s">
        <v>4</v>
      </c>
      <c r="D389" s="3" t="s">
        <v>12</v>
      </c>
      <c r="E389" s="3">
        <v>36149.46</v>
      </c>
      <c r="F389" s="3">
        <v>0</v>
      </c>
      <c r="G389" s="3">
        <v>1402744</v>
      </c>
      <c r="H389" s="3">
        <v>868001.39999999991</v>
      </c>
      <c r="I389" s="3">
        <v>4457708.45</v>
      </c>
      <c r="J389" s="3">
        <v>6181921.7700000005</v>
      </c>
      <c r="K389" s="3">
        <v>2844949.5</v>
      </c>
      <c r="L389" s="3">
        <v>1156120.52</v>
      </c>
      <c r="M389" s="3">
        <v>488697.39999999997</v>
      </c>
      <c r="N389" s="3"/>
      <c r="O389" s="3"/>
      <c r="P389" s="3"/>
      <c r="Q389" s="3">
        <f>SUM(Exportaciones_Kg_fruta[[#This Row],[Enero]:[Diciembre]])</f>
        <v>17436292.5</v>
      </c>
      <c r="R389">
        <v>2020</v>
      </c>
      <c r="S389" t="s">
        <v>212</v>
      </c>
    </row>
    <row r="390" spans="1:19" x14ac:dyDescent="0.35">
      <c r="A390" t="str">
        <f>+_xlfn.CONCAT(Exportaciones_Kg_fruta[[#This Row],[País]],Exportaciones_Kg_fruta[[#This Row],[Detalle]],Exportaciones_Kg_fruta[[#This Row],[Año]])</f>
        <v>GreciaManzanas2020</v>
      </c>
      <c r="B390" s="3" t="s">
        <v>85</v>
      </c>
      <c r="C390" s="3" t="s">
        <v>4</v>
      </c>
      <c r="D390" s="3" t="s">
        <v>12</v>
      </c>
      <c r="E390" s="3">
        <v>0</v>
      </c>
      <c r="F390" s="3">
        <v>0</v>
      </c>
      <c r="G390" s="3">
        <v>0</v>
      </c>
      <c r="H390" s="3">
        <v>0</v>
      </c>
      <c r="I390" s="3">
        <v>358792</v>
      </c>
      <c r="J390" s="3">
        <v>67032</v>
      </c>
      <c r="K390" s="3">
        <v>64771</v>
      </c>
      <c r="L390" s="3">
        <v>0</v>
      </c>
      <c r="M390" s="3">
        <v>0</v>
      </c>
      <c r="N390" s="3"/>
      <c r="O390" s="3"/>
      <c r="P390" s="3"/>
      <c r="Q390" s="3">
        <f>SUM(Exportaciones_Kg_fruta[[#This Row],[Enero]:[Diciembre]])</f>
        <v>490595</v>
      </c>
      <c r="R390">
        <v>2020</v>
      </c>
      <c r="S390" t="s">
        <v>212</v>
      </c>
    </row>
    <row r="391" spans="1:19" x14ac:dyDescent="0.35">
      <c r="A391" t="str">
        <f>+_xlfn.CONCAT(Exportaciones_Kg_fruta[[#This Row],[País]],Exportaciones_Kg_fruta[[#This Row],[Detalle]],Exportaciones_Kg_fruta[[#This Row],[Año]])</f>
        <v>GuatemalaManzanas2020</v>
      </c>
      <c r="B391" s="3" t="s">
        <v>87</v>
      </c>
      <c r="C391" s="3" t="s">
        <v>4</v>
      </c>
      <c r="D391" s="3" t="s">
        <v>12</v>
      </c>
      <c r="E391" s="3">
        <v>0</v>
      </c>
      <c r="F391" s="3">
        <v>86487.45</v>
      </c>
      <c r="G391" s="3">
        <v>987278.95</v>
      </c>
      <c r="H391" s="3">
        <v>594847.4</v>
      </c>
      <c r="I391" s="3">
        <v>704122.58</v>
      </c>
      <c r="J391" s="3">
        <v>486314.85</v>
      </c>
      <c r="K391" s="3">
        <v>1776892.55</v>
      </c>
      <c r="L391" s="3">
        <v>1369733.8</v>
      </c>
      <c r="M391" s="3">
        <v>687067.54999999993</v>
      </c>
      <c r="N391" s="3"/>
      <c r="O391" s="3"/>
      <c r="P391" s="3"/>
      <c r="Q391" s="3">
        <f>SUM(Exportaciones_Kg_fruta[[#This Row],[Enero]:[Diciembre]])</f>
        <v>6692745.1299999999</v>
      </c>
      <c r="R391">
        <v>2020</v>
      </c>
      <c r="S391" t="s">
        <v>212</v>
      </c>
    </row>
    <row r="392" spans="1:19" x14ac:dyDescent="0.35">
      <c r="A392" t="str">
        <f>+_xlfn.CONCAT(Exportaciones_Kg_fruta[[#This Row],[País]],Exportaciones_Kg_fruta[[#This Row],[Detalle]],Exportaciones_Kg_fruta[[#This Row],[Año]])</f>
        <v>HolandaManzanas2020</v>
      </c>
      <c r="B392" s="3" t="s">
        <v>92</v>
      </c>
      <c r="C392" s="3" t="s">
        <v>4</v>
      </c>
      <c r="D392" s="3" t="s">
        <v>12</v>
      </c>
      <c r="E392" s="3">
        <v>33761.730000000003</v>
      </c>
      <c r="F392" s="3">
        <v>293441.40000000002</v>
      </c>
      <c r="G392" s="3">
        <v>2080198.04</v>
      </c>
      <c r="H392" s="3">
        <v>5372216.0500000007</v>
      </c>
      <c r="I392" s="3">
        <v>10722395.469999999</v>
      </c>
      <c r="J392" s="3">
        <v>14791290.919999998</v>
      </c>
      <c r="K392" s="3">
        <v>10105825.42</v>
      </c>
      <c r="L392" s="3">
        <v>1456636.0499999998</v>
      </c>
      <c r="M392" s="3">
        <v>433766.10000000003</v>
      </c>
      <c r="N392" s="3"/>
      <c r="O392" s="3"/>
      <c r="P392" s="3"/>
      <c r="Q392" s="3">
        <f>SUM(Exportaciones_Kg_fruta[[#This Row],[Enero]:[Diciembre]])</f>
        <v>45289531.179999992</v>
      </c>
      <c r="R392">
        <v>2020</v>
      </c>
      <c r="S392" t="s">
        <v>212</v>
      </c>
    </row>
    <row r="393" spans="1:19" x14ac:dyDescent="0.35">
      <c r="A393" t="str">
        <f>+_xlfn.CONCAT(Exportaciones_Kg_fruta[[#This Row],[País]],Exportaciones_Kg_fruta[[#This Row],[Detalle]],Exportaciones_Kg_fruta[[#This Row],[Año]])</f>
        <v>HondurasManzanas2020</v>
      </c>
      <c r="B393" s="3" t="s">
        <v>93</v>
      </c>
      <c r="C393" s="3" t="s">
        <v>4</v>
      </c>
      <c r="D393" s="3" t="s">
        <v>12</v>
      </c>
      <c r="E393" s="3">
        <v>0</v>
      </c>
      <c r="F393" s="3">
        <v>0</v>
      </c>
      <c r="G393" s="3">
        <v>39410.699999999997</v>
      </c>
      <c r="H393" s="3">
        <v>129331.29999999999</v>
      </c>
      <c r="I393" s="3">
        <v>125532.4</v>
      </c>
      <c r="J393" s="3">
        <v>176969.80000000002</v>
      </c>
      <c r="K393" s="3">
        <v>281724.79999999999</v>
      </c>
      <c r="L393" s="3">
        <v>319839.90000000002</v>
      </c>
      <c r="M393" s="3">
        <v>190501.51</v>
      </c>
      <c r="N393" s="3"/>
      <c r="O393" s="3"/>
      <c r="P393" s="3"/>
      <c r="Q393" s="3">
        <f>SUM(Exportaciones_Kg_fruta[[#This Row],[Enero]:[Diciembre]])</f>
        <v>1263310.4099999999</v>
      </c>
      <c r="R393">
        <v>2020</v>
      </c>
      <c r="S393" t="s">
        <v>212</v>
      </c>
    </row>
    <row r="394" spans="1:19" x14ac:dyDescent="0.35">
      <c r="A394" t="str">
        <f>+_xlfn.CONCAT(Exportaciones_Kg_fruta[[#This Row],[País]],Exportaciones_Kg_fruta[[#This Row],[Detalle]],Exportaciones_Kg_fruta[[#This Row],[Año]])</f>
        <v>Hong Kong (Región administrativa especial de China)Manzanas2020</v>
      </c>
      <c r="B394" s="3" t="s">
        <v>94</v>
      </c>
      <c r="C394" s="3" t="s">
        <v>4</v>
      </c>
      <c r="D394" s="3" t="s">
        <v>12</v>
      </c>
      <c r="E394" s="3">
        <v>0</v>
      </c>
      <c r="F394" s="3">
        <v>0</v>
      </c>
      <c r="G394" s="3">
        <v>21609</v>
      </c>
      <c r="H394" s="3">
        <v>45628.800000000003</v>
      </c>
      <c r="I394" s="3">
        <v>45628.800000000003</v>
      </c>
      <c r="J394" s="3">
        <v>21091.8</v>
      </c>
      <c r="K394" s="3">
        <v>0</v>
      </c>
      <c r="L394" s="3">
        <v>150171</v>
      </c>
      <c r="M394" s="3">
        <v>21609</v>
      </c>
      <c r="N394" s="3"/>
      <c r="O394" s="3"/>
      <c r="P394" s="3"/>
      <c r="Q394" s="3">
        <f>SUM(Exportaciones_Kg_fruta[[#This Row],[Enero]:[Diciembre]])</f>
        <v>305738.40000000002</v>
      </c>
      <c r="R394">
        <v>2020</v>
      </c>
      <c r="S394" t="s">
        <v>212</v>
      </c>
    </row>
    <row r="395" spans="1:19" x14ac:dyDescent="0.35">
      <c r="A395" t="str">
        <f>+_xlfn.CONCAT(Exportaciones_Kg_fruta[[#This Row],[País]],Exportaciones_Kg_fruta[[#This Row],[Detalle]],Exportaciones_Kg_fruta[[#This Row],[Año]])</f>
        <v>IndiaManzanas2020</v>
      </c>
      <c r="B395" s="3" t="s">
        <v>96</v>
      </c>
      <c r="C395" s="3" t="s">
        <v>4</v>
      </c>
      <c r="D395" s="3" t="s">
        <v>12</v>
      </c>
      <c r="E395" s="3">
        <v>0</v>
      </c>
      <c r="F395" s="3">
        <v>0</v>
      </c>
      <c r="G395" s="3">
        <v>4188738.82</v>
      </c>
      <c r="H395" s="3">
        <v>9664548.8900000006</v>
      </c>
      <c r="I395" s="3">
        <v>6002385.1999999983</v>
      </c>
      <c r="J395" s="3">
        <v>1909158.05</v>
      </c>
      <c r="K395" s="3">
        <v>135043.5</v>
      </c>
      <c r="L395" s="3">
        <v>349576.08</v>
      </c>
      <c r="M395" s="3">
        <v>0</v>
      </c>
      <c r="N395" s="3"/>
      <c r="O395" s="3"/>
      <c r="P395" s="3"/>
      <c r="Q395" s="3">
        <f>SUM(Exportaciones_Kg_fruta[[#This Row],[Enero]:[Diciembre]])</f>
        <v>22249450.539999999</v>
      </c>
      <c r="R395">
        <v>2020</v>
      </c>
      <c r="S395" t="s">
        <v>212</v>
      </c>
    </row>
    <row r="396" spans="1:19" x14ac:dyDescent="0.35">
      <c r="A396" t="str">
        <f>+_xlfn.CONCAT(Exportaciones_Kg_fruta[[#This Row],[País]],Exportaciones_Kg_fruta[[#This Row],[Detalle]],Exportaciones_Kg_fruta[[#This Row],[Año]])</f>
        <v>IrlandaManzanas2020</v>
      </c>
      <c r="B396" s="3" t="s">
        <v>99</v>
      </c>
      <c r="C396" s="3" t="s">
        <v>4</v>
      </c>
      <c r="D396" s="3" t="s">
        <v>12</v>
      </c>
      <c r="E396" s="3">
        <v>0</v>
      </c>
      <c r="F396" s="3">
        <v>0</v>
      </c>
      <c r="G396" s="3">
        <v>114989.4</v>
      </c>
      <c r="H396" s="3">
        <v>367091.4</v>
      </c>
      <c r="I396" s="3">
        <v>835897.06</v>
      </c>
      <c r="J396" s="3">
        <v>1330116.3600000001</v>
      </c>
      <c r="K396" s="3">
        <v>1172265.8600000001</v>
      </c>
      <c r="L396" s="3">
        <v>729492.32000000007</v>
      </c>
      <c r="M396" s="3">
        <v>109541.6</v>
      </c>
      <c r="N396" s="3"/>
      <c r="O396" s="3"/>
      <c r="P396" s="3"/>
      <c r="Q396" s="3">
        <f>SUM(Exportaciones_Kg_fruta[[#This Row],[Enero]:[Diciembre]])</f>
        <v>4659394</v>
      </c>
      <c r="R396">
        <v>2020</v>
      </c>
      <c r="S396" t="s">
        <v>212</v>
      </c>
    </row>
    <row r="397" spans="1:19" x14ac:dyDescent="0.35">
      <c r="A397" t="str">
        <f>+_xlfn.CONCAT(Exportaciones_Kg_fruta[[#This Row],[País]],Exportaciones_Kg_fruta[[#This Row],[Detalle]],Exportaciones_Kg_fruta[[#This Row],[Año]])</f>
        <v>ItaliaManzanas2020</v>
      </c>
      <c r="B397" s="3" t="s">
        <v>108</v>
      </c>
      <c r="C397" s="3" t="s">
        <v>4</v>
      </c>
      <c r="D397" s="3" t="s">
        <v>12</v>
      </c>
      <c r="E397" s="3">
        <v>0</v>
      </c>
      <c r="F397" s="3">
        <v>0</v>
      </c>
      <c r="G397" s="3">
        <v>63592.200000000004</v>
      </c>
      <c r="H397" s="3">
        <v>167109.6</v>
      </c>
      <c r="I397" s="3">
        <v>1270763.3999999999</v>
      </c>
      <c r="J397" s="3">
        <v>2491496.1</v>
      </c>
      <c r="K397" s="3">
        <v>1043821.7</v>
      </c>
      <c r="L397" s="3">
        <v>490334.7</v>
      </c>
      <c r="M397" s="3">
        <v>386854</v>
      </c>
      <c r="N397" s="3"/>
      <c r="O397" s="3"/>
      <c r="P397" s="3"/>
      <c r="Q397" s="3">
        <f>SUM(Exportaciones_Kg_fruta[[#This Row],[Enero]:[Diciembre]])</f>
        <v>5913971.7000000002</v>
      </c>
      <c r="R397">
        <v>2020</v>
      </c>
      <c r="S397" t="s">
        <v>212</v>
      </c>
    </row>
    <row r="398" spans="1:19" x14ac:dyDescent="0.35">
      <c r="A398" t="str">
        <f>+_xlfn.CONCAT(Exportaciones_Kg_fruta[[#This Row],[País]],Exportaciones_Kg_fruta[[#This Row],[Detalle]],Exportaciones_Kg_fruta[[#This Row],[Año]])</f>
        <v>JapónManzanas2020</v>
      </c>
      <c r="B398" s="3" t="s">
        <v>110</v>
      </c>
      <c r="C398" s="3" t="s">
        <v>4</v>
      </c>
      <c r="D398" s="3" t="s">
        <v>12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54429.2</v>
      </c>
      <c r="K398" s="3">
        <v>0</v>
      </c>
      <c r="L398" s="3">
        <v>0</v>
      </c>
      <c r="M398" s="3">
        <v>23277.5</v>
      </c>
      <c r="N398" s="3"/>
      <c r="O398" s="3"/>
      <c r="P398" s="3"/>
      <c r="Q398" s="3">
        <f>SUM(Exportaciones_Kg_fruta[[#This Row],[Enero]:[Diciembre]])</f>
        <v>77706.7</v>
      </c>
      <c r="R398">
        <v>2020</v>
      </c>
      <c r="S398" t="s">
        <v>212</v>
      </c>
    </row>
    <row r="399" spans="1:19" x14ac:dyDescent="0.35">
      <c r="A399" t="str">
        <f>+_xlfn.CONCAT(Exportaciones_Kg_fruta[[#This Row],[País]],Exportaciones_Kg_fruta[[#This Row],[Detalle]],Exportaciones_Kg_fruta[[#This Row],[Año]])</f>
        <v>JordaniaManzanas2020</v>
      </c>
      <c r="B399" s="3" t="s">
        <v>111</v>
      </c>
      <c r="C399" s="3" t="s">
        <v>4</v>
      </c>
      <c r="D399" s="3" t="s">
        <v>12</v>
      </c>
      <c r="E399" s="3">
        <v>0</v>
      </c>
      <c r="F399" s="3">
        <v>0</v>
      </c>
      <c r="G399" s="3">
        <v>25912</v>
      </c>
      <c r="H399" s="3">
        <v>135431.6</v>
      </c>
      <c r="I399" s="3">
        <v>0</v>
      </c>
      <c r="J399" s="3">
        <v>0</v>
      </c>
      <c r="K399" s="3">
        <v>87374.7</v>
      </c>
      <c r="L399" s="3">
        <v>0</v>
      </c>
      <c r="M399" s="3">
        <v>0</v>
      </c>
      <c r="N399" s="3"/>
      <c r="O399" s="3"/>
      <c r="P399" s="3"/>
      <c r="Q399" s="3">
        <f>SUM(Exportaciones_Kg_fruta[[#This Row],[Enero]:[Diciembre]])</f>
        <v>248718.3</v>
      </c>
      <c r="R399">
        <v>2020</v>
      </c>
      <c r="S399" t="s">
        <v>212</v>
      </c>
    </row>
    <row r="400" spans="1:19" x14ac:dyDescent="0.35">
      <c r="A400" t="str">
        <f>+_xlfn.CONCAT(Exportaciones_Kg_fruta[[#This Row],[País]],Exportaciones_Kg_fruta[[#This Row],[Detalle]],Exportaciones_Kg_fruta[[#This Row],[Año]])</f>
        <v>KuwaitManzanas2020</v>
      </c>
      <c r="B400" s="3" t="s">
        <v>115</v>
      </c>
      <c r="C400" s="3" t="s">
        <v>4</v>
      </c>
      <c r="D400" s="3" t="s">
        <v>12</v>
      </c>
      <c r="E400" s="3">
        <v>0</v>
      </c>
      <c r="F400" s="3">
        <v>0</v>
      </c>
      <c r="G400" s="3">
        <v>236318.1</v>
      </c>
      <c r="H400" s="3">
        <v>1209626</v>
      </c>
      <c r="I400" s="3">
        <v>718877.4</v>
      </c>
      <c r="J400" s="3">
        <v>859790.3</v>
      </c>
      <c r="K400" s="3">
        <v>238227.8</v>
      </c>
      <c r="L400" s="3">
        <v>0</v>
      </c>
      <c r="M400" s="3">
        <v>0</v>
      </c>
      <c r="N400" s="3"/>
      <c r="O400" s="3"/>
      <c r="P400" s="3"/>
      <c r="Q400" s="3">
        <f>SUM(Exportaciones_Kg_fruta[[#This Row],[Enero]:[Diciembre]])</f>
        <v>3262839.5999999996</v>
      </c>
      <c r="R400">
        <v>2020</v>
      </c>
      <c r="S400" t="s">
        <v>212</v>
      </c>
    </row>
    <row r="401" spans="1:19" x14ac:dyDescent="0.35">
      <c r="A401" t="str">
        <f>+_xlfn.CONCAT(Exportaciones_Kg_fruta[[#This Row],[País]],Exportaciones_Kg_fruta[[#This Row],[Detalle]],Exportaciones_Kg_fruta[[#This Row],[Año]])</f>
        <v>LetoniaManzanas2020</v>
      </c>
      <c r="B401" s="3" t="s">
        <v>117</v>
      </c>
      <c r="C401" s="3" t="s">
        <v>4</v>
      </c>
      <c r="D401" s="3" t="s">
        <v>12</v>
      </c>
      <c r="E401" s="3">
        <v>7862.4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/>
      <c r="O401" s="3"/>
      <c r="P401" s="3"/>
      <c r="Q401" s="3">
        <f>SUM(Exportaciones_Kg_fruta[[#This Row],[Enero]:[Diciembre]])</f>
        <v>7862.4</v>
      </c>
      <c r="R401">
        <v>2020</v>
      </c>
      <c r="S401" t="s">
        <v>212</v>
      </c>
    </row>
    <row r="402" spans="1:19" x14ac:dyDescent="0.35">
      <c r="A402" t="str">
        <f>+_xlfn.CONCAT(Exportaciones_Kg_fruta[[#This Row],[País]],Exportaciones_Kg_fruta[[#This Row],[Detalle]],Exportaciones_Kg_fruta[[#This Row],[Año]])</f>
        <v>LibiaManzanas2020</v>
      </c>
      <c r="B402" s="3" t="s">
        <v>120</v>
      </c>
      <c r="C402" s="3" t="s">
        <v>4</v>
      </c>
      <c r="D402" s="3" t="s">
        <v>12</v>
      </c>
      <c r="E402" s="3">
        <v>0</v>
      </c>
      <c r="F402" s="3">
        <v>0</v>
      </c>
      <c r="G402" s="3">
        <v>111720</v>
      </c>
      <c r="H402" s="3">
        <v>627396</v>
      </c>
      <c r="I402" s="3">
        <v>420459.2</v>
      </c>
      <c r="J402" s="3">
        <v>221211.2</v>
      </c>
      <c r="K402" s="3">
        <v>0</v>
      </c>
      <c r="L402" s="3">
        <v>0</v>
      </c>
      <c r="M402" s="3">
        <v>0</v>
      </c>
      <c r="N402" s="3"/>
      <c r="O402" s="3"/>
      <c r="P402" s="3"/>
      <c r="Q402" s="3">
        <f>SUM(Exportaciones_Kg_fruta[[#This Row],[Enero]:[Diciembre]])</f>
        <v>1380786.4</v>
      </c>
      <c r="R402">
        <v>2020</v>
      </c>
      <c r="S402" t="s">
        <v>212</v>
      </c>
    </row>
    <row r="403" spans="1:19" x14ac:dyDescent="0.35">
      <c r="A403" t="str">
        <f>+_xlfn.CONCAT(Exportaciones_Kg_fruta[[#This Row],[País]],Exportaciones_Kg_fruta[[#This Row],[Detalle]],Exportaciones_Kg_fruta[[#This Row],[Año]])</f>
        <v>MaltaManzanas2020</v>
      </c>
      <c r="B403" s="3" t="s">
        <v>125</v>
      </c>
      <c r="C403" s="3" t="s">
        <v>4</v>
      </c>
      <c r="D403" s="3" t="s">
        <v>12</v>
      </c>
      <c r="E403" s="3">
        <v>0</v>
      </c>
      <c r="F403" s="3">
        <v>0</v>
      </c>
      <c r="G403" s="3">
        <v>0</v>
      </c>
      <c r="H403" s="3">
        <v>114072</v>
      </c>
      <c r="I403" s="3">
        <v>64523.199999999997</v>
      </c>
      <c r="J403" s="3">
        <v>0</v>
      </c>
      <c r="K403" s="3">
        <v>0</v>
      </c>
      <c r="L403" s="3">
        <v>0</v>
      </c>
      <c r="M403" s="3">
        <v>0</v>
      </c>
      <c r="N403" s="3"/>
      <c r="O403" s="3"/>
      <c r="P403" s="3"/>
      <c r="Q403" s="3">
        <f>SUM(Exportaciones_Kg_fruta[[#This Row],[Enero]:[Diciembre]])</f>
        <v>178595.20000000001</v>
      </c>
      <c r="R403">
        <v>2020</v>
      </c>
      <c r="S403" t="s">
        <v>212</v>
      </c>
    </row>
    <row r="404" spans="1:19" x14ac:dyDescent="0.35">
      <c r="A404" t="str">
        <f>+_xlfn.CONCAT(Exportaciones_Kg_fruta[[#This Row],[País]],Exportaciones_Kg_fruta[[#This Row],[Detalle]],Exportaciones_Kg_fruta[[#This Row],[Año]])</f>
        <v>MartinicaManzanas2020</v>
      </c>
      <c r="B404" s="3" t="s">
        <v>127</v>
      </c>
      <c r="C404" s="3" t="s">
        <v>4</v>
      </c>
      <c r="D404" s="3" t="s">
        <v>12</v>
      </c>
      <c r="E404" s="3">
        <v>0</v>
      </c>
      <c r="F404" s="3">
        <v>0</v>
      </c>
      <c r="G404" s="3">
        <v>11155.2</v>
      </c>
      <c r="H404" s="3">
        <v>34413.82</v>
      </c>
      <c r="I404" s="3">
        <v>58675.380000000005</v>
      </c>
      <c r="J404" s="3">
        <v>20188</v>
      </c>
      <c r="K404" s="3">
        <v>66912.47</v>
      </c>
      <c r="L404" s="3">
        <v>17735</v>
      </c>
      <c r="M404" s="3">
        <v>0</v>
      </c>
      <c r="N404" s="3"/>
      <c r="O404" s="3"/>
      <c r="P404" s="3"/>
      <c r="Q404" s="3">
        <f>SUM(Exportaciones_Kg_fruta[[#This Row],[Enero]:[Diciembre]])</f>
        <v>209079.87</v>
      </c>
      <c r="R404">
        <v>2020</v>
      </c>
      <c r="S404" t="s">
        <v>212</v>
      </c>
    </row>
    <row r="405" spans="1:19" x14ac:dyDescent="0.35">
      <c r="A405" t="str">
        <f>+_xlfn.CONCAT(Exportaciones_Kg_fruta[[#This Row],[País]],Exportaciones_Kg_fruta[[#This Row],[Detalle]],Exportaciones_Kg_fruta[[#This Row],[Año]])</f>
        <v>MauritaniaManzanas2020</v>
      </c>
      <c r="B405" s="3" t="s">
        <v>129</v>
      </c>
      <c r="C405" s="3" t="s">
        <v>4</v>
      </c>
      <c r="D405" s="3" t="s">
        <v>12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21609</v>
      </c>
      <c r="K405" s="3">
        <v>0</v>
      </c>
      <c r="L405" s="3">
        <v>0</v>
      </c>
      <c r="M405" s="3">
        <v>0</v>
      </c>
      <c r="N405" s="3"/>
      <c r="O405" s="3"/>
      <c r="P405" s="3"/>
      <c r="Q405" s="3">
        <f>SUM(Exportaciones_Kg_fruta[[#This Row],[Enero]:[Diciembre]])</f>
        <v>21609</v>
      </c>
      <c r="R405">
        <v>2020</v>
      </c>
      <c r="S405" t="s">
        <v>212</v>
      </c>
    </row>
    <row r="406" spans="1:19" x14ac:dyDescent="0.35">
      <c r="A406" t="str">
        <f>+_xlfn.CONCAT(Exportaciones_Kg_fruta[[#This Row],[País]],Exportaciones_Kg_fruta[[#This Row],[Detalle]],Exportaciones_Kg_fruta[[#This Row],[Año]])</f>
        <v>MéxicoManzanas2020</v>
      </c>
      <c r="B406" s="3" t="s">
        <v>130</v>
      </c>
      <c r="C406" s="3" t="s">
        <v>4</v>
      </c>
      <c r="D406" s="3" t="s">
        <v>12</v>
      </c>
      <c r="E406" s="3">
        <v>11804.8</v>
      </c>
      <c r="F406" s="3">
        <v>1707.12</v>
      </c>
      <c r="G406" s="3">
        <v>18007.5</v>
      </c>
      <c r="H406" s="3">
        <v>206771.74</v>
      </c>
      <c r="I406" s="3">
        <v>394167.29999999993</v>
      </c>
      <c r="J406" s="3">
        <v>742611.67999999993</v>
      </c>
      <c r="K406" s="3">
        <v>763228.62</v>
      </c>
      <c r="L406" s="3">
        <v>709420.86999999988</v>
      </c>
      <c r="M406" s="3">
        <v>137935.38999999998</v>
      </c>
      <c r="N406" s="3"/>
      <c r="O406" s="3"/>
      <c r="P406" s="3"/>
      <c r="Q406" s="3">
        <f>SUM(Exportaciones_Kg_fruta[[#This Row],[Enero]:[Diciembre]])</f>
        <v>2985655.02</v>
      </c>
      <c r="R406">
        <v>2020</v>
      </c>
      <c r="S406" t="s">
        <v>212</v>
      </c>
    </row>
    <row r="407" spans="1:19" x14ac:dyDescent="0.35">
      <c r="A407" t="str">
        <f>+_xlfn.CONCAT(Exportaciones_Kg_fruta[[#This Row],[País]],Exportaciones_Kg_fruta[[#This Row],[Detalle]],Exportaciones_Kg_fruta[[#This Row],[Año]])</f>
        <v>NicaraguaManzanas2020</v>
      </c>
      <c r="B407" s="3" t="s">
        <v>138</v>
      </c>
      <c r="C407" s="3" t="s">
        <v>4</v>
      </c>
      <c r="D407" s="3" t="s">
        <v>12</v>
      </c>
      <c r="E407" s="3">
        <v>0</v>
      </c>
      <c r="F407" s="3">
        <v>0</v>
      </c>
      <c r="G407" s="3">
        <v>19355</v>
      </c>
      <c r="H407" s="3">
        <v>148715</v>
      </c>
      <c r="I407" s="3">
        <v>51959.6</v>
      </c>
      <c r="J407" s="3">
        <v>18773.099999999999</v>
      </c>
      <c r="K407" s="3">
        <v>119718.9</v>
      </c>
      <c r="L407" s="3">
        <v>58702.700000000004</v>
      </c>
      <c r="M407" s="3">
        <v>141544.70000000001</v>
      </c>
      <c r="N407" s="3"/>
      <c r="O407" s="3"/>
      <c r="P407" s="3"/>
      <c r="Q407" s="3">
        <f>SUM(Exportaciones_Kg_fruta[[#This Row],[Enero]:[Diciembre]])</f>
        <v>558769</v>
      </c>
      <c r="R407">
        <v>2020</v>
      </c>
      <c r="S407" t="s">
        <v>212</v>
      </c>
    </row>
    <row r="408" spans="1:19" x14ac:dyDescent="0.35">
      <c r="A408" t="str">
        <f>+_xlfn.CONCAT(Exportaciones_Kg_fruta[[#This Row],[País]],Exportaciones_Kg_fruta[[#This Row],[Detalle]],Exportaciones_Kg_fruta[[#This Row],[Año]])</f>
        <v>NigeriaManzanas2020</v>
      </c>
      <c r="B408" s="3" t="s">
        <v>139</v>
      </c>
      <c r="C408" s="3" t="s">
        <v>4</v>
      </c>
      <c r="D408" s="3" t="s">
        <v>12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21021</v>
      </c>
      <c r="L408" s="3">
        <v>21300.3</v>
      </c>
      <c r="M408" s="3">
        <v>0</v>
      </c>
      <c r="N408" s="3"/>
      <c r="O408" s="3"/>
      <c r="P408" s="3"/>
      <c r="Q408" s="3">
        <f>SUM(Exportaciones_Kg_fruta[[#This Row],[Enero]:[Diciembre]])</f>
        <v>42321.3</v>
      </c>
      <c r="R408">
        <v>2020</v>
      </c>
      <c r="S408" t="s">
        <v>212</v>
      </c>
    </row>
    <row r="409" spans="1:19" x14ac:dyDescent="0.35">
      <c r="A409" t="str">
        <f>+_xlfn.CONCAT(Exportaciones_Kg_fruta[[#This Row],[País]],Exportaciones_Kg_fruta[[#This Row],[Detalle]],Exportaciones_Kg_fruta[[#This Row],[Año]])</f>
        <v>NoruegaManzanas2020</v>
      </c>
      <c r="B409" s="3" t="s">
        <v>140</v>
      </c>
      <c r="C409" s="3" t="s">
        <v>4</v>
      </c>
      <c r="D409" s="3" t="s">
        <v>12</v>
      </c>
      <c r="E409" s="3">
        <v>5343.4</v>
      </c>
      <c r="F409" s="3">
        <v>0</v>
      </c>
      <c r="G409" s="3">
        <v>179692.79999999999</v>
      </c>
      <c r="H409" s="3">
        <v>763694.39999999991</v>
      </c>
      <c r="I409" s="3">
        <v>679741.2</v>
      </c>
      <c r="J409" s="3">
        <v>993420</v>
      </c>
      <c r="K409" s="3">
        <v>468905.2</v>
      </c>
      <c r="L409" s="3">
        <v>18200</v>
      </c>
      <c r="M409" s="3">
        <v>0</v>
      </c>
      <c r="N409" s="3"/>
      <c r="O409" s="3"/>
      <c r="P409" s="3"/>
      <c r="Q409" s="3">
        <f>SUM(Exportaciones_Kg_fruta[[#This Row],[Enero]:[Diciembre]])</f>
        <v>3108997</v>
      </c>
      <c r="R409">
        <v>2020</v>
      </c>
      <c r="S409" t="s">
        <v>212</v>
      </c>
    </row>
    <row r="410" spans="1:19" x14ac:dyDescent="0.35">
      <c r="A410" t="str">
        <f>+_xlfn.CONCAT(Exportaciones_Kg_fruta[[#This Row],[País]],Exportaciones_Kg_fruta[[#This Row],[Detalle]],Exportaciones_Kg_fruta[[#This Row],[Año]])</f>
        <v>Nueva ZelandiaManzanas2020</v>
      </c>
      <c r="B410" s="3" t="s">
        <v>142</v>
      </c>
      <c r="C410" s="3" t="s">
        <v>4</v>
      </c>
      <c r="D410" s="3" t="s">
        <v>12</v>
      </c>
      <c r="E410" s="3">
        <v>3650.4</v>
      </c>
      <c r="F410" s="3">
        <v>0</v>
      </c>
      <c r="G410" s="3">
        <v>5260.42</v>
      </c>
      <c r="H410" s="3">
        <v>2336.7600000000002</v>
      </c>
      <c r="I410" s="3">
        <v>0</v>
      </c>
      <c r="J410" s="3">
        <v>5016</v>
      </c>
      <c r="K410" s="3">
        <v>0</v>
      </c>
      <c r="L410" s="3">
        <v>0</v>
      </c>
      <c r="M410" s="3">
        <v>0</v>
      </c>
      <c r="N410" s="3"/>
      <c r="O410" s="3"/>
      <c r="P410" s="3"/>
      <c r="Q410" s="3">
        <f>SUM(Exportaciones_Kg_fruta[[#This Row],[Enero]:[Diciembre]])</f>
        <v>16263.58</v>
      </c>
      <c r="R410">
        <v>2020</v>
      </c>
      <c r="S410" t="s">
        <v>212</v>
      </c>
    </row>
    <row r="411" spans="1:19" x14ac:dyDescent="0.35">
      <c r="A411" t="str">
        <f>+_xlfn.CONCAT(Exportaciones_Kg_fruta[[#This Row],[País]],Exportaciones_Kg_fruta[[#This Row],[Detalle]],Exportaciones_Kg_fruta[[#This Row],[Año]])</f>
        <v>OmánManzanas2020</v>
      </c>
      <c r="B411" s="3" t="s">
        <v>143</v>
      </c>
      <c r="C411" s="3" t="s">
        <v>4</v>
      </c>
      <c r="D411" s="3" t="s">
        <v>12</v>
      </c>
      <c r="E411" s="3">
        <v>0</v>
      </c>
      <c r="F411" s="3">
        <v>0</v>
      </c>
      <c r="G411" s="3">
        <v>46716.6</v>
      </c>
      <c r="H411" s="3">
        <v>99350.5</v>
      </c>
      <c r="I411" s="3">
        <v>66702.3</v>
      </c>
      <c r="J411" s="3">
        <v>44688</v>
      </c>
      <c r="K411" s="3">
        <v>0</v>
      </c>
      <c r="L411" s="3">
        <v>0</v>
      </c>
      <c r="M411" s="3">
        <v>0</v>
      </c>
      <c r="N411" s="3"/>
      <c r="O411" s="3"/>
      <c r="P411" s="3"/>
      <c r="Q411" s="3">
        <f>SUM(Exportaciones_Kg_fruta[[#This Row],[Enero]:[Diciembre]])</f>
        <v>257457.40000000002</v>
      </c>
      <c r="R411">
        <v>2020</v>
      </c>
      <c r="S411" t="s">
        <v>212</v>
      </c>
    </row>
    <row r="412" spans="1:19" x14ac:dyDescent="0.35">
      <c r="A412" t="str">
        <f>+_xlfn.CONCAT(Exportaciones_Kg_fruta[[#This Row],[País]],Exportaciones_Kg_fruta[[#This Row],[Detalle]],Exportaciones_Kg_fruta[[#This Row],[Año]])</f>
        <v>PalestinaManzanas2020</v>
      </c>
      <c r="B412" s="3" t="s">
        <v>145</v>
      </c>
      <c r="C412" s="3" t="s">
        <v>4</v>
      </c>
      <c r="D412" s="3" t="s">
        <v>12</v>
      </c>
      <c r="E412" s="3">
        <v>0</v>
      </c>
      <c r="F412" s="3">
        <v>0</v>
      </c>
      <c r="G412" s="3">
        <v>0</v>
      </c>
      <c r="H412" s="3">
        <v>41572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/>
      <c r="O412" s="3"/>
      <c r="P412" s="3"/>
      <c r="Q412" s="3">
        <f>SUM(Exportaciones_Kg_fruta[[#This Row],[Enero]:[Diciembre]])</f>
        <v>41572</v>
      </c>
      <c r="R412">
        <v>2020</v>
      </c>
      <c r="S412" t="s">
        <v>212</v>
      </c>
    </row>
    <row r="413" spans="1:19" x14ac:dyDescent="0.35">
      <c r="A413" t="str">
        <f>+_xlfn.CONCAT(Exportaciones_Kg_fruta[[#This Row],[País]],Exportaciones_Kg_fruta[[#This Row],[Detalle]],Exportaciones_Kg_fruta[[#This Row],[Año]])</f>
        <v>PanamáManzanas2020</v>
      </c>
      <c r="B413" s="3" t="s">
        <v>146</v>
      </c>
      <c r="C413" s="3" t="s">
        <v>4</v>
      </c>
      <c r="D413" s="3" t="s">
        <v>12</v>
      </c>
      <c r="E413" s="3">
        <v>0</v>
      </c>
      <c r="F413" s="3">
        <v>50029</v>
      </c>
      <c r="G413" s="3">
        <v>276323.65999999997</v>
      </c>
      <c r="H413" s="3">
        <v>366256.60000000003</v>
      </c>
      <c r="I413" s="3">
        <v>405788</v>
      </c>
      <c r="J413" s="3">
        <v>332222.40000000002</v>
      </c>
      <c r="K413" s="3">
        <v>647013.1</v>
      </c>
      <c r="L413" s="3">
        <v>338391.19999999995</v>
      </c>
      <c r="M413" s="3">
        <v>250770.09999999998</v>
      </c>
      <c r="N413" s="3"/>
      <c r="O413" s="3"/>
      <c r="P413" s="3"/>
      <c r="Q413" s="3">
        <f>SUM(Exportaciones_Kg_fruta[[#This Row],[Enero]:[Diciembre]])</f>
        <v>2666794.06</v>
      </c>
      <c r="R413">
        <v>2020</v>
      </c>
      <c r="S413" t="s">
        <v>212</v>
      </c>
    </row>
    <row r="414" spans="1:19" x14ac:dyDescent="0.35">
      <c r="A414" t="str">
        <f>+_xlfn.CONCAT(Exportaciones_Kg_fruta[[#This Row],[País]],Exportaciones_Kg_fruta[[#This Row],[Detalle]],Exportaciones_Kg_fruta[[#This Row],[Año]])</f>
        <v>ParaguayManzanas2020</v>
      </c>
      <c r="B414" s="3" t="s">
        <v>148</v>
      </c>
      <c r="C414" s="3" t="s">
        <v>4</v>
      </c>
      <c r="D414" s="3" t="s">
        <v>12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49.64</v>
      </c>
      <c r="K414" s="3">
        <v>0</v>
      </c>
      <c r="L414" s="3">
        <v>0</v>
      </c>
      <c r="M414" s="3">
        <v>0</v>
      </c>
      <c r="N414" s="3"/>
      <c r="O414" s="3"/>
      <c r="P414" s="3"/>
      <c r="Q414" s="3">
        <f>SUM(Exportaciones_Kg_fruta[[#This Row],[Enero]:[Diciembre]])</f>
        <v>49.64</v>
      </c>
      <c r="R414">
        <v>2020</v>
      </c>
      <c r="S414" t="s">
        <v>212</v>
      </c>
    </row>
    <row r="415" spans="1:19" x14ac:dyDescent="0.35">
      <c r="A415" t="str">
        <f>+_xlfn.CONCAT(Exportaciones_Kg_fruta[[#This Row],[País]],Exportaciones_Kg_fruta[[#This Row],[Detalle]],Exportaciones_Kg_fruta[[#This Row],[Año]])</f>
        <v>PerúManzanas2020</v>
      </c>
      <c r="B415" s="3" t="s">
        <v>149</v>
      </c>
      <c r="C415" s="3" t="s">
        <v>4</v>
      </c>
      <c r="D415" s="3" t="s">
        <v>12</v>
      </c>
      <c r="E415" s="3">
        <v>130012.6</v>
      </c>
      <c r="F415" s="3">
        <v>1696023.9999999998</v>
      </c>
      <c r="G415" s="3">
        <v>3136186.35</v>
      </c>
      <c r="H415" s="3">
        <v>3649851.4899999998</v>
      </c>
      <c r="I415" s="3">
        <v>3648051.899999999</v>
      </c>
      <c r="J415" s="3">
        <v>3788288.4999999995</v>
      </c>
      <c r="K415" s="3">
        <v>6135034.96</v>
      </c>
      <c r="L415" s="3">
        <v>6854820.6499999994</v>
      </c>
      <c r="M415" s="3">
        <v>5412532.8999999994</v>
      </c>
      <c r="N415" s="3"/>
      <c r="O415" s="3"/>
      <c r="P415" s="3"/>
      <c r="Q415" s="3">
        <f>SUM(Exportaciones_Kg_fruta[[#This Row],[Enero]:[Diciembre]])</f>
        <v>34450803.349999994</v>
      </c>
      <c r="R415">
        <v>2020</v>
      </c>
      <c r="S415" t="s">
        <v>212</v>
      </c>
    </row>
    <row r="416" spans="1:19" x14ac:dyDescent="0.35">
      <c r="A416" t="str">
        <f>+_xlfn.CONCAT(Exportaciones_Kg_fruta[[#This Row],[País]],Exportaciones_Kg_fruta[[#This Row],[Detalle]],Exportaciones_Kg_fruta[[#This Row],[Año]])</f>
        <v>PoloniaManzanas2020</v>
      </c>
      <c r="B416" s="3" t="s">
        <v>151</v>
      </c>
      <c r="C416" s="3" t="s">
        <v>4</v>
      </c>
      <c r="D416" s="3" t="s">
        <v>12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23402.400000000001</v>
      </c>
      <c r="L416" s="3">
        <v>0</v>
      </c>
      <c r="M416" s="3">
        <v>0</v>
      </c>
      <c r="N416" s="3"/>
      <c r="O416" s="3"/>
      <c r="P416" s="3"/>
      <c r="Q416" s="3">
        <f>SUM(Exportaciones_Kg_fruta[[#This Row],[Enero]:[Diciembre]])</f>
        <v>23402.400000000001</v>
      </c>
      <c r="R416">
        <v>2020</v>
      </c>
      <c r="S416" t="s">
        <v>212</v>
      </c>
    </row>
    <row r="417" spans="1:19" x14ac:dyDescent="0.35">
      <c r="A417" t="str">
        <f>+_xlfn.CONCAT(Exportaciones_Kg_fruta[[#This Row],[País]],Exportaciones_Kg_fruta[[#This Row],[Detalle]],Exportaciones_Kg_fruta[[#This Row],[Año]])</f>
        <v>PortugalManzanas2020</v>
      </c>
      <c r="B417" s="3" t="s">
        <v>152</v>
      </c>
      <c r="C417" s="3" t="s">
        <v>4</v>
      </c>
      <c r="D417" s="3" t="s">
        <v>12</v>
      </c>
      <c r="E417" s="3">
        <v>0</v>
      </c>
      <c r="F417" s="3">
        <v>0</v>
      </c>
      <c r="G417" s="3">
        <v>0</v>
      </c>
      <c r="H417" s="3">
        <v>300565.01999999996</v>
      </c>
      <c r="I417" s="3">
        <v>1667294.15</v>
      </c>
      <c r="J417" s="3">
        <v>832156.15</v>
      </c>
      <c r="K417" s="3">
        <v>650077.1</v>
      </c>
      <c r="L417" s="3">
        <v>90802.5</v>
      </c>
      <c r="M417" s="3">
        <v>0</v>
      </c>
      <c r="N417" s="3"/>
      <c r="O417" s="3"/>
      <c r="P417" s="3"/>
      <c r="Q417" s="3">
        <f>SUM(Exportaciones_Kg_fruta[[#This Row],[Enero]:[Diciembre]])</f>
        <v>3540894.92</v>
      </c>
      <c r="R417">
        <v>2020</v>
      </c>
      <c r="S417" t="s">
        <v>212</v>
      </c>
    </row>
    <row r="418" spans="1:19" x14ac:dyDescent="0.35">
      <c r="A418" t="str">
        <f>+_xlfn.CONCAT(Exportaciones_Kg_fruta[[#This Row],[País]],Exportaciones_Kg_fruta[[#This Row],[Detalle]],Exportaciones_Kg_fruta[[#This Row],[Año]])</f>
        <v>Puerto RicoManzanas2020</v>
      </c>
      <c r="B418" s="3" t="s">
        <v>153</v>
      </c>
      <c r="C418" s="3" t="s">
        <v>4</v>
      </c>
      <c r="D418" s="3" t="s">
        <v>12</v>
      </c>
      <c r="E418" s="3">
        <v>1478.61</v>
      </c>
      <c r="F418" s="3">
        <v>45158.400000000001</v>
      </c>
      <c r="G418" s="3">
        <v>63739.199999999997</v>
      </c>
      <c r="H418" s="3">
        <v>166069.68</v>
      </c>
      <c r="I418" s="3">
        <v>486524.47</v>
      </c>
      <c r="J418" s="3">
        <v>237154.4</v>
      </c>
      <c r="K418" s="3">
        <v>224567.7</v>
      </c>
      <c r="L418" s="3">
        <v>161467.6</v>
      </c>
      <c r="M418" s="3">
        <v>103535.6</v>
      </c>
      <c r="N418" s="3"/>
      <c r="O418" s="3"/>
      <c r="P418" s="3"/>
      <c r="Q418" s="3">
        <f>SUM(Exportaciones_Kg_fruta[[#This Row],[Enero]:[Diciembre]])</f>
        <v>1489695.6600000001</v>
      </c>
      <c r="R418">
        <v>2020</v>
      </c>
      <c r="S418" t="s">
        <v>212</v>
      </c>
    </row>
    <row r="419" spans="1:19" x14ac:dyDescent="0.35">
      <c r="A419" t="str">
        <f>+_xlfn.CONCAT(Exportaciones_Kg_fruta[[#This Row],[País]],Exportaciones_Kg_fruta[[#This Row],[Detalle]],Exportaciones_Kg_fruta[[#This Row],[Año]])</f>
        <v>QatarManzanas2020</v>
      </c>
      <c r="B419" s="3" t="s">
        <v>154</v>
      </c>
      <c r="C419" s="3" t="s">
        <v>4</v>
      </c>
      <c r="D419" s="3" t="s">
        <v>12</v>
      </c>
      <c r="E419" s="3">
        <v>0</v>
      </c>
      <c r="F419" s="3">
        <v>0</v>
      </c>
      <c r="G419" s="3">
        <v>134498.70000000001</v>
      </c>
      <c r="H419" s="3">
        <v>451529.39999999997</v>
      </c>
      <c r="I419" s="3">
        <v>443853.19999999995</v>
      </c>
      <c r="J419" s="3">
        <v>347002.60000000003</v>
      </c>
      <c r="K419" s="3">
        <v>317887.5</v>
      </c>
      <c r="L419" s="3">
        <v>41983.199999999997</v>
      </c>
      <c r="M419" s="3">
        <v>0</v>
      </c>
      <c r="N419" s="3"/>
      <c r="O419" s="3"/>
      <c r="P419" s="3"/>
      <c r="Q419" s="3">
        <f>SUM(Exportaciones_Kg_fruta[[#This Row],[Enero]:[Diciembre]])</f>
        <v>1736754.5999999999</v>
      </c>
      <c r="R419">
        <v>2020</v>
      </c>
      <c r="S419" t="s">
        <v>212</v>
      </c>
    </row>
    <row r="420" spans="1:19" x14ac:dyDescent="0.35">
      <c r="A420" t="str">
        <f>+_xlfn.CONCAT(Exportaciones_Kg_fruta[[#This Row],[País]],Exportaciones_Kg_fruta[[#This Row],[Detalle]],Exportaciones_Kg_fruta[[#This Row],[Año]])</f>
        <v>Reino UnidoManzanas2020</v>
      </c>
      <c r="B420" s="3" t="s">
        <v>155</v>
      </c>
      <c r="C420" s="3" t="s">
        <v>4</v>
      </c>
      <c r="D420" s="3" t="s">
        <v>12</v>
      </c>
      <c r="E420" s="3">
        <v>34101.82</v>
      </c>
      <c r="F420" s="3">
        <v>15321.6</v>
      </c>
      <c r="G420" s="3">
        <v>1126450.9000000001</v>
      </c>
      <c r="H420" s="3">
        <v>4009350.2100000004</v>
      </c>
      <c r="I420" s="3">
        <v>7409243.1099999994</v>
      </c>
      <c r="J420" s="3">
        <v>9475798.8000000007</v>
      </c>
      <c r="K420" s="3">
        <v>7524871.7300000004</v>
      </c>
      <c r="L420" s="3">
        <v>2073243.4000000001</v>
      </c>
      <c r="M420" s="3">
        <v>910733.10000000009</v>
      </c>
      <c r="N420" s="3"/>
      <c r="O420" s="3"/>
      <c r="P420" s="3"/>
      <c r="Q420" s="3">
        <f>SUM(Exportaciones_Kg_fruta[[#This Row],[Enero]:[Diciembre]])</f>
        <v>32579114.670000002</v>
      </c>
      <c r="R420">
        <v>2020</v>
      </c>
      <c r="S420" t="s">
        <v>212</v>
      </c>
    </row>
    <row r="421" spans="1:19" x14ac:dyDescent="0.35">
      <c r="A421" t="str">
        <f>+_xlfn.CONCAT(Exportaciones_Kg_fruta[[#This Row],[País]],Exportaciones_Kg_fruta[[#This Row],[Detalle]],Exportaciones_Kg_fruta[[#This Row],[Año]])</f>
        <v>República DominicanaManzanas2020</v>
      </c>
      <c r="B421" s="3" t="s">
        <v>158</v>
      </c>
      <c r="C421" s="3" t="s">
        <v>4</v>
      </c>
      <c r="D421" s="3" t="s">
        <v>12</v>
      </c>
      <c r="E421" s="3">
        <v>0</v>
      </c>
      <c r="F421" s="3">
        <v>5267.5</v>
      </c>
      <c r="G421" s="3">
        <v>0</v>
      </c>
      <c r="H421" s="3">
        <v>0</v>
      </c>
      <c r="I421" s="3">
        <v>0</v>
      </c>
      <c r="J421" s="3">
        <v>0</v>
      </c>
      <c r="K421" s="3">
        <v>34099.800000000003</v>
      </c>
      <c r="L421" s="3">
        <v>37950</v>
      </c>
      <c r="M421" s="3">
        <v>52062.5</v>
      </c>
      <c r="N421" s="3"/>
      <c r="O421" s="3"/>
      <c r="P421" s="3"/>
      <c r="Q421" s="3">
        <f>SUM(Exportaciones_Kg_fruta[[#This Row],[Enero]:[Diciembre]])</f>
        <v>129379.8</v>
      </c>
      <c r="R421">
        <v>2020</v>
      </c>
      <c r="S421" t="s">
        <v>212</v>
      </c>
    </row>
    <row r="422" spans="1:19" x14ac:dyDescent="0.35">
      <c r="A422" t="str">
        <f>+_xlfn.CONCAT(Exportaciones_Kg_fruta[[#This Row],[País]],Exportaciones_Kg_fruta[[#This Row],[Detalle]],Exportaciones_Kg_fruta[[#This Row],[Año]])</f>
        <v>RumaniaManzanas2020</v>
      </c>
      <c r="B422" s="3" t="s">
        <v>160</v>
      </c>
      <c r="C422" s="3" t="s">
        <v>4</v>
      </c>
      <c r="D422" s="3" t="s">
        <v>12</v>
      </c>
      <c r="E422" s="3">
        <v>0</v>
      </c>
      <c r="F422" s="3">
        <v>0</v>
      </c>
      <c r="G422" s="3">
        <v>0</v>
      </c>
      <c r="H422" s="3">
        <v>0</v>
      </c>
      <c r="I422" s="3">
        <v>21609</v>
      </c>
      <c r="J422" s="3">
        <v>0</v>
      </c>
      <c r="K422" s="3">
        <v>45402</v>
      </c>
      <c r="L422" s="3">
        <v>0</v>
      </c>
      <c r="M422" s="3">
        <v>0</v>
      </c>
      <c r="N422" s="3"/>
      <c r="O422" s="3"/>
      <c r="P422" s="3"/>
      <c r="Q422" s="3">
        <f>SUM(Exportaciones_Kg_fruta[[#This Row],[Enero]:[Diciembre]])</f>
        <v>67011</v>
      </c>
      <c r="R422">
        <v>2020</v>
      </c>
      <c r="S422" t="s">
        <v>212</v>
      </c>
    </row>
    <row r="423" spans="1:19" x14ac:dyDescent="0.35">
      <c r="A423" t="str">
        <f>+_xlfn.CONCAT(Exportaciones_Kg_fruta[[#This Row],[País]],Exportaciones_Kg_fruta[[#This Row],[Detalle]],Exportaciones_Kg_fruta[[#This Row],[Año]])</f>
        <v>RusiaManzanas2020</v>
      </c>
      <c r="B423" s="3" t="s">
        <v>161</v>
      </c>
      <c r="C423" s="3" t="s">
        <v>4</v>
      </c>
      <c r="D423" s="3" t="s">
        <v>12</v>
      </c>
      <c r="E423" s="3">
        <v>0</v>
      </c>
      <c r="F423" s="3">
        <v>21437.5</v>
      </c>
      <c r="G423" s="3">
        <v>1274787.6200000001</v>
      </c>
      <c r="H423" s="3">
        <v>3212858.080000001</v>
      </c>
      <c r="I423" s="3">
        <v>6716538.669999999</v>
      </c>
      <c r="J423" s="3">
        <v>6664996.5099999998</v>
      </c>
      <c r="K423" s="3">
        <v>7642780.919999999</v>
      </c>
      <c r="L423" s="3">
        <v>2369901.2600000002</v>
      </c>
      <c r="M423" s="3">
        <v>180956.78</v>
      </c>
      <c r="N423" s="3"/>
      <c r="O423" s="3"/>
      <c r="P423" s="3"/>
      <c r="Q423" s="3">
        <f>SUM(Exportaciones_Kg_fruta[[#This Row],[Enero]:[Diciembre]])</f>
        <v>28084257.340000004</v>
      </c>
      <c r="R423">
        <v>2020</v>
      </c>
      <c r="S423" t="s">
        <v>212</v>
      </c>
    </row>
    <row r="424" spans="1:19" x14ac:dyDescent="0.35">
      <c r="A424" t="str">
        <f>+_xlfn.CONCAT(Exportaciones_Kg_fruta[[#This Row],[País]],Exportaciones_Kg_fruta[[#This Row],[Detalle]],Exportaciones_Kg_fruta[[#This Row],[Año]])</f>
        <v>RwandaManzanas2020</v>
      </c>
      <c r="B424" s="3" t="s">
        <v>162</v>
      </c>
      <c r="C424" s="3" t="s">
        <v>4</v>
      </c>
      <c r="D424" s="3" t="s">
        <v>12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22344</v>
      </c>
      <c r="K424" s="3">
        <v>21609</v>
      </c>
      <c r="L424" s="3">
        <v>21532</v>
      </c>
      <c r="M424" s="3">
        <v>0</v>
      </c>
      <c r="N424" s="3"/>
      <c r="O424" s="3"/>
      <c r="P424" s="3"/>
      <c r="Q424" s="3">
        <f>SUM(Exportaciones_Kg_fruta[[#This Row],[Enero]:[Diciembre]])</f>
        <v>65485</v>
      </c>
      <c r="R424">
        <v>2020</v>
      </c>
      <c r="S424" t="s">
        <v>212</v>
      </c>
    </row>
    <row r="425" spans="1:19" x14ac:dyDescent="0.35">
      <c r="A425" t="str">
        <f>+_xlfn.CONCAT(Exportaciones_Kg_fruta[[#This Row],[País]],Exportaciones_Kg_fruta[[#This Row],[Detalle]],Exportaciones_Kg_fruta[[#This Row],[Año]])</f>
        <v>Sri LankaManzanas2020</v>
      </c>
      <c r="B425" s="3" t="s">
        <v>172</v>
      </c>
      <c r="C425" s="3" t="s">
        <v>4</v>
      </c>
      <c r="D425" s="3" t="s">
        <v>12</v>
      </c>
      <c r="E425" s="3">
        <v>0</v>
      </c>
      <c r="F425" s="3">
        <v>0</v>
      </c>
      <c r="G425" s="3">
        <v>0</v>
      </c>
      <c r="H425" s="3">
        <v>43610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/>
      <c r="O425" s="3"/>
      <c r="P425" s="3"/>
      <c r="Q425" s="3">
        <f>SUM(Exportaciones_Kg_fruta[[#This Row],[Enero]:[Diciembre]])</f>
        <v>43610</v>
      </c>
      <c r="R425">
        <v>2020</v>
      </c>
      <c r="S425" t="s">
        <v>212</v>
      </c>
    </row>
    <row r="426" spans="1:19" x14ac:dyDescent="0.35">
      <c r="A426" t="str">
        <f>+_xlfn.CONCAT(Exportaciones_Kg_fruta[[#This Row],[País]],Exportaciones_Kg_fruta[[#This Row],[Detalle]],Exportaciones_Kg_fruta[[#This Row],[Año]])</f>
        <v>SudánManzanas2020</v>
      </c>
      <c r="B426" s="3" t="s">
        <v>174</v>
      </c>
      <c r="C426" s="3" t="s">
        <v>4</v>
      </c>
      <c r="D426" s="3" t="s">
        <v>12</v>
      </c>
      <c r="E426" s="3">
        <v>0</v>
      </c>
      <c r="F426" s="3">
        <v>0</v>
      </c>
      <c r="G426" s="3">
        <v>108113.8</v>
      </c>
      <c r="H426" s="3">
        <v>213489.1</v>
      </c>
      <c r="I426" s="3">
        <v>53913.599999999999</v>
      </c>
      <c r="J426" s="3">
        <v>0</v>
      </c>
      <c r="K426" s="3">
        <v>0</v>
      </c>
      <c r="L426" s="3">
        <v>0</v>
      </c>
      <c r="M426" s="3">
        <v>0</v>
      </c>
      <c r="N426" s="3"/>
      <c r="O426" s="3"/>
      <c r="P426" s="3"/>
      <c r="Q426" s="3">
        <f>SUM(Exportaciones_Kg_fruta[[#This Row],[Enero]:[Diciembre]])</f>
        <v>375516.5</v>
      </c>
      <c r="R426">
        <v>2020</v>
      </c>
      <c r="S426" t="s">
        <v>212</v>
      </c>
    </row>
    <row r="427" spans="1:19" x14ac:dyDescent="0.35">
      <c r="A427" t="str">
        <f>+_xlfn.CONCAT(Exportaciones_Kg_fruta[[#This Row],[País]],Exportaciones_Kg_fruta[[#This Row],[Detalle]],Exportaciones_Kg_fruta[[#This Row],[Año]])</f>
        <v>SueciaManzanas2020</v>
      </c>
      <c r="B427" s="3" t="s">
        <v>175</v>
      </c>
      <c r="C427" s="3" t="s">
        <v>4</v>
      </c>
      <c r="D427" s="3" t="s">
        <v>12</v>
      </c>
      <c r="E427" s="3">
        <v>0</v>
      </c>
      <c r="F427" s="3">
        <v>0</v>
      </c>
      <c r="G427" s="3">
        <v>620347.6</v>
      </c>
      <c r="H427" s="3">
        <v>996001.2</v>
      </c>
      <c r="I427" s="3">
        <v>1439042.5999999999</v>
      </c>
      <c r="J427" s="3">
        <v>1623460.2</v>
      </c>
      <c r="K427" s="3">
        <v>1390932.8</v>
      </c>
      <c r="L427" s="3">
        <v>603183</v>
      </c>
      <c r="M427" s="3">
        <v>72765.5</v>
      </c>
      <c r="N427" s="3"/>
      <c r="O427" s="3"/>
      <c r="P427" s="3"/>
      <c r="Q427" s="3">
        <f>SUM(Exportaciones_Kg_fruta[[#This Row],[Enero]:[Diciembre]])</f>
        <v>6745732.8999999994</v>
      </c>
      <c r="R427">
        <v>2020</v>
      </c>
      <c r="S427" t="s">
        <v>212</v>
      </c>
    </row>
    <row r="428" spans="1:19" x14ac:dyDescent="0.35">
      <c r="A428" t="str">
        <f>+_xlfn.CONCAT(Exportaciones_Kg_fruta[[#This Row],[País]],Exportaciones_Kg_fruta[[#This Row],[Detalle]],Exportaciones_Kg_fruta[[#This Row],[Año]])</f>
        <v>SuizaManzanas2020</v>
      </c>
      <c r="B428" s="3" t="s">
        <v>176</v>
      </c>
      <c r="C428" s="3" t="s">
        <v>4</v>
      </c>
      <c r="D428" s="3" t="s">
        <v>12</v>
      </c>
      <c r="E428" s="3">
        <v>16430.400000000001</v>
      </c>
      <c r="F428" s="3">
        <v>0</v>
      </c>
      <c r="G428" s="3">
        <v>0</v>
      </c>
      <c r="H428" s="3">
        <v>0</v>
      </c>
      <c r="I428" s="3">
        <v>10537.24</v>
      </c>
      <c r="J428" s="3">
        <v>0</v>
      </c>
      <c r="K428" s="3">
        <v>0</v>
      </c>
      <c r="L428" s="3">
        <v>16430.400000000001</v>
      </c>
      <c r="M428" s="3">
        <v>0</v>
      </c>
      <c r="N428" s="3"/>
      <c r="O428" s="3"/>
      <c r="P428" s="3"/>
      <c r="Q428" s="3">
        <f>SUM(Exportaciones_Kg_fruta[[#This Row],[Enero]:[Diciembre]])</f>
        <v>43398.04</v>
      </c>
      <c r="R428">
        <v>2020</v>
      </c>
      <c r="S428" t="s">
        <v>212</v>
      </c>
    </row>
    <row r="429" spans="1:19" x14ac:dyDescent="0.35">
      <c r="A429" t="str">
        <f>+_xlfn.CONCAT(Exportaciones_Kg_fruta[[#This Row],[País]],Exportaciones_Kg_fruta[[#This Row],[Detalle]],Exportaciones_Kg_fruta[[#This Row],[Año]])</f>
        <v>TailandiaManzanas2020</v>
      </c>
      <c r="B429" s="3" t="s">
        <v>178</v>
      </c>
      <c r="C429" s="3" t="s">
        <v>4</v>
      </c>
      <c r="D429" s="3" t="s">
        <v>12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87768.1</v>
      </c>
      <c r="K429" s="3">
        <v>64209.600000000006</v>
      </c>
      <c r="L429" s="3">
        <v>64209.600000000006</v>
      </c>
      <c r="M429" s="3">
        <v>152367.6</v>
      </c>
      <c r="N429" s="3"/>
      <c r="O429" s="3"/>
      <c r="P429" s="3"/>
      <c r="Q429" s="3">
        <f>SUM(Exportaciones_Kg_fruta[[#This Row],[Enero]:[Diciembre]])</f>
        <v>368554.9</v>
      </c>
      <c r="R429">
        <v>2020</v>
      </c>
      <c r="S429" t="s">
        <v>212</v>
      </c>
    </row>
    <row r="430" spans="1:19" x14ac:dyDescent="0.35">
      <c r="A430" t="str">
        <f>+_xlfn.CONCAT(Exportaciones_Kg_fruta[[#This Row],[País]],Exportaciones_Kg_fruta[[#This Row],[Detalle]],Exportaciones_Kg_fruta[[#This Row],[Año]])</f>
        <v>Taiwán (Formosa)Manzanas2020</v>
      </c>
      <c r="B430" s="3" t="s">
        <v>179</v>
      </c>
      <c r="C430" s="3" t="s">
        <v>4</v>
      </c>
      <c r="D430" s="3" t="s">
        <v>12</v>
      </c>
      <c r="E430" s="3">
        <v>0</v>
      </c>
      <c r="F430" s="3">
        <v>0</v>
      </c>
      <c r="G430" s="3">
        <v>34720</v>
      </c>
      <c r="H430" s="3">
        <v>6941287.4000000004</v>
      </c>
      <c r="I430" s="3">
        <v>15039840.35</v>
      </c>
      <c r="J430" s="3">
        <v>6065704.0899999999</v>
      </c>
      <c r="K430" s="3">
        <v>4858444.1500000004</v>
      </c>
      <c r="L430" s="3">
        <v>5982287.7999999998</v>
      </c>
      <c r="M430" s="3">
        <v>2785247.9400000004</v>
      </c>
      <c r="N430" s="3"/>
      <c r="O430" s="3"/>
      <c r="P430" s="3"/>
      <c r="Q430" s="3">
        <f>SUM(Exportaciones_Kg_fruta[[#This Row],[Enero]:[Diciembre]])</f>
        <v>41707531.729999997</v>
      </c>
      <c r="R430">
        <v>2020</v>
      </c>
      <c r="S430" t="s">
        <v>212</v>
      </c>
    </row>
    <row r="431" spans="1:19" x14ac:dyDescent="0.35">
      <c r="A431" t="str">
        <f>+_xlfn.CONCAT(Exportaciones_Kg_fruta[[#This Row],[País]],Exportaciones_Kg_fruta[[#This Row],[Detalle]],Exportaciones_Kg_fruta[[#This Row],[Año]])</f>
        <v>Territorio Francés en ÁfricaManzanas2020</v>
      </c>
      <c r="B431" s="3" t="s">
        <v>182</v>
      </c>
      <c r="C431" s="3" t="s">
        <v>4</v>
      </c>
      <c r="D431" s="3" t="s">
        <v>12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21609</v>
      </c>
      <c r="L431" s="3">
        <v>0</v>
      </c>
      <c r="M431" s="3">
        <v>0</v>
      </c>
      <c r="N431" s="3"/>
      <c r="O431" s="3"/>
      <c r="P431" s="3"/>
      <c r="Q431" s="3">
        <f>SUM(Exportaciones_Kg_fruta[[#This Row],[Enero]:[Diciembre]])</f>
        <v>21609</v>
      </c>
      <c r="R431">
        <v>2020</v>
      </c>
      <c r="S431" t="s">
        <v>212</v>
      </c>
    </row>
    <row r="432" spans="1:19" x14ac:dyDescent="0.35">
      <c r="A432" t="str">
        <f>+_xlfn.CONCAT(Exportaciones_Kg_fruta[[#This Row],[País]],Exportaciones_Kg_fruta[[#This Row],[Detalle]],Exportaciones_Kg_fruta[[#This Row],[Año]])</f>
        <v>Territorio Francés en AméricaManzanas2020</v>
      </c>
      <c r="B432" s="3" t="s">
        <v>183</v>
      </c>
      <c r="C432" s="3" t="s">
        <v>4</v>
      </c>
      <c r="D432" s="3" t="s">
        <v>12</v>
      </c>
      <c r="E432" s="3">
        <v>0</v>
      </c>
      <c r="F432" s="3">
        <v>0</v>
      </c>
      <c r="G432" s="3">
        <v>15065.8</v>
      </c>
      <c r="H432" s="3">
        <v>115017.8</v>
      </c>
      <c r="I432" s="3">
        <v>144581.50000000003</v>
      </c>
      <c r="J432" s="3">
        <v>119877</v>
      </c>
      <c r="K432" s="3">
        <v>79101.399999999994</v>
      </c>
      <c r="L432" s="3">
        <v>126999</v>
      </c>
      <c r="M432" s="3">
        <v>21633.5</v>
      </c>
      <c r="N432" s="3"/>
      <c r="O432" s="3"/>
      <c r="P432" s="3"/>
      <c r="Q432" s="3">
        <f>SUM(Exportaciones_Kg_fruta[[#This Row],[Enero]:[Diciembre]])</f>
        <v>622276</v>
      </c>
      <c r="R432">
        <v>2020</v>
      </c>
      <c r="S432" t="s">
        <v>212</v>
      </c>
    </row>
    <row r="433" spans="1:19" x14ac:dyDescent="0.35">
      <c r="A433" t="str">
        <f>+_xlfn.CONCAT(Exportaciones_Kg_fruta[[#This Row],[País]],Exportaciones_Kg_fruta[[#This Row],[Detalle]],Exportaciones_Kg_fruta[[#This Row],[Año]])</f>
        <v>Territorio Francés en Oceanía y el PacíficoManzanas2020</v>
      </c>
      <c r="B433" s="3" t="s">
        <v>184</v>
      </c>
      <c r="C433" s="3" t="s">
        <v>4</v>
      </c>
      <c r="D433" s="3" t="s">
        <v>12</v>
      </c>
      <c r="E433" s="3">
        <v>0</v>
      </c>
      <c r="F433" s="3">
        <v>0</v>
      </c>
      <c r="G433" s="3">
        <v>12397</v>
      </c>
      <c r="H433" s="3">
        <v>36404.199999999997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/>
      <c r="O433" s="3"/>
      <c r="P433" s="3"/>
      <c r="Q433" s="3">
        <f>SUM(Exportaciones_Kg_fruta[[#This Row],[Enero]:[Diciembre]])</f>
        <v>48801.2</v>
      </c>
      <c r="R433">
        <v>2020</v>
      </c>
      <c r="S433" t="s">
        <v>212</v>
      </c>
    </row>
    <row r="434" spans="1:19" x14ac:dyDescent="0.35">
      <c r="A434" t="str">
        <f>+_xlfn.CONCAT(Exportaciones_Kg_fruta[[#This Row],[País]],Exportaciones_Kg_fruta[[#This Row],[Detalle]],Exportaciones_Kg_fruta[[#This Row],[Año]])</f>
        <v>TogoManzanas2020</v>
      </c>
      <c r="B434" s="3" t="s">
        <v>186</v>
      </c>
      <c r="C434" s="3" t="s">
        <v>4</v>
      </c>
      <c r="D434" s="3" t="s">
        <v>12</v>
      </c>
      <c r="E434" s="3">
        <v>0</v>
      </c>
      <c r="F434" s="3">
        <v>0</v>
      </c>
      <c r="G434" s="3">
        <v>0</v>
      </c>
      <c r="H434" s="3">
        <v>0</v>
      </c>
      <c r="I434" s="3">
        <v>35771.96</v>
      </c>
      <c r="J434" s="3">
        <v>17217.62</v>
      </c>
      <c r="K434" s="3">
        <v>0</v>
      </c>
      <c r="L434" s="3">
        <v>0</v>
      </c>
      <c r="M434" s="3">
        <v>0</v>
      </c>
      <c r="N434" s="3"/>
      <c r="O434" s="3"/>
      <c r="P434" s="3"/>
      <c r="Q434" s="3">
        <f>SUM(Exportaciones_Kg_fruta[[#This Row],[Enero]:[Diciembre]])</f>
        <v>52989.58</v>
      </c>
      <c r="R434">
        <v>2020</v>
      </c>
      <c r="S434" t="s">
        <v>212</v>
      </c>
    </row>
    <row r="435" spans="1:19" x14ac:dyDescent="0.35">
      <c r="A435" t="str">
        <f>+_xlfn.CONCAT(Exportaciones_Kg_fruta[[#This Row],[País]],Exportaciones_Kg_fruta[[#This Row],[Detalle]],Exportaciones_Kg_fruta[[#This Row],[Año]])</f>
        <v>TurquíaManzanas2020</v>
      </c>
      <c r="B435" s="3" t="s">
        <v>190</v>
      </c>
      <c r="C435" s="3" t="s">
        <v>4</v>
      </c>
      <c r="D435" s="3" t="s">
        <v>12</v>
      </c>
      <c r="E435" s="3">
        <v>0</v>
      </c>
      <c r="F435" s="3">
        <v>0</v>
      </c>
      <c r="G435" s="3">
        <v>0</v>
      </c>
      <c r="H435" s="3">
        <v>0</v>
      </c>
      <c r="I435" s="3">
        <v>20580</v>
      </c>
      <c r="J435" s="3">
        <v>21812</v>
      </c>
      <c r="K435" s="3">
        <v>86704.8</v>
      </c>
      <c r="L435" s="3">
        <v>0</v>
      </c>
      <c r="M435" s="3">
        <v>0</v>
      </c>
      <c r="N435" s="3"/>
      <c r="O435" s="3"/>
      <c r="P435" s="3"/>
      <c r="Q435" s="3">
        <f>SUM(Exportaciones_Kg_fruta[[#This Row],[Enero]:[Diciembre]])</f>
        <v>129096.8</v>
      </c>
      <c r="R435">
        <v>2020</v>
      </c>
      <c r="S435" t="s">
        <v>212</v>
      </c>
    </row>
    <row r="436" spans="1:19" x14ac:dyDescent="0.35">
      <c r="A436" t="str">
        <f>+_xlfn.CONCAT(Exportaciones_Kg_fruta[[#This Row],[País]],Exportaciones_Kg_fruta[[#This Row],[Detalle]],Exportaciones_Kg_fruta[[#This Row],[Año]])</f>
        <v>VenezuelaManzanas2020</v>
      </c>
      <c r="B436" s="3" t="s">
        <v>194</v>
      </c>
      <c r="C436" s="3" t="s">
        <v>4</v>
      </c>
      <c r="D436" s="3" t="s">
        <v>12</v>
      </c>
      <c r="E436" s="3">
        <v>0</v>
      </c>
      <c r="F436" s="3">
        <v>42399.7</v>
      </c>
      <c r="G436" s="3">
        <v>83251</v>
      </c>
      <c r="H436" s="3">
        <v>65944.2</v>
      </c>
      <c r="I436" s="3">
        <v>51050.3</v>
      </c>
      <c r="J436" s="3">
        <v>64839.600000000006</v>
      </c>
      <c r="K436" s="3">
        <v>133060.65000000002</v>
      </c>
      <c r="L436" s="3">
        <v>370310.74999999994</v>
      </c>
      <c r="M436" s="3">
        <v>258021.40000000002</v>
      </c>
      <c r="N436" s="3"/>
      <c r="O436" s="3"/>
      <c r="P436" s="3"/>
      <c r="Q436" s="3">
        <f>SUM(Exportaciones_Kg_fruta[[#This Row],[Enero]:[Diciembre]])</f>
        <v>1068877.6000000001</v>
      </c>
      <c r="R436">
        <v>2020</v>
      </c>
      <c r="S436" t="s">
        <v>212</v>
      </c>
    </row>
    <row r="437" spans="1:19" x14ac:dyDescent="0.35">
      <c r="A437" t="str">
        <f>+_xlfn.CONCAT(Exportaciones_Kg_fruta[[#This Row],[País]],Exportaciones_Kg_fruta[[#This Row],[Detalle]],Exportaciones_Kg_fruta[[#This Row],[Año]])</f>
        <v>VietnamManzanas2020</v>
      </c>
      <c r="B437" s="3" t="s">
        <v>195</v>
      </c>
      <c r="C437" s="3" t="s">
        <v>4</v>
      </c>
      <c r="D437" s="3" t="s">
        <v>12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23425.919999999998</v>
      </c>
      <c r="L437" s="3">
        <v>0</v>
      </c>
      <c r="M437" s="3">
        <v>0</v>
      </c>
      <c r="N437" s="3"/>
      <c r="O437" s="3"/>
      <c r="P437" s="3"/>
      <c r="Q437" s="3">
        <f>SUM(Exportaciones_Kg_fruta[[#This Row],[Enero]:[Diciembre]])</f>
        <v>23425.919999999998</v>
      </c>
      <c r="R437">
        <v>2020</v>
      </c>
      <c r="S437" t="s">
        <v>212</v>
      </c>
    </row>
    <row r="438" spans="1:19" x14ac:dyDescent="0.35">
      <c r="A438" t="str">
        <f>+_xlfn.CONCAT(Exportaciones_Kg_fruta[[#This Row],[País]],Exportaciones_Kg_fruta[[#This Row],[Detalle]],Exportaciones_Kg_fruta[[#This Row],[Año]])</f>
        <v>Otros PaísesManzanas2020</v>
      </c>
      <c r="B438" s="3" t="s">
        <v>197</v>
      </c>
      <c r="C438" s="3" t="s">
        <v>4</v>
      </c>
      <c r="D438" s="3" t="s">
        <v>12</v>
      </c>
      <c r="E438" s="3">
        <v>0</v>
      </c>
      <c r="F438" s="3">
        <v>0</v>
      </c>
      <c r="G438" s="3">
        <v>0</v>
      </c>
      <c r="H438" s="3">
        <v>185156.3</v>
      </c>
      <c r="I438" s="3">
        <v>0</v>
      </c>
      <c r="J438" s="3">
        <v>922907.2</v>
      </c>
      <c r="K438" s="3">
        <v>772363.20000000007</v>
      </c>
      <c r="L438" s="3">
        <v>22618.400000000001</v>
      </c>
      <c r="M438" s="3">
        <v>0</v>
      </c>
      <c r="N438" s="3"/>
      <c r="O438" s="3"/>
      <c r="P438" s="3"/>
      <c r="Q438" s="3">
        <f>SUM(Exportaciones_Kg_fruta[[#This Row],[Enero]:[Diciembre]])</f>
        <v>1903045.1</v>
      </c>
      <c r="R438">
        <v>2020</v>
      </c>
      <c r="S438" t="s">
        <v>212</v>
      </c>
    </row>
    <row r="439" spans="1:19" x14ac:dyDescent="0.35">
      <c r="A439" t="str">
        <f>+_xlfn.CONCAT(Exportaciones_Kg_fruta[[#This Row],[País]],Exportaciones_Kg_fruta[[#This Row],[Detalle]],Exportaciones_Kg_fruta[[#This Row],[Año]])</f>
        <v>AlemaniaMaqui2020</v>
      </c>
      <c r="B439" s="3" t="s">
        <v>3</v>
      </c>
      <c r="C439" s="3" t="s">
        <v>4</v>
      </c>
      <c r="D439" s="3" t="s">
        <v>13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44176</v>
      </c>
      <c r="K439" s="3">
        <v>0</v>
      </c>
      <c r="L439" s="3">
        <v>0</v>
      </c>
      <c r="M439" s="3">
        <v>0</v>
      </c>
      <c r="N439" s="3"/>
      <c r="O439" s="3"/>
      <c r="P439" s="3"/>
      <c r="Q439" s="3">
        <f>SUM(Exportaciones_Kg_fruta[[#This Row],[Enero]:[Diciembre]])</f>
        <v>44176</v>
      </c>
      <c r="R439">
        <v>2020</v>
      </c>
      <c r="S439" t="s">
        <v>212</v>
      </c>
    </row>
    <row r="440" spans="1:19" x14ac:dyDescent="0.35">
      <c r="A440" t="str">
        <f>+_xlfn.CONCAT(Exportaciones_Kg_fruta[[#This Row],[País]],Exportaciones_Kg_fruta[[#This Row],[Detalle]],Exportaciones_Kg_fruta[[#This Row],[Año]])</f>
        <v>Estados Unidos de AméricaMaqui2020</v>
      </c>
      <c r="B440" s="3" t="s">
        <v>74</v>
      </c>
      <c r="C440" s="3" t="s">
        <v>4</v>
      </c>
      <c r="D440" s="3" t="s">
        <v>13</v>
      </c>
      <c r="E440" s="3">
        <v>0</v>
      </c>
      <c r="F440" s="3">
        <v>144.94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/>
      <c r="O440" s="3"/>
      <c r="P440" s="3"/>
      <c r="Q440" s="3">
        <f>SUM(Exportaciones_Kg_fruta[[#This Row],[Enero]:[Diciembre]])</f>
        <v>144.94</v>
      </c>
      <c r="R440">
        <v>2020</v>
      </c>
      <c r="S440" t="s">
        <v>212</v>
      </c>
    </row>
    <row r="441" spans="1:19" x14ac:dyDescent="0.35">
      <c r="A441" t="str">
        <f>+_xlfn.CONCAT(Exportaciones_Kg_fruta[[#This Row],[País]],Exportaciones_Kg_fruta[[#This Row],[Detalle]],Exportaciones_Kg_fruta[[#This Row],[Año]])</f>
        <v>Nueva ZelandiaMaqui2020</v>
      </c>
      <c r="B441" s="3" t="s">
        <v>142</v>
      </c>
      <c r="C441" s="3" t="s">
        <v>4</v>
      </c>
      <c r="D441" s="3" t="s">
        <v>13</v>
      </c>
      <c r="E441" s="3">
        <v>0</v>
      </c>
      <c r="F441" s="3">
        <v>0</v>
      </c>
      <c r="G441" s="3">
        <v>0</v>
      </c>
      <c r="H441" s="3">
        <v>0</v>
      </c>
      <c r="I441" s="3">
        <v>52.5</v>
      </c>
      <c r="J441" s="3">
        <v>0</v>
      </c>
      <c r="K441" s="3">
        <v>0</v>
      </c>
      <c r="L441" s="3">
        <v>0</v>
      </c>
      <c r="M441" s="3">
        <v>52.5</v>
      </c>
      <c r="N441" s="3"/>
      <c r="O441" s="3"/>
      <c r="P441" s="3"/>
      <c r="Q441" s="3">
        <f>SUM(Exportaciones_Kg_fruta[[#This Row],[Enero]:[Diciembre]])</f>
        <v>105</v>
      </c>
      <c r="R441">
        <v>2020</v>
      </c>
      <c r="S441" t="s">
        <v>212</v>
      </c>
    </row>
    <row r="442" spans="1:19" x14ac:dyDescent="0.35">
      <c r="A442" t="str">
        <f>+_xlfn.CONCAT(Exportaciones_Kg_fruta[[#This Row],[País]],Exportaciones_Kg_fruta[[#This Row],[Detalle]],Exportaciones_Kg_fruta[[#This Row],[Año]])</f>
        <v>AlemaniaMosto de uva2020</v>
      </c>
      <c r="B442" s="3" t="s">
        <v>3</v>
      </c>
      <c r="C442" s="3" t="s">
        <v>22</v>
      </c>
      <c r="D442" s="3" t="s">
        <v>23</v>
      </c>
      <c r="E442" s="3">
        <v>2966588.4000000004</v>
      </c>
      <c r="F442" s="3">
        <v>2888599.1999999997</v>
      </c>
      <c r="G442" s="3">
        <v>2425121</v>
      </c>
      <c r="H442" s="3">
        <v>3191148.2</v>
      </c>
      <c r="I442" s="3">
        <v>3887639.6</v>
      </c>
      <c r="J442" s="3">
        <v>3431220.4</v>
      </c>
      <c r="K442" s="3">
        <v>2257145.7999999998</v>
      </c>
      <c r="L442" s="3">
        <v>2931614.4</v>
      </c>
      <c r="M442" s="3">
        <v>2630327.8000000003</v>
      </c>
      <c r="N442" s="3"/>
      <c r="O442" s="3"/>
      <c r="P442" s="3"/>
      <c r="Q442" s="3">
        <f>SUM(Exportaciones_Kg_fruta[[#This Row],[Enero]:[Diciembre]])</f>
        <v>26609404.800000001</v>
      </c>
      <c r="R442">
        <v>2020</v>
      </c>
      <c r="S442" t="s">
        <v>212</v>
      </c>
    </row>
    <row r="443" spans="1:19" x14ac:dyDescent="0.35">
      <c r="A443" t="str">
        <f>+_xlfn.CONCAT(Exportaciones_Kg_fruta[[#This Row],[País]],Exportaciones_Kg_fruta[[#This Row],[Detalle]],Exportaciones_Kg_fruta[[#This Row],[Año]])</f>
        <v>ArgentinaMosto de uva2020</v>
      </c>
      <c r="B443" s="3" t="s">
        <v>32</v>
      </c>
      <c r="C443" s="3" t="s">
        <v>22</v>
      </c>
      <c r="D443" s="3" t="s">
        <v>23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28660</v>
      </c>
      <c r="M443" s="3">
        <v>0</v>
      </c>
      <c r="N443" s="3"/>
      <c r="O443" s="3"/>
      <c r="P443" s="3"/>
      <c r="Q443" s="3">
        <f>SUM(Exportaciones_Kg_fruta[[#This Row],[Enero]:[Diciembre]])</f>
        <v>28660</v>
      </c>
      <c r="R443">
        <v>2020</v>
      </c>
      <c r="S443" t="s">
        <v>212</v>
      </c>
    </row>
    <row r="444" spans="1:19" x14ac:dyDescent="0.35">
      <c r="A444" t="str">
        <f>+_xlfn.CONCAT(Exportaciones_Kg_fruta[[#This Row],[País]],Exportaciones_Kg_fruta[[#This Row],[Detalle]],Exportaciones_Kg_fruta[[#This Row],[Año]])</f>
        <v>AustraliaMosto de uva2020</v>
      </c>
      <c r="B444" s="3" t="s">
        <v>35</v>
      </c>
      <c r="C444" s="3" t="s">
        <v>22</v>
      </c>
      <c r="D444" s="3" t="s">
        <v>23</v>
      </c>
      <c r="E444" s="3">
        <v>0</v>
      </c>
      <c r="F444" s="3">
        <v>22.7</v>
      </c>
      <c r="G444" s="3">
        <v>220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/>
      <c r="O444" s="3"/>
      <c r="P444" s="3"/>
      <c r="Q444" s="3">
        <f>SUM(Exportaciones_Kg_fruta[[#This Row],[Enero]:[Diciembre]])</f>
        <v>242.7</v>
      </c>
      <c r="R444">
        <v>2020</v>
      </c>
      <c r="S444" t="s">
        <v>212</v>
      </c>
    </row>
    <row r="445" spans="1:19" x14ac:dyDescent="0.35">
      <c r="A445" t="str">
        <f>+_xlfn.CONCAT(Exportaciones_Kg_fruta[[#This Row],[País]],Exportaciones_Kg_fruta[[#This Row],[Detalle]],Exportaciones_Kg_fruta[[#This Row],[Año]])</f>
        <v>BélgicaMosto de uva2020</v>
      </c>
      <c r="B445" s="3" t="s">
        <v>43</v>
      </c>
      <c r="C445" s="3" t="s">
        <v>22</v>
      </c>
      <c r="D445" s="3" t="s">
        <v>23</v>
      </c>
      <c r="E445" s="3">
        <v>96160</v>
      </c>
      <c r="F445" s="3">
        <v>303180</v>
      </c>
      <c r="G445" s="3">
        <v>239692</v>
      </c>
      <c r="H445" s="3">
        <v>144320</v>
      </c>
      <c r="I445" s="3">
        <v>336220</v>
      </c>
      <c r="J445" s="3">
        <v>311862</v>
      </c>
      <c r="K445" s="3">
        <v>240660</v>
      </c>
      <c r="L445" s="3">
        <v>167832</v>
      </c>
      <c r="M445" s="3">
        <v>120250</v>
      </c>
      <c r="N445" s="3"/>
      <c r="O445" s="3"/>
      <c r="P445" s="3"/>
      <c r="Q445" s="3">
        <f>SUM(Exportaciones_Kg_fruta[[#This Row],[Enero]:[Diciembre]])</f>
        <v>1960176</v>
      </c>
      <c r="R445">
        <v>2020</v>
      </c>
      <c r="S445" t="s">
        <v>212</v>
      </c>
    </row>
    <row r="446" spans="1:19" x14ac:dyDescent="0.35">
      <c r="A446" t="str">
        <f>+_xlfn.CONCAT(Exportaciones_Kg_fruta[[#This Row],[País]],Exportaciones_Kg_fruta[[#This Row],[Detalle]],Exportaciones_Kg_fruta[[#This Row],[Año]])</f>
        <v>BrasilMosto de uva2020</v>
      </c>
      <c r="B446" s="3" t="s">
        <v>49</v>
      </c>
      <c r="C446" s="3" t="s">
        <v>22</v>
      </c>
      <c r="D446" s="3" t="s">
        <v>23</v>
      </c>
      <c r="E446" s="3">
        <v>0</v>
      </c>
      <c r="F446" s="3">
        <v>0</v>
      </c>
      <c r="G446" s="3">
        <v>5.5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59.2</v>
      </c>
      <c r="N446" s="3"/>
      <c r="O446" s="3"/>
      <c r="P446" s="3"/>
      <c r="Q446" s="3">
        <f>SUM(Exportaciones_Kg_fruta[[#This Row],[Enero]:[Diciembre]])</f>
        <v>64.7</v>
      </c>
      <c r="R446">
        <v>2020</v>
      </c>
      <c r="S446" t="s">
        <v>212</v>
      </c>
    </row>
    <row r="447" spans="1:19" x14ac:dyDescent="0.35">
      <c r="A447" t="str">
        <f>+_xlfn.CONCAT(Exportaciones_Kg_fruta[[#This Row],[País]],Exportaciones_Kg_fruta[[#This Row],[Detalle]],Exportaciones_Kg_fruta[[#This Row],[Año]])</f>
        <v>CanadáMosto de uva2020</v>
      </c>
      <c r="B447" s="3" t="s">
        <v>55</v>
      </c>
      <c r="C447" s="3" t="s">
        <v>22</v>
      </c>
      <c r="D447" s="3" t="s">
        <v>23</v>
      </c>
      <c r="E447" s="3">
        <v>1428324.4</v>
      </c>
      <c r="F447" s="3">
        <v>1327642</v>
      </c>
      <c r="G447" s="3">
        <v>1252364.25</v>
      </c>
      <c r="H447" s="3">
        <v>1039480.13</v>
      </c>
      <c r="I447" s="3">
        <v>1869519.2000000002</v>
      </c>
      <c r="J447" s="3">
        <v>3255615.4000000004</v>
      </c>
      <c r="K447" s="3">
        <v>1363558.7999999998</v>
      </c>
      <c r="L447" s="3">
        <v>1815600</v>
      </c>
      <c r="M447" s="3">
        <v>2081281.6</v>
      </c>
      <c r="N447" s="3"/>
      <c r="O447" s="3"/>
      <c r="P447" s="3"/>
      <c r="Q447" s="3">
        <f>SUM(Exportaciones_Kg_fruta[[#This Row],[Enero]:[Diciembre]])</f>
        <v>15433385.779999999</v>
      </c>
      <c r="R447">
        <v>2020</v>
      </c>
      <c r="S447" t="s">
        <v>212</v>
      </c>
    </row>
    <row r="448" spans="1:19" x14ac:dyDescent="0.35">
      <c r="A448" t="str">
        <f>+_xlfn.CONCAT(Exportaciones_Kg_fruta[[#This Row],[País]],Exportaciones_Kg_fruta[[#This Row],[Detalle]],Exportaciones_Kg_fruta[[#This Row],[Año]])</f>
        <v>ChinaMosto de uva2020</v>
      </c>
      <c r="B448" s="3" t="s">
        <v>56</v>
      </c>
      <c r="C448" s="3" t="s">
        <v>22</v>
      </c>
      <c r="D448" s="3" t="s">
        <v>23</v>
      </c>
      <c r="E448" s="3">
        <v>5169003</v>
      </c>
      <c r="F448" s="3">
        <v>5910700</v>
      </c>
      <c r="G448" s="3">
        <v>312110</v>
      </c>
      <c r="H448" s="3">
        <v>1680000</v>
      </c>
      <c r="I448" s="3">
        <v>2808022</v>
      </c>
      <c r="J448" s="3">
        <v>2073752</v>
      </c>
      <c r="K448" s="3">
        <v>2208387.6</v>
      </c>
      <c r="L448" s="3">
        <v>3121500</v>
      </c>
      <c r="M448" s="3">
        <v>2088000</v>
      </c>
      <c r="N448" s="3"/>
      <c r="O448" s="3"/>
      <c r="P448" s="3"/>
      <c r="Q448" s="3">
        <f>SUM(Exportaciones_Kg_fruta[[#This Row],[Enero]:[Diciembre]])</f>
        <v>25371474.600000001</v>
      </c>
      <c r="R448">
        <v>2020</v>
      </c>
      <c r="S448" t="s">
        <v>212</v>
      </c>
    </row>
    <row r="449" spans="1:19" x14ac:dyDescent="0.35">
      <c r="A449" t="str">
        <f>+_xlfn.CONCAT(Exportaciones_Kg_fruta[[#This Row],[País]],Exportaciones_Kg_fruta[[#This Row],[Detalle]],Exportaciones_Kg_fruta[[#This Row],[Año]])</f>
        <v>ColombiaMosto de uva2020</v>
      </c>
      <c r="B449" s="3" t="s">
        <v>58</v>
      </c>
      <c r="C449" s="3" t="s">
        <v>22</v>
      </c>
      <c r="D449" s="3" t="s">
        <v>23</v>
      </c>
      <c r="E449" s="3">
        <v>176000</v>
      </c>
      <c r="F449" s="3">
        <v>101880</v>
      </c>
      <c r="G449" s="3">
        <v>44</v>
      </c>
      <c r="H449" s="3">
        <v>0</v>
      </c>
      <c r="I449" s="3">
        <v>0</v>
      </c>
      <c r="J449" s="3">
        <v>71826</v>
      </c>
      <c r="K449" s="3">
        <v>24000</v>
      </c>
      <c r="L449" s="3">
        <v>172000</v>
      </c>
      <c r="M449" s="3">
        <v>104000</v>
      </c>
      <c r="N449" s="3"/>
      <c r="O449" s="3"/>
      <c r="P449" s="3"/>
      <c r="Q449" s="3">
        <f>SUM(Exportaciones_Kg_fruta[[#This Row],[Enero]:[Diciembre]])</f>
        <v>649750</v>
      </c>
      <c r="R449">
        <v>2020</v>
      </c>
      <c r="S449" t="s">
        <v>212</v>
      </c>
    </row>
    <row r="450" spans="1:19" x14ac:dyDescent="0.35">
      <c r="A450" t="str">
        <f>+_xlfn.CONCAT(Exportaciones_Kg_fruta[[#This Row],[País]],Exportaciones_Kg_fruta[[#This Row],[Detalle]],Exportaciones_Kg_fruta[[#This Row],[Año]])</f>
        <v>Corea del SurMosto de uva2020</v>
      </c>
      <c r="B450" s="3" t="s">
        <v>60</v>
      </c>
      <c r="C450" s="3" t="s">
        <v>22</v>
      </c>
      <c r="D450" s="3" t="s">
        <v>23</v>
      </c>
      <c r="E450" s="3">
        <v>0</v>
      </c>
      <c r="F450" s="3">
        <v>120044.2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20938</v>
      </c>
      <c r="M450" s="3">
        <v>0</v>
      </c>
      <c r="N450" s="3"/>
      <c r="O450" s="3"/>
      <c r="P450" s="3"/>
      <c r="Q450" s="3">
        <f>SUM(Exportaciones_Kg_fruta[[#This Row],[Enero]:[Diciembre]])</f>
        <v>140982.20000000001</v>
      </c>
      <c r="R450">
        <v>2020</v>
      </c>
      <c r="S450" t="s">
        <v>212</v>
      </c>
    </row>
    <row r="451" spans="1:19" x14ac:dyDescent="0.35">
      <c r="A451" t="str">
        <f>+_xlfn.CONCAT(Exportaciones_Kg_fruta[[#This Row],[País]],Exportaciones_Kg_fruta[[#This Row],[Detalle]],Exportaciones_Kg_fruta[[#This Row],[Año]])</f>
        <v>DinamarcaMosto de uva2020</v>
      </c>
      <c r="B451" s="3" t="s">
        <v>65</v>
      </c>
      <c r="C451" s="3" t="s">
        <v>22</v>
      </c>
      <c r="D451" s="3" t="s">
        <v>23</v>
      </c>
      <c r="E451" s="3">
        <v>792390</v>
      </c>
      <c r="F451" s="3">
        <v>744832</v>
      </c>
      <c r="G451" s="3">
        <v>1344655.8</v>
      </c>
      <c r="H451" s="3">
        <v>672546.8</v>
      </c>
      <c r="I451" s="3">
        <v>1224384.3999999999</v>
      </c>
      <c r="J451" s="3">
        <v>1800910</v>
      </c>
      <c r="K451" s="3">
        <v>1176282.8</v>
      </c>
      <c r="L451" s="3">
        <v>1152315.6000000001</v>
      </c>
      <c r="M451" s="3">
        <v>528200</v>
      </c>
      <c r="N451" s="3"/>
      <c r="O451" s="3"/>
      <c r="P451" s="3"/>
      <c r="Q451" s="3">
        <f>SUM(Exportaciones_Kg_fruta[[#This Row],[Enero]:[Diciembre]])</f>
        <v>9436517.4000000004</v>
      </c>
      <c r="R451">
        <v>2020</v>
      </c>
      <c r="S451" t="s">
        <v>212</v>
      </c>
    </row>
    <row r="452" spans="1:19" x14ac:dyDescent="0.35">
      <c r="A452" t="str">
        <f>+_xlfn.CONCAT(Exportaciones_Kg_fruta[[#This Row],[País]],Exportaciones_Kg_fruta[[#This Row],[Detalle]],Exportaciones_Kg_fruta[[#This Row],[Año]])</f>
        <v>EcuadorMosto de uva2020</v>
      </c>
      <c r="B452" s="3" t="s">
        <v>68</v>
      </c>
      <c r="C452" s="3" t="s">
        <v>22</v>
      </c>
      <c r="D452" s="3" t="s">
        <v>23</v>
      </c>
      <c r="E452" s="3">
        <v>16000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/>
      <c r="O452" s="3"/>
      <c r="P452" s="3"/>
      <c r="Q452" s="3">
        <f>SUM(Exportaciones_Kg_fruta[[#This Row],[Enero]:[Diciembre]])</f>
        <v>16000</v>
      </c>
      <c r="R452">
        <v>2020</v>
      </c>
      <c r="S452" t="s">
        <v>212</v>
      </c>
    </row>
    <row r="453" spans="1:19" x14ac:dyDescent="0.35">
      <c r="A453" t="str">
        <f>+_xlfn.CONCAT(Exportaciones_Kg_fruta[[#This Row],[País]],Exportaciones_Kg_fruta[[#This Row],[Detalle]],Exportaciones_Kg_fruta[[#This Row],[Año]])</f>
        <v>Emiratos Árabes UnidosMosto de uva2020</v>
      </c>
      <c r="B453" s="3" t="s">
        <v>71</v>
      </c>
      <c r="C453" s="3" t="s">
        <v>22</v>
      </c>
      <c r="D453" s="3" t="s">
        <v>23</v>
      </c>
      <c r="E453" s="3">
        <v>0</v>
      </c>
      <c r="F453" s="3">
        <v>0</v>
      </c>
      <c r="G453" s="3">
        <v>37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/>
      <c r="O453" s="3"/>
      <c r="P453" s="3"/>
      <c r="Q453" s="3">
        <f>SUM(Exportaciones_Kg_fruta[[#This Row],[Enero]:[Diciembre]])</f>
        <v>37</v>
      </c>
      <c r="R453">
        <v>2020</v>
      </c>
      <c r="S453" t="s">
        <v>212</v>
      </c>
    </row>
    <row r="454" spans="1:19" x14ac:dyDescent="0.35">
      <c r="A454" t="str">
        <f>+_xlfn.CONCAT(Exportaciones_Kg_fruta[[#This Row],[País]],Exportaciones_Kg_fruta[[#This Row],[Detalle]],Exportaciones_Kg_fruta[[#This Row],[Año]])</f>
        <v>EspañaMosto de uva2020</v>
      </c>
      <c r="B454" s="3" t="s">
        <v>73</v>
      </c>
      <c r="C454" s="3" t="s">
        <v>22</v>
      </c>
      <c r="D454" s="3" t="s">
        <v>23</v>
      </c>
      <c r="E454" s="3">
        <v>168150</v>
      </c>
      <c r="F454" s="3">
        <v>192000</v>
      </c>
      <c r="G454" s="3">
        <v>96000</v>
      </c>
      <c r="H454" s="3">
        <v>336150</v>
      </c>
      <c r="I454" s="3">
        <v>48000</v>
      </c>
      <c r="J454" s="3">
        <v>528000</v>
      </c>
      <c r="K454" s="3">
        <v>480000</v>
      </c>
      <c r="L454" s="3">
        <v>480000</v>
      </c>
      <c r="M454" s="3">
        <v>576000</v>
      </c>
      <c r="N454" s="3"/>
      <c r="O454" s="3"/>
      <c r="P454" s="3"/>
      <c r="Q454" s="3">
        <f>SUM(Exportaciones_Kg_fruta[[#This Row],[Enero]:[Diciembre]])</f>
        <v>2904300</v>
      </c>
      <c r="R454">
        <v>2020</v>
      </c>
      <c r="S454" t="s">
        <v>212</v>
      </c>
    </row>
    <row r="455" spans="1:19" x14ac:dyDescent="0.35">
      <c r="A455" t="str">
        <f>+_xlfn.CONCAT(Exportaciones_Kg_fruta[[#This Row],[País]],Exportaciones_Kg_fruta[[#This Row],[Detalle]],Exportaciones_Kg_fruta[[#This Row],[Año]])</f>
        <v>Estados Unidos de AméricaMosto de uva2020</v>
      </c>
      <c r="B455" s="3" t="s">
        <v>74</v>
      </c>
      <c r="C455" s="3" t="s">
        <v>22</v>
      </c>
      <c r="D455" s="3" t="s">
        <v>23</v>
      </c>
      <c r="E455" s="3">
        <v>11739927.6</v>
      </c>
      <c r="F455" s="3">
        <v>7842205</v>
      </c>
      <c r="G455" s="3">
        <v>6487156.8499999996</v>
      </c>
      <c r="H455" s="3">
        <v>10026548.800000001</v>
      </c>
      <c r="I455" s="3">
        <v>8277080</v>
      </c>
      <c r="J455" s="3">
        <v>10349644.82</v>
      </c>
      <c r="K455" s="3">
        <v>9826832.5999999996</v>
      </c>
      <c r="L455" s="3">
        <v>9034460.8000000007</v>
      </c>
      <c r="M455" s="3">
        <v>8911707.1999999993</v>
      </c>
      <c r="N455" s="3"/>
      <c r="O455" s="3"/>
      <c r="P455" s="3"/>
      <c r="Q455" s="3">
        <f>SUM(Exportaciones_Kg_fruta[[#This Row],[Enero]:[Diciembre]])</f>
        <v>82495563.670000002</v>
      </c>
      <c r="R455">
        <v>2020</v>
      </c>
      <c r="S455" t="s">
        <v>212</v>
      </c>
    </row>
    <row r="456" spans="1:19" x14ac:dyDescent="0.35">
      <c r="A456" t="str">
        <f>+_xlfn.CONCAT(Exportaciones_Kg_fruta[[#This Row],[País]],Exportaciones_Kg_fruta[[#This Row],[Detalle]],Exportaciones_Kg_fruta[[#This Row],[Año]])</f>
        <v>FinlandiaMosto de uva2020</v>
      </c>
      <c r="B456" s="3" t="s">
        <v>79</v>
      </c>
      <c r="C456" s="3" t="s">
        <v>22</v>
      </c>
      <c r="D456" s="3" t="s">
        <v>23</v>
      </c>
      <c r="E456" s="3">
        <v>143407.52000000002</v>
      </c>
      <c r="F456" s="3">
        <v>167299.20000000001</v>
      </c>
      <c r="G456" s="3">
        <v>119342.39999999999</v>
      </c>
      <c r="H456" s="3">
        <v>95438.799999999988</v>
      </c>
      <c r="I456" s="3">
        <v>167541.6</v>
      </c>
      <c r="J456" s="3">
        <v>167061.6</v>
      </c>
      <c r="K456" s="3">
        <v>47728.800000000003</v>
      </c>
      <c r="L456" s="3">
        <v>95450.4</v>
      </c>
      <c r="M456" s="3">
        <v>119316</v>
      </c>
      <c r="N456" s="3"/>
      <c r="O456" s="3"/>
      <c r="P456" s="3"/>
      <c r="Q456" s="3">
        <f>SUM(Exportaciones_Kg_fruta[[#This Row],[Enero]:[Diciembre]])</f>
        <v>1122586.3199999998</v>
      </c>
      <c r="R456">
        <v>2020</v>
      </c>
      <c r="S456" t="s">
        <v>212</v>
      </c>
    </row>
    <row r="457" spans="1:19" x14ac:dyDescent="0.35">
      <c r="A457" t="str">
        <f>+_xlfn.CONCAT(Exportaciones_Kg_fruta[[#This Row],[País]],Exportaciones_Kg_fruta[[#This Row],[Detalle]],Exportaciones_Kg_fruta[[#This Row],[Año]])</f>
        <v>FranciaMosto de uva2020</v>
      </c>
      <c r="B457" s="3" t="s">
        <v>80</v>
      </c>
      <c r="C457" s="3" t="s">
        <v>22</v>
      </c>
      <c r="D457" s="3" t="s">
        <v>23</v>
      </c>
      <c r="E457" s="3">
        <v>792028.4</v>
      </c>
      <c r="F457" s="3">
        <v>1097227.1999999997</v>
      </c>
      <c r="G457" s="3">
        <v>792294.40000000002</v>
      </c>
      <c r="H457" s="3">
        <v>527752</v>
      </c>
      <c r="I457" s="3">
        <v>567120</v>
      </c>
      <c r="J457" s="3">
        <v>393728.8</v>
      </c>
      <c r="K457" s="3">
        <v>781551</v>
      </c>
      <c r="L457" s="3">
        <v>959430.51</v>
      </c>
      <c r="M457" s="3">
        <v>888905.74</v>
      </c>
      <c r="N457" s="3"/>
      <c r="O457" s="3"/>
      <c r="P457" s="3"/>
      <c r="Q457" s="3">
        <f>SUM(Exportaciones_Kg_fruta[[#This Row],[Enero]:[Diciembre]])</f>
        <v>6800038.0499999989</v>
      </c>
      <c r="R457">
        <v>2020</v>
      </c>
      <c r="S457" t="s">
        <v>212</v>
      </c>
    </row>
    <row r="458" spans="1:19" x14ac:dyDescent="0.35">
      <c r="A458" t="str">
        <f>+_xlfn.CONCAT(Exportaciones_Kg_fruta[[#This Row],[País]],Exportaciones_Kg_fruta[[#This Row],[Detalle]],Exportaciones_Kg_fruta[[#This Row],[Año]])</f>
        <v>HolandaMosto de uva2020</v>
      </c>
      <c r="B458" s="3" t="s">
        <v>92</v>
      </c>
      <c r="C458" s="3" t="s">
        <v>22</v>
      </c>
      <c r="D458" s="3" t="s">
        <v>23</v>
      </c>
      <c r="E458" s="3">
        <v>479986.19999999995</v>
      </c>
      <c r="F458" s="3">
        <v>672374</v>
      </c>
      <c r="G458" s="3">
        <v>305931.59999999998</v>
      </c>
      <c r="H458" s="3">
        <v>863754</v>
      </c>
      <c r="I458" s="3">
        <v>768139.5</v>
      </c>
      <c r="J458" s="3">
        <v>695859.6</v>
      </c>
      <c r="K458" s="3">
        <v>528252.29999999993</v>
      </c>
      <c r="L458" s="3">
        <v>886833.60000000009</v>
      </c>
      <c r="M458" s="3">
        <v>693950.39999999991</v>
      </c>
      <c r="N458" s="3"/>
      <c r="O458" s="3"/>
      <c r="P458" s="3"/>
      <c r="Q458" s="3">
        <f>SUM(Exportaciones_Kg_fruta[[#This Row],[Enero]:[Diciembre]])</f>
        <v>5895081.2000000011</v>
      </c>
      <c r="R458">
        <v>2020</v>
      </c>
      <c r="S458" t="s">
        <v>212</v>
      </c>
    </row>
    <row r="459" spans="1:19" x14ac:dyDescent="0.35">
      <c r="A459" t="str">
        <f>+_xlfn.CONCAT(Exportaciones_Kg_fruta[[#This Row],[País]],Exportaciones_Kg_fruta[[#This Row],[Detalle]],Exportaciones_Kg_fruta[[#This Row],[Año]])</f>
        <v>Hong Kong (Región administrativa especial de China)Mosto de uva2020</v>
      </c>
      <c r="B459" s="3" t="s">
        <v>94</v>
      </c>
      <c r="C459" s="3" t="s">
        <v>22</v>
      </c>
      <c r="D459" s="3" t="s">
        <v>23</v>
      </c>
      <c r="E459" s="3">
        <v>24000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/>
      <c r="O459" s="3"/>
      <c r="P459" s="3"/>
      <c r="Q459" s="3">
        <f>SUM(Exportaciones_Kg_fruta[[#This Row],[Enero]:[Diciembre]])</f>
        <v>24000</v>
      </c>
      <c r="R459">
        <v>2020</v>
      </c>
      <c r="S459" t="s">
        <v>212</v>
      </c>
    </row>
    <row r="460" spans="1:19" x14ac:dyDescent="0.35">
      <c r="A460" t="str">
        <f>+_xlfn.CONCAT(Exportaciones_Kg_fruta[[#This Row],[País]],Exportaciones_Kg_fruta[[#This Row],[Detalle]],Exportaciones_Kg_fruta[[#This Row],[Año]])</f>
        <v>JamaicaMosto de uva2020</v>
      </c>
      <c r="B460" s="3" t="s">
        <v>109</v>
      </c>
      <c r="C460" s="3" t="s">
        <v>22</v>
      </c>
      <c r="D460" s="3" t="s">
        <v>23</v>
      </c>
      <c r="E460" s="3">
        <v>0</v>
      </c>
      <c r="F460" s="3">
        <v>21.3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/>
      <c r="O460" s="3"/>
      <c r="P460" s="3"/>
      <c r="Q460" s="3">
        <f>SUM(Exportaciones_Kg_fruta[[#This Row],[Enero]:[Diciembre]])</f>
        <v>21.3</v>
      </c>
      <c r="R460">
        <v>2020</v>
      </c>
      <c r="S460" t="s">
        <v>212</v>
      </c>
    </row>
    <row r="461" spans="1:19" x14ac:dyDescent="0.35">
      <c r="A461" t="str">
        <f>+_xlfn.CONCAT(Exportaciones_Kg_fruta[[#This Row],[País]],Exportaciones_Kg_fruta[[#This Row],[Detalle]],Exportaciones_Kg_fruta[[#This Row],[Año]])</f>
        <v>JapónMosto de uva2020</v>
      </c>
      <c r="B461" s="3" t="s">
        <v>110</v>
      </c>
      <c r="C461" s="3" t="s">
        <v>22</v>
      </c>
      <c r="D461" s="3" t="s">
        <v>23</v>
      </c>
      <c r="E461" s="3">
        <v>2628706.7999999998</v>
      </c>
      <c r="F461" s="3">
        <v>2233435</v>
      </c>
      <c r="G461" s="3">
        <v>1984254.26</v>
      </c>
      <c r="H461" s="3">
        <v>1769569</v>
      </c>
      <c r="I461" s="3">
        <v>2663610</v>
      </c>
      <c r="J461" s="3">
        <v>1765019.4</v>
      </c>
      <c r="K461" s="3">
        <v>1668667.8</v>
      </c>
      <c r="L461" s="3">
        <v>2887968.7</v>
      </c>
      <c r="M461" s="3">
        <v>1735199.5000000002</v>
      </c>
      <c r="N461" s="3"/>
      <c r="O461" s="3"/>
      <c r="P461" s="3"/>
      <c r="Q461" s="3">
        <f>SUM(Exportaciones_Kg_fruta[[#This Row],[Enero]:[Diciembre]])</f>
        <v>19336430.460000001</v>
      </c>
      <c r="R461">
        <v>2020</v>
      </c>
      <c r="S461" t="s">
        <v>212</v>
      </c>
    </row>
    <row r="462" spans="1:19" x14ac:dyDescent="0.35">
      <c r="A462" t="str">
        <f>+_xlfn.CONCAT(Exportaciones_Kg_fruta[[#This Row],[País]],Exportaciones_Kg_fruta[[#This Row],[Detalle]],Exportaciones_Kg_fruta[[#This Row],[Año]])</f>
        <v>MéxicoMosto de uva2020</v>
      </c>
      <c r="B462" s="3" t="s">
        <v>130</v>
      </c>
      <c r="C462" s="3" t="s">
        <v>22</v>
      </c>
      <c r="D462" s="3" t="s">
        <v>23</v>
      </c>
      <c r="E462" s="3">
        <v>216560</v>
      </c>
      <c r="F462" s="3">
        <v>72230</v>
      </c>
      <c r="G462" s="3">
        <v>309240</v>
      </c>
      <c r="H462" s="3">
        <v>0</v>
      </c>
      <c r="I462" s="3">
        <v>0</v>
      </c>
      <c r="J462" s="3">
        <v>96160</v>
      </c>
      <c r="K462" s="3">
        <v>0</v>
      </c>
      <c r="L462" s="3">
        <v>96160</v>
      </c>
      <c r="M462" s="3">
        <v>48160</v>
      </c>
      <c r="N462" s="3"/>
      <c r="O462" s="3"/>
      <c r="P462" s="3"/>
      <c r="Q462" s="3">
        <f>SUM(Exportaciones_Kg_fruta[[#This Row],[Enero]:[Diciembre]])</f>
        <v>838510</v>
      </c>
      <c r="R462">
        <v>2020</v>
      </c>
      <c r="S462" t="s">
        <v>212</v>
      </c>
    </row>
    <row r="463" spans="1:19" x14ac:dyDescent="0.35">
      <c r="A463" t="str">
        <f>+_xlfn.CONCAT(Exportaciones_Kg_fruta[[#This Row],[País]],Exportaciones_Kg_fruta[[#This Row],[Detalle]],Exportaciones_Kg_fruta[[#This Row],[Año]])</f>
        <v>MicronesiaMosto de uva2020</v>
      </c>
      <c r="B463" s="3" t="s">
        <v>131</v>
      </c>
      <c r="C463" s="3" t="s">
        <v>22</v>
      </c>
      <c r="D463" s="3" t="s">
        <v>23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3000</v>
      </c>
      <c r="N463" s="3"/>
      <c r="O463" s="3"/>
      <c r="P463" s="3"/>
      <c r="Q463" s="3">
        <f>SUM(Exportaciones_Kg_fruta[[#This Row],[Enero]:[Diciembre]])</f>
        <v>3000</v>
      </c>
      <c r="R463">
        <v>2020</v>
      </c>
      <c r="S463" t="s">
        <v>212</v>
      </c>
    </row>
    <row r="464" spans="1:19" x14ac:dyDescent="0.35">
      <c r="A464" t="str">
        <f>+_xlfn.CONCAT(Exportaciones_Kg_fruta[[#This Row],[País]],Exportaciones_Kg_fruta[[#This Row],[Detalle]],Exportaciones_Kg_fruta[[#This Row],[Año]])</f>
        <v>NoruegaMosto de uva2020</v>
      </c>
      <c r="B464" s="3" t="s">
        <v>140</v>
      </c>
      <c r="C464" s="3" t="s">
        <v>22</v>
      </c>
      <c r="D464" s="3" t="s">
        <v>23</v>
      </c>
      <c r="E464" s="3">
        <v>0</v>
      </c>
      <c r="F464" s="3">
        <v>0</v>
      </c>
      <c r="G464" s="3">
        <v>0</v>
      </c>
      <c r="H464" s="3">
        <v>23960</v>
      </c>
      <c r="I464" s="3">
        <v>24110</v>
      </c>
      <c r="J464" s="3">
        <v>24043</v>
      </c>
      <c r="K464" s="3">
        <v>24110</v>
      </c>
      <c r="L464" s="3">
        <v>0</v>
      </c>
      <c r="M464" s="3">
        <v>0</v>
      </c>
      <c r="N464" s="3"/>
      <c r="O464" s="3"/>
      <c r="P464" s="3"/>
      <c r="Q464" s="3">
        <f>SUM(Exportaciones_Kg_fruta[[#This Row],[Enero]:[Diciembre]])</f>
        <v>96223</v>
      </c>
      <c r="R464">
        <v>2020</v>
      </c>
      <c r="S464" t="s">
        <v>212</v>
      </c>
    </row>
    <row r="465" spans="1:19" x14ac:dyDescent="0.35">
      <c r="A465" t="str">
        <f>+_xlfn.CONCAT(Exportaciones_Kg_fruta[[#This Row],[País]],Exportaciones_Kg_fruta[[#This Row],[Detalle]],Exportaciones_Kg_fruta[[#This Row],[Año]])</f>
        <v>Nueva ZelandiaMosto de uva2020</v>
      </c>
      <c r="B465" s="3" t="s">
        <v>142</v>
      </c>
      <c r="C465" s="3" t="s">
        <v>22</v>
      </c>
      <c r="D465" s="3" t="s">
        <v>23</v>
      </c>
      <c r="E465" s="3">
        <v>0</v>
      </c>
      <c r="F465" s="3">
        <v>144000</v>
      </c>
      <c r="G465" s="3">
        <v>144000</v>
      </c>
      <c r="H465" s="3">
        <v>0</v>
      </c>
      <c r="I465" s="3">
        <v>504000</v>
      </c>
      <c r="J465" s="3">
        <v>240000</v>
      </c>
      <c r="K465" s="3">
        <v>0</v>
      </c>
      <c r="L465" s="3">
        <v>48000</v>
      </c>
      <c r="M465" s="3">
        <v>48000</v>
      </c>
      <c r="N465" s="3"/>
      <c r="O465" s="3"/>
      <c r="P465" s="3"/>
      <c r="Q465" s="3">
        <f>SUM(Exportaciones_Kg_fruta[[#This Row],[Enero]:[Diciembre]])</f>
        <v>1128000</v>
      </c>
      <c r="R465">
        <v>2020</v>
      </c>
      <c r="S465" t="s">
        <v>212</v>
      </c>
    </row>
    <row r="466" spans="1:19" x14ac:dyDescent="0.35">
      <c r="A466" t="str">
        <f>+_xlfn.CONCAT(Exportaciones_Kg_fruta[[#This Row],[País]],Exportaciones_Kg_fruta[[#This Row],[Detalle]],Exportaciones_Kg_fruta[[#This Row],[Año]])</f>
        <v>PanamáMosto de uva2020</v>
      </c>
      <c r="B466" s="3" t="s">
        <v>146</v>
      </c>
      <c r="C466" s="3" t="s">
        <v>22</v>
      </c>
      <c r="D466" s="3" t="s">
        <v>23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12860</v>
      </c>
      <c r="L466" s="3">
        <v>0</v>
      </c>
      <c r="M466" s="3">
        <v>0</v>
      </c>
      <c r="N466" s="3"/>
      <c r="O466" s="3"/>
      <c r="P466" s="3"/>
      <c r="Q466" s="3">
        <f>SUM(Exportaciones_Kg_fruta[[#This Row],[Enero]:[Diciembre]])</f>
        <v>12860</v>
      </c>
      <c r="R466">
        <v>2020</v>
      </c>
      <c r="S466" t="s">
        <v>212</v>
      </c>
    </row>
    <row r="467" spans="1:19" x14ac:dyDescent="0.35">
      <c r="A467" t="str">
        <f>+_xlfn.CONCAT(Exportaciones_Kg_fruta[[#This Row],[País]],Exportaciones_Kg_fruta[[#This Row],[Detalle]],Exportaciones_Kg_fruta[[#This Row],[Año]])</f>
        <v>PerúMosto de uva2020</v>
      </c>
      <c r="B467" s="3" t="s">
        <v>149</v>
      </c>
      <c r="C467" s="3" t="s">
        <v>22</v>
      </c>
      <c r="D467" s="3" t="s">
        <v>23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24000</v>
      </c>
      <c r="L467" s="3">
        <v>0</v>
      </c>
      <c r="M467" s="3">
        <v>24000</v>
      </c>
      <c r="N467" s="3"/>
      <c r="O467" s="3"/>
      <c r="P467" s="3"/>
      <c r="Q467" s="3">
        <f>SUM(Exportaciones_Kg_fruta[[#This Row],[Enero]:[Diciembre]])</f>
        <v>48000</v>
      </c>
      <c r="R467">
        <v>2020</v>
      </c>
      <c r="S467" t="s">
        <v>212</v>
      </c>
    </row>
    <row r="468" spans="1:19" x14ac:dyDescent="0.35">
      <c r="A468" t="str">
        <f>+_xlfn.CONCAT(Exportaciones_Kg_fruta[[#This Row],[País]],Exportaciones_Kg_fruta[[#This Row],[Detalle]],Exportaciones_Kg_fruta[[#This Row],[Año]])</f>
        <v>PoloniaMosto de uva2020</v>
      </c>
      <c r="B468" s="3" t="s">
        <v>151</v>
      </c>
      <c r="C468" s="3" t="s">
        <v>22</v>
      </c>
      <c r="D468" s="3" t="s">
        <v>23</v>
      </c>
      <c r="E468" s="3">
        <v>24000</v>
      </c>
      <c r="F468" s="3">
        <v>63785.599999999999</v>
      </c>
      <c r="G468" s="3">
        <v>72000</v>
      </c>
      <c r="H468" s="3">
        <v>23952</v>
      </c>
      <c r="I468" s="3">
        <v>71704.800000000003</v>
      </c>
      <c r="J468" s="3">
        <v>0</v>
      </c>
      <c r="K468" s="3">
        <v>71947.199999999997</v>
      </c>
      <c r="L468" s="3">
        <v>48000</v>
      </c>
      <c r="M468" s="3">
        <v>24000</v>
      </c>
      <c r="N468" s="3"/>
      <c r="O468" s="3"/>
      <c r="P468" s="3"/>
      <c r="Q468" s="3">
        <f>SUM(Exportaciones_Kg_fruta[[#This Row],[Enero]:[Diciembre]])</f>
        <v>399389.60000000003</v>
      </c>
      <c r="R468">
        <v>2020</v>
      </c>
      <c r="S468" t="s">
        <v>212</v>
      </c>
    </row>
    <row r="469" spans="1:19" x14ac:dyDescent="0.35">
      <c r="A469" t="str">
        <f>+_xlfn.CONCAT(Exportaciones_Kg_fruta[[#This Row],[País]],Exportaciones_Kg_fruta[[#This Row],[Detalle]],Exportaciones_Kg_fruta[[#This Row],[Año]])</f>
        <v>Reino UnidoMosto de uva2020</v>
      </c>
      <c r="B469" s="3" t="s">
        <v>155</v>
      </c>
      <c r="C469" s="3" t="s">
        <v>22</v>
      </c>
      <c r="D469" s="3" t="s">
        <v>23</v>
      </c>
      <c r="E469" s="3">
        <v>6095810.5999999996</v>
      </c>
      <c r="F469" s="3">
        <v>5852436.7999999998</v>
      </c>
      <c r="G469" s="3">
        <v>5220853.8000000007</v>
      </c>
      <c r="H469" s="3">
        <v>3431037.6</v>
      </c>
      <c r="I469" s="3">
        <v>9367771.5999999996</v>
      </c>
      <c r="J469" s="3">
        <v>9075361.6000000015</v>
      </c>
      <c r="K469" s="3">
        <v>8457823.1999999993</v>
      </c>
      <c r="L469" s="3">
        <v>6003473.1999999993</v>
      </c>
      <c r="M469" s="3">
        <v>6396906.7999999998</v>
      </c>
      <c r="N469" s="3"/>
      <c r="O469" s="3"/>
      <c r="P469" s="3"/>
      <c r="Q469" s="3">
        <f>SUM(Exportaciones_Kg_fruta[[#This Row],[Enero]:[Diciembre]])</f>
        <v>59901475.200000003</v>
      </c>
      <c r="R469">
        <v>2020</v>
      </c>
      <c r="S469" t="s">
        <v>212</v>
      </c>
    </row>
    <row r="470" spans="1:19" x14ac:dyDescent="0.35">
      <c r="A470" t="str">
        <f>+_xlfn.CONCAT(Exportaciones_Kg_fruta[[#This Row],[País]],Exportaciones_Kg_fruta[[#This Row],[Detalle]],Exportaciones_Kg_fruta[[#This Row],[Año]])</f>
        <v>República ChecaMosto de uva2020</v>
      </c>
      <c r="B470" s="3" t="s">
        <v>156</v>
      </c>
      <c r="C470" s="3" t="s">
        <v>22</v>
      </c>
      <c r="D470" s="3" t="s">
        <v>23</v>
      </c>
      <c r="E470" s="3">
        <v>48000</v>
      </c>
      <c r="F470" s="3">
        <v>0</v>
      </c>
      <c r="G470" s="3">
        <v>0</v>
      </c>
      <c r="H470" s="3">
        <v>23880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/>
      <c r="O470" s="3"/>
      <c r="P470" s="3"/>
      <c r="Q470" s="3">
        <f>SUM(Exportaciones_Kg_fruta[[#This Row],[Enero]:[Diciembre]])</f>
        <v>71880</v>
      </c>
      <c r="R470">
        <v>2020</v>
      </c>
      <c r="S470" t="s">
        <v>212</v>
      </c>
    </row>
    <row r="471" spans="1:19" x14ac:dyDescent="0.35">
      <c r="A471" t="str">
        <f>+_xlfn.CONCAT(Exportaciones_Kg_fruta[[#This Row],[País]],Exportaciones_Kg_fruta[[#This Row],[Detalle]],Exportaciones_Kg_fruta[[#This Row],[Año]])</f>
        <v>RusiaMosto de uva2020</v>
      </c>
      <c r="B471" s="3" t="s">
        <v>161</v>
      </c>
      <c r="C471" s="3" t="s">
        <v>22</v>
      </c>
      <c r="D471" s="3" t="s">
        <v>23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424</v>
      </c>
      <c r="K471" s="3">
        <v>22951</v>
      </c>
      <c r="L471" s="3">
        <v>0</v>
      </c>
      <c r="M471" s="3">
        <v>96380</v>
      </c>
      <c r="N471" s="3"/>
      <c r="O471" s="3"/>
      <c r="P471" s="3"/>
      <c r="Q471" s="3">
        <f>SUM(Exportaciones_Kg_fruta[[#This Row],[Enero]:[Diciembre]])</f>
        <v>119755</v>
      </c>
      <c r="R471">
        <v>2020</v>
      </c>
      <c r="S471" t="s">
        <v>212</v>
      </c>
    </row>
    <row r="472" spans="1:19" x14ac:dyDescent="0.35">
      <c r="A472" t="str">
        <f>+_xlfn.CONCAT(Exportaciones_Kg_fruta[[#This Row],[País]],Exportaciones_Kg_fruta[[#This Row],[Detalle]],Exportaciones_Kg_fruta[[#This Row],[Año]])</f>
        <v>SingapurMosto de uva2020</v>
      </c>
      <c r="B472" s="3" t="s">
        <v>170</v>
      </c>
      <c r="C472" s="3" t="s">
        <v>22</v>
      </c>
      <c r="D472" s="3" t="s">
        <v>23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54.6</v>
      </c>
      <c r="K472" s="3">
        <v>0</v>
      </c>
      <c r="L472" s="3">
        <v>0</v>
      </c>
      <c r="M472" s="3">
        <v>0</v>
      </c>
      <c r="N472" s="3"/>
      <c r="O472" s="3"/>
      <c r="P472" s="3"/>
      <c r="Q472" s="3">
        <f>SUM(Exportaciones_Kg_fruta[[#This Row],[Enero]:[Diciembre]])</f>
        <v>54.6</v>
      </c>
      <c r="R472">
        <v>2020</v>
      </c>
      <c r="S472" t="s">
        <v>212</v>
      </c>
    </row>
    <row r="473" spans="1:19" x14ac:dyDescent="0.35">
      <c r="A473" t="str">
        <f>+_xlfn.CONCAT(Exportaciones_Kg_fruta[[#This Row],[País]],Exportaciones_Kg_fruta[[#This Row],[Detalle]],Exportaciones_Kg_fruta[[#This Row],[Año]])</f>
        <v>SueciaMosto de uva2020</v>
      </c>
      <c r="B473" s="3" t="s">
        <v>175</v>
      </c>
      <c r="C473" s="3" t="s">
        <v>22</v>
      </c>
      <c r="D473" s="3" t="s">
        <v>23</v>
      </c>
      <c r="E473" s="3">
        <v>144320</v>
      </c>
      <c r="F473" s="3">
        <v>48078.6</v>
      </c>
      <c r="G473" s="3">
        <v>384050</v>
      </c>
      <c r="H473" s="3">
        <v>96160</v>
      </c>
      <c r="I473" s="3">
        <v>168160</v>
      </c>
      <c r="J473" s="3">
        <v>144050</v>
      </c>
      <c r="K473" s="3">
        <v>216260</v>
      </c>
      <c r="L473" s="3">
        <v>72110</v>
      </c>
      <c r="M473" s="3">
        <v>168150</v>
      </c>
      <c r="N473" s="3"/>
      <c r="O473" s="3"/>
      <c r="P473" s="3"/>
      <c r="Q473" s="3">
        <f>SUM(Exportaciones_Kg_fruta[[#This Row],[Enero]:[Diciembre]])</f>
        <v>1441338.6</v>
      </c>
      <c r="R473">
        <v>2020</v>
      </c>
      <c r="S473" t="s">
        <v>212</v>
      </c>
    </row>
    <row r="474" spans="1:19" x14ac:dyDescent="0.35">
      <c r="A474" t="str">
        <f>+_xlfn.CONCAT(Exportaciones_Kg_fruta[[#This Row],[País]],Exportaciones_Kg_fruta[[#This Row],[Detalle]],Exportaciones_Kg_fruta[[#This Row],[Año]])</f>
        <v>SuizaMosto de uva2020</v>
      </c>
      <c r="B474" s="3" t="s">
        <v>176</v>
      </c>
      <c r="C474" s="3" t="s">
        <v>22</v>
      </c>
      <c r="D474" s="3" t="s">
        <v>23</v>
      </c>
      <c r="E474" s="3">
        <v>48000</v>
      </c>
      <c r="F474" s="3">
        <v>24000</v>
      </c>
      <c r="G474" s="3">
        <v>0</v>
      </c>
      <c r="H474" s="3">
        <v>72000</v>
      </c>
      <c r="I474" s="3">
        <v>0</v>
      </c>
      <c r="J474" s="3">
        <v>24000</v>
      </c>
      <c r="K474" s="3">
        <v>48000</v>
      </c>
      <c r="L474" s="3">
        <v>192050</v>
      </c>
      <c r="M474" s="3">
        <v>0</v>
      </c>
      <c r="N474" s="3"/>
      <c r="O474" s="3"/>
      <c r="P474" s="3"/>
      <c r="Q474" s="3">
        <f>SUM(Exportaciones_Kg_fruta[[#This Row],[Enero]:[Diciembre]])</f>
        <v>408050</v>
      </c>
      <c r="R474">
        <v>2020</v>
      </c>
      <c r="S474" t="s">
        <v>212</v>
      </c>
    </row>
    <row r="475" spans="1:19" x14ac:dyDescent="0.35">
      <c r="A475" t="str">
        <f>+_xlfn.CONCAT(Exportaciones_Kg_fruta[[#This Row],[País]],Exportaciones_Kg_fruta[[#This Row],[Detalle]],Exportaciones_Kg_fruta[[#This Row],[Año]])</f>
        <v>TailandiaMosto de uva2020</v>
      </c>
      <c r="B475" s="3" t="s">
        <v>178</v>
      </c>
      <c r="C475" s="3" t="s">
        <v>22</v>
      </c>
      <c r="D475" s="3" t="s">
        <v>23</v>
      </c>
      <c r="E475" s="3">
        <v>24000</v>
      </c>
      <c r="F475" s="3">
        <v>0</v>
      </c>
      <c r="G475" s="3">
        <v>0</v>
      </c>
      <c r="H475" s="3">
        <v>24000</v>
      </c>
      <c r="I475" s="3">
        <v>48000</v>
      </c>
      <c r="J475" s="3">
        <v>0</v>
      </c>
      <c r="K475" s="3">
        <v>0</v>
      </c>
      <c r="L475" s="3">
        <v>0</v>
      </c>
      <c r="M475" s="3">
        <v>0</v>
      </c>
      <c r="N475" s="3"/>
      <c r="O475" s="3"/>
      <c r="P475" s="3"/>
      <c r="Q475" s="3">
        <f>SUM(Exportaciones_Kg_fruta[[#This Row],[Enero]:[Diciembre]])</f>
        <v>96000</v>
      </c>
      <c r="R475">
        <v>2020</v>
      </c>
      <c r="S475" t="s">
        <v>212</v>
      </c>
    </row>
    <row r="476" spans="1:19" x14ac:dyDescent="0.35">
      <c r="A476" t="str">
        <f>+_xlfn.CONCAT(Exportaciones_Kg_fruta[[#This Row],[País]],Exportaciones_Kg_fruta[[#This Row],[Detalle]],Exportaciones_Kg_fruta[[#This Row],[Año]])</f>
        <v>Taiwán (Formosa)Mosto de uva2020</v>
      </c>
      <c r="B476" s="3" t="s">
        <v>179</v>
      </c>
      <c r="C476" s="3" t="s">
        <v>22</v>
      </c>
      <c r="D476" s="3" t="s">
        <v>23</v>
      </c>
      <c r="E476" s="3">
        <v>0</v>
      </c>
      <c r="F476" s="3">
        <v>0</v>
      </c>
      <c r="G476" s="3">
        <v>3.5</v>
      </c>
      <c r="H476" s="3">
        <v>0</v>
      </c>
      <c r="I476" s="3">
        <v>4840.3</v>
      </c>
      <c r="J476" s="3">
        <v>0</v>
      </c>
      <c r="K476" s="3">
        <v>0</v>
      </c>
      <c r="L476" s="3">
        <v>0</v>
      </c>
      <c r="M476" s="3">
        <v>0</v>
      </c>
      <c r="N476" s="3"/>
      <c r="O476" s="3"/>
      <c r="P476" s="3"/>
      <c r="Q476" s="3">
        <f>SUM(Exportaciones_Kg_fruta[[#This Row],[Enero]:[Diciembre]])</f>
        <v>4843.8</v>
      </c>
      <c r="R476">
        <v>2020</v>
      </c>
      <c r="S476" t="s">
        <v>212</v>
      </c>
    </row>
    <row r="477" spans="1:19" x14ac:dyDescent="0.35">
      <c r="A477" t="str">
        <f>+_xlfn.CONCAT(Exportaciones_Kg_fruta[[#This Row],[País]],Exportaciones_Kg_fruta[[#This Row],[Detalle]],Exportaciones_Kg_fruta[[#This Row],[Año]])</f>
        <v>VenezuelaMosto de uva2020</v>
      </c>
      <c r="B477" s="3" t="s">
        <v>194</v>
      </c>
      <c r="C477" s="3" t="s">
        <v>22</v>
      </c>
      <c r="D477" s="3" t="s">
        <v>23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43.5</v>
      </c>
      <c r="M477" s="3">
        <v>0</v>
      </c>
      <c r="N477" s="3"/>
      <c r="O477" s="3"/>
      <c r="P477" s="3"/>
      <c r="Q477" s="3">
        <f>SUM(Exportaciones_Kg_fruta[[#This Row],[Enero]:[Diciembre]])</f>
        <v>43.5</v>
      </c>
      <c r="R477">
        <v>2020</v>
      </c>
      <c r="S477" t="s">
        <v>212</v>
      </c>
    </row>
    <row r="478" spans="1:19" x14ac:dyDescent="0.35">
      <c r="A478" t="str">
        <f>+_xlfn.CONCAT(Exportaciones_Kg_fruta[[#This Row],[País]],Exportaciones_Kg_fruta[[#This Row],[Detalle]],Exportaciones_Kg_fruta[[#This Row],[Año]])</f>
        <v>VietnamMosto de uva2020</v>
      </c>
      <c r="B478" s="3" t="s">
        <v>195</v>
      </c>
      <c r="C478" s="3" t="s">
        <v>22</v>
      </c>
      <c r="D478" s="3" t="s">
        <v>23</v>
      </c>
      <c r="E478" s="3">
        <v>48000</v>
      </c>
      <c r="F478" s="3">
        <v>24000</v>
      </c>
      <c r="G478" s="3">
        <v>0</v>
      </c>
      <c r="H478" s="3">
        <v>192000</v>
      </c>
      <c r="I478" s="3">
        <v>120000</v>
      </c>
      <c r="J478" s="3">
        <v>0</v>
      </c>
      <c r="K478" s="3">
        <v>192000</v>
      </c>
      <c r="L478" s="3">
        <v>24000</v>
      </c>
      <c r="M478" s="3">
        <v>322150</v>
      </c>
      <c r="N478" s="3"/>
      <c r="O478" s="3"/>
      <c r="P478" s="3"/>
      <c r="Q478" s="3">
        <f>SUM(Exportaciones_Kg_fruta[[#This Row],[Enero]:[Diciembre]])</f>
        <v>922150</v>
      </c>
      <c r="R478">
        <v>2020</v>
      </c>
      <c r="S478" t="s">
        <v>212</v>
      </c>
    </row>
    <row r="479" spans="1:19" x14ac:dyDescent="0.35">
      <c r="A479" t="str">
        <f>+_xlfn.CONCAT(Exportaciones_Kg_fruta[[#This Row],[País]],Exportaciones_Kg_fruta[[#This Row],[Detalle]],Exportaciones_Kg_fruta[[#This Row],[Año]])</f>
        <v>AlemaniaNueces de nogal2020</v>
      </c>
      <c r="B479" s="3" t="s">
        <v>3</v>
      </c>
      <c r="C479" s="3" t="s">
        <v>4</v>
      </c>
      <c r="D479" s="3" t="s">
        <v>14</v>
      </c>
      <c r="E479" s="3">
        <v>63978</v>
      </c>
      <c r="F479" s="3">
        <v>0</v>
      </c>
      <c r="G479" s="3">
        <v>9927.5</v>
      </c>
      <c r="H479" s="3">
        <v>10678</v>
      </c>
      <c r="I479" s="3">
        <v>361160.6</v>
      </c>
      <c r="J479" s="3">
        <v>1342051.8</v>
      </c>
      <c r="K479" s="3">
        <v>2025745.2</v>
      </c>
      <c r="L479" s="3">
        <v>2368687.6</v>
      </c>
      <c r="M479" s="3">
        <v>2046428.8499999999</v>
      </c>
      <c r="N479" s="3"/>
      <c r="O479" s="3"/>
      <c r="P479" s="3"/>
      <c r="Q479" s="3">
        <f>SUM(Exportaciones_Kg_fruta[[#This Row],[Enero]:[Diciembre]])</f>
        <v>8228657.5499999989</v>
      </c>
      <c r="R479">
        <v>2020</v>
      </c>
      <c r="S479" t="s">
        <v>212</v>
      </c>
    </row>
    <row r="480" spans="1:19" x14ac:dyDescent="0.35">
      <c r="A480" t="str">
        <f>+_xlfn.CONCAT(Exportaciones_Kg_fruta[[#This Row],[País]],Exportaciones_Kg_fruta[[#This Row],[Detalle]],Exportaciones_Kg_fruta[[#This Row],[Año]])</f>
        <v>Arabia SauditaNueces de nogal2020</v>
      </c>
      <c r="B480" s="3" t="s">
        <v>30</v>
      </c>
      <c r="C480" s="3" t="s">
        <v>4</v>
      </c>
      <c r="D480" s="3" t="s">
        <v>14</v>
      </c>
      <c r="E480" s="3">
        <v>0</v>
      </c>
      <c r="F480" s="3">
        <v>0</v>
      </c>
      <c r="G480" s="3">
        <v>0</v>
      </c>
      <c r="H480" s="3">
        <v>0</v>
      </c>
      <c r="I480" s="3">
        <v>60778</v>
      </c>
      <c r="J480" s="3">
        <v>7448</v>
      </c>
      <c r="K480" s="3">
        <v>20405</v>
      </c>
      <c r="L480" s="3">
        <v>20405</v>
      </c>
      <c r="M480" s="3">
        <v>0</v>
      </c>
      <c r="N480" s="3"/>
      <c r="O480" s="3"/>
      <c r="P480" s="3"/>
      <c r="Q480" s="3">
        <f>SUM(Exportaciones_Kg_fruta[[#This Row],[Enero]:[Diciembre]])</f>
        <v>109036</v>
      </c>
      <c r="R480">
        <v>2020</v>
      </c>
      <c r="S480" t="s">
        <v>212</v>
      </c>
    </row>
    <row r="481" spans="1:19" x14ac:dyDescent="0.35">
      <c r="A481" t="str">
        <f>+_xlfn.CONCAT(Exportaciones_Kg_fruta[[#This Row],[País]],Exportaciones_Kg_fruta[[#This Row],[Detalle]],Exportaciones_Kg_fruta[[#This Row],[Año]])</f>
        <v>ArgeliaNueces de nogal2020</v>
      </c>
      <c r="B481" s="3" t="s">
        <v>31</v>
      </c>
      <c r="C481" s="3" t="s">
        <v>4</v>
      </c>
      <c r="D481" s="3" t="s">
        <v>14</v>
      </c>
      <c r="E481" s="3">
        <v>16370</v>
      </c>
      <c r="F481" s="3">
        <v>0</v>
      </c>
      <c r="G481" s="3">
        <v>0</v>
      </c>
      <c r="H481" s="3">
        <v>0</v>
      </c>
      <c r="I481" s="3">
        <v>140580</v>
      </c>
      <c r="J481" s="3">
        <v>42252</v>
      </c>
      <c r="K481" s="3">
        <v>81976.600000000006</v>
      </c>
      <c r="L481" s="3">
        <v>64766.25</v>
      </c>
      <c r="M481" s="3">
        <v>0</v>
      </c>
      <c r="N481" s="3"/>
      <c r="O481" s="3"/>
      <c r="P481" s="3"/>
      <c r="Q481" s="3">
        <f>SUM(Exportaciones_Kg_fruta[[#This Row],[Enero]:[Diciembre]])</f>
        <v>345944.85</v>
      </c>
      <c r="R481">
        <v>2020</v>
      </c>
      <c r="S481" t="s">
        <v>212</v>
      </c>
    </row>
    <row r="482" spans="1:19" x14ac:dyDescent="0.35">
      <c r="A482" t="str">
        <f>+_xlfn.CONCAT(Exportaciones_Kg_fruta[[#This Row],[País]],Exportaciones_Kg_fruta[[#This Row],[Detalle]],Exportaciones_Kg_fruta[[#This Row],[Año]])</f>
        <v>AustraliaNueces de nogal2020</v>
      </c>
      <c r="B482" s="3" t="s">
        <v>35</v>
      </c>
      <c r="C482" s="3" t="s">
        <v>4</v>
      </c>
      <c r="D482" s="3" t="s">
        <v>14</v>
      </c>
      <c r="E482" s="3">
        <v>39796.800000000003</v>
      </c>
      <c r="F482" s="3">
        <v>0</v>
      </c>
      <c r="G482" s="3">
        <v>0</v>
      </c>
      <c r="H482" s="3">
        <v>0</v>
      </c>
      <c r="I482" s="3">
        <v>0</v>
      </c>
      <c r="J482" s="3">
        <v>8542.5</v>
      </c>
      <c r="K482" s="3">
        <v>23187</v>
      </c>
      <c r="L482" s="3">
        <v>18160.77</v>
      </c>
      <c r="M482" s="3">
        <v>17423.8</v>
      </c>
      <c r="N482" s="3"/>
      <c r="O482" s="3"/>
      <c r="P482" s="3"/>
      <c r="Q482" s="3">
        <f>SUM(Exportaciones_Kg_fruta[[#This Row],[Enero]:[Diciembre]])</f>
        <v>107110.87000000001</v>
      </c>
      <c r="R482">
        <v>2020</v>
      </c>
      <c r="S482" t="s">
        <v>212</v>
      </c>
    </row>
    <row r="483" spans="1:19" x14ac:dyDescent="0.35">
      <c r="A483" t="str">
        <f>+_xlfn.CONCAT(Exportaciones_Kg_fruta[[#This Row],[País]],Exportaciones_Kg_fruta[[#This Row],[Detalle]],Exportaciones_Kg_fruta[[#This Row],[Año]])</f>
        <v>AustriaNueces de nogal2020</v>
      </c>
      <c r="B483" s="3" t="s">
        <v>36</v>
      </c>
      <c r="C483" s="3" t="s">
        <v>4</v>
      </c>
      <c r="D483" s="3" t="s">
        <v>14</v>
      </c>
      <c r="E483" s="3">
        <v>0</v>
      </c>
      <c r="F483" s="3">
        <v>10500</v>
      </c>
      <c r="G483" s="3">
        <v>0</v>
      </c>
      <c r="H483" s="3">
        <v>8904.2800000000007</v>
      </c>
      <c r="I483" s="3">
        <v>46590</v>
      </c>
      <c r="J483" s="3">
        <v>53178.5</v>
      </c>
      <c r="K483" s="3">
        <v>185046.05</v>
      </c>
      <c r="L483" s="3">
        <v>223514.98</v>
      </c>
      <c r="M483" s="3">
        <v>214724.4</v>
      </c>
      <c r="N483" s="3"/>
      <c r="O483" s="3"/>
      <c r="P483" s="3"/>
      <c r="Q483" s="3">
        <f>SUM(Exportaciones_Kg_fruta[[#This Row],[Enero]:[Diciembre]])</f>
        <v>742458.21</v>
      </c>
      <c r="R483">
        <v>2020</v>
      </c>
      <c r="S483" t="s">
        <v>212</v>
      </c>
    </row>
    <row r="484" spans="1:19" x14ac:dyDescent="0.35">
      <c r="A484" t="str">
        <f>+_xlfn.CONCAT(Exportaciones_Kg_fruta[[#This Row],[País]],Exportaciones_Kg_fruta[[#This Row],[Detalle]],Exportaciones_Kg_fruta[[#This Row],[Año]])</f>
        <v>AzerbaiyanNueces de nogal2020</v>
      </c>
      <c r="B484" s="3" t="s">
        <v>37</v>
      </c>
      <c r="C484" s="3" t="s">
        <v>4</v>
      </c>
      <c r="D484" s="3" t="s">
        <v>14</v>
      </c>
      <c r="E484" s="3">
        <v>0</v>
      </c>
      <c r="F484" s="3">
        <v>0</v>
      </c>
      <c r="G484" s="3">
        <v>0</v>
      </c>
      <c r="H484" s="3">
        <v>0</v>
      </c>
      <c r="I484" s="3">
        <v>37148</v>
      </c>
      <c r="J484" s="3">
        <v>0</v>
      </c>
      <c r="K484" s="3">
        <v>0</v>
      </c>
      <c r="L484" s="3">
        <v>0</v>
      </c>
      <c r="M484" s="3">
        <v>0</v>
      </c>
      <c r="N484" s="3"/>
      <c r="O484" s="3"/>
      <c r="P484" s="3"/>
      <c r="Q484" s="3">
        <f>SUM(Exportaciones_Kg_fruta[[#This Row],[Enero]:[Diciembre]])</f>
        <v>37148</v>
      </c>
      <c r="R484">
        <v>2020</v>
      </c>
      <c r="S484" t="s">
        <v>212</v>
      </c>
    </row>
    <row r="485" spans="1:19" x14ac:dyDescent="0.35">
      <c r="A485" t="str">
        <f>+_xlfn.CONCAT(Exportaciones_Kg_fruta[[#This Row],[País]],Exportaciones_Kg_fruta[[#This Row],[Detalle]],Exportaciones_Kg_fruta[[#This Row],[Año]])</f>
        <v>BelarusNueces de nogal2020</v>
      </c>
      <c r="B485" s="3" t="s">
        <v>42</v>
      </c>
      <c r="C485" s="3" t="s">
        <v>4</v>
      </c>
      <c r="D485" s="3" t="s">
        <v>14</v>
      </c>
      <c r="E485" s="3">
        <v>0</v>
      </c>
      <c r="F485" s="3">
        <v>0</v>
      </c>
      <c r="G485" s="3">
        <v>0</v>
      </c>
      <c r="H485" s="3">
        <v>0</v>
      </c>
      <c r="I485" s="3">
        <v>162705</v>
      </c>
      <c r="J485" s="3">
        <v>375985.4</v>
      </c>
      <c r="K485" s="3">
        <v>247378.5</v>
      </c>
      <c r="L485" s="3">
        <v>330137.74</v>
      </c>
      <c r="M485" s="3">
        <v>317052.64</v>
      </c>
      <c r="N485" s="3"/>
      <c r="O485" s="3"/>
      <c r="P485" s="3"/>
      <c r="Q485" s="3">
        <f>SUM(Exportaciones_Kg_fruta[[#This Row],[Enero]:[Diciembre]])</f>
        <v>1433259.2800000003</v>
      </c>
      <c r="R485">
        <v>2020</v>
      </c>
      <c r="S485" t="s">
        <v>212</v>
      </c>
    </row>
    <row r="486" spans="1:19" x14ac:dyDescent="0.35">
      <c r="A486" t="str">
        <f>+_xlfn.CONCAT(Exportaciones_Kg_fruta[[#This Row],[País]],Exportaciones_Kg_fruta[[#This Row],[Detalle]],Exportaciones_Kg_fruta[[#This Row],[Año]])</f>
        <v>BélgicaNueces de nogal2020</v>
      </c>
      <c r="B486" s="3" t="s">
        <v>43</v>
      </c>
      <c r="C486" s="3" t="s">
        <v>4</v>
      </c>
      <c r="D486" s="3" t="s">
        <v>14</v>
      </c>
      <c r="E486" s="3">
        <v>53280</v>
      </c>
      <c r="F486" s="3">
        <v>10700</v>
      </c>
      <c r="G486" s="3">
        <v>0</v>
      </c>
      <c r="H486" s="3">
        <v>40160</v>
      </c>
      <c r="I486" s="3">
        <v>49279.5</v>
      </c>
      <c r="J486" s="3">
        <v>331880</v>
      </c>
      <c r="K486" s="3">
        <v>119865</v>
      </c>
      <c r="L486" s="3">
        <v>50240</v>
      </c>
      <c r="M486" s="3">
        <v>10100</v>
      </c>
      <c r="N486" s="3"/>
      <c r="O486" s="3"/>
      <c r="P486" s="3"/>
      <c r="Q486" s="3">
        <f>SUM(Exportaciones_Kg_fruta[[#This Row],[Enero]:[Diciembre]])</f>
        <v>665504.5</v>
      </c>
      <c r="R486">
        <v>2020</v>
      </c>
      <c r="S486" t="s">
        <v>212</v>
      </c>
    </row>
    <row r="487" spans="1:19" x14ac:dyDescent="0.35">
      <c r="A487" t="str">
        <f>+_xlfn.CONCAT(Exportaciones_Kg_fruta[[#This Row],[País]],Exportaciones_Kg_fruta[[#This Row],[Detalle]],Exportaciones_Kg_fruta[[#This Row],[Año]])</f>
        <v>BoliviaNueces de nogal2020</v>
      </c>
      <c r="B487" s="3" t="s">
        <v>47</v>
      </c>
      <c r="C487" s="3" t="s">
        <v>4</v>
      </c>
      <c r="D487" s="3" t="s">
        <v>14</v>
      </c>
      <c r="E487" s="3">
        <v>3180</v>
      </c>
      <c r="F487" s="3">
        <v>0</v>
      </c>
      <c r="G487" s="3">
        <v>0</v>
      </c>
      <c r="H487" s="3">
        <v>0</v>
      </c>
      <c r="I487" s="3">
        <v>0</v>
      </c>
      <c r="J487" s="3">
        <v>3180</v>
      </c>
      <c r="K487" s="3">
        <v>0</v>
      </c>
      <c r="L487" s="3">
        <v>0</v>
      </c>
      <c r="M487" s="3">
        <v>0</v>
      </c>
      <c r="N487" s="3"/>
      <c r="O487" s="3"/>
      <c r="P487" s="3"/>
      <c r="Q487" s="3">
        <f>SUM(Exportaciones_Kg_fruta[[#This Row],[Enero]:[Diciembre]])</f>
        <v>6360</v>
      </c>
      <c r="R487">
        <v>2020</v>
      </c>
      <c r="S487" t="s">
        <v>212</v>
      </c>
    </row>
    <row r="488" spans="1:19" x14ac:dyDescent="0.35">
      <c r="A488" t="str">
        <f>+_xlfn.CONCAT(Exportaciones_Kg_fruta[[#This Row],[País]],Exportaciones_Kg_fruta[[#This Row],[Detalle]],Exportaciones_Kg_fruta[[#This Row],[Año]])</f>
        <v>BrasilNueces de nogal2020</v>
      </c>
      <c r="B488" s="3" t="s">
        <v>49</v>
      </c>
      <c r="C488" s="3" t="s">
        <v>4</v>
      </c>
      <c r="D488" s="3" t="s">
        <v>14</v>
      </c>
      <c r="E488" s="3">
        <v>302618.65000000002</v>
      </c>
      <c r="F488" s="3">
        <v>198238.71000000002</v>
      </c>
      <c r="G488" s="3">
        <v>52635.5</v>
      </c>
      <c r="H488" s="3">
        <v>39702.800000000003</v>
      </c>
      <c r="I488" s="3">
        <v>0</v>
      </c>
      <c r="J488" s="3">
        <v>114900.7</v>
      </c>
      <c r="K488" s="3">
        <v>112584.8</v>
      </c>
      <c r="L488" s="3">
        <v>447200.4</v>
      </c>
      <c r="M488" s="3">
        <v>380412.41</v>
      </c>
      <c r="N488" s="3"/>
      <c r="O488" s="3"/>
      <c r="P488" s="3"/>
      <c r="Q488" s="3">
        <f>SUM(Exportaciones_Kg_fruta[[#This Row],[Enero]:[Diciembre]])</f>
        <v>1648293.97</v>
      </c>
      <c r="R488">
        <v>2020</v>
      </c>
      <c r="S488" t="s">
        <v>212</v>
      </c>
    </row>
    <row r="489" spans="1:19" x14ac:dyDescent="0.35">
      <c r="A489" t="str">
        <f>+_xlfn.CONCAT(Exportaciones_Kg_fruta[[#This Row],[País]],Exportaciones_Kg_fruta[[#This Row],[Detalle]],Exportaciones_Kg_fruta[[#This Row],[Año]])</f>
        <v>BulgariaNueces de nogal2020</v>
      </c>
      <c r="B489" s="3" t="s">
        <v>50</v>
      </c>
      <c r="C489" s="3" t="s">
        <v>4</v>
      </c>
      <c r="D489" s="3" t="s">
        <v>14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20800</v>
      </c>
      <c r="K489" s="3">
        <v>20080</v>
      </c>
      <c r="L489" s="3">
        <v>40160</v>
      </c>
      <c r="M489" s="3">
        <v>70840</v>
      </c>
      <c r="N489" s="3"/>
      <c r="O489" s="3"/>
      <c r="P489" s="3"/>
      <c r="Q489" s="3">
        <f>SUM(Exportaciones_Kg_fruta[[#This Row],[Enero]:[Diciembre]])</f>
        <v>151880</v>
      </c>
      <c r="R489">
        <v>2020</v>
      </c>
      <c r="S489" t="s">
        <v>212</v>
      </c>
    </row>
    <row r="490" spans="1:19" x14ac:dyDescent="0.35">
      <c r="A490" t="str">
        <f>+_xlfn.CONCAT(Exportaciones_Kg_fruta[[#This Row],[País]],Exportaciones_Kg_fruta[[#This Row],[Detalle]],Exportaciones_Kg_fruta[[#This Row],[Año]])</f>
        <v>CanadáNueces de nogal2020</v>
      </c>
      <c r="B490" s="3" t="s">
        <v>55</v>
      </c>
      <c r="C490" s="3" t="s">
        <v>4</v>
      </c>
      <c r="D490" s="3" t="s">
        <v>14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43499.7</v>
      </c>
      <c r="L490" s="3">
        <v>24890</v>
      </c>
      <c r="M490" s="3">
        <v>0</v>
      </c>
      <c r="N490" s="3"/>
      <c r="O490" s="3"/>
      <c r="P490" s="3"/>
      <c r="Q490" s="3">
        <f>SUM(Exportaciones_Kg_fruta[[#This Row],[Enero]:[Diciembre]])</f>
        <v>68389.7</v>
      </c>
      <c r="R490">
        <v>2020</v>
      </c>
      <c r="S490" t="s">
        <v>212</v>
      </c>
    </row>
    <row r="491" spans="1:19" x14ac:dyDescent="0.35">
      <c r="A491" t="str">
        <f>+_xlfn.CONCAT(Exportaciones_Kg_fruta[[#This Row],[País]],Exportaciones_Kg_fruta[[#This Row],[Detalle]],Exportaciones_Kg_fruta[[#This Row],[Año]])</f>
        <v>ChinaNueces de nogal2020</v>
      </c>
      <c r="B491" s="3" t="s">
        <v>56</v>
      </c>
      <c r="C491" s="3" t="s">
        <v>4</v>
      </c>
      <c r="D491" s="3" t="s">
        <v>14</v>
      </c>
      <c r="E491" s="3">
        <v>0</v>
      </c>
      <c r="F491" s="3">
        <v>89.1</v>
      </c>
      <c r="G491" s="3">
        <v>0</v>
      </c>
      <c r="H491" s="3">
        <v>161280</v>
      </c>
      <c r="I491" s="3">
        <v>609300.4</v>
      </c>
      <c r="J491" s="3">
        <v>1627908</v>
      </c>
      <c r="K491" s="3">
        <v>600091.19999999995</v>
      </c>
      <c r="L491" s="3">
        <v>174851.20000000001</v>
      </c>
      <c r="M491" s="3">
        <v>277068.79999999999</v>
      </c>
      <c r="N491" s="3"/>
      <c r="O491" s="3"/>
      <c r="P491" s="3"/>
      <c r="Q491" s="3">
        <f>SUM(Exportaciones_Kg_fruta[[#This Row],[Enero]:[Diciembre]])</f>
        <v>3450588.7</v>
      </c>
      <c r="R491">
        <v>2020</v>
      </c>
      <c r="S491" t="s">
        <v>212</v>
      </c>
    </row>
    <row r="492" spans="1:19" x14ac:dyDescent="0.35">
      <c r="A492" t="str">
        <f>+_xlfn.CONCAT(Exportaciones_Kg_fruta[[#This Row],[País]],Exportaciones_Kg_fruta[[#This Row],[Detalle]],Exportaciones_Kg_fruta[[#This Row],[Año]])</f>
        <v>ChipreNueces de nogal2020</v>
      </c>
      <c r="B492" s="3" t="s">
        <v>57</v>
      </c>
      <c r="C492" s="3" t="s">
        <v>4</v>
      </c>
      <c r="D492" s="3" t="s">
        <v>14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10700</v>
      </c>
      <c r="K492" s="3">
        <v>20708</v>
      </c>
      <c r="L492" s="3">
        <v>18652.5</v>
      </c>
      <c r="M492" s="3">
        <v>10700</v>
      </c>
      <c r="N492" s="3"/>
      <c r="O492" s="3"/>
      <c r="P492" s="3"/>
      <c r="Q492" s="3">
        <f>SUM(Exportaciones_Kg_fruta[[#This Row],[Enero]:[Diciembre]])</f>
        <v>60760.5</v>
      </c>
      <c r="R492">
        <v>2020</v>
      </c>
      <c r="S492" t="s">
        <v>212</v>
      </c>
    </row>
    <row r="493" spans="1:19" x14ac:dyDescent="0.35">
      <c r="A493" t="str">
        <f>+_xlfn.CONCAT(Exportaciones_Kg_fruta[[#This Row],[País]],Exportaciones_Kg_fruta[[#This Row],[Detalle]],Exportaciones_Kg_fruta[[#This Row],[Año]])</f>
        <v>ColombiaNueces de nogal2020</v>
      </c>
      <c r="B493" s="3" t="s">
        <v>58</v>
      </c>
      <c r="C493" s="3" t="s">
        <v>4</v>
      </c>
      <c r="D493" s="3" t="s">
        <v>14</v>
      </c>
      <c r="E493" s="3">
        <v>4200</v>
      </c>
      <c r="F493" s="3">
        <v>0</v>
      </c>
      <c r="G493" s="3">
        <v>4048.2</v>
      </c>
      <c r="H493" s="3">
        <v>2556</v>
      </c>
      <c r="I493" s="3">
        <v>0</v>
      </c>
      <c r="J493" s="3">
        <v>4180</v>
      </c>
      <c r="K493" s="3">
        <v>31117.22</v>
      </c>
      <c r="L493" s="3">
        <v>0</v>
      </c>
      <c r="M493" s="3">
        <v>0</v>
      </c>
      <c r="N493" s="3"/>
      <c r="O493" s="3"/>
      <c r="P493" s="3"/>
      <c r="Q493" s="3">
        <f>SUM(Exportaciones_Kg_fruta[[#This Row],[Enero]:[Diciembre]])</f>
        <v>46101.42</v>
      </c>
      <c r="R493">
        <v>2020</v>
      </c>
      <c r="S493" t="s">
        <v>212</v>
      </c>
    </row>
    <row r="494" spans="1:19" x14ac:dyDescent="0.35">
      <c r="A494" t="str">
        <f>+_xlfn.CONCAT(Exportaciones_Kg_fruta[[#This Row],[País]],Exportaciones_Kg_fruta[[#This Row],[Detalle]],Exportaciones_Kg_fruta[[#This Row],[Año]])</f>
        <v>Corea del SurNueces de nogal2020</v>
      </c>
      <c r="B494" s="3" t="s">
        <v>60</v>
      </c>
      <c r="C494" s="3" t="s">
        <v>4</v>
      </c>
      <c r="D494" s="3" t="s">
        <v>14</v>
      </c>
      <c r="E494" s="3">
        <v>0</v>
      </c>
      <c r="F494" s="3">
        <v>0</v>
      </c>
      <c r="G494" s="3">
        <v>0</v>
      </c>
      <c r="H494" s="3">
        <v>0</v>
      </c>
      <c r="I494" s="3">
        <v>34850.5</v>
      </c>
      <c r="J494" s="3">
        <v>82870.75</v>
      </c>
      <c r="K494" s="3">
        <v>48274</v>
      </c>
      <c r="L494" s="3">
        <v>35984</v>
      </c>
      <c r="M494" s="3">
        <v>72694</v>
      </c>
      <c r="N494" s="3"/>
      <c r="O494" s="3"/>
      <c r="P494" s="3"/>
      <c r="Q494" s="3">
        <f>SUM(Exportaciones_Kg_fruta[[#This Row],[Enero]:[Diciembre]])</f>
        <v>274673.25</v>
      </c>
      <c r="R494">
        <v>2020</v>
      </c>
      <c r="S494" t="s">
        <v>212</v>
      </c>
    </row>
    <row r="495" spans="1:19" x14ac:dyDescent="0.35">
      <c r="A495" t="str">
        <f>+_xlfn.CONCAT(Exportaciones_Kg_fruta[[#This Row],[País]],Exportaciones_Kg_fruta[[#This Row],[Detalle]],Exportaciones_Kg_fruta[[#This Row],[Año]])</f>
        <v>Costa RicaNueces de nogal2020</v>
      </c>
      <c r="B495" s="3" t="s">
        <v>62</v>
      </c>
      <c r="C495" s="3" t="s">
        <v>4</v>
      </c>
      <c r="D495" s="3" t="s">
        <v>14</v>
      </c>
      <c r="E495" s="3">
        <v>0</v>
      </c>
      <c r="F495" s="3">
        <v>0</v>
      </c>
      <c r="G495" s="3">
        <v>10570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12387</v>
      </c>
      <c r="N495" s="3"/>
      <c r="O495" s="3"/>
      <c r="P495" s="3"/>
      <c r="Q495" s="3">
        <f>SUM(Exportaciones_Kg_fruta[[#This Row],[Enero]:[Diciembre]])</f>
        <v>22957</v>
      </c>
      <c r="R495">
        <v>2020</v>
      </c>
      <c r="S495" t="s">
        <v>212</v>
      </c>
    </row>
    <row r="496" spans="1:19" x14ac:dyDescent="0.35">
      <c r="A496" t="str">
        <f>+_xlfn.CONCAT(Exportaciones_Kg_fruta[[#This Row],[País]],Exportaciones_Kg_fruta[[#This Row],[Detalle]],Exportaciones_Kg_fruta[[#This Row],[Año]])</f>
        <v>DinamarcaNueces de nogal2020</v>
      </c>
      <c r="B496" s="3" t="s">
        <v>65</v>
      </c>
      <c r="C496" s="3" t="s">
        <v>4</v>
      </c>
      <c r="D496" s="3" t="s">
        <v>14</v>
      </c>
      <c r="E496" s="3">
        <v>10800</v>
      </c>
      <c r="F496" s="3">
        <v>0</v>
      </c>
      <c r="G496" s="3">
        <v>0</v>
      </c>
      <c r="H496" s="3">
        <v>0</v>
      </c>
      <c r="I496" s="3">
        <v>20200</v>
      </c>
      <c r="J496" s="3">
        <v>27082.5</v>
      </c>
      <c r="K496" s="3">
        <v>0</v>
      </c>
      <c r="L496" s="3">
        <v>0</v>
      </c>
      <c r="M496" s="3">
        <v>6922.5</v>
      </c>
      <c r="N496" s="3"/>
      <c r="O496" s="3"/>
      <c r="P496" s="3"/>
      <c r="Q496" s="3">
        <f>SUM(Exportaciones_Kg_fruta[[#This Row],[Enero]:[Diciembre]])</f>
        <v>65005</v>
      </c>
      <c r="R496">
        <v>2020</v>
      </c>
      <c r="S496" t="s">
        <v>212</v>
      </c>
    </row>
    <row r="497" spans="1:19" x14ac:dyDescent="0.35">
      <c r="A497" t="str">
        <f>+_xlfn.CONCAT(Exportaciones_Kg_fruta[[#This Row],[País]],Exportaciones_Kg_fruta[[#This Row],[Detalle]],Exportaciones_Kg_fruta[[#This Row],[Año]])</f>
        <v>EcuadorNueces de nogal2020</v>
      </c>
      <c r="B497" s="3" t="s">
        <v>68</v>
      </c>
      <c r="C497" s="3" t="s">
        <v>4</v>
      </c>
      <c r="D497" s="3" t="s">
        <v>14</v>
      </c>
      <c r="E497" s="3">
        <v>105353.5</v>
      </c>
      <c r="F497" s="3">
        <v>64987</v>
      </c>
      <c r="G497" s="3">
        <v>38461</v>
      </c>
      <c r="H497" s="3">
        <v>46757.88</v>
      </c>
      <c r="I497" s="3">
        <v>13780</v>
      </c>
      <c r="J497" s="3">
        <v>123208.45</v>
      </c>
      <c r="K497" s="3">
        <v>97236.7</v>
      </c>
      <c r="L497" s="3">
        <v>121979.35</v>
      </c>
      <c r="M497" s="3">
        <v>98988.5</v>
      </c>
      <c r="N497" s="3"/>
      <c r="O497" s="3"/>
      <c r="P497" s="3"/>
      <c r="Q497" s="3">
        <f>SUM(Exportaciones_Kg_fruta[[#This Row],[Enero]:[Diciembre]])</f>
        <v>710752.38</v>
      </c>
      <c r="R497">
        <v>2020</v>
      </c>
      <c r="S497" t="s">
        <v>212</v>
      </c>
    </row>
    <row r="498" spans="1:19" x14ac:dyDescent="0.35">
      <c r="A498" t="str">
        <f>+_xlfn.CONCAT(Exportaciones_Kg_fruta[[#This Row],[País]],Exportaciones_Kg_fruta[[#This Row],[Detalle]],Exportaciones_Kg_fruta[[#This Row],[Año]])</f>
        <v>EgiptoNueces de nogal2020</v>
      </c>
      <c r="B498" s="3" t="s">
        <v>69</v>
      </c>
      <c r="C498" s="3" t="s">
        <v>4</v>
      </c>
      <c r="D498" s="3" t="s">
        <v>14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40160</v>
      </c>
      <c r="L498" s="3">
        <v>0</v>
      </c>
      <c r="M498" s="3">
        <v>0</v>
      </c>
      <c r="N498" s="3"/>
      <c r="O498" s="3"/>
      <c r="P498" s="3"/>
      <c r="Q498" s="3">
        <f>SUM(Exportaciones_Kg_fruta[[#This Row],[Enero]:[Diciembre]])</f>
        <v>40160</v>
      </c>
      <c r="R498">
        <v>2020</v>
      </c>
      <c r="S498" t="s">
        <v>212</v>
      </c>
    </row>
    <row r="499" spans="1:19" x14ac:dyDescent="0.35">
      <c r="A499" t="str">
        <f>+_xlfn.CONCAT(Exportaciones_Kg_fruta[[#This Row],[País]],Exportaciones_Kg_fruta[[#This Row],[Detalle]],Exportaciones_Kg_fruta[[#This Row],[Año]])</f>
        <v>Emiratos Árabes UnidosNueces de nogal2020</v>
      </c>
      <c r="B499" s="3" t="s">
        <v>71</v>
      </c>
      <c r="C499" s="3" t="s">
        <v>4</v>
      </c>
      <c r="D499" s="3" t="s">
        <v>14</v>
      </c>
      <c r="E499" s="3">
        <v>20205.3</v>
      </c>
      <c r="F499" s="3">
        <v>0</v>
      </c>
      <c r="G499" s="3">
        <v>18344.5</v>
      </c>
      <c r="H499" s="3">
        <v>34663</v>
      </c>
      <c r="I499" s="3">
        <v>588610.19999999995</v>
      </c>
      <c r="J499" s="3">
        <v>910977.3</v>
      </c>
      <c r="K499" s="3">
        <v>1198410.3</v>
      </c>
      <c r="L499" s="3">
        <v>1875223.97</v>
      </c>
      <c r="M499" s="3">
        <v>919611.8</v>
      </c>
      <c r="N499" s="3"/>
      <c r="O499" s="3"/>
      <c r="P499" s="3"/>
      <c r="Q499" s="3">
        <f>SUM(Exportaciones_Kg_fruta[[#This Row],[Enero]:[Diciembre]])</f>
        <v>5566046.3700000001</v>
      </c>
      <c r="R499">
        <v>2020</v>
      </c>
      <c r="S499" t="s">
        <v>212</v>
      </c>
    </row>
    <row r="500" spans="1:19" x14ac:dyDescent="0.35">
      <c r="A500" t="str">
        <f>+_xlfn.CONCAT(Exportaciones_Kg_fruta[[#This Row],[País]],Exportaciones_Kg_fruta[[#This Row],[Detalle]],Exportaciones_Kg_fruta[[#This Row],[Año]])</f>
        <v>EsloveniaNueces de nogal2020</v>
      </c>
      <c r="B500" s="3" t="s">
        <v>72</v>
      </c>
      <c r="C500" s="3" t="s">
        <v>4</v>
      </c>
      <c r="D500" s="3" t="s">
        <v>14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47360</v>
      </c>
      <c r="L500" s="3">
        <v>49780</v>
      </c>
      <c r="M500" s="3">
        <v>59500</v>
      </c>
      <c r="N500" s="3"/>
      <c r="O500" s="3"/>
      <c r="P500" s="3"/>
      <c r="Q500" s="3">
        <f>SUM(Exportaciones_Kg_fruta[[#This Row],[Enero]:[Diciembre]])</f>
        <v>156640</v>
      </c>
      <c r="R500">
        <v>2020</v>
      </c>
      <c r="S500" t="s">
        <v>212</v>
      </c>
    </row>
    <row r="501" spans="1:19" x14ac:dyDescent="0.35">
      <c r="A501" t="str">
        <f>+_xlfn.CONCAT(Exportaciones_Kg_fruta[[#This Row],[País]],Exportaciones_Kg_fruta[[#This Row],[Detalle]],Exportaciones_Kg_fruta[[#This Row],[Año]])</f>
        <v>EspañaNueces de nogal2020</v>
      </c>
      <c r="B501" s="3" t="s">
        <v>73</v>
      </c>
      <c r="C501" s="3" t="s">
        <v>4</v>
      </c>
      <c r="D501" s="3" t="s">
        <v>14</v>
      </c>
      <c r="E501" s="3">
        <v>64609</v>
      </c>
      <c r="F501" s="3">
        <v>0</v>
      </c>
      <c r="G501" s="3">
        <v>10480</v>
      </c>
      <c r="H501" s="3">
        <v>178639</v>
      </c>
      <c r="I501" s="3">
        <v>436583.04</v>
      </c>
      <c r="J501" s="3">
        <v>949657.2</v>
      </c>
      <c r="K501" s="3">
        <v>1161062.2</v>
      </c>
      <c r="L501" s="3">
        <v>1113364.5</v>
      </c>
      <c r="M501" s="3">
        <v>588083.6</v>
      </c>
      <c r="N501" s="3"/>
      <c r="O501" s="3"/>
      <c r="P501" s="3"/>
      <c r="Q501" s="3">
        <f>SUM(Exportaciones_Kg_fruta[[#This Row],[Enero]:[Diciembre]])</f>
        <v>4502478.54</v>
      </c>
      <c r="R501">
        <v>2020</v>
      </c>
      <c r="S501" t="s">
        <v>212</v>
      </c>
    </row>
    <row r="502" spans="1:19" x14ac:dyDescent="0.35">
      <c r="A502" t="str">
        <f>+_xlfn.CONCAT(Exportaciones_Kg_fruta[[#This Row],[País]],Exportaciones_Kg_fruta[[#This Row],[Detalle]],Exportaciones_Kg_fruta[[#This Row],[Año]])</f>
        <v>Estados Unidos de AméricaNueces de nogal2020</v>
      </c>
      <c r="B502" s="3" t="s">
        <v>74</v>
      </c>
      <c r="C502" s="3" t="s">
        <v>4</v>
      </c>
      <c r="D502" s="3" t="s">
        <v>14</v>
      </c>
      <c r="E502" s="3">
        <v>0</v>
      </c>
      <c r="F502" s="3">
        <v>19390</v>
      </c>
      <c r="G502" s="3">
        <v>21000</v>
      </c>
      <c r="H502" s="3">
        <v>0</v>
      </c>
      <c r="I502" s="3">
        <v>60240</v>
      </c>
      <c r="J502" s="3">
        <v>176847</v>
      </c>
      <c r="K502" s="3">
        <v>0</v>
      </c>
      <c r="L502" s="3">
        <v>0</v>
      </c>
      <c r="M502" s="3">
        <v>60480</v>
      </c>
      <c r="N502" s="3"/>
      <c r="O502" s="3"/>
      <c r="P502" s="3"/>
      <c r="Q502" s="3">
        <f>SUM(Exportaciones_Kg_fruta[[#This Row],[Enero]:[Diciembre]])</f>
        <v>337957</v>
      </c>
      <c r="R502">
        <v>2020</v>
      </c>
      <c r="S502" t="s">
        <v>212</v>
      </c>
    </row>
    <row r="503" spans="1:19" x14ac:dyDescent="0.35">
      <c r="A503" t="str">
        <f>+_xlfn.CONCAT(Exportaciones_Kg_fruta[[#This Row],[País]],Exportaciones_Kg_fruta[[#This Row],[Detalle]],Exportaciones_Kg_fruta[[#This Row],[Año]])</f>
        <v>FinlandiaNueces de nogal2020</v>
      </c>
      <c r="B503" s="3" t="s">
        <v>79</v>
      </c>
      <c r="C503" s="3" t="s">
        <v>4</v>
      </c>
      <c r="D503" s="3" t="s">
        <v>14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9769</v>
      </c>
      <c r="L503" s="3">
        <v>0</v>
      </c>
      <c r="M503" s="3">
        <v>0</v>
      </c>
      <c r="N503" s="3"/>
      <c r="O503" s="3"/>
      <c r="P503" s="3"/>
      <c r="Q503" s="3">
        <f>SUM(Exportaciones_Kg_fruta[[#This Row],[Enero]:[Diciembre]])</f>
        <v>9769</v>
      </c>
      <c r="R503">
        <v>2020</v>
      </c>
      <c r="S503" t="s">
        <v>212</v>
      </c>
    </row>
    <row r="504" spans="1:19" x14ac:dyDescent="0.35">
      <c r="A504" t="str">
        <f>+_xlfn.CONCAT(Exportaciones_Kg_fruta[[#This Row],[País]],Exportaciones_Kg_fruta[[#This Row],[Detalle]],Exportaciones_Kg_fruta[[#This Row],[Año]])</f>
        <v>FranciaNueces de nogal2020</v>
      </c>
      <c r="B504" s="3" t="s">
        <v>80</v>
      </c>
      <c r="C504" s="3" t="s">
        <v>4</v>
      </c>
      <c r="D504" s="3" t="s">
        <v>14</v>
      </c>
      <c r="E504" s="3">
        <v>193340</v>
      </c>
      <c r="F504" s="3">
        <v>63863.5</v>
      </c>
      <c r="G504" s="3">
        <v>10495</v>
      </c>
      <c r="H504" s="3">
        <v>10500</v>
      </c>
      <c r="I504" s="3">
        <v>46290</v>
      </c>
      <c r="J504" s="3">
        <v>160629.15</v>
      </c>
      <c r="K504" s="3">
        <v>129177</v>
      </c>
      <c r="L504" s="3">
        <v>120200</v>
      </c>
      <c r="M504" s="3">
        <v>86204</v>
      </c>
      <c r="N504" s="3"/>
      <c r="O504" s="3"/>
      <c r="P504" s="3"/>
      <c r="Q504" s="3">
        <f>SUM(Exportaciones_Kg_fruta[[#This Row],[Enero]:[Diciembre]])</f>
        <v>820698.65</v>
      </c>
      <c r="R504">
        <v>2020</v>
      </c>
      <c r="S504" t="s">
        <v>212</v>
      </c>
    </row>
    <row r="505" spans="1:19" x14ac:dyDescent="0.35">
      <c r="A505" t="str">
        <f>+_xlfn.CONCAT(Exportaciones_Kg_fruta[[#This Row],[País]],Exportaciones_Kg_fruta[[#This Row],[Detalle]],Exportaciones_Kg_fruta[[#This Row],[Año]])</f>
        <v>GeorgiaNueces de nogal2020</v>
      </c>
      <c r="B505" s="3" t="s">
        <v>82</v>
      </c>
      <c r="C505" s="3" t="s">
        <v>4</v>
      </c>
      <c r="D505" s="3" t="s">
        <v>14</v>
      </c>
      <c r="E505" s="3">
        <v>0</v>
      </c>
      <c r="F505" s="3">
        <v>0</v>
      </c>
      <c r="G505" s="3">
        <v>0</v>
      </c>
      <c r="H505" s="3">
        <v>20615.599999999999</v>
      </c>
      <c r="I505" s="3">
        <v>43172</v>
      </c>
      <c r="J505" s="3">
        <v>61797</v>
      </c>
      <c r="K505" s="3">
        <v>185740</v>
      </c>
      <c r="L505" s="3">
        <v>150385.9</v>
      </c>
      <c r="M505" s="3">
        <v>170264.72</v>
      </c>
      <c r="N505" s="3"/>
      <c r="O505" s="3"/>
      <c r="P505" s="3"/>
      <c r="Q505" s="3">
        <f>SUM(Exportaciones_Kg_fruta[[#This Row],[Enero]:[Diciembre]])</f>
        <v>631975.22</v>
      </c>
      <c r="R505">
        <v>2020</v>
      </c>
      <c r="S505" t="s">
        <v>212</v>
      </c>
    </row>
    <row r="506" spans="1:19" x14ac:dyDescent="0.35">
      <c r="A506" t="str">
        <f>+_xlfn.CONCAT(Exportaciones_Kg_fruta[[#This Row],[País]],Exportaciones_Kg_fruta[[#This Row],[Detalle]],Exportaciones_Kg_fruta[[#This Row],[Año]])</f>
        <v>GreciaNueces de nogal2020</v>
      </c>
      <c r="B506" s="3" t="s">
        <v>85</v>
      </c>
      <c r="C506" s="3" t="s">
        <v>4</v>
      </c>
      <c r="D506" s="3" t="s">
        <v>14</v>
      </c>
      <c r="E506" s="3">
        <v>0</v>
      </c>
      <c r="F506" s="3">
        <v>0</v>
      </c>
      <c r="G506" s="3">
        <v>0</v>
      </c>
      <c r="H506" s="3">
        <v>0</v>
      </c>
      <c r="I506" s="3">
        <v>24261.45</v>
      </c>
      <c r="J506" s="3">
        <v>36548.400000000001</v>
      </c>
      <c r="K506" s="3">
        <v>48350.400000000001</v>
      </c>
      <c r="L506" s="3">
        <v>17794</v>
      </c>
      <c r="M506" s="3">
        <v>0</v>
      </c>
      <c r="N506" s="3"/>
      <c r="O506" s="3"/>
      <c r="P506" s="3"/>
      <c r="Q506" s="3">
        <f>SUM(Exportaciones_Kg_fruta[[#This Row],[Enero]:[Diciembre]])</f>
        <v>126954.25</v>
      </c>
      <c r="R506">
        <v>2020</v>
      </c>
      <c r="S506" t="s">
        <v>212</v>
      </c>
    </row>
    <row r="507" spans="1:19" x14ac:dyDescent="0.35">
      <c r="A507" t="str">
        <f>+_xlfn.CONCAT(Exportaciones_Kg_fruta[[#This Row],[País]],Exportaciones_Kg_fruta[[#This Row],[Detalle]],Exportaciones_Kg_fruta[[#This Row],[Año]])</f>
        <v>GuatemalaNueces de nogal2020</v>
      </c>
      <c r="B507" s="3" t="s">
        <v>87</v>
      </c>
      <c r="C507" s="3" t="s">
        <v>4</v>
      </c>
      <c r="D507" s="3" t="s">
        <v>14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7490</v>
      </c>
      <c r="N507" s="3"/>
      <c r="O507" s="3"/>
      <c r="P507" s="3"/>
      <c r="Q507" s="3">
        <f>SUM(Exportaciones_Kg_fruta[[#This Row],[Enero]:[Diciembre]])</f>
        <v>7490</v>
      </c>
      <c r="R507">
        <v>2020</v>
      </c>
      <c r="S507" t="s">
        <v>212</v>
      </c>
    </row>
    <row r="508" spans="1:19" x14ac:dyDescent="0.35">
      <c r="A508" t="str">
        <f>+_xlfn.CONCAT(Exportaciones_Kg_fruta[[#This Row],[País]],Exportaciones_Kg_fruta[[#This Row],[Detalle]],Exportaciones_Kg_fruta[[#This Row],[Año]])</f>
        <v>HolandaNueces de nogal2020</v>
      </c>
      <c r="B508" s="3" t="s">
        <v>92</v>
      </c>
      <c r="C508" s="3" t="s">
        <v>4</v>
      </c>
      <c r="D508" s="3" t="s">
        <v>14</v>
      </c>
      <c r="E508" s="3">
        <v>150517.1</v>
      </c>
      <c r="F508" s="3">
        <v>56416</v>
      </c>
      <c r="G508" s="3">
        <v>0</v>
      </c>
      <c r="H508" s="3">
        <v>0</v>
      </c>
      <c r="I508" s="3">
        <v>62000</v>
      </c>
      <c r="J508" s="3">
        <v>426456.8</v>
      </c>
      <c r="K508" s="3">
        <v>264302.09999999998</v>
      </c>
      <c r="L508" s="3">
        <v>355176.6</v>
      </c>
      <c r="M508" s="3">
        <v>281954</v>
      </c>
      <c r="N508" s="3"/>
      <c r="O508" s="3"/>
      <c r="P508" s="3"/>
      <c r="Q508" s="3">
        <f>SUM(Exportaciones_Kg_fruta[[#This Row],[Enero]:[Diciembre]])</f>
        <v>1596822.5999999999</v>
      </c>
      <c r="R508">
        <v>2020</v>
      </c>
      <c r="S508" t="s">
        <v>212</v>
      </c>
    </row>
    <row r="509" spans="1:19" x14ac:dyDescent="0.35">
      <c r="A509" t="str">
        <f>+_xlfn.CONCAT(Exportaciones_Kg_fruta[[#This Row],[País]],Exportaciones_Kg_fruta[[#This Row],[Detalle]],Exportaciones_Kg_fruta[[#This Row],[Año]])</f>
        <v>Hong Kong (Región administrativa especial de China)Nueces de nogal2020</v>
      </c>
      <c r="B509" s="3" t="s">
        <v>94</v>
      </c>
      <c r="C509" s="3" t="s">
        <v>4</v>
      </c>
      <c r="D509" s="3" t="s">
        <v>14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5804.25</v>
      </c>
      <c r="M509" s="3">
        <v>0</v>
      </c>
      <c r="N509" s="3"/>
      <c r="O509" s="3"/>
      <c r="P509" s="3"/>
      <c r="Q509" s="3">
        <f>SUM(Exportaciones_Kg_fruta[[#This Row],[Enero]:[Diciembre]])</f>
        <v>5804.25</v>
      </c>
      <c r="R509">
        <v>2020</v>
      </c>
      <c r="S509" t="s">
        <v>212</v>
      </c>
    </row>
    <row r="510" spans="1:19" x14ac:dyDescent="0.35">
      <c r="A510" t="str">
        <f>+_xlfn.CONCAT(Exportaciones_Kg_fruta[[#This Row],[País]],Exportaciones_Kg_fruta[[#This Row],[Detalle]],Exportaciones_Kg_fruta[[#This Row],[Año]])</f>
        <v>HungríaNueces de nogal2020</v>
      </c>
      <c r="B510" s="3" t="s">
        <v>95</v>
      </c>
      <c r="C510" s="3" t="s">
        <v>4</v>
      </c>
      <c r="D510" s="3" t="s">
        <v>14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108.9</v>
      </c>
      <c r="N510" s="3"/>
      <c r="O510" s="3"/>
      <c r="P510" s="3"/>
      <c r="Q510" s="3">
        <f>SUM(Exportaciones_Kg_fruta[[#This Row],[Enero]:[Diciembre]])</f>
        <v>108.9</v>
      </c>
      <c r="R510">
        <v>2020</v>
      </c>
      <c r="S510" t="s">
        <v>212</v>
      </c>
    </row>
    <row r="511" spans="1:19" x14ac:dyDescent="0.35">
      <c r="A511" t="str">
        <f>+_xlfn.CONCAT(Exportaciones_Kg_fruta[[#This Row],[País]],Exportaciones_Kg_fruta[[#This Row],[Detalle]],Exportaciones_Kg_fruta[[#This Row],[Año]])</f>
        <v>IndiaNueces de nogal2020</v>
      </c>
      <c r="B511" s="3" t="s">
        <v>96</v>
      </c>
      <c r="C511" s="3" t="s">
        <v>4</v>
      </c>
      <c r="D511" s="3" t="s">
        <v>14</v>
      </c>
      <c r="E511" s="3">
        <v>17203.2</v>
      </c>
      <c r="F511" s="3">
        <v>17882.5</v>
      </c>
      <c r="G511" s="3">
        <v>0</v>
      </c>
      <c r="H511" s="3">
        <v>80037</v>
      </c>
      <c r="I511" s="3">
        <v>707769.5</v>
      </c>
      <c r="J511" s="3">
        <v>1401852.2</v>
      </c>
      <c r="K511" s="3">
        <v>1602732.95</v>
      </c>
      <c r="L511" s="3">
        <v>2450522.27</v>
      </c>
      <c r="M511" s="3">
        <v>2818424.91</v>
      </c>
      <c r="N511" s="3"/>
      <c r="O511" s="3"/>
      <c r="P511" s="3"/>
      <c r="Q511" s="3">
        <f>SUM(Exportaciones_Kg_fruta[[#This Row],[Enero]:[Diciembre]])</f>
        <v>9096424.5299999993</v>
      </c>
      <c r="R511">
        <v>2020</v>
      </c>
      <c r="S511" t="s">
        <v>212</v>
      </c>
    </row>
    <row r="512" spans="1:19" x14ac:dyDescent="0.35">
      <c r="A512" t="str">
        <f>+_xlfn.CONCAT(Exportaciones_Kg_fruta[[#This Row],[País]],Exportaciones_Kg_fruta[[#This Row],[Detalle]],Exportaciones_Kg_fruta[[#This Row],[Año]])</f>
        <v>IsraelNueces de nogal2020</v>
      </c>
      <c r="B512" s="3" t="s">
        <v>107</v>
      </c>
      <c r="C512" s="3" t="s">
        <v>4</v>
      </c>
      <c r="D512" s="3" t="s">
        <v>14</v>
      </c>
      <c r="E512" s="3">
        <v>24890</v>
      </c>
      <c r="F512" s="3">
        <v>24890</v>
      </c>
      <c r="G512" s="3">
        <v>0</v>
      </c>
      <c r="H512" s="3">
        <v>0</v>
      </c>
      <c r="I512" s="3">
        <v>20080</v>
      </c>
      <c r="J512" s="3">
        <v>46090</v>
      </c>
      <c r="K512" s="3">
        <v>24890</v>
      </c>
      <c r="L512" s="3">
        <v>120964.5</v>
      </c>
      <c r="M512" s="3">
        <v>21400</v>
      </c>
      <c r="N512" s="3"/>
      <c r="O512" s="3"/>
      <c r="P512" s="3"/>
      <c r="Q512" s="3">
        <f>SUM(Exportaciones_Kg_fruta[[#This Row],[Enero]:[Diciembre]])</f>
        <v>283204.5</v>
      </c>
      <c r="R512">
        <v>2020</v>
      </c>
      <c r="S512" t="s">
        <v>212</v>
      </c>
    </row>
    <row r="513" spans="1:19" x14ac:dyDescent="0.35">
      <c r="A513" t="str">
        <f>+_xlfn.CONCAT(Exportaciones_Kg_fruta[[#This Row],[País]],Exportaciones_Kg_fruta[[#This Row],[Detalle]],Exportaciones_Kg_fruta[[#This Row],[Año]])</f>
        <v>ItaliaNueces de nogal2020</v>
      </c>
      <c r="B513" s="3" t="s">
        <v>108</v>
      </c>
      <c r="C513" s="3" t="s">
        <v>4</v>
      </c>
      <c r="D513" s="3" t="s">
        <v>14</v>
      </c>
      <c r="E513" s="3">
        <v>0</v>
      </c>
      <c r="F513" s="3">
        <v>0</v>
      </c>
      <c r="G513" s="3">
        <v>0</v>
      </c>
      <c r="H513" s="3">
        <v>369663.26</v>
      </c>
      <c r="I513" s="3">
        <v>1213265</v>
      </c>
      <c r="J513" s="3">
        <v>2071323.6800000002</v>
      </c>
      <c r="K513" s="3">
        <v>2022649.8200000003</v>
      </c>
      <c r="L513" s="3">
        <v>1456945.43</v>
      </c>
      <c r="M513" s="3">
        <v>1125742.0099999998</v>
      </c>
      <c r="N513" s="3"/>
      <c r="O513" s="3"/>
      <c r="P513" s="3"/>
      <c r="Q513" s="3">
        <f>SUM(Exportaciones_Kg_fruta[[#This Row],[Enero]:[Diciembre]])</f>
        <v>8259589.2000000002</v>
      </c>
      <c r="R513">
        <v>2020</v>
      </c>
      <c r="S513" t="s">
        <v>212</v>
      </c>
    </row>
    <row r="514" spans="1:19" x14ac:dyDescent="0.35">
      <c r="A514" t="str">
        <f>+_xlfn.CONCAT(Exportaciones_Kg_fruta[[#This Row],[País]],Exportaciones_Kg_fruta[[#This Row],[Detalle]],Exportaciones_Kg_fruta[[#This Row],[Año]])</f>
        <v>JapónNueces de nogal2020</v>
      </c>
      <c r="B514" s="3" t="s">
        <v>110</v>
      </c>
      <c r="C514" s="3" t="s">
        <v>4</v>
      </c>
      <c r="D514" s="3" t="s">
        <v>14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10890</v>
      </c>
      <c r="K514" s="3">
        <v>32310</v>
      </c>
      <c r="L514" s="3">
        <v>26886</v>
      </c>
      <c r="M514" s="3">
        <v>32474</v>
      </c>
      <c r="N514" s="3"/>
      <c r="O514" s="3"/>
      <c r="P514" s="3"/>
      <c r="Q514" s="3">
        <f>SUM(Exportaciones_Kg_fruta[[#This Row],[Enero]:[Diciembre]])</f>
        <v>102560</v>
      </c>
      <c r="R514">
        <v>2020</v>
      </c>
      <c r="S514" t="s">
        <v>212</v>
      </c>
    </row>
    <row r="515" spans="1:19" x14ac:dyDescent="0.35">
      <c r="A515" t="str">
        <f>+_xlfn.CONCAT(Exportaciones_Kg_fruta[[#This Row],[País]],Exportaciones_Kg_fruta[[#This Row],[Detalle]],Exportaciones_Kg_fruta[[#This Row],[Año]])</f>
        <v>KazajstánNueces de nogal2020</v>
      </c>
      <c r="B515" s="3" t="s">
        <v>112</v>
      </c>
      <c r="C515" s="3" t="s">
        <v>4</v>
      </c>
      <c r="D515" s="3" t="s">
        <v>14</v>
      </c>
      <c r="E515" s="3">
        <v>0</v>
      </c>
      <c r="F515" s="3">
        <v>0</v>
      </c>
      <c r="G515" s="3">
        <v>0</v>
      </c>
      <c r="H515" s="3">
        <v>0</v>
      </c>
      <c r="I515" s="3">
        <v>20240</v>
      </c>
      <c r="J515" s="3">
        <v>20240</v>
      </c>
      <c r="K515" s="3">
        <v>50988</v>
      </c>
      <c r="L515" s="3">
        <v>16441.599999999999</v>
      </c>
      <c r="M515" s="3">
        <v>0</v>
      </c>
      <c r="N515" s="3"/>
      <c r="O515" s="3"/>
      <c r="P515" s="3"/>
      <c r="Q515" s="3">
        <f>SUM(Exportaciones_Kg_fruta[[#This Row],[Enero]:[Diciembre]])</f>
        <v>107909.6</v>
      </c>
      <c r="R515">
        <v>2020</v>
      </c>
      <c r="S515" t="s">
        <v>212</v>
      </c>
    </row>
    <row r="516" spans="1:19" x14ac:dyDescent="0.35">
      <c r="A516" t="str">
        <f>+_xlfn.CONCAT(Exportaciones_Kg_fruta[[#This Row],[País]],Exportaciones_Kg_fruta[[#This Row],[Detalle]],Exportaciones_Kg_fruta[[#This Row],[Año]])</f>
        <v>KuwaitNueces de nogal2020</v>
      </c>
      <c r="B516" s="3" t="s">
        <v>115</v>
      </c>
      <c r="C516" s="3" t="s">
        <v>4</v>
      </c>
      <c r="D516" s="3" t="s">
        <v>14</v>
      </c>
      <c r="E516" s="3">
        <v>0</v>
      </c>
      <c r="F516" s="3">
        <v>0</v>
      </c>
      <c r="G516" s="3">
        <v>0</v>
      </c>
      <c r="H516" s="3">
        <v>0</v>
      </c>
      <c r="I516" s="3">
        <v>6933.6</v>
      </c>
      <c r="J516" s="3">
        <v>37012.199999999997</v>
      </c>
      <c r="K516" s="3">
        <v>52075.4</v>
      </c>
      <c r="L516" s="3">
        <v>27202.799999999999</v>
      </c>
      <c r="M516" s="3">
        <v>22354</v>
      </c>
      <c r="N516" s="3"/>
      <c r="O516" s="3"/>
      <c r="P516" s="3"/>
      <c r="Q516" s="3">
        <f>SUM(Exportaciones_Kg_fruta[[#This Row],[Enero]:[Diciembre]])</f>
        <v>145578</v>
      </c>
      <c r="R516">
        <v>2020</v>
      </c>
      <c r="S516" t="s">
        <v>212</v>
      </c>
    </row>
    <row r="517" spans="1:19" x14ac:dyDescent="0.35">
      <c r="A517" t="str">
        <f>+_xlfn.CONCAT(Exportaciones_Kg_fruta[[#This Row],[País]],Exportaciones_Kg_fruta[[#This Row],[Detalle]],Exportaciones_Kg_fruta[[#This Row],[Año]])</f>
        <v>LetoniaNueces de nogal2020</v>
      </c>
      <c r="B517" s="3" t="s">
        <v>117</v>
      </c>
      <c r="C517" s="3" t="s">
        <v>4</v>
      </c>
      <c r="D517" s="3" t="s">
        <v>14</v>
      </c>
      <c r="E517" s="3">
        <v>0</v>
      </c>
      <c r="F517" s="3">
        <v>0</v>
      </c>
      <c r="G517" s="3">
        <v>0</v>
      </c>
      <c r="H517" s="3">
        <v>0</v>
      </c>
      <c r="I517" s="3">
        <v>20200</v>
      </c>
      <c r="J517" s="3">
        <v>21470.85</v>
      </c>
      <c r="K517" s="3">
        <v>2547.3000000000002</v>
      </c>
      <c r="L517" s="3">
        <v>0</v>
      </c>
      <c r="M517" s="3">
        <v>0</v>
      </c>
      <c r="N517" s="3"/>
      <c r="O517" s="3"/>
      <c r="P517" s="3"/>
      <c r="Q517" s="3">
        <f>SUM(Exportaciones_Kg_fruta[[#This Row],[Enero]:[Diciembre]])</f>
        <v>44218.15</v>
      </c>
      <c r="R517">
        <v>2020</v>
      </c>
      <c r="S517" t="s">
        <v>212</v>
      </c>
    </row>
    <row r="518" spans="1:19" x14ac:dyDescent="0.35">
      <c r="A518" t="str">
        <f>+_xlfn.CONCAT(Exportaciones_Kg_fruta[[#This Row],[País]],Exportaciones_Kg_fruta[[#This Row],[Detalle]],Exportaciones_Kg_fruta[[#This Row],[Año]])</f>
        <v>LibanoNueces de nogal2020</v>
      </c>
      <c r="B518" s="3" t="s">
        <v>118</v>
      </c>
      <c r="C518" s="3" t="s">
        <v>4</v>
      </c>
      <c r="D518" s="3" t="s">
        <v>14</v>
      </c>
      <c r="E518" s="3">
        <v>0</v>
      </c>
      <c r="F518" s="3">
        <v>0</v>
      </c>
      <c r="G518" s="3">
        <v>0</v>
      </c>
      <c r="H518" s="3">
        <v>0</v>
      </c>
      <c r="I518" s="3">
        <v>20080</v>
      </c>
      <c r="J518" s="3">
        <v>77776.95</v>
      </c>
      <c r="K518" s="3">
        <v>0</v>
      </c>
      <c r="L518" s="3">
        <v>0</v>
      </c>
      <c r="M518" s="3">
        <v>0</v>
      </c>
      <c r="N518" s="3"/>
      <c r="O518" s="3"/>
      <c r="P518" s="3"/>
      <c r="Q518" s="3">
        <f>SUM(Exportaciones_Kg_fruta[[#This Row],[Enero]:[Diciembre]])</f>
        <v>97856.95</v>
      </c>
      <c r="R518">
        <v>2020</v>
      </c>
      <c r="S518" t="s">
        <v>212</v>
      </c>
    </row>
    <row r="519" spans="1:19" x14ac:dyDescent="0.35">
      <c r="A519" t="str">
        <f>+_xlfn.CONCAT(Exportaciones_Kg_fruta[[#This Row],[País]],Exportaciones_Kg_fruta[[#This Row],[Detalle]],Exportaciones_Kg_fruta[[#This Row],[Año]])</f>
        <v>LibiaNueces de nogal2020</v>
      </c>
      <c r="B519" s="3" t="s">
        <v>120</v>
      </c>
      <c r="C519" s="3" t="s">
        <v>4</v>
      </c>
      <c r="D519" s="3" t="s">
        <v>14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60600</v>
      </c>
      <c r="L519" s="3">
        <v>40240</v>
      </c>
      <c r="M519" s="3">
        <v>20120</v>
      </c>
      <c r="N519" s="3"/>
      <c r="O519" s="3"/>
      <c r="P519" s="3"/>
      <c r="Q519" s="3">
        <f>SUM(Exportaciones_Kg_fruta[[#This Row],[Enero]:[Diciembre]])</f>
        <v>120960</v>
      </c>
      <c r="R519">
        <v>2020</v>
      </c>
      <c r="S519" t="s">
        <v>212</v>
      </c>
    </row>
    <row r="520" spans="1:19" x14ac:dyDescent="0.35">
      <c r="A520" t="str">
        <f>+_xlfn.CONCAT(Exportaciones_Kg_fruta[[#This Row],[País]],Exportaciones_Kg_fruta[[#This Row],[Detalle]],Exportaciones_Kg_fruta[[#This Row],[Año]])</f>
        <v>LituaniaNueces de nogal2020</v>
      </c>
      <c r="B520" s="3" t="s">
        <v>121</v>
      </c>
      <c r="C520" s="3" t="s">
        <v>4</v>
      </c>
      <c r="D520" s="3" t="s">
        <v>14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80400</v>
      </c>
      <c r="K520" s="3">
        <v>88732</v>
      </c>
      <c r="L520" s="3">
        <v>120830</v>
      </c>
      <c r="M520" s="3">
        <v>40200</v>
      </c>
      <c r="N520" s="3"/>
      <c r="O520" s="3"/>
      <c r="P520" s="3"/>
      <c r="Q520" s="3">
        <f>SUM(Exportaciones_Kg_fruta[[#This Row],[Enero]:[Diciembre]])</f>
        <v>330162</v>
      </c>
      <c r="R520">
        <v>2020</v>
      </c>
      <c r="S520" t="s">
        <v>212</v>
      </c>
    </row>
    <row r="521" spans="1:19" x14ac:dyDescent="0.35">
      <c r="A521" t="str">
        <f>+_xlfn.CONCAT(Exportaciones_Kg_fruta[[#This Row],[País]],Exportaciones_Kg_fruta[[#This Row],[Detalle]],Exportaciones_Kg_fruta[[#This Row],[Año]])</f>
        <v>MalasiaNueces de nogal2020</v>
      </c>
      <c r="B521" s="3" t="s">
        <v>124</v>
      </c>
      <c r="C521" s="3" t="s">
        <v>4</v>
      </c>
      <c r="D521" s="3" t="s">
        <v>14</v>
      </c>
      <c r="E521" s="3">
        <v>0</v>
      </c>
      <c r="F521" s="3">
        <v>10650</v>
      </c>
      <c r="G521" s="3">
        <v>0</v>
      </c>
      <c r="H521" s="3">
        <v>0</v>
      </c>
      <c r="I521" s="3">
        <v>0</v>
      </c>
      <c r="J521" s="3">
        <v>0</v>
      </c>
      <c r="K521" s="3">
        <v>3163</v>
      </c>
      <c r="L521" s="3">
        <v>21121</v>
      </c>
      <c r="M521" s="3">
        <v>14700</v>
      </c>
      <c r="N521" s="3"/>
      <c r="O521" s="3"/>
      <c r="P521" s="3"/>
      <c r="Q521" s="3">
        <f>SUM(Exportaciones_Kg_fruta[[#This Row],[Enero]:[Diciembre]])</f>
        <v>49634</v>
      </c>
      <c r="R521">
        <v>2020</v>
      </c>
      <c r="S521" t="s">
        <v>212</v>
      </c>
    </row>
    <row r="522" spans="1:19" x14ac:dyDescent="0.35">
      <c r="A522" t="str">
        <f>+_xlfn.CONCAT(Exportaciones_Kg_fruta[[#This Row],[País]],Exportaciones_Kg_fruta[[#This Row],[Detalle]],Exportaciones_Kg_fruta[[#This Row],[Año]])</f>
        <v>MaltaNueces de nogal2020</v>
      </c>
      <c r="B522" s="3" t="s">
        <v>125</v>
      </c>
      <c r="C522" s="3" t="s">
        <v>4</v>
      </c>
      <c r="D522" s="3" t="s">
        <v>14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4280</v>
      </c>
      <c r="K522" s="3">
        <v>0</v>
      </c>
      <c r="L522" s="3">
        <v>16567.5</v>
      </c>
      <c r="M522" s="3">
        <v>0</v>
      </c>
      <c r="N522" s="3"/>
      <c r="O522" s="3"/>
      <c r="P522" s="3"/>
      <c r="Q522" s="3">
        <f>SUM(Exportaciones_Kg_fruta[[#This Row],[Enero]:[Diciembre]])</f>
        <v>20847.5</v>
      </c>
      <c r="R522">
        <v>2020</v>
      </c>
      <c r="S522" t="s">
        <v>212</v>
      </c>
    </row>
    <row r="523" spans="1:19" x14ac:dyDescent="0.35">
      <c r="A523" t="str">
        <f>+_xlfn.CONCAT(Exportaciones_Kg_fruta[[#This Row],[País]],Exportaciones_Kg_fruta[[#This Row],[Detalle]],Exportaciones_Kg_fruta[[#This Row],[Año]])</f>
        <v>MarruecosNueces de nogal2020</v>
      </c>
      <c r="B523" s="3" t="s">
        <v>126</v>
      </c>
      <c r="C523" s="3" t="s">
        <v>4</v>
      </c>
      <c r="D523" s="3" t="s">
        <v>14</v>
      </c>
      <c r="E523" s="3">
        <v>0</v>
      </c>
      <c r="F523" s="3">
        <v>0</v>
      </c>
      <c r="G523" s="3">
        <v>0</v>
      </c>
      <c r="H523" s="3">
        <v>803472</v>
      </c>
      <c r="I523" s="3">
        <v>1590336</v>
      </c>
      <c r="J523" s="3">
        <v>809418</v>
      </c>
      <c r="K523" s="3">
        <v>464927.6</v>
      </c>
      <c r="L523" s="3">
        <v>531188</v>
      </c>
      <c r="M523" s="3">
        <v>406043</v>
      </c>
      <c r="N523" s="3"/>
      <c r="O523" s="3"/>
      <c r="P523" s="3"/>
      <c r="Q523" s="3">
        <f>SUM(Exportaciones_Kg_fruta[[#This Row],[Enero]:[Diciembre]])</f>
        <v>4605384.5999999996</v>
      </c>
      <c r="R523">
        <v>2020</v>
      </c>
      <c r="S523" t="s">
        <v>212</v>
      </c>
    </row>
    <row r="524" spans="1:19" x14ac:dyDescent="0.35">
      <c r="A524" t="str">
        <f>+_xlfn.CONCAT(Exportaciones_Kg_fruta[[#This Row],[País]],Exportaciones_Kg_fruta[[#This Row],[Detalle]],Exportaciones_Kg_fruta[[#This Row],[Año]])</f>
        <v>MéxicoNueces de nogal2020</v>
      </c>
      <c r="B524" s="3" t="s">
        <v>130</v>
      </c>
      <c r="C524" s="3" t="s">
        <v>4</v>
      </c>
      <c r="D524" s="3" t="s">
        <v>14</v>
      </c>
      <c r="E524" s="3">
        <v>0</v>
      </c>
      <c r="F524" s="3">
        <v>0</v>
      </c>
      <c r="G524" s="3">
        <v>4260</v>
      </c>
      <c r="H524" s="3">
        <v>8520</v>
      </c>
      <c r="I524" s="3">
        <v>0</v>
      </c>
      <c r="J524" s="3">
        <v>4260</v>
      </c>
      <c r="K524" s="3">
        <v>1567.55</v>
      </c>
      <c r="L524" s="3">
        <v>28755</v>
      </c>
      <c r="M524" s="3">
        <v>10650</v>
      </c>
      <c r="N524" s="3"/>
      <c r="O524" s="3"/>
      <c r="P524" s="3"/>
      <c r="Q524" s="3">
        <f>SUM(Exportaciones_Kg_fruta[[#This Row],[Enero]:[Diciembre]])</f>
        <v>58012.55</v>
      </c>
      <c r="R524">
        <v>2020</v>
      </c>
      <c r="S524" t="s">
        <v>212</v>
      </c>
    </row>
    <row r="525" spans="1:19" x14ac:dyDescent="0.35">
      <c r="A525" t="str">
        <f>+_xlfn.CONCAT(Exportaciones_Kg_fruta[[#This Row],[País]],Exportaciones_Kg_fruta[[#This Row],[Detalle]],Exportaciones_Kg_fruta[[#This Row],[Año]])</f>
        <v>MongoliaNueces de nogal2020</v>
      </c>
      <c r="B525" s="3" t="s">
        <v>133</v>
      </c>
      <c r="C525" s="3" t="s">
        <v>4</v>
      </c>
      <c r="D525" s="3" t="s">
        <v>14</v>
      </c>
      <c r="E525" s="3">
        <v>0</v>
      </c>
      <c r="F525" s="3">
        <v>0</v>
      </c>
      <c r="G525" s="3">
        <v>0</v>
      </c>
      <c r="H525" s="3">
        <v>533</v>
      </c>
      <c r="I525" s="3">
        <v>0</v>
      </c>
      <c r="J525" s="3">
        <v>0</v>
      </c>
      <c r="K525" s="3">
        <v>0</v>
      </c>
      <c r="L525" s="3">
        <v>0</v>
      </c>
      <c r="M525" s="3">
        <v>3132</v>
      </c>
      <c r="N525" s="3"/>
      <c r="O525" s="3"/>
      <c r="P525" s="3"/>
      <c r="Q525" s="3">
        <f>SUM(Exportaciones_Kg_fruta[[#This Row],[Enero]:[Diciembre]])</f>
        <v>3665</v>
      </c>
      <c r="R525">
        <v>2020</v>
      </c>
      <c r="S525" t="s">
        <v>212</v>
      </c>
    </row>
    <row r="526" spans="1:19" x14ac:dyDescent="0.35">
      <c r="A526" t="str">
        <f>+_xlfn.CONCAT(Exportaciones_Kg_fruta[[#This Row],[País]],Exportaciones_Kg_fruta[[#This Row],[Detalle]],Exportaciones_Kg_fruta[[#This Row],[Año]])</f>
        <v>NepalNueces de nogal2020</v>
      </c>
      <c r="B526" s="3" t="s">
        <v>137</v>
      </c>
      <c r="C526" s="3" t="s">
        <v>4</v>
      </c>
      <c r="D526" s="3" t="s">
        <v>14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20080</v>
      </c>
      <c r="K526" s="3">
        <v>20080</v>
      </c>
      <c r="L526" s="3">
        <v>20080</v>
      </c>
      <c r="M526" s="3">
        <v>20080</v>
      </c>
      <c r="N526" s="3"/>
      <c r="O526" s="3"/>
      <c r="P526" s="3"/>
      <c r="Q526" s="3">
        <f>SUM(Exportaciones_Kg_fruta[[#This Row],[Enero]:[Diciembre]])</f>
        <v>80320</v>
      </c>
      <c r="R526">
        <v>2020</v>
      </c>
      <c r="S526" t="s">
        <v>212</v>
      </c>
    </row>
    <row r="527" spans="1:19" x14ac:dyDescent="0.35">
      <c r="A527" t="str">
        <f>+_xlfn.CONCAT(Exportaciones_Kg_fruta[[#This Row],[País]],Exportaciones_Kg_fruta[[#This Row],[Detalle]],Exportaciones_Kg_fruta[[#This Row],[Año]])</f>
        <v>NoruegaNueces de nogal2020</v>
      </c>
      <c r="B527" s="3" t="s">
        <v>140</v>
      </c>
      <c r="C527" s="3" t="s">
        <v>4</v>
      </c>
      <c r="D527" s="3" t="s">
        <v>14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23828</v>
      </c>
      <c r="M527" s="3">
        <v>0</v>
      </c>
      <c r="N527" s="3"/>
      <c r="O527" s="3"/>
      <c r="P527" s="3"/>
      <c r="Q527" s="3">
        <f>SUM(Exportaciones_Kg_fruta[[#This Row],[Enero]:[Diciembre]])</f>
        <v>23828</v>
      </c>
      <c r="R527">
        <v>2020</v>
      </c>
      <c r="S527" t="s">
        <v>212</v>
      </c>
    </row>
    <row r="528" spans="1:19" x14ac:dyDescent="0.35">
      <c r="A528" t="str">
        <f>+_xlfn.CONCAT(Exportaciones_Kg_fruta[[#This Row],[País]],Exportaciones_Kg_fruta[[#This Row],[Detalle]],Exportaciones_Kg_fruta[[#This Row],[Año]])</f>
        <v>Nueva ZelandiaNueces de nogal2020</v>
      </c>
      <c r="B528" s="3" t="s">
        <v>142</v>
      </c>
      <c r="C528" s="3" t="s">
        <v>4</v>
      </c>
      <c r="D528" s="3" t="s">
        <v>14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11715</v>
      </c>
      <c r="M528" s="3">
        <v>0</v>
      </c>
      <c r="N528" s="3"/>
      <c r="O528" s="3"/>
      <c r="P528" s="3"/>
      <c r="Q528" s="3">
        <f>SUM(Exportaciones_Kg_fruta[[#This Row],[Enero]:[Diciembre]])</f>
        <v>11715</v>
      </c>
      <c r="R528">
        <v>2020</v>
      </c>
      <c r="S528" t="s">
        <v>212</v>
      </c>
    </row>
    <row r="529" spans="1:19" x14ac:dyDescent="0.35">
      <c r="A529" t="str">
        <f>+_xlfn.CONCAT(Exportaciones_Kg_fruta[[#This Row],[País]],Exportaciones_Kg_fruta[[#This Row],[Detalle]],Exportaciones_Kg_fruta[[#This Row],[Año]])</f>
        <v>PanamáNueces de nogal2020</v>
      </c>
      <c r="B529" s="3" t="s">
        <v>146</v>
      </c>
      <c r="C529" s="3" t="s">
        <v>4</v>
      </c>
      <c r="D529" s="3" t="s">
        <v>14</v>
      </c>
      <c r="E529" s="3">
        <v>2110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128</v>
      </c>
      <c r="M529" s="3">
        <v>0</v>
      </c>
      <c r="N529" s="3"/>
      <c r="O529" s="3"/>
      <c r="P529" s="3"/>
      <c r="Q529" s="3">
        <f>SUM(Exportaciones_Kg_fruta[[#This Row],[Enero]:[Diciembre]])</f>
        <v>2238</v>
      </c>
      <c r="R529">
        <v>2020</v>
      </c>
      <c r="S529" t="s">
        <v>212</v>
      </c>
    </row>
    <row r="530" spans="1:19" x14ac:dyDescent="0.35">
      <c r="A530" t="str">
        <f>+_xlfn.CONCAT(Exportaciones_Kg_fruta[[#This Row],[País]],Exportaciones_Kg_fruta[[#This Row],[Detalle]],Exportaciones_Kg_fruta[[#This Row],[Año]])</f>
        <v>ParaguayNueces de nogal2020</v>
      </c>
      <c r="B530" s="3" t="s">
        <v>148</v>
      </c>
      <c r="C530" s="3" t="s">
        <v>4</v>
      </c>
      <c r="D530" s="3" t="s">
        <v>14</v>
      </c>
      <c r="E530" s="3">
        <v>2170</v>
      </c>
      <c r="F530" s="3">
        <v>0</v>
      </c>
      <c r="G530" s="3">
        <v>2167.6</v>
      </c>
      <c r="H530" s="3">
        <v>0</v>
      </c>
      <c r="I530" s="3">
        <v>0</v>
      </c>
      <c r="J530" s="3">
        <v>1479.95</v>
      </c>
      <c r="K530" s="3">
        <v>0</v>
      </c>
      <c r="L530" s="3">
        <v>5956.95</v>
      </c>
      <c r="M530" s="3">
        <v>1960.21</v>
      </c>
      <c r="N530" s="3"/>
      <c r="O530" s="3"/>
      <c r="P530" s="3"/>
      <c r="Q530" s="3">
        <f>SUM(Exportaciones_Kg_fruta[[#This Row],[Enero]:[Diciembre]])</f>
        <v>13734.71</v>
      </c>
      <c r="R530">
        <v>2020</v>
      </c>
      <c r="S530" t="s">
        <v>212</v>
      </c>
    </row>
    <row r="531" spans="1:19" x14ac:dyDescent="0.35">
      <c r="A531" t="str">
        <f>+_xlfn.CONCAT(Exportaciones_Kg_fruta[[#This Row],[País]],Exportaciones_Kg_fruta[[#This Row],[Detalle]],Exportaciones_Kg_fruta[[#This Row],[Año]])</f>
        <v>PerúNueces de nogal2020</v>
      </c>
      <c r="B531" s="3" t="s">
        <v>149</v>
      </c>
      <c r="C531" s="3" t="s">
        <v>4</v>
      </c>
      <c r="D531" s="3" t="s">
        <v>14</v>
      </c>
      <c r="E531" s="3">
        <v>12285.5</v>
      </c>
      <c r="F531" s="3">
        <v>0</v>
      </c>
      <c r="G531" s="3">
        <v>5325</v>
      </c>
      <c r="H531" s="3">
        <v>41864</v>
      </c>
      <c r="I531" s="3">
        <v>224921.2</v>
      </c>
      <c r="J531" s="3">
        <v>146110</v>
      </c>
      <c r="K531" s="3">
        <v>97013.7</v>
      </c>
      <c r="L531" s="3">
        <v>124479.4</v>
      </c>
      <c r="M531" s="3">
        <v>13964.5</v>
      </c>
      <c r="N531" s="3"/>
      <c r="O531" s="3"/>
      <c r="P531" s="3"/>
      <c r="Q531" s="3">
        <f>SUM(Exportaciones_Kg_fruta[[#This Row],[Enero]:[Diciembre]])</f>
        <v>665963.30000000005</v>
      </c>
      <c r="R531">
        <v>2020</v>
      </c>
      <c r="S531" t="s">
        <v>212</v>
      </c>
    </row>
    <row r="532" spans="1:19" x14ac:dyDescent="0.35">
      <c r="A532" t="str">
        <f>+_xlfn.CONCAT(Exportaciones_Kg_fruta[[#This Row],[País]],Exportaciones_Kg_fruta[[#This Row],[Detalle]],Exportaciones_Kg_fruta[[#This Row],[Año]])</f>
        <v>PoloniaNueces de nogal2020</v>
      </c>
      <c r="B532" s="3" t="s">
        <v>151</v>
      </c>
      <c r="C532" s="3" t="s">
        <v>4</v>
      </c>
      <c r="D532" s="3" t="s">
        <v>14</v>
      </c>
      <c r="E532" s="3">
        <v>10500</v>
      </c>
      <c r="F532" s="3">
        <v>0</v>
      </c>
      <c r="G532" s="3">
        <v>0</v>
      </c>
      <c r="H532" s="3">
        <v>0</v>
      </c>
      <c r="I532" s="3">
        <v>0</v>
      </c>
      <c r="J532" s="3">
        <v>20748</v>
      </c>
      <c r="K532" s="3">
        <v>24078</v>
      </c>
      <c r="L532" s="3">
        <v>56471.8</v>
      </c>
      <c r="M532" s="3">
        <v>43357</v>
      </c>
      <c r="N532" s="3"/>
      <c r="O532" s="3"/>
      <c r="P532" s="3"/>
      <c r="Q532" s="3">
        <f>SUM(Exportaciones_Kg_fruta[[#This Row],[Enero]:[Diciembre]])</f>
        <v>155154.79999999999</v>
      </c>
      <c r="R532">
        <v>2020</v>
      </c>
      <c r="S532" t="s">
        <v>212</v>
      </c>
    </row>
    <row r="533" spans="1:19" x14ac:dyDescent="0.35">
      <c r="A533" t="str">
        <f>+_xlfn.CONCAT(Exportaciones_Kg_fruta[[#This Row],[País]],Exportaciones_Kg_fruta[[#This Row],[Detalle]],Exportaciones_Kg_fruta[[#This Row],[Año]])</f>
        <v>PortugalNueces de nogal2020</v>
      </c>
      <c r="B533" s="3" t="s">
        <v>152</v>
      </c>
      <c r="C533" s="3" t="s">
        <v>4</v>
      </c>
      <c r="D533" s="3" t="s">
        <v>14</v>
      </c>
      <c r="E533" s="3">
        <v>13344</v>
      </c>
      <c r="F533" s="3">
        <v>0</v>
      </c>
      <c r="G533" s="3">
        <v>0</v>
      </c>
      <c r="H533" s="3">
        <v>0</v>
      </c>
      <c r="I533" s="3">
        <v>21140</v>
      </c>
      <c r="J533" s="3">
        <v>109511.67999999999</v>
      </c>
      <c r="K533" s="3">
        <v>148376.65</v>
      </c>
      <c r="L533" s="3">
        <v>187470.5</v>
      </c>
      <c r="M533" s="3">
        <v>89313</v>
      </c>
      <c r="N533" s="3"/>
      <c r="O533" s="3"/>
      <c r="P533" s="3"/>
      <c r="Q533" s="3">
        <f>SUM(Exportaciones_Kg_fruta[[#This Row],[Enero]:[Diciembre]])</f>
        <v>569155.82999999996</v>
      </c>
      <c r="R533">
        <v>2020</v>
      </c>
      <c r="S533" t="s">
        <v>212</v>
      </c>
    </row>
    <row r="534" spans="1:19" x14ac:dyDescent="0.35">
      <c r="A534" t="str">
        <f>+_xlfn.CONCAT(Exportaciones_Kg_fruta[[#This Row],[País]],Exportaciones_Kg_fruta[[#This Row],[Detalle]],Exportaciones_Kg_fruta[[#This Row],[Año]])</f>
        <v>QatarNueces de nogal2020</v>
      </c>
      <c r="B534" s="3" t="s">
        <v>154</v>
      </c>
      <c r="C534" s="3" t="s">
        <v>4</v>
      </c>
      <c r="D534" s="3" t="s">
        <v>14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28067.95</v>
      </c>
      <c r="K534" s="3">
        <v>17930</v>
      </c>
      <c r="L534" s="3">
        <v>0</v>
      </c>
      <c r="M534" s="3">
        <v>0</v>
      </c>
      <c r="N534" s="3"/>
      <c r="O534" s="3"/>
      <c r="P534" s="3"/>
      <c r="Q534" s="3">
        <f>SUM(Exportaciones_Kg_fruta[[#This Row],[Enero]:[Diciembre]])</f>
        <v>45997.95</v>
      </c>
      <c r="R534">
        <v>2020</v>
      </c>
      <c r="S534" t="s">
        <v>212</v>
      </c>
    </row>
    <row r="535" spans="1:19" x14ac:dyDescent="0.35">
      <c r="A535" t="str">
        <f>+_xlfn.CONCAT(Exportaciones_Kg_fruta[[#This Row],[País]],Exportaciones_Kg_fruta[[#This Row],[Detalle]],Exportaciones_Kg_fruta[[#This Row],[Año]])</f>
        <v>Reino UnidoNueces de nogal2020</v>
      </c>
      <c r="B535" s="3" t="s">
        <v>155</v>
      </c>
      <c r="C535" s="3" t="s">
        <v>4</v>
      </c>
      <c r="D535" s="3" t="s">
        <v>14</v>
      </c>
      <c r="E535" s="3">
        <v>23167</v>
      </c>
      <c r="F535" s="3">
        <v>0</v>
      </c>
      <c r="G535" s="3">
        <v>0</v>
      </c>
      <c r="H535" s="3">
        <v>0</v>
      </c>
      <c r="I535" s="3">
        <v>52325</v>
      </c>
      <c r="J535" s="3">
        <v>67341.7</v>
      </c>
      <c r="K535" s="3">
        <v>373008</v>
      </c>
      <c r="L535" s="3">
        <v>158214.20000000001</v>
      </c>
      <c r="M535" s="3">
        <v>97274.2</v>
      </c>
      <c r="N535" s="3"/>
      <c r="O535" s="3"/>
      <c r="P535" s="3"/>
      <c r="Q535" s="3">
        <f>SUM(Exportaciones_Kg_fruta[[#This Row],[Enero]:[Diciembre]])</f>
        <v>771330.1</v>
      </c>
      <c r="R535">
        <v>2020</v>
      </c>
      <c r="S535" t="s">
        <v>212</v>
      </c>
    </row>
    <row r="536" spans="1:19" x14ac:dyDescent="0.35">
      <c r="A536" t="str">
        <f>+_xlfn.CONCAT(Exportaciones_Kg_fruta[[#This Row],[País]],Exportaciones_Kg_fruta[[#This Row],[Detalle]],Exportaciones_Kg_fruta[[#This Row],[Año]])</f>
        <v>República ChecaNueces de nogal2020</v>
      </c>
      <c r="B536" s="3" t="s">
        <v>156</v>
      </c>
      <c r="C536" s="3" t="s">
        <v>4</v>
      </c>
      <c r="D536" s="3" t="s">
        <v>14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25062.1</v>
      </c>
      <c r="L536" s="3">
        <v>0</v>
      </c>
      <c r="M536" s="3">
        <v>0</v>
      </c>
      <c r="N536" s="3"/>
      <c r="O536" s="3"/>
      <c r="P536" s="3"/>
      <c r="Q536" s="3">
        <f>SUM(Exportaciones_Kg_fruta[[#This Row],[Enero]:[Diciembre]])</f>
        <v>25062.1</v>
      </c>
      <c r="R536">
        <v>2020</v>
      </c>
      <c r="S536" t="s">
        <v>212</v>
      </c>
    </row>
    <row r="537" spans="1:19" x14ac:dyDescent="0.35">
      <c r="A537" t="str">
        <f>+_xlfn.CONCAT(Exportaciones_Kg_fruta[[#This Row],[País]],Exportaciones_Kg_fruta[[#This Row],[Detalle]],Exportaciones_Kg_fruta[[#This Row],[Año]])</f>
        <v>República EslovacaNueces de nogal2020</v>
      </c>
      <c r="B537" s="3" t="s">
        <v>159</v>
      </c>
      <c r="C537" s="3" t="s">
        <v>4</v>
      </c>
      <c r="D537" s="3" t="s">
        <v>14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40168</v>
      </c>
      <c r="L537" s="3">
        <v>40160</v>
      </c>
      <c r="M537" s="3">
        <v>20200</v>
      </c>
      <c r="N537" s="3"/>
      <c r="O537" s="3"/>
      <c r="P537" s="3"/>
      <c r="Q537" s="3">
        <f>SUM(Exportaciones_Kg_fruta[[#This Row],[Enero]:[Diciembre]])</f>
        <v>100528</v>
      </c>
      <c r="R537">
        <v>2020</v>
      </c>
      <c r="S537" t="s">
        <v>212</v>
      </c>
    </row>
    <row r="538" spans="1:19" x14ac:dyDescent="0.35">
      <c r="A538" t="str">
        <f>+_xlfn.CONCAT(Exportaciones_Kg_fruta[[#This Row],[País]],Exportaciones_Kg_fruta[[#This Row],[Detalle]],Exportaciones_Kg_fruta[[#This Row],[Año]])</f>
        <v>RumaniaNueces de nogal2020</v>
      </c>
      <c r="B538" s="3" t="s">
        <v>160</v>
      </c>
      <c r="C538" s="3" t="s">
        <v>4</v>
      </c>
      <c r="D538" s="3" t="s">
        <v>14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40160</v>
      </c>
      <c r="K538" s="3">
        <v>0</v>
      </c>
      <c r="L538" s="3">
        <v>0</v>
      </c>
      <c r="M538" s="3">
        <v>0</v>
      </c>
      <c r="N538" s="3"/>
      <c r="O538" s="3"/>
      <c r="P538" s="3"/>
      <c r="Q538" s="3">
        <f>SUM(Exportaciones_Kg_fruta[[#This Row],[Enero]:[Diciembre]])</f>
        <v>40160</v>
      </c>
      <c r="R538">
        <v>2020</v>
      </c>
      <c r="S538" t="s">
        <v>212</v>
      </c>
    </row>
    <row r="539" spans="1:19" x14ac:dyDescent="0.35">
      <c r="A539" t="str">
        <f>+_xlfn.CONCAT(Exportaciones_Kg_fruta[[#This Row],[País]],Exportaciones_Kg_fruta[[#This Row],[Detalle]],Exportaciones_Kg_fruta[[#This Row],[Año]])</f>
        <v>RusiaNueces de nogal2020</v>
      </c>
      <c r="B539" s="3" t="s">
        <v>161</v>
      </c>
      <c r="C539" s="3" t="s">
        <v>4</v>
      </c>
      <c r="D539" s="3" t="s">
        <v>14</v>
      </c>
      <c r="E539" s="3">
        <v>31612</v>
      </c>
      <c r="F539" s="3">
        <v>0</v>
      </c>
      <c r="G539" s="3">
        <v>21263</v>
      </c>
      <c r="H539" s="3">
        <v>0</v>
      </c>
      <c r="I539" s="3">
        <v>60516</v>
      </c>
      <c r="J539" s="3">
        <v>289192.77</v>
      </c>
      <c r="K539" s="3">
        <v>293378</v>
      </c>
      <c r="L539" s="3">
        <v>100629.16</v>
      </c>
      <c r="M539" s="3">
        <v>169113.7</v>
      </c>
      <c r="N539" s="3"/>
      <c r="O539" s="3"/>
      <c r="P539" s="3"/>
      <c r="Q539" s="3">
        <f>SUM(Exportaciones_Kg_fruta[[#This Row],[Enero]:[Diciembre]])</f>
        <v>965704.63000000012</v>
      </c>
      <c r="R539">
        <v>2020</v>
      </c>
      <c r="S539" t="s">
        <v>212</v>
      </c>
    </row>
    <row r="540" spans="1:19" x14ac:dyDescent="0.35">
      <c r="A540" t="str">
        <f>+_xlfn.CONCAT(Exportaciones_Kg_fruta[[#This Row],[País]],Exportaciones_Kg_fruta[[#This Row],[Detalle]],Exportaciones_Kg_fruta[[#This Row],[Año]])</f>
        <v>San MarinoNueces de nogal2020</v>
      </c>
      <c r="B540" s="3" t="s">
        <v>164</v>
      </c>
      <c r="C540" s="3" t="s">
        <v>4</v>
      </c>
      <c r="D540" s="3" t="s">
        <v>14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8064</v>
      </c>
      <c r="L540" s="3">
        <v>0</v>
      </c>
      <c r="M540" s="3">
        <v>0</v>
      </c>
      <c r="N540" s="3"/>
      <c r="O540" s="3"/>
      <c r="P540" s="3"/>
      <c r="Q540" s="3">
        <f>SUM(Exportaciones_Kg_fruta[[#This Row],[Enero]:[Diciembre]])</f>
        <v>8064</v>
      </c>
      <c r="R540">
        <v>2020</v>
      </c>
      <c r="S540" t="s">
        <v>212</v>
      </c>
    </row>
    <row r="541" spans="1:19" x14ac:dyDescent="0.35">
      <c r="A541" t="str">
        <f>+_xlfn.CONCAT(Exportaciones_Kg_fruta[[#This Row],[País]],Exportaciones_Kg_fruta[[#This Row],[Detalle]],Exportaciones_Kg_fruta[[#This Row],[Año]])</f>
        <v>SingapurNueces de nogal2020</v>
      </c>
      <c r="B541" s="3" t="s">
        <v>170</v>
      </c>
      <c r="C541" s="3" t="s">
        <v>4</v>
      </c>
      <c r="D541" s="3" t="s">
        <v>14</v>
      </c>
      <c r="E541" s="3">
        <v>0</v>
      </c>
      <c r="F541" s="3">
        <v>0</v>
      </c>
      <c r="G541" s="3">
        <v>0</v>
      </c>
      <c r="H541" s="3">
        <v>0</v>
      </c>
      <c r="I541" s="3">
        <v>8560</v>
      </c>
      <c r="J541" s="3">
        <v>0</v>
      </c>
      <c r="K541" s="3">
        <v>8560</v>
      </c>
      <c r="L541" s="3">
        <v>8560</v>
      </c>
      <c r="M541" s="3">
        <v>8560</v>
      </c>
      <c r="N541" s="3"/>
      <c r="O541" s="3"/>
      <c r="P541" s="3"/>
      <c r="Q541" s="3">
        <f>SUM(Exportaciones_Kg_fruta[[#This Row],[Enero]:[Diciembre]])</f>
        <v>34240</v>
      </c>
      <c r="R541">
        <v>2020</v>
      </c>
      <c r="S541" t="s">
        <v>212</v>
      </c>
    </row>
    <row r="542" spans="1:19" x14ac:dyDescent="0.35">
      <c r="A542" t="str">
        <f>+_xlfn.CONCAT(Exportaciones_Kg_fruta[[#This Row],[País]],Exportaciones_Kg_fruta[[#This Row],[Detalle]],Exportaciones_Kg_fruta[[#This Row],[Año]])</f>
        <v>SiriaNueces de nogal2020</v>
      </c>
      <c r="B542" s="3" t="s">
        <v>171</v>
      </c>
      <c r="C542" s="3" t="s">
        <v>4</v>
      </c>
      <c r="D542" s="3" t="s">
        <v>14</v>
      </c>
      <c r="E542" s="3">
        <v>0</v>
      </c>
      <c r="F542" s="3">
        <v>19591.849999999999</v>
      </c>
      <c r="G542" s="3">
        <v>0</v>
      </c>
      <c r="H542" s="3">
        <v>40200</v>
      </c>
      <c r="I542" s="3">
        <v>120279.2</v>
      </c>
      <c r="J542" s="3">
        <v>60440.800000000003</v>
      </c>
      <c r="K542" s="3">
        <v>41080</v>
      </c>
      <c r="L542" s="3">
        <v>0</v>
      </c>
      <c r="M542" s="3">
        <v>0</v>
      </c>
      <c r="N542" s="3"/>
      <c r="O542" s="3"/>
      <c r="P542" s="3"/>
      <c r="Q542" s="3">
        <f>SUM(Exportaciones_Kg_fruta[[#This Row],[Enero]:[Diciembre]])</f>
        <v>281591.84999999998</v>
      </c>
      <c r="R542">
        <v>2020</v>
      </c>
      <c r="S542" t="s">
        <v>212</v>
      </c>
    </row>
    <row r="543" spans="1:19" x14ac:dyDescent="0.35">
      <c r="A543" t="str">
        <f>+_xlfn.CONCAT(Exportaciones_Kg_fruta[[#This Row],[País]],Exportaciones_Kg_fruta[[#This Row],[Detalle]],Exportaciones_Kg_fruta[[#This Row],[Año]])</f>
        <v>Sri LankaNueces de nogal2020</v>
      </c>
      <c r="B543" s="3" t="s">
        <v>172</v>
      </c>
      <c r="C543" s="3" t="s">
        <v>4</v>
      </c>
      <c r="D543" s="3" t="s">
        <v>14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54873</v>
      </c>
      <c r="N543" s="3"/>
      <c r="O543" s="3"/>
      <c r="P543" s="3"/>
      <c r="Q543" s="3">
        <f>SUM(Exportaciones_Kg_fruta[[#This Row],[Enero]:[Diciembre]])</f>
        <v>54873</v>
      </c>
      <c r="R543">
        <v>2020</v>
      </c>
      <c r="S543" t="s">
        <v>212</v>
      </c>
    </row>
    <row r="544" spans="1:19" x14ac:dyDescent="0.35">
      <c r="A544" t="str">
        <f>+_xlfn.CONCAT(Exportaciones_Kg_fruta[[#This Row],[País]],Exportaciones_Kg_fruta[[#This Row],[Detalle]],Exportaciones_Kg_fruta[[#This Row],[Año]])</f>
        <v>SudáfricaNueces de nogal2020</v>
      </c>
      <c r="B544" s="3" t="s">
        <v>173</v>
      </c>
      <c r="C544" s="3" t="s">
        <v>4</v>
      </c>
      <c r="D544" s="3" t="s">
        <v>14</v>
      </c>
      <c r="E544" s="3">
        <v>21600</v>
      </c>
      <c r="F544" s="3">
        <v>0</v>
      </c>
      <c r="G544" s="3">
        <v>10519.2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/>
      <c r="O544" s="3"/>
      <c r="P544" s="3"/>
      <c r="Q544" s="3">
        <f>SUM(Exportaciones_Kg_fruta[[#This Row],[Enero]:[Diciembre]])</f>
        <v>32119.200000000001</v>
      </c>
      <c r="R544">
        <v>2020</v>
      </c>
      <c r="S544" t="s">
        <v>212</v>
      </c>
    </row>
    <row r="545" spans="1:19" x14ac:dyDescent="0.35">
      <c r="A545" t="str">
        <f>+_xlfn.CONCAT(Exportaciones_Kg_fruta[[#This Row],[País]],Exportaciones_Kg_fruta[[#This Row],[Detalle]],Exportaciones_Kg_fruta[[#This Row],[Año]])</f>
        <v>SueciaNueces de nogal2020</v>
      </c>
      <c r="B545" s="3" t="s">
        <v>175</v>
      </c>
      <c r="C545" s="3" t="s">
        <v>4</v>
      </c>
      <c r="D545" s="3" t="s">
        <v>14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42142</v>
      </c>
      <c r="L545" s="3">
        <v>21699</v>
      </c>
      <c r="M545" s="3">
        <v>32382</v>
      </c>
      <c r="N545" s="3"/>
      <c r="O545" s="3"/>
      <c r="P545" s="3"/>
      <c r="Q545" s="3">
        <f>SUM(Exportaciones_Kg_fruta[[#This Row],[Enero]:[Diciembre]])</f>
        <v>96223</v>
      </c>
      <c r="R545">
        <v>2020</v>
      </c>
      <c r="S545" t="s">
        <v>212</v>
      </c>
    </row>
    <row r="546" spans="1:19" x14ac:dyDescent="0.35">
      <c r="A546" t="str">
        <f>+_xlfn.CONCAT(Exportaciones_Kg_fruta[[#This Row],[País]],Exportaciones_Kg_fruta[[#This Row],[Detalle]],Exportaciones_Kg_fruta[[#This Row],[Año]])</f>
        <v>SuizaNueces de nogal2020</v>
      </c>
      <c r="B546" s="3" t="s">
        <v>176</v>
      </c>
      <c r="C546" s="3" t="s">
        <v>4</v>
      </c>
      <c r="D546" s="3" t="s">
        <v>14</v>
      </c>
      <c r="E546" s="3">
        <v>0</v>
      </c>
      <c r="F546" s="3">
        <v>64684.5</v>
      </c>
      <c r="G546" s="3">
        <v>31644</v>
      </c>
      <c r="H546" s="3">
        <v>10800</v>
      </c>
      <c r="I546" s="3">
        <v>20973.599999999999</v>
      </c>
      <c r="J546" s="3">
        <v>48291.8</v>
      </c>
      <c r="K546" s="3">
        <v>181145</v>
      </c>
      <c r="L546" s="3">
        <v>229347</v>
      </c>
      <c r="M546" s="3">
        <v>118466.8</v>
      </c>
      <c r="N546" s="3"/>
      <c r="O546" s="3"/>
      <c r="P546" s="3"/>
      <c r="Q546" s="3">
        <f>SUM(Exportaciones_Kg_fruta[[#This Row],[Enero]:[Diciembre]])</f>
        <v>705352.70000000007</v>
      </c>
      <c r="R546">
        <v>2020</v>
      </c>
      <c r="S546" t="s">
        <v>212</v>
      </c>
    </row>
    <row r="547" spans="1:19" x14ac:dyDescent="0.35">
      <c r="A547" t="str">
        <f>+_xlfn.CONCAT(Exportaciones_Kg_fruta[[#This Row],[País]],Exportaciones_Kg_fruta[[#This Row],[Detalle]],Exportaciones_Kg_fruta[[#This Row],[Año]])</f>
        <v>TailandiaNueces de nogal2020</v>
      </c>
      <c r="B547" s="3" t="s">
        <v>178</v>
      </c>
      <c r="C547" s="3" t="s">
        <v>4</v>
      </c>
      <c r="D547" s="3" t="s">
        <v>14</v>
      </c>
      <c r="E547" s="3">
        <v>5979</v>
      </c>
      <c r="F547" s="3">
        <v>0</v>
      </c>
      <c r="G547" s="3">
        <v>0</v>
      </c>
      <c r="H547" s="3">
        <v>0</v>
      </c>
      <c r="I547" s="3">
        <v>10471</v>
      </c>
      <c r="J547" s="3">
        <v>21540</v>
      </c>
      <c r="K547" s="3">
        <v>1491</v>
      </c>
      <c r="L547" s="3">
        <v>0</v>
      </c>
      <c r="M547" s="3">
        <v>1575</v>
      </c>
      <c r="N547" s="3"/>
      <c r="O547" s="3"/>
      <c r="P547" s="3"/>
      <c r="Q547" s="3">
        <f>SUM(Exportaciones_Kg_fruta[[#This Row],[Enero]:[Diciembre]])</f>
        <v>41056</v>
      </c>
      <c r="R547">
        <v>2020</v>
      </c>
      <c r="S547" t="s">
        <v>212</v>
      </c>
    </row>
    <row r="548" spans="1:19" x14ac:dyDescent="0.35">
      <c r="A548" t="str">
        <f>+_xlfn.CONCAT(Exportaciones_Kg_fruta[[#This Row],[País]],Exportaciones_Kg_fruta[[#This Row],[Detalle]],Exportaciones_Kg_fruta[[#This Row],[Año]])</f>
        <v>TunezNueces de nogal2020</v>
      </c>
      <c r="B548" s="3" t="s">
        <v>188</v>
      </c>
      <c r="C548" s="3" t="s">
        <v>4</v>
      </c>
      <c r="D548" s="3" t="s">
        <v>14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10700</v>
      </c>
      <c r="K548" s="3">
        <v>30039.599999999999</v>
      </c>
      <c r="L548" s="3">
        <v>21863.1</v>
      </c>
      <c r="M548" s="3">
        <v>20360</v>
      </c>
      <c r="N548" s="3"/>
      <c r="O548" s="3"/>
      <c r="P548" s="3"/>
      <c r="Q548" s="3">
        <f>SUM(Exportaciones_Kg_fruta[[#This Row],[Enero]:[Diciembre]])</f>
        <v>82962.7</v>
      </c>
      <c r="R548">
        <v>2020</v>
      </c>
      <c r="S548" t="s">
        <v>212</v>
      </c>
    </row>
    <row r="549" spans="1:19" x14ac:dyDescent="0.35">
      <c r="A549" t="str">
        <f>+_xlfn.CONCAT(Exportaciones_Kg_fruta[[#This Row],[País]],Exportaciones_Kg_fruta[[#This Row],[Detalle]],Exportaciones_Kg_fruta[[#This Row],[Año]])</f>
        <v>TurquíaNueces de nogal2020</v>
      </c>
      <c r="B549" s="3" t="s">
        <v>190</v>
      </c>
      <c r="C549" s="3" t="s">
        <v>4</v>
      </c>
      <c r="D549" s="3" t="s">
        <v>14</v>
      </c>
      <c r="E549" s="3">
        <v>46446.6</v>
      </c>
      <c r="F549" s="3">
        <v>0</v>
      </c>
      <c r="G549" s="3">
        <v>10750</v>
      </c>
      <c r="H549" s="3">
        <v>433253</v>
      </c>
      <c r="I549" s="3">
        <v>2230110.4</v>
      </c>
      <c r="J549" s="3">
        <v>3417557.9000000004</v>
      </c>
      <c r="K549" s="3">
        <v>3406105.77</v>
      </c>
      <c r="L549" s="3">
        <v>1801360.1</v>
      </c>
      <c r="M549" s="3">
        <v>612985.4</v>
      </c>
      <c r="N549" s="3"/>
      <c r="O549" s="3"/>
      <c r="P549" s="3"/>
      <c r="Q549" s="3">
        <f>SUM(Exportaciones_Kg_fruta[[#This Row],[Enero]:[Diciembre]])</f>
        <v>11958569.17</v>
      </c>
      <c r="R549">
        <v>2020</v>
      </c>
      <c r="S549" t="s">
        <v>212</v>
      </c>
    </row>
    <row r="550" spans="1:19" x14ac:dyDescent="0.35">
      <c r="A550" t="str">
        <f>+_xlfn.CONCAT(Exportaciones_Kg_fruta[[#This Row],[País]],Exportaciones_Kg_fruta[[#This Row],[Detalle]],Exportaciones_Kg_fruta[[#This Row],[Año]])</f>
        <v>UruguayNueces de nogal2020</v>
      </c>
      <c r="B550" s="3" t="s">
        <v>192</v>
      </c>
      <c r="C550" s="3" t="s">
        <v>4</v>
      </c>
      <c r="D550" s="3" t="s">
        <v>14</v>
      </c>
      <c r="E550" s="3">
        <v>16847</v>
      </c>
      <c r="F550" s="3">
        <v>19212.599999999999</v>
      </c>
      <c r="G550" s="3">
        <v>0</v>
      </c>
      <c r="H550" s="3">
        <v>14898.4</v>
      </c>
      <c r="I550" s="3">
        <v>26840</v>
      </c>
      <c r="J550" s="3">
        <v>43459.66</v>
      </c>
      <c r="K550" s="3">
        <v>25757.7</v>
      </c>
      <c r="L550" s="3">
        <v>38720.5</v>
      </c>
      <c r="M550" s="3">
        <v>38685.75</v>
      </c>
      <c r="N550" s="3"/>
      <c r="O550" s="3"/>
      <c r="P550" s="3"/>
      <c r="Q550" s="3">
        <f>SUM(Exportaciones_Kg_fruta[[#This Row],[Enero]:[Diciembre]])</f>
        <v>224421.61000000002</v>
      </c>
      <c r="R550">
        <v>2020</v>
      </c>
      <c r="S550" t="s">
        <v>212</v>
      </c>
    </row>
    <row r="551" spans="1:19" x14ac:dyDescent="0.35">
      <c r="A551" t="str">
        <f>+_xlfn.CONCAT(Exportaciones_Kg_fruta[[#This Row],[País]],Exportaciones_Kg_fruta[[#This Row],[Detalle]],Exportaciones_Kg_fruta[[#This Row],[Año]])</f>
        <v>VenezuelaNueces de nogal2020</v>
      </c>
      <c r="B551" s="3" t="s">
        <v>194</v>
      </c>
      <c r="C551" s="3" t="s">
        <v>4</v>
      </c>
      <c r="D551" s="3" t="s">
        <v>14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5932.25</v>
      </c>
      <c r="M551" s="3">
        <v>16473.099999999999</v>
      </c>
      <c r="N551" s="3"/>
      <c r="O551" s="3"/>
      <c r="P551" s="3"/>
      <c r="Q551" s="3">
        <f>SUM(Exportaciones_Kg_fruta[[#This Row],[Enero]:[Diciembre]])</f>
        <v>22405.35</v>
      </c>
      <c r="R551">
        <v>2020</v>
      </c>
      <c r="S551" t="s">
        <v>212</v>
      </c>
    </row>
    <row r="552" spans="1:19" x14ac:dyDescent="0.35">
      <c r="A552" t="str">
        <f>+_xlfn.CONCAT(Exportaciones_Kg_fruta[[#This Row],[País]],Exportaciones_Kg_fruta[[#This Row],[Detalle]],Exportaciones_Kg_fruta[[#This Row],[Año]])</f>
        <v>VietnamNueces de nogal2020</v>
      </c>
      <c r="B552" s="3" t="s">
        <v>195</v>
      </c>
      <c r="C552" s="3" t="s">
        <v>4</v>
      </c>
      <c r="D552" s="3" t="s">
        <v>14</v>
      </c>
      <c r="E552" s="3">
        <v>0</v>
      </c>
      <c r="F552" s="3">
        <v>0</v>
      </c>
      <c r="G552" s="3">
        <v>0</v>
      </c>
      <c r="H552" s="3">
        <v>301240</v>
      </c>
      <c r="I552" s="3">
        <v>1235282.5</v>
      </c>
      <c r="J552" s="3">
        <v>1226290</v>
      </c>
      <c r="K552" s="3">
        <v>362438</v>
      </c>
      <c r="L552" s="3">
        <v>441772</v>
      </c>
      <c r="M552" s="3">
        <v>932062.33</v>
      </c>
      <c r="N552" s="3"/>
      <c r="O552" s="3"/>
      <c r="P552" s="3"/>
      <c r="Q552" s="3">
        <f>SUM(Exportaciones_Kg_fruta[[#This Row],[Enero]:[Diciembre]])</f>
        <v>4499084.83</v>
      </c>
      <c r="R552">
        <v>2020</v>
      </c>
      <c r="S552" t="s">
        <v>212</v>
      </c>
    </row>
    <row r="553" spans="1:19" x14ac:dyDescent="0.35">
      <c r="A553" t="str">
        <f>+_xlfn.CONCAT(Exportaciones_Kg_fruta[[#This Row],[País]],Exportaciones_Kg_fruta[[#This Row],[Detalle]],Exportaciones_Kg_fruta[[#This Row],[Año]])</f>
        <v>Otros PaísesNueces de nogal2020</v>
      </c>
      <c r="B553" s="3" t="s">
        <v>197</v>
      </c>
      <c r="C553" s="3" t="s">
        <v>4</v>
      </c>
      <c r="D553" s="3" t="s">
        <v>14</v>
      </c>
      <c r="E553" s="3">
        <v>0</v>
      </c>
      <c r="F553" s="3">
        <v>0</v>
      </c>
      <c r="G553" s="3">
        <v>0</v>
      </c>
      <c r="H553" s="3">
        <v>0</v>
      </c>
      <c r="I553" s="3">
        <v>3973.75</v>
      </c>
      <c r="J553" s="3">
        <v>0</v>
      </c>
      <c r="K553" s="3">
        <v>0</v>
      </c>
      <c r="L553" s="3">
        <v>0</v>
      </c>
      <c r="M553" s="3">
        <v>0</v>
      </c>
      <c r="N553" s="3"/>
      <c r="O553" s="3"/>
      <c r="P553" s="3"/>
      <c r="Q553" s="3">
        <f>SUM(Exportaciones_Kg_fruta[[#This Row],[Enero]:[Diciembre]])</f>
        <v>3973.75</v>
      </c>
      <c r="R553">
        <v>2020</v>
      </c>
      <c r="S553" t="s">
        <v>212</v>
      </c>
    </row>
    <row r="554" spans="1:19" x14ac:dyDescent="0.35">
      <c r="A554" t="str">
        <f>+_xlfn.CONCAT(Exportaciones_Kg_fruta[[#This Row],[País]],Exportaciones_Kg_fruta[[#This Row],[Detalle]],Exportaciones_Kg_fruta[[#This Row],[Año]])</f>
        <v>AlemaniaPaltas2020</v>
      </c>
      <c r="B554" s="3" t="s">
        <v>3</v>
      </c>
      <c r="C554" s="3" t="s">
        <v>4</v>
      </c>
      <c r="D554" s="3" t="s">
        <v>15</v>
      </c>
      <c r="E554" s="3">
        <v>228008</v>
      </c>
      <c r="F554" s="3">
        <v>127975</v>
      </c>
      <c r="G554" s="3">
        <v>104640</v>
      </c>
      <c r="H554" s="3">
        <v>0</v>
      </c>
      <c r="I554" s="3">
        <v>0</v>
      </c>
      <c r="J554" s="3">
        <v>0</v>
      </c>
      <c r="K554" s="3">
        <v>0</v>
      </c>
      <c r="L554" s="3">
        <v>8.4</v>
      </c>
      <c r="M554" s="3">
        <v>49105</v>
      </c>
      <c r="N554" s="3"/>
      <c r="O554" s="3"/>
      <c r="P554" s="3"/>
      <c r="Q554" s="3">
        <f>SUM(Exportaciones_Kg_fruta[[#This Row],[Enero]:[Diciembre]])</f>
        <v>509736.4</v>
      </c>
      <c r="R554">
        <v>2020</v>
      </c>
      <c r="S554" t="s">
        <v>212</v>
      </c>
    </row>
    <row r="555" spans="1:19" x14ac:dyDescent="0.35">
      <c r="A555" t="str">
        <f>+_xlfn.CONCAT(Exportaciones_Kg_fruta[[#This Row],[País]],Exportaciones_Kg_fruta[[#This Row],[Detalle]],Exportaciones_Kg_fruta[[#This Row],[Año]])</f>
        <v>ArgentinaPaltas2020</v>
      </c>
      <c r="B555" s="3" t="s">
        <v>32</v>
      </c>
      <c r="C555" s="3" t="s">
        <v>4</v>
      </c>
      <c r="D555" s="3" t="s">
        <v>15</v>
      </c>
      <c r="E555" s="3">
        <v>2162764.7000000002</v>
      </c>
      <c r="F555" s="3">
        <v>1198328.7</v>
      </c>
      <c r="G555" s="3">
        <v>1130856.77</v>
      </c>
      <c r="H555" s="3">
        <v>629053.5</v>
      </c>
      <c r="I555" s="3">
        <v>112224.6</v>
      </c>
      <c r="J555" s="3">
        <v>0</v>
      </c>
      <c r="K555" s="3">
        <v>0</v>
      </c>
      <c r="L555" s="3">
        <v>141132.20000000001</v>
      </c>
      <c r="M555" s="3">
        <v>1157934.3</v>
      </c>
      <c r="N555" s="3"/>
      <c r="O555" s="3"/>
      <c r="P555" s="3"/>
      <c r="Q555" s="3">
        <f>SUM(Exportaciones_Kg_fruta[[#This Row],[Enero]:[Diciembre]])</f>
        <v>6532294.7699999996</v>
      </c>
      <c r="R555">
        <v>2020</v>
      </c>
      <c r="S555" t="s">
        <v>212</v>
      </c>
    </row>
    <row r="556" spans="1:19" x14ac:dyDescent="0.35">
      <c r="A556" t="str">
        <f>+_xlfn.CONCAT(Exportaciones_Kg_fruta[[#This Row],[País]],Exportaciones_Kg_fruta[[#This Row],[Detalle]],Exportaciones_Kg_fruta[[#This Row],[Año]])</f>
        <v>AustraliaPaltas2020</v>
      </c>
      <c r="B556" s="3" t="s">
        <v>35</v>
      </c>
      <c r="C556" s="3" t="s">
        <v>4</v>
      </c>
      <c r="D556" s="3" t="s">
        <v>15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448.2</v>
      </c>
      <c r="M556" s="3">
        <v>47287.6</v>
      </c>
      <c r="N556" s="3"/>
      <c r="O556" s="3"/>
      <c r="P556" s="3"/>
      <c r="Q556" s="3">
        <f>SUM(Exportaciones_Kg_fruta[[#This Row],[Enero]:[Diciembre]])</f>
        <v>47735.799999999996</v>
      </c>
      <c r="R556">
        <v>2020</v>
      </c>
      <c r="S556" t="s">
        <v>212</v>
      </c>
    </row>
    <row r="557" spans="1:19" x14ac:dyDescent="0.35">
      <c r="A557" t="str">
        <f>+_xlfn.CONCAT(Exportaciones_Kg_fruta[[#This Row],[País]],Exportaciones_Kg_fruta[[#This Row],[Detalle]],Exportaciones_Kg_fruta[[#This Row],[Año]])</f>
        <v>BélgicaPaltas2020</v>
      </c>
      <c r="B557" s="3" t="s">
        <v>43</v>
      </c>
      <c r="C557" s="3" t="s">
        <v>4</v>
      </c>
      <c r="D557" s="3" t="s">
        <v>15</v>
      </c>
      <c r="E557" s="3">
        <v>355984</v>
      </c>
      <c r="F557" s="3">
        <v>202275</v>
      </c>
      <c r="G557" s="3">
        <v>50799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/>
      <c r="O557" s="3"/>
      <c r="P557" s="3"/>
      <c r="Q557" s="3">
        <f>SUM(Exportaciones_Kg_fruta[[#This Row],[Enero]:[Diciembre]])</f>
        <v>609058</v>
      </c>
      <c r="R557">
        <v>2020</v>
      </c>
      <c r="S557" t="s">
        <v>212</v>
      </c>
    </row>
    <row r="558" spans="1:19" x14ac:dyDescent="0.35">
      <c r="A558" t="str">
        <f>+_xlfn.CONCAT(Exportaciones_Kg_fruta[[#This Row],[País]],Exportaciones_Kg_fruta[[#This Row],[Detalle]],Exportaciones_Kg_fruta[[#This Row],[Año]])</f>
        <v>BrasilPaltas2020</v>
      </c>
      <c r="B558" s="3" t="s">
        <v>49</v>
      </c>
      <c r="C558" s="3" t="s">
        <v>4</v>
      </c>
      <c r="D558" s="3" t="s">
        <v>15</v>
      </c>
      <c r="E558" s="3">
        <v>67123.199999999997</v>
      </c>
      <c r="F558" s="3">
        <v>12820.8</v>
      </c>
      <c r="G558" s="3">
        <v>22880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/>
      <c r="O558" s="3"/>
      <c r="P558" s="3"/>
      <c r="Q558" s="3">
        <f>SUM(Exportaciones_Kg_fruta[[#This Row],[Enero]:[Diciembre]])</f>
        <v>102824</v>
      </c>
      <c r="R558">
        <v>2020</v>
      </c>
      <c r="S558" t="s">
        <v>212</v>
      </c>
    </row>
    <row r="559" spans="1:19" x14ac:dyDescent="0.35">
      <c r="A559" t="str">
        <f>+_xlfn.CONCAT(Exportaciones_Kg_fruta[[#This Row],[País]],Exportaciones_Kg_fruta[[#This Row],[Detalle]],Exportaciones_Kg_fruta[[#This Row],[Año]])</f>
        <v>ChinaPaltas2020</v>
      </c>
      <c r="B559" s="3" t="s">
        <v>56</v>
      </c>
      <c r="C559" s="3" t="s">
        <v>4</v>
      </c>
      <c r="D559" s="3" t="s">
        <v>15</v>
      </c>
      <c r="E559" s="3">
        <v>2115650.46</v>
      </c>
      <c r="F559" s="3">
        <v>702330.39999999991</v>
      </c>
      <c r="G559" s="3">
        <v>23970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241186.8</v>
      </c>
      <c r="N559" s="3"/>
      <c r="O559" s="3"/>
      <c r="P559" s="3"/>
      <c r="Q559" s="3">
        <f>SUM(Exportaciones_Kg_fruta[[#This Row],[Enero]:[Diciembre]])</f>
        <v>3083137.6599999997</v>
      </c>
      <c r="R559">
        <v>2020</v>
      </c>
      <c r="S559" t="s">
        <v>212</v>
      </c>
    </row>
    <row r="560" spans="1:19" x14ac:dyDescent="0.35">
      <c r="A560" t="str">
        <f>+_xlfn.CONCAT(Exportaciones_Kg_fruta[[#This Row],[País]],Exportaciones_Kg_fruta[[#This Row],[Detalle]],Exportaciones_Kg_fruta[[#This Row],[Año]])</f>
        <v>Costa RicaPaltas2020</v>
      </c>
      <c r="B560" s="3" t="s">
        <v>62</v>
      </c>
      <c r="C560" s="3" t="s">
        <v>4</v>
      </c>
      <c r="D560" s="3" t="s">
        <v>15</v>
      </c>
      <c r="E560" s="3">
        <v>103084.8</v>
      </c>
      <c r="F560" s="3">
        <v>153601.60000000001</v>
      </c>
      <c r="G560" s="3">
        <v>76546.8</v>
      </c>
      <c r="H560" s="3">
        <v>0</v>
      </c>
      <c r="I560" s="3">
        <v>0</v>
      </c>
      <c r="J560" s="3">
        <v>0</v>
      </c>
      <c r="K560" s="3">
        <v>48960</v>
      </c>
      <c r="L560" s="3">
        <v>0</v>
      </c>
      <c r="M560" s="3">
        <v>50880</v>
      </c>
      <c r="N560" s="3"/>
      <c r="O560" s="3"/>
      <c r="P560" s="3"/>
      <c r="Q560" s="3">
        <f>SUM(Exportaciones_Kg_fruta[[#This Row],[Enero]:[Diciembre]])</f>
        <v>433073.2</v>
      </c>
      <c r="R560">
        <v>2020</v>
      </c>
      <c r="S560" t="s">
        <v>212</v>
      </c>
    </row>
    <row r="561" spans="1:19" x14ac:dyDescent="0.35">
      <c r="A561" t="str">
        <f>+_xlfn.CONCAT(Exportaciones_Kg_fruta[[#This Row],[País]],Exportaciones_Kg_fruta[[#This Row],[Detalle]],Exportaciones_Kg_fruta[[#This Row],[Año]])</f>
        <v>DinamarcaPaltas2020</v>
      </c>
      <c r="B561" s="3" t="s">
        <v>65</v>
      </c>
      <c r="C561" s="3" t="s">
        <v>4</v>
      </c>
      <c r="D561" s="3" t="s">
        <v>15</v>
      </c>
      <c r="E561" s="3">
        <v>50672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/>
      <c r="O561" s="3"/>
      <c r="P561" s="3"/>
      <c r="Q561" s="3">
        <f>SUM(Exportaciones_Kg_fruta[[#This Row],[Enero]:[Diciembre]])</f>
        <v>50672</v>
      </c>
      <c r="R561">
        <v>2020</v>
      </c>
      <c r="S561" t="s">
        <v>212</v>
      </c>
    </row>
    <row r="562" spans="1:19" x14ac:dyDescent="0.35">
      <c r="A562" t="str">
        <f>+_xlfn.CONCAT(Exportaciones_Kg_fruta[[#This Row],[País]],Exportaciones_Kg_fruta[[#This Row],[Detalle]],Exportaciones_Kg_fruta[[#This Row],[Año]])</f>
        <v>EspañaPaltas2020</v>
      </c>
      <c r="B562" s="3" t="s">
        <v>73</v>
      </c>
      <c r="C562" s="3" t="s">
        <v>4</v>
      </c>
      <c r="D562" s="3" t="s">
        <v>15</v>
      </c>
      <c r="E562" s="3">
        <v>128892</v>
      </c>
      <c r="F562" s="3">
        <v>50880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455829</v>
      </c>
      <c r="N562" s="3"/>
      <c r="O562" s="3"/>
      <c r="P562" s="3"/>
      <c r="Q562" s="3">
        <f>SUM(Exportaciones_Kg_fruta[[#This Row],[Enero]:[Diciembre]])</f>
        <v>635601</v>
      </c>
      <c r="R562">
        <v>2020</v>
      </c>
      <c r="S562" t="s">
        <v>212</v>
      </c>
    </row>
    <row r="563" spans="1:19" x14ac:dyDescent="0.35">
      <c r="A563" t="str">
        <f>+_xlfn.CONCAT(Exportaciones_Kg_fruta[[#This Row],[País]],Exportaciones_Kg_fruta[[#This Row],[Detalle]],Exportaciones_Kg_fruta[[#This Row],[Año]])</f>
        <v>Estados Unidos de AméricaPaltas2020</v>
      </c>
      <c r="B563" s="3" t="s">
        <v>74</v>
      </c>
      <c r="C563" s="3" t="s">
        <v>4</v>
      </c>
      <c r="D563" s="3" t="s">
        <v>15</v>
      </c>
      <c r="E563" s="3">
        <v>149640</v>
      </c>
      <c r="F563" s="3">
        <v>0</v>
      </c>
      <c r="G563" s="3">
        <v>0</v>
      </c>
      <c r="H563" s="3">
        <v>561.59</v>
      </c>
      <c r="I563" s="3">
        <v>0</v>
      </c>
      <c r="J563" s="3">
        <v>0</v>
      </c>
      <c r="K563" s="3">
        <v>0</v>
      </c>
      <c r="L563" s="3">
        <v>0</v>
      </c>
      <c r="M563" s="3">
        <v>695475.8</v>
      </c>
      <c r="N563" s="3"/>
      <c r="O563" s="3"/>
      <c r="P563" s="3"/>
      <c r="Q563" s="3">
        <f>SUM(Exportaciones_Kg_fruta[[#This Row],[Enero]:[Diciembre]])</f>
        <v>845677.39</v>
      </c>
      <c r="R563">
        <v>2020</v>
      </c>
      <c r="S563" t="s">
        <v>212</v>
      </c>
    </row>
    <row r="564" spans="1:19" x14ac:dyDescent="0.35">
      <c r="A564" t="str">
        <f>+_xlfn.CONCAT(Exportaciones_Kg_fruta[[#This Row],[País]],Exportaciones_Kg_fruta[[#This Row],[Detalle]],Exportaciones_Kg_fruta[[#This Row],[Año]])</f>
        <v>FranciaPaltas2020</v>
      </c>
      <c r="B564" s="3" t="s">
        <v>80</v>
      </c>
      <c r="C564" s="3" t="s">
        <v>4</v>
      </c>
      <c r="D564" s="3" t="s">
        <v>15</v>
      </c>
      <c r="E564" s="3">
        <v>223521</v>
      </c>
      <c r="F564" s="3">
        <v>151028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/>
      <c r="O564" s="3"/>
      <c r="P564" s="3"/>
      <c r="Q564" s="3">
        <f>SUM(Exportaciones_Kg_fruta[[#This Row],[Enero]:[Diciembre]])</f>
        <v>374549</v>
      </c>
      <c r="R564">
        <v>2020</v>
      </c>
      <c r="S564" t="s">
        <v>212</v>
      </c>
    </row>
    <row r="565" spans="1:19" x14ac:dyDescent="0.35">
      <c r="A565" t="str">
        <f>+_xlfn.CONCAT(Exportaciones_Kg_fruta[[#This Row],[País]],Exportaciones_Kg_fruta[[#This Row],[Detalle]],Exportaciones_Kg_fruta[[#This Row],[Año]])</f>
        <v>HolandaPaltas2020</v>
      </c>
      <c r="B565" s="3" t="s">
        <v>92</v>
      </c>
      <c r="C565" s="3" t="s">
        <v>4</v>
      </c>
      <c r="D565" s="3" t="s">
        <v>15</v>
      </c>
      <c r="E565" s="3">
        <v>11853470.4</v>
      </c>
      <c r="F565" s="3">
        <v>5174596.5</v>
      </c>
      <c r="G565" s="3">
        <v>1894840.8</v>
      </c>
      <c r="H565" s="3">
        <v>49680</v>
      </c>
      <c r="I565" s="3">
        <v>0</v>
      </c>
      <c r="J565" s="3">
        <v>0</v>
      </c>
      <c r="K565" s="3">
        <v>0</v>
      </c>
      <c r="L565" s="3">
        <v>123840</v>
      </c>
      <c r="M565" s="3">
        <v>4053330.65</v>
      </c>
      <c r="N565" s="3"/>
      <c r="O565" s="3"/>
      <c r="P565" s="3"/>
      <c r="Q565" s="3">
        <f>SUM(Exportaciones_Kg_fruta[[#This Row],[Enero]:[Diciembre]])</f>
        <v>23149758.349999998</v>
      </c>
      <c r="R565">
        <v>2020</v>
      </c>
      <c r="S565" t="s">
        <v>212</v>
      </c>
    </row>
    <row r="566" spans="1:19" x14ac:dyDescent="0.35">
      <c r="A566" t="str">
        <f>+_xlfn.CONCAT(Exportaciones_Kg_fruta[[#This Row],[País]],Exportaciones_Kg_fruta[[#This Row],[Detalle]],Exportaciones_Kg_fruta[[#This Row],[Año]])</f>
        <v>Hong Kong (Región administrativa especial de China)Paltas2020</v>
      </c>
      <c r="B566" s="3" t="s">
        <v>94</v>
      </c>
      <c r="C566" s="3" t="s">
        <v>4</v>
      </c>
      <c r="D566" s="3" t="s">
        <v>15</v>
      </c>
      <c r="E566" s="3">
        <v>46464</v>
      </c>
      <c r="F566" s="3">
        <v>46464</v>
      </c>
      <c r="G566" s="3">
        <v>69696</v>
      </c>
      <c r="H566" s="3">
        <v>0</v>
      </c>
      <c r="I566" s="3">
        <v>0</v>
      </c>
      <c r="J566" s="3">
        <v>0</v>
      </c>
      <c r="K566" s="3">
        <v>0</v>
      </c>
      <c r="L566" s="3">
        <v>23232</v>
      </c>
      <c r="M566" s="3">
        <v>46464</v>
      </c>
      <c r="N566" s="3"/>
      <c r="O566" s="3"/>
      <c r="P566" s="3"/>
      <c r="Q566" s="3">
        <f>SUM(Exportaciones_Kg_fruta[[#This Row],[Enero]:[Diciembre]])</f>
        <v>232320</v>
      </c>
      <c r="R566">
        <v>2020</v>
      </c>
      <c r="S566" t="s">
        <v>212</v>
      </c>
    </row>
    <row r="567" spans="1:19" x14ac:dyDescent="0.35">
      <c r="A567" t="str">
        <f>+_xlfn.CONCAT(Exportaciones_Kg_fruta[[#This Row],[País]],Exportaciones_Kg_fruta[[#This Row],[Detalle]],Exportaciones_Kg_fruta[[#This Row],[Año]])</f>
        <v>IndiaPaltas2020</v>
      </c>
      <c r="B567" s="3" t="s">
        <v>96</v>
      </c>
      <c r="C567" s="3" t="s">
        <v>4</v>
      </c>
      <c r="D567" s="3" t="s">
        <v>15</v>
      </c>
      <c r="E567" s="3">
        <v>1512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/>
      <c r="O567" s="3"/>
      <c r="P567" s="3"/>
      <c r="Q567" s="3">
        <f>SUM(Exportaciones_Kg_fruta[[#This Row],[Enero]:[Diciembre]])</f>
        <v>1512</v>
      </c>
      <c r="R567">
        <v>2020</v>
      </c>
      <c r="S567" t="s">
        <v>212</v>
      </c>
    </row>
    <row r="568" spans="1:19" x14ac:dyDescent="0.35">
      <c r="A568" t="str">
        <f>+_xlfn.CONCAT(Exportaciones_Kg_fruta[[#This Row],[País]],Exportaciones_Kg_fruta[[#This Row],[Detalle]],Exportaciones_Kg_fruta[[#This Row],[Año]])</f>
        <v>PanamáPaltas2020</v>
      </c>
      <c r="B568" s="3" t="s">
        <v>146</v>
      </c>
      <c r="C568" s="3" t="s">
        <v>4</v>
      </c>
      <c r="D568" s="3" t="s">
        <v>15</v>
      </c>
      <c r="E568" s="3">
        <v>2342.4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/>
      <c r="O568" s="3"/>
      <c r="P568" s="3"/>
      <c r="Q568" s="3">
        <f>SUM(Exportaciones_Kg_fruta[[#This Row],[Enero]:[Diciembre]])</f>
        <v>2342.4</v>
      </c>
      <c r="R568">
        <v>2020</v>
      </c>
      <c r="S568" t="s">
        <v>212</v>
      </c>
    </row>
    <row r="569" spans="1:19" x14ac:dyDescent="0.35">
      <c r="A569" t="str">
        <f>+_xlfn.CONCAT(Exportaciones_Kg_fruta[[#This Row],[País]],Exportaciones_Kg_fruta[[#This Row],[Detalle]],Exportaciones_Kg_fruta[[#This Row],[Año]])</f>
        <v>PerúPaltas2020</v>
      </c>
      <c r="B569" s="3" t="s">
        <v>149</v>
      </c>
      <c r="C569" s="3" t="s">
        <v>4</v>
      </c>
      <c r="D569" s="3" t="s">
        <v>15</v>
      </c>
      <c r="E569" s="3">
        <v>12969.6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/>
      <c r="O569" s="3"/>
      <c r="P569" s="3"/>
      <c r="Q569" s="3">
        <f>SUM(Exportaciones_Kg_fruta[[#This Row],[Enero]:[Diciembre]])</f>
        <v>12969.6</v>
      </c>
      <c r="R569">
        <v>2020</v>
      </c>
      <c r="S569" t="s">
        <v>212</v>
      </c>
    </row>
    <row r="570" spans="1:19" x14ac:dyDescent="0.35">
      <c r="A570" t="str">
        <f>+_xlfn.CONCAT(Exportaciones_Kg_fruta[[#This Row],[País]],Exportaciones_Kg_fruta[[#This Row],[Detalle]],Exportaciones_Kg_fruta[[#This Row],[Año]])</f>
        <v>Reino UnidoPaltas2020</v>
      </c>
      <c r="B570" s="3" t="s">
        <v>155</v>
      </c>
      <c r="C570" s="3" t="s">
        <v>4</v>
      </c>
      <c r="D570" s="3" t="s">
        <v>15</v>
      </c>
      <c r="E570" s="3">
        <v>2666432.7999999998</v>
      </c>
      <c r="F570" s="3">
        <v>858173</v>
      </c>
      <c r="G570" s="3">
        <v>424322</v>
      </c>
      <c r="H570" s="3">
        <v>24778</v>
      </c>
      <c r="I570" s="3">
        <v>0</v>
      </c>
      <c r="J570" s="3">
        <v>0</v>
      </c>
      <c r="K570" s="3">
        <v>0</v>
      </c>
      <c r="L570" s="3">
        <v>48782</v>
      </c>
      <c r="M570" s="3">
        <v>1348258.7</v>
      </c>
      <c r="N570" s="3"/>
      <c r="O570" s="3"/>
      <c r="P570" s="3"/>
      <c r="Q570" s="3">
        <f>SUM(Exportaciones_Kg_fruta[[#This Row],[Enero]:[Diciembre]])</f>
        <v>5370746.5</v>
      </c>
      <c r="R570">
        <v>2020</v>
      </c>
      <c r="S570" t="s">
        <v>212</v>
      </c>
    </row>
    <row r="571" spans="1:19" x14ac:dyDescent="0.35">
      <c r="A571" t="str">
        <f>+_xlfn.CONCAT(Exportaciones_Kg_fruta[[#This Row],[País]],Exportaciones_Kg_fruta[[#This Row],[Detalle]],Exportaciones_Kg_fruta[[#This Row],[Año]])</f>
        <v>SuizaPaltas2020</v>
      </c>
      <c r="B571" s="3" t="s">
        <v>176</v>
      </c>
      <c r="C571" s="3" t="s">
        <v>4</v>
      </c>
      <c r="D571" s="3" t="s">
        <v>15</v>
      </c>
      <c r="E571" s="3">
        <v>450187.8</v>
      </c>
      <c r="F571" s="3">
        <v>149232</v>
      </c>
      <c r="G571" s="3">
        <v>49806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25153</v>
      </c>
      <c r="N571" s="3"/>
      <c r="O571" s="3"/>
      <c r="P571" s="3"/>
      <c r="Q571" s="3">
        <f>SUM(Exportaciones_Kg_fruta[[#This Row],[Enero]:[Diciembre]])</f>
        <v>674378.8</v>
      </c>
      <c r="R571">
        <v>2020</v>
      </c>
      <c r="S571" t="s">
        <v>212</v>
      </c>
    </row>
    <row r="572" spans="1:19" x14ac:dyDescent="0.35">
      <c r="A572" t="str">
        <f>+_xlfn.CONCAT(Exportaciones_Kg_fruta[[#This Row],[País]],Exportaciones_Kg_fruta[[#This Row],[Detalle]],Exportaciones_Kg_fruta[[#This Row],[Año]])</f>
        <v>UruguayPaltas2020</v>
      </c>
      <c r="B572" s="3" t="s">
        <v>192</v>
      </c>
      <c r="C572" s="3" t="s">
        <v>4</v>
      </c>
      <c r="D572" s="3" t="s">
        <v>15</v>
      </c>
      <c r="E572" s="3">
        <v>145475.20000000001</v>
      </c>
      <c r="F572" s="3">
        <v>92602.4</v>
      </c>
      <c r="G572" s="3">
        <v>48614.400000000001</v>
      </c>
      <c r="H572" s="3">
        <v>23724.799999999999</v>
      </c>
      <c r="I572" s="3">
        <v>0</v>
      </c>
      <c r="J572" s="3">
        <v>0</v>
      </c>
      <c r="K572" s="3">
        <v>0</v>
      </c>
      <c r="L572" s="3">
        <v>0</v>
      </c>
      <c r="M572" s="3">
        <v>60326.400000000001</v>
      </c>
      <c r="N572" s="3"/>
      <c r="O572" s="3"/>
      <c r="P572" s="3"/>
      <c r="Q572" s="3">
        <f>SUM(Exportaciones_Kg_fruta[[#This Row],[Enero]:[Diciembre]])</f>
        <v>370743.2</v>
      </c>
      <c r="R572">
        <v>2020</v>
      </c>
      <c r="S572" t="s">
        <v>212</v>
      </c>
    </row>
    <row r="573" spans="1:19" x14ac:dyDescent="0.35">
      <c r="A573" t="str">
        <f>+_xlfn.CONCAT(Exportaciones_Kg_fruta[[#This Row],[País]],Exportaciones_Kg_fruta[[#This Row],[Detalle]],Exportaciones_Kg_fruta[[#This Row],[Año]])</f>
        <v>AlemaniaResto frutas y frutos 2020</v>
      </c>
      <c r="B573" s="3" t="s">
        <v>3</v>
      </c>
      <c r="C573" s="3" t="s">
        <v>4</v>
      </c>
      <c r="D573" s="3" t="s">
        <v>16</v>
      </c>
      <c r="E573" s="3">
        <v>246167.59</v>
      </c>
      <c r="F573" s="3">
        <v>756507.31</v>
      </c>
      <c r="G573" s="3">
        <v>1614292.7000000002</v>
      </c>
      <c r="H573" s="3">
        <v>2074820</v>
      </c>
      <c r="I573" s="3">
        <v>1769152.73</v>
      </c>
      <c r="J573" s="3">
        <v>875382.10000000009</v>
      </c>
      <c r="K573" s="3">
        <v>189540.5</v>
      </c>
      <c r="L573" s="3">
        <v>29817</v>
      </c>
      <c r="M573" s="3">
        <v>72134.3</v>
      </c>
      <c r="N573" s="3"/>
      <c r="O573" s="3"/>
      <c r="P573" s="3"/>
      <c r="Q573" s="3">
        <f>SUM(Exportaciones_Kg_fruta[[#This Row],[Enero]:[Diciembre]])</f>
        <v>7627814.2299999995</v>
      </c>
      <c r="R573">
        <v>2020</v>
      </c>
      <c r="S573" t="s">
        <v>212</v>
      </c>
    </row>
    <row r="574" spans="1:19" x14ac:dyDescent="0.35">
      <c r="A574" t="str">
        <f>+_xlfn.CONCAT(Exportaciones_Kg_fruta[[#This Row],[País]],Exportaciones_Kg_fruta[[#This Row],[Detalle]],Exportaciones_Kg_fruta[[#This Row],[Año]])</f>
        <v>Antillas NeerlandesasResto frutas y frutos 2020</v>
      </c>
      <c r="B574" s="3" t="s">
        <v>29</v>
      </c>
      <c r="C574" s="3" t="s">
        <v>4</v>
      </c>
      <c r="D574" s="3" t="s">
        <v>16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25600</v>
      </c>
      <c r="L574" s="3">
        <v>25600</v>
      </c>
      <c r="M574" s="3">
        <v>25600</v>
      </c>
      <c r="N574" s="3"/>
      <c r="O574" s="3"/>
      <c r="P574" s="3"/>
      <c r="Q574" s="3">
        <f>SUM(Exportaciones_Kg_fruta[[#This Row],[Enero]:[Diciembre]])</f>
        <v>76800</v>
      </c>
      <c r="R574">
        <v>2020</v>
      </c>
      <c r="S574" t="s">
        <v>212</v>
      </c>
    </row>
    <row r="575" spans="1:19" x14ac:dyDescent="0.35">
      <c r="A575" t="str">
        <f>+_xlfn.CONCAT(Exportaciones_Kg_fruta[[#This Row],[País]],Exportaciones_Kg_fruta[[#This Row],[Detalle]],Exportaciones_Kg_fruta[[#This Row],[Año]])</f>
        <v>Arabia SauditaResto frutas y frutos 2020</v>
      </c>
      <c r="B575" s="3" t="s">
        <v>30</v>
      </c>
      <c r="C575" s="3" t="s">
        <v>4</v>
      </c>
      <c r="D575" s="3" t="s">
        <v>16</v>
      </c>
      <c r="E575" s="3">
        <v>481137.14</v>
      </c>
      <c r="F575" s="3">
        <v>833666.14</v>
      </c>
      <c r="G575" s="3">
        <v>833087.26</v>
      </c>
      <c r="H575" s="3">
        <v>641543.28</v>
      </c>
      <c r="I575" s="3">
        <v>256548</v>
      </c>
      <c r="J575" s="3">
        <v>215305.28</v>
      </c>
      <c r="K575" s="3">
        <v>340316.14</v>
      </c>
      <c r="L575" s="3">
        <v>156200.64000000001</v>
      </c>
      <c r="M575" s="3">
        <v>101998.64</v>
      </c>
      <c r="N575" s="3"/>
      <c r="O575" s="3"/>
      <c r="P575" s="3"/>
      <c r="Q575" s="3">
        <f>SUM(Exportaciones_Kg_fruta[[#This Row],[Enero]:[Diciembre]])</f>
        <v>3859802.5200000005</v>
      </c>
      <c r="R575">
        <v>2020</v>
      </c>
      <c r="S575" t="s">
        <v>212</v>
      </c>
    </row>
    <row r="576" spans="1:19" x14ac:dyDescent="0.35">
      <c r="A576" t="str">
        <f>+_xlfn.CONCAT(Exportaciones_Kg_fruta[[#This Row],[País]],Exportaciones_Kg_fruta[[#This Row],[Detalle]],Exportaciones_Kg_fruta[[#This Row],[Año]])</f>
        <v>ArgeliaResto frutas y frutos 2020</v>
      </c>
      <c r="B576" s="3" t="s">
        <v>31</v>
      </c>
      <c r="C576" s="3" t="s">
        <v>4</v>
      </c>
      <c r="D576" s="3" t="s">
        <v>16</v>
      </c>
      <c r="E576" s="3">
        <v>11392</v>
      </c>
      <c r="F576" s="3">
        <v>0</v>
      </c>
      <c r="G576" s="3">
        <v>0</v>
      </c>
      <c r="H576" s="3">
        <v>21879</v>
      </c>
      <c r="I576" s="3">
        <v>17840</v>
      </c>
      <c r="J576" s="3">
        <v>0</v>
      </c>
      <c r="K576" s="3">
        <v>0</v>
      </c>
      <c r="L576" s="3">
        <v>0</v>
      </c>
      <c r="M576" s="3">
        <v>0</v>
      </c>
      <c r="N576" s="3"/>
      <c r="O576" s="3"/>
      <c r="P576" s="3"/>
      <c r="Q576" s="3">
        <f>SUM(Exportaciones_Kg_fruta[[#This Row],[Enero]:[Diciembre]])</f>
        <v>51111</v>
      </c>
      <c r="R576">
        <v>2020</v>
      </c>
      <c r="S576" t="s">
        <v>212</v>
      </c>
    </row>
    <row r="577" spans="1:19" x14ac:dyDescent="0.35">
      <c r="A577" t="str">
        <f>+_xlfn.CONCAT(Exportaciones_Kg_fruta[[#This Row],[País]],Exportaciones_Kg_fruta[[#This Row],[Detalle]],Exportaciones_Kg_fruta[[#This Row],[Año]])</f>
        <v>ArgentinaResto frutas y frutos 2020</v>
      </c>
      <c r="B577" s="3" t="s">
        <v>32</v>
      </c>
      <c r="C577" s="3" t="s">
        <v>4</v>
      </c>
      <c r="D577" s="3" t="s">
        <v>16</v>
      </c>
      <c r="E577" s="3">
        <v>585930.41999999993</v>
      </c>
      <c r="F577" s="3">
        <v>448021.81</v>
      </c>
      <c r="G577" s="3">
        <v>394185.7</v>
      </c>
      <c r="H577" s="3">
        <v>178026</v>
      </c>
      <c r="I577" s="3">
        <v>207287.5</v>
      </c>
      <c r="J577" s="3">
        <v>345906.57</v>
      </c>
      <c r="K577" s="3">
        <v>491395.49000000005</v>
      </c>
      <c r="L577" s="3">
        <v>506752.39999999997</v>
      </c>
      <c r="M577" s="3">
        <v>386087.6</v>
      </c>
      <c r="N577" s="3"/>
      <c r="O577" s="3"/>
      <c r="P577" s="3"/>
      <c r="Q577" s="3">
        <f>SUM(Exportaciones_Kg_fruta[[#This Row],[Enero]:[Diciembre]])</f>
        <v>3543593.49</v>
      </c>
      <c r="R577">
        <v>2020</v>
      </c>
      <c r="S577" t="s">
        <v>212</v>
      </c>
    </row>
    <row r="578" spans="1:19" x14ac:dyDescent="0.35">
      <c r="A578" t="str">
        <f>+_xlfn.CONCAT(Exportaciones_Kg_fruta[[#This Row],[País]],Exportaciones_Kg_fruta[[#This Row],[Detalle]],Exportaciones_Kg_fruta[[#This Row],[Año]])</f>
        <v>AustraliaResto frutas y frutos 2020</v>
      </c>
      <c r="B578" s="3" t="s">
        <v>35</v>
      </c>
      <c r="C578" s="3" t="s">
        <v>4</v>
      </c>
      <c r="D578" s="3" t="s">
        <v>16</v>
      </c>
      <c r="E578" s="3">
        <v>1095706.57</v>
      </c>
      <c r="F578" s="3">
        <v>670592.79</v>
      </c>
      <c r="G578" s="3">
        <v>1071239.27</v>
      </c>
      <c r="H578" s="3">
        <v>988916.09999999986</v>
      </c>
      <c r="I578" s="3">
        <v>625754.9800000001</v>
      </c>
      <c r="J578" s="3">
        <v>673584.62</v>
      </c>
      <c r="K578" s="3">
        <v>1045686.4199999999</v>
      </c>
      <c r="L578" s="3">
        <v>1309754.1499999999</v>
      </c>
      <c r="M578" s="3">
        <v>833539.79999999993</v>
      </c>
      <c r="N578" s="3"/>
      <c r="O578" s="3"/>
      <c r="P578" s="3"/>
      <c r="Q578" s="3">
        <f>SUM(Exportaciones_Kg_fruta[[#This Row],[Enero]:[Diciembre]])</f>
        <v>8314774.7000000002</v>
      </c>
      <c r="R578">
        <v>2020</v>
      </c>
      <c r="S578" t="s">
        <v>212</v>
      </c>
    </row>
    <row r="579" spans="1:19" x14ac:dyDescent="0.35">
      <c r="A579" t="str">
        <f>+_xlfn.CONCAT(Exportaciones_Kg_fruta[[#This Row],[País]],Exportaciones_Kg_fruta[[#This Row],[Detalle]],Exportaciones_Kg_fruta[[#This Row],[Año]])</f>
        <v>AustriaResto frutas y frutos 2020</v>
      </c>
      <c r="B579" s="3" t="s">
        <v>36</v>
      </c>
      <c r="C579" s="3" t="s">
        <v>4</v>
      </c>
      <c r="D579" s="3" t="s">
        <v>16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9436.5</v>
      </c>
      <c r="N579" s="3"/>
      <c r="O579" s="3"/>
      <c r="P579" s="3"/>
      <c r="Q579" s="3">
        <f>SUM(Exportaciones_Kg_fruta[[#This Row],[Enero]:[Diciembre]])</f>
        <v>9436.5</v>
      </c>
      <c r="R579">
        <v>2020</v>
      </c>
      <c r="S579" t="s">
        <v>212</v>
      </c>
    </row>
    <row r="580" spans="1:19" x14ac:dyDescent="0.35">
      <c r="A580" t="str">
        <f>+_xlfn.CONCAT(Exportaciones_Kg_fruta[[#This Row],[País]],Exportaciones_Kg_fruta[[#This Row],[Detalle]],Exportaciones_Kg_fruta[[#This Row],[Año]])</f>
        <v>AzerbaiyanResto frutas y frutos 2020</v>
      </c>
      <c r="B580" s="3" t="s">
        <v>37</v>
      </c>
      <c r="C580" s="3" t="s">
        <v>4</v>
      </c>
      <c r="D580" s="3" t="s">
        <v>16</v>
      </c>
      <c r="E580" s="3">
        <v>0</v>
      </c>
      <c r="F580" s="3">
        <v>0</v>
      </c>
      <c r="G580" s="3">
        <v>0</v>
      </c>
      <c r="H580" s="3">
        <v>8545.68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/>
      <c r="O580" s="3"/>
      <c r="P580" s="3"/>
      <c r="Q580" s="3">
        <f>SUM(Exportaciones_Kg_fruta[[#This Row],[Enero]:[Diciembre]])</f>
        <v>8545.68</v>
      </c>
      <c r="R580">
        <v>2020</v>
      </c>
      <c r="S580" t="s">
        <v>212</v>
      </c>
    </row>
    <row r="581" spans="1:19" x14ac:dyDescent="0.35">
      <c r="A581" t="str">
        <f>+_xlfn.CONCAT(Exportaciones_Kg_fruta[[#This Row],[País]],Exportaciones_Kg_fruta[[#This Row],[Detalle]],Exportaciones_Kg_fruta[[#This Row],[Año]])</f>
        <v>BahreinResto frutas y frutos 2020</v>
      </c>
      <c r="B581" s="3" t="s">
        <v>39</v>
      </c>
      <c r="C581" s="3" t="s">
        <v>4</v>
      </c>
      <c r="D581" s="3" t="s">
        <v>16</v>
      </c>
      <c r="E581" s="3">
        <v>0</v>
      </c>
      <c r="F581" s="3">
        <v>0</v>
      </c>
      <c r="G581" s="3">
        <v>0</v>
      </c>
      <c r="H581" s="3">
        <v>26400</v>
      </c>
      <c r="I581" s="3">
        <v>26400</v>
      </c>
      <c r="J581" s="3">
        <v>0</v>
      </c>
      <c r="K581" s="3">
        <v>0</v>
      </c>
      <c r="L581" s="3">
        <v>0</v>
      </c>
      <c r="M581" s="3">
        <v>0</v>
      </c>
      <c r="N581" s="3"/>
      <c r="O581" s="3"/>
      <c r="P581" s="3"/>
      <c r="Q581" s="3">
        <f>SUM(Exportaciones_Kg_fruta[[#This Row],[Enero]:[Diciembre]])</f>
        <v>52800</v>
      </c>
      <c r="R581">
        <v>2020</v>
      </c>
      <c r="S581" t="s">
        <v>212</v>
      </c>
    </row>
    <row r="582" spans="1:19" x14ac:dyDescent="0.35">
      <c r="A582" t="str">
        <f>+_xlfn.CONCAT(Exportaciones_Kg_fruta[[#This Row],[País]],Exportaciones_Kg_fruta[[#This Row],[Detalle]],Exportaciones_Kg_fruta[[#This Row],[Año]])</f>
        <v>BelarusResto frutas y frutos 2020</v>
      </c>
      <c r="B582" s="3" t="s">
        <v>42</v>
      </c>
      <c r="C582" s="3" t="s">
        <v>4</v>
      </c>
      <c r="D582" s="3" t="s">
        <v>16</v>
      </c>
      <c r="E582" s="3">
        <v>0</v>
      </c>
      <c r="F582" s="3">
        <v>0</v>
      </c>
      <c r="G582" s="3">
        <v>0</v>
      </c>
      <c r="H582" s="3">
        <v>0</v>
      </c>
      <c r="I582" s="3">
        <v>25320</v>
      </c>
      <c r="J582" s="3">
        <v>0</v>
      </c>
      <c r="K582" s="3">
        <v>0</v>
      </c>
      <c r="L582" s="3">
        <v>25200</v>
      </c>
      <c r="M582" s="3">
        <v>0</v>
      </c>
      <c r="N582" s="3"/>
      <c r="O582" s="3"/>
      <c r="P582" s="3"/>
      <c r="Q582" s="3">
        <f>SUM(Exportaciones_Kg_fruta[[#This Row],[Enero]:[Diciembre]])</f>
        <v>50520</v>
      </c>
      <c r="R582">
        <v>2020</v>
      </c>
      <c r="S582" t="s">
        <v>212</v>
      </c>
    </row>
    <row r="583" spans="1:19" x14ac:dyDescent="0.35">
      <c r="A583" t="str">
        <f>+_xlfn.CONCAT(Exportaciones_Kg_fruta[[#This Row],[País]],Exportaciones_Kg_fruta[[#This Row],[Detalle]],Exportaciones_Kg_fruta[[#This Row],[Año]])</f>
        <v>BélgicaResto frutas y frutos 2020</v>
      </c>
      <c r="B583" s="3" t="s">
        <v>43</v>
      </c>
      <c r="C583" s="3" t="s">
        <v>4</v>
      </c>
      <c r="D583" s="3" t="s">
        <v>16</v>
      </c>
      <c r="E583" s="3">
        <v>136607.29999999999</v>
      </c>
      <c r="F583" s="3">
        <v>389343.55</v>
      </c>
      <c r="G583" s="3">
        <v>686948.7</v>
      </c>
      <c r="H583" s="3">
        <v>453218.5</v>
      </c>
      <c r="I583" s="3">
        <v>401526</v>
      </c>
      <c r="J583" s="3">
        <v>224521.5</v>
      </c>
      <c r="K583" s="3">
        <v>136963.34</v>
      </c>
      <c r="L583" s="3">
        <v>43552</v>
      </c>
      <c r="M583" s="3">
        <v>41520</v>
      </c>
      <c r="N583" s="3"/>
      <c r="O583" s="3"/>
      <c r="P583" s="3"/>
      <c r="Q583" s="3">
        <f>SUM(Exportaciones_Kg_fruta[[#This Row],[Enero]:[Diciembre]])</f>
        <v>2514200.8899999997</v>
      </c>
      <c r="R583">
        <v>2020</v>
      </c>
      <c r="S583" t="s">
        <v>212</v>
      </c>
    </row>
    <row r="584" spans="1:19" x14ac:dyDescent="0.35">
      <c r="A584" t="str">
        <f>+_xlfn.CONCAT(Exportaciones_Kg_fruta[[#This Row],[País]],Exportaciones_Kg_fruta[[#This Row],[Detalle]],Exportaciones_Kg_fruta[[#This Row],[Año]])</f>
        <v>BoliviaResto frutas y frutos 2020</v>
      </c>
      <c r="B584" s="3" t="s">
        <v>47</v>
      </c>
      <c r="C584" s="3" t="s">
        <v>4</v>
      </c>
      <c r="D584" s="3" t="s">
        <v>16</v>
      </c>
      <c r="E584" s="3">
        <v>1792</v>
      </c>
      <c r="F584" s="3">
        <v>0</v>
      </c>
      <c r="G584" s="3">
        <v>0</v>
      </c>
      <c r="H584" s="3">
        <v>0</v>
      </c>
      <c r="I584" s="3">
        <v>18881</v>
      </c>
      <c r="J584" s="3">
        <v>0</v>
      </c>
      <c r="K584" s="3">
        <v>0</v>
      </c>
      <c r="L584" s="3">
        <v>0</v>
      </c>
      <c r="M584" s="3">
        <v>22834</v>
      </c>
      <c r="N584" s="3"/>
      <c r="O584" s="3"/>
      <c r="P584" s="3"/>
      <c r="Q584" s="3">
        <f>SUM(Exportaciones_Kg_fruta[[#This Row],[Enero]:[Diciembre]])</f>
        <v>43507</v>
      </c>
      <c r="R584">
        <v>2020</v>
      </c>
      <c r="S584" t="s">
        <v>212</v>
      </c>
    </row>
    <row r="585" spans="1:19" x14ac:dyDescent="0.35">
      <c r="A585" t="str">
        <f>+_xlfn.CONCAT(Exportaciones_Kg_fruta[[#This Row],[País]],Exportaciones_Kg_fruta[[#This Row],[Detalle]],Exportaciones_Kg_fruta[[#This Row],[Año]])</f>
        <v>BrasilResto frutas y frutos 2020</v>
      </c>
      <c r="B585" s="3" t="s">
        <v>49</v>
      </c>
      <c r="C585" s="3" t="s">
        <v>4</v>
      </c>
      <c r="D585" s="3" t="s">
        <v>16</v>
      </c>
      <c r="E585" s="3">
        <v>1301986.9099999999</v>
      </c>
      <c r="F585" s="3">
        <v>1525144.06</v>
      </c>
      <c r="G585" s="3">
        <v>1549011.76</v>
      </c>
      <c r="H585" s="3">
        <v>970441.14999999991</v>
      </c>
      <c r="I585" s="3">
        <v>542842.24</v>
      </c>
      <c r="J585" s="3">
        <v>328023.96999999997</v>
      </c>
      <c r="K585" s="3">
        <v>327792.83999999997</v>
      </c>
      <c r="L585" s="3">
        <v>930774.66</v>
      </c>
      <c r="M585" s="3">
        <v>451350.73</v>
      </c>
      <c r="N585" s="3"/>
      <c r="O585" s="3"/>
      <c r="P585" s="3"/>
      <c r="Q585" s="3">
        <f>SUM(Exportaciones_Kg_fruta[[#This Row],[Enero]:[Diciembre]])</f>
        <v>7927368.3199999984</v>
      </c>
      <c r="R585">
        <v>2020</v>
      </c>
      <c r="S585" t="s">
        <v>212</v>
      </c>
    </row>
    <row r="586" spans="1:19" x14ac:dyDescent="0.35">
      <c r="A586" t="str">
        <f>+_xlfn.CONCAT(Exportaciones_Kg_fruta[[#This Row],[País]],Exportaciones_Kg_fruta[[#This Row],[Detalle]],Exportaciones_Kg_fruta[[#This Row],[Año]])</f>
        <v>CanadáResto frutas y frutos 2020</v>
      </c>
      <c r="B586" s="3" t="s">
        <v>55</v>
      </c>
      <c r="C586" s="3" t="s">
        <v>4</v>
      </c>
      <c r="D586" s="3" t="s">
        <v>16</v>
      </c>
      <c r="E586" s="3">
        <v>2117552.33</v>
      </c>
      <c r="F586" s="3">
        <v>1837853.96</v>
      </c>
      <c r="G586" s="3">
        <v>3337609.1100000003</v>
      </c>
      <c r="H586" s="3">
        <v>2882785.59</v>
      </c>
      <c r="I586" s="3">
        <v>2282100.3400000003</v>
      </c>
      <c r="J586" s="3">
        <v>2498891.5200000005</v>
      </c>
      <c r="K586" s="3">
        <v>2662246.11</v>
      </c>
      <c r="L586" s="3">
        <v>1753628.98</v>
      </c>
      <c r="M586" s="3">
        <v>1159294.5900000001</v>
      </c>
      <c r="N586" s="3"/>
      <c r="O586" s="3"/>
      <c r="P586" s="3"/>
      <c r="Q586" s="3">
        <f>SUM(Exportaciones_Kg_fruta[[#This Row],[Enero]:[Diciembre]])</f>
        <v>20531962.530000001</v>
      </c>
      <c r="R586">
        <v>2020</v>
      </c>
      <c r="S586" t="s">
        <v>212</v>
      </c>
    </row>
    <row r="587" spans="1:19" x14ac:dyDescent="0.35">
      <c r="A587" t="str">
        <f>+_xlfn.CONCAT(Exportaciones_Kg_fruta[[#This Row],[País]],Exportaciones_Kg_fruta[[#This Row],[Detalle]],Exportaciones_Kg_fruta[[#This Row],[Año]])</f>
        <v>ChinaResto frutas y frutos 2020</v>
      </c>
      <c r="B587" s="3" t="s">
        <v>56</v>
      </c>
      <c r="C587" s="3" t="s">
        <v>4</v>
      </c>
      <c r="D587" s="3" t="s">
        <v>16</v>
      </c>
      <c r="E587" s="3">
        <v>12915776.16</v>
      </c>
      <c r="F587" s="3">
        <v>13208837.220000001</v>
      </c>
      <c r="G587" s="3">
        <v>11756917.560000001</v>
      </c>
      <c r="H587" s="3">
        <v>3169026.6600000006</v>
      </c>
      <c r="I587" s="3">
        <v>1455681.92</v>
      </c>
      <c r="J587" s="3">
        <v>858994.39999999991</v>
      </c>
      <c r="K587" s="3">
        <v>911245.72</v>
      </c>
      <c r="L587" s="3">
        <v>628784.22</v>
      </c>
      <c r="M587" s="3">
        <v>484989.12</v>
      </c>
      <c r="N587" s="3"/>
      <c r="O587" s="3"/>
      <c r="P587" s="3"/>
      <c r="Q587" s="3">
        <f>SUM(Exportaciones_Kg_fruta[[#This Row],[Enero]:[Diciembre]])</f>
        <v>45390252.980000004</v>
      </c>
      <c r="R587">
        <v>2020</v>
      </c>
      <c r="S587" t="s">
        <v>212</v>
      </c>
    </row>
    <row r="588" spans="1:19" x14ac:dyDescent="0.35">
      <c r="A588" t="str">
        <f>+_xlfn.CONCAT(Exportaciones_Kg_fruta[[#This Row],[País]],Exportaciones_Kg_fruta[[#This Row],[Detalle]],Exportaciones_Kg_fruta[[#This Row],[Año]])</f>
        <v>ChipreResto frutas y frutos 2020</v>
      </c>
      <c r="B588" s="3" t="s">
        <v>57</v>
      </c>
      <c r="C588" s="3" t="s">
        <v>4</v>
      </c>
      <c r="D588" s="3" t="s">
        <v>16</v>
      </c>
      <c r="E588" s="3">
        <v>0</v>
      </c>
      <c r="F588" s="3">
        <v>0</v>
      </c>
      <c r="G588" s="3">
        <v>0</v>
      </c>
      <c r="H588" s="3">
        <v>51273.599999999999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/>
      <c r="O588" s="3"/>
      <c r="P588" s="3"/>
      <c r="Q588" s="3">
        <f>SUM(Exportaciones_Kg_fruta[[#This Row],[Enero]:[Diciembre]])</f>
        <v>51273.599999999999</v>
      </c>
      <c r="R588">
        <v>2020</v>
      </c>
      <c r="S588" t="s">
        <v>212</v>
      </c>
    </row>
    <row r="589" spans="1:19" x14ac:dyDescent="0.35">
      <c r="A589" t="str">
        <f>+_xlfn.CONCAT(Exportaciones_Kg_fruta[[#This Row],[País]],Exportaciones_Kg_fruta[[#This Row],[Detalle]],Exportaciones_Kg_fruta[[#This Row],[Año]])</f>
        <v>ColombiaResto frutas y frutos 2020</v>
      </c>
      <c r="B589" s="3" t="s">
        <v>58</v>
      </c>
      <c r="C589" s="3" t="s">
        <v>4</v>
      </c>
      <c r="D589" s="3" t="s">
        <v>16</v>
      </c>
      <c r="E589" s="3">
        <v>944098.82000000007</v>
      </c>
      <c r="F589" s="3">
        <v>2913929.5600000005</v>
      </c>
      <c r="G589" s="3">
        <v>3709740.9</v>
      </c>
      <c r="H589" s="3">
        <v>1360930.4000000001</v>
      </c>
      <c r="I589" s="3">
        <v>1561292.8</v>
      </c>
      <c r="J589" s="3">
        <v>2742592.65</v>
      </c>
      <c r="K589" s="3">
        <v>3308032.0900000003</v>
      </c>
      <c r="L589" s="3">
        <v>902872</v>
      </c>
      <c r="M589" s="3">
        <v>1826524</v>
      </c>
      <c r="N589" s="3"/>
      <c r="O589" s="3"/>
      <c r="P589" s="3"/>
      <c r="Q589" s="3">
        <f>SUM(Exportaciones_Kg_fruta[[#This Row],[Enero]:[Diciembre]])</f>
        <v>19270013.220000003</v>
      </c>
      <c r="R589">
        <v>2020</v>
      </c>
      <c r="S589" t="s">
        <v>212</v>
      </c>
    </row>
    <row r="590" spans="1:19" x14ac:dyDescent="0.35">
      <c r="A590" t="str">
        <f>+_xlfn.CONCAT(Exportaciones_Kg_fruta[[#This Row],[País]],Exportaciones_Kg_fruta[[#This Row],[Detalle]],Exportaciones_Kg_fruta[[#This Row],[Año]])</f>
        <v>Corea del SurResto frutas y frutos 2020</v>
      </c>
      <c r="B590" s="3" t="s">
        <v>60</v>
      </c>
      <c r="C590" s="3" t="s">
        <v>4</v>
      </c>
      <c r="D590" s="3" t="s">
        <v>16</v>
      </c>
      <c r="E590" s="3">
        <v>164746.34000000003</v>
      </c>
      <c r="F590" s="3">
        <v>205120.91</v>
      </c>
      <c r="G590" s="3">
        <v>279350.09999999998</v>
      </c>
      <c r="H590" s="3">
        <v>213410.56</v>
      </c>
      <c r="I590" s="3">
        <v>309718.07999999996</v>
      </c>
      <c r="J590" s="3">
        <v>291074.69</v>
      </c>
      <c r="K590" s="3">
        <v>228850.11999999997</v>
      </c>
      <c r="L590" s="3">
        <v>228986.6</v>
      </c>
      <c r="M590" s="3">
        <v>169257.8</v>
      </c>
      <c r="N590" s="3"/>
      <c r="O590" s="3"/>
      <c r="P590" s="3"/>
      <c r="Q590" s="3">
        <f>SUM(Exportaciones_Kg_fruta[[#This Row],[Enero]:[Diciembre]])</f>
        <v>2090515.1999999997</v>
      </c>
      <c r="R590">
        <v>2020</v>
      </c>
      <c r="S590" t="s">
        <v>212</v>
      </c>
    </row>
    <row r="591" spans="1:19" x14ac:dyDescent="0.35">
      <c r="A591" t="str">
        <f>+_xlfn.CONCAT(Exportaciones_Kg_fruta[[#This Row],[País]],Exportaciones_Kg_fruta[[#This Row],[Detalle]],Exportaciones_Kg_fruta[[#This Row],[Año]])</f>
        <v>Costa RicaResto frutas y frutos 2020</v>
      </c>
      <c r="B591" s="3" t="s">
        <v>62</v>
      </c>
      <c r="C591" s="3" t="s">
        <v>4</v>
      </c>
      <c r="D591" s="3" t="s">
        <v>16</v>
      </c>
      <c r="E591" s="3">
        <v>70149</v>
      </c>
      <c r="F591" s="3">
        <v>126926.87999999999</v>
      </c>
      <c r="G591" s="3">
        <v>178758.5</v>
      </c>
      <c r="H591" s="3">
        <v>93922</v>
      </c>
      <c r="I591" s="3">
        <v>64236.639999999999</v>
      </c>
      <c r="J591" s="3">
        <v>181537.5</v>
      </c>
      <c r="K591" s="3">
        <v>255812.2</v>
      </c>
      <c r="L591" s="3">
        <v>206077.2</v>
      </c>
      <c r="M591" s="3">
        <v>149792</v>
      </c>
      <c r="N591" s="3"/>
      <c r="O591" s="3"/>
      <c r="P591" s="3"/>
      <c r="Q591" s="3">
        <f>SUM(Exportaciones_Kg_fruta[[#This Row],[Enero]:[Diciembre]])</f>
        <v>1327211.92</v>
      </c>
      <c r="R591">
        <v>2020</v>
      </c>
      <c r="S591" t="s">
        <v>212</v>
      </c>
    </row>
    <row r="592" spans="1:19" x14ac:dyDescent="0.35">
      <c r="A592" t="str">
        <f>+_xlfn.CONCAT(Exportaciones_Kg_fruta[[#This Row],[País]],Exportaciones_Kg_fruta[[#This Row],[Detalle]],Exportaciones_Kg_fruta[[#This Row],[Año]])</f>
        <v>CubaResto frutas y frutos 2020</v>
      </c>
      <c r="B592" s="3" t="s">
        <v>64</v>
      </c>
      <c r="C592" s="3" t="s">
        <v>4</v>
      </c>
      <c r="D592" s="3" t="s">
        <v>16</v>
      </c>
      <c r="E592" s="3">
        <v>0</v>
      </c>
      <c r="F592" s="3">
        <v>0</v>
      </c>
      <c r="G592" s="3">
        <v>0</v>
      </c>
      <c r="H592" s="3">
        <v>24472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/>
      <c r="O592" s="3"/>
      <c r="P592" s="3"/>
      <c r="Q592" s="3">
        <f>SUM(Exportaciones_Kg_fruta[[#This Row],[Enero]:[Diciembre]])</f>
        <v>24472</v>
      </c>
      <c r="R592">
        <v>2020</v>
      </c>
      <c r="S592" t="s">
        <v>212</v>
      </c>
    </row>
    <row r="593" spans="1:19" x14ac:dyDescent="0.35">
      <c r="A593" t="str">
        <f>+_xlfn.CONCAT(Exportaciones_Kg_fruta[[#This Row],[País]],Exportaciones_Kg_fruta[[#This Row],[Detalle]],Exportaciones_Kg_fruta[[#This Row],[Año]])</f>
        <v>DinamarcaResto frutas y frutos 2020</v>
      </c>
      <c r="B593" s="3" t="s">
        <v>65</v>
      </c>
      <c r="C593" s="3" t="s">
        <v>4</v>
      </c>
      <c r="D593" s="3" t="s">
        <v>16</v>
      </c>
      <c r="E593" s="3">
        <v>25510</v>
      </c>
      <c r="F593" s="3">
        <v>32620</v>
      </c>
      <c r="G593" s="3">
        <v>115359.15</v>
      </c>
      <c r="H593" s="3">
        <v>159400</v>
      </c>
      <c r="I593" s="3">
        <v>140180</v>
      </c>
      <c r="J593" s="3">
        <v>214678.84</v>
      </c>
      <c r="K593" s="3">
        <v>21400</v>
      </c>
      <c r="L593" s="3">
        <v>42800</v>
      </c>
      <c r="M593" s="3">
        <v>0</v>
      </c>
      <c r="N593" s="3"/>
      <c r="O593" s="3"/>
      <c r="P593" s="3"/>
      <c r="Q593" s="3">
        <f>SUM(Exportaciones_Kg_fruta[[#This Row],[Enero]:[Diciembre]])</f>
        <v>751947.99</v>
      </c>
      <c r="R593">
        <v>2020</v>
      </c>
      <c r="S593" t="s">
        <v>212</v>
      </c>
    </row>
    <row r="594" spans="1:19" x14ac:dyDescent="0.35">
      <c r="A594" t="str">
        <f>+_xlfn.CONCAT(Exportaciones_Kg_fruta[[#This Row],[País]],Exportaciones_Kg_fruta[[#This Row],[Detalle]],Exportaciones_Kg_fruta[[#This Row],[Año]])</f>
        <v>EcuadorResto frutas y frutos 2020</v>
      </c>
      <c r="B594" s="3" t="s">
        <v>68</v>
      </c>
      <c r="C594" s="3" t="s">
        <v>4</v>
      </c>
      <c r="D594" s="3" t="s">
        <v>16</v>
      </c>
      <c r="E594" s="3">
        <v>906787.20000000007</v>
      </c>
      <c r="F594" s="3">
        <v>1190928.5000000002</v>
      </c>
      <c r="G594" s="3">
        <v>1848294.8</v>
      </c>
      <c r="H594" s="3">
        <v>1381387.19</v>
      </c>
      <c r="I594" s="3">
        <v>1792883.05</v>
      </c>
      <c r="J594" s="3">
        <v>1350704.6400000001</v>
      </c>
      <c r="K594" s="3">
        <v>1221354.5</v>
      </c>
      <c r="L594" s="3">
        <v>1237740.2000000002</v>
      </c>
      <c r="M594" s="3">
        <v>721607.4</v>
      </c>
      <c r="N594" s="3"/>
      <c r="O594" s="3"/>
      <c r="P594" s="3"/>
      <c r="Q594" s="3">
        <f>SUM(Exportaciones_Kg_fruta[[#This Row],[Enero]:[Diciembre]])</f>
        <v>11651687.479999999</v>
      </c>
      <c r="R594">
        <v>2020</v>
      </c>
      <c r="S594" t="s">
        <v>212</v>
      </c>
    </row>
    <row r="595" spans="1:19" x14ac:dyDescent="0.35">
      <c r="A595" t="str">
        <f>+_xlfn.CONCAT(Exportaciones_Kg_fruta[[#This Row],[País]],Exportaciones_Kg_fruta[[#This Row],[Detalle]],Exportaciones_Kg_fruta[[#This Row],[Año]])</f>
        <v>EgiptoResto frutas y frutos 2020</v>
      </c>
      <c r="B595" s="3" t="s">
        <v>69</v>
      </c>
      <c r="C595" s="3" t="s">
        <v>4</v>
      </c>
      <c r="D595" s="3" t="s">
        <v>16</v>
      </c>
      <c r="E595" s="3">
        <v>23520</v>
      </c>
      <c r="F595" s="3">
        <v>94080</v>
      </c>
      <c r="G595" s="3">
        <v>23520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/>
      <c r="O595" s="3"/>
      <c r="P595" s="3"/>
      <c r="Q595" s="3">
        <f>SUM(Exportaciones_Kg_fruta[[#This Row],[Enero]:[Diciembre]])</f>
        <v>141120</v>
      </c>
      <c r="R595">
        <v>2020</v>
      </c>
      <c r="S595" t="s">
        <v>212</v>
      </c>
    </row>
    <row r="596" spans="1:19" x14ac:dyDescent="0.35">
      <c r="A596" t="str">
        <f>+_xlfn.CONCAT(Exportaciones_Kg_fruta[[#This Row],[País]],Exportaciones_Kg_fruta[[#This Row],[Detalle]],Exportaciones_Kg_fruta[[#This Row],[Año]])</f>
        <v>El SalvadorResto frutas y frutos 2020</v>
      </c>
      <c r="B596" s="3" t="s">
        <v>70</v>
      </c>
      <c r="C596" s="3" t="s">
        <v>4</v>
      </c>
      <c r="D596" s="3" t="s">
        <v>16</v>
      </c>
      <c r="E596" s="3">
        <v>2240</v>
      </c>
      <c r="F596" s="3">
        <v>60098.57</v>
      </c>
      <c r="G596" s="3">
        <v>171162.4</v>
      </c>
      <c r="H596" s="3">
        <v>165164.4</v>
      </c>
      <c r="I596" s="3">
        <v>200281.60000000001</v>
      </c>
      <c r="J596" s="3">
        <v>153876.79999999999</v>
      </c>
      <c r="K596" s="3">
        <v>250929.6</v>
      </c>
      <c r="L596" s="3">
        <v>257552</v>
      </c>
      <c r="M596" s="3">
        <v>62614.400000000001</v>
      </c>
      <c r="N596" s="3"/>
      <c r="O596" s="3"/>
      <c r="P596" s="3"/>
      <c r="Q596" s="3">
        <f>SUM(Exportaciones_Kg_fruta[[#This Row],[Enero]:[Diciembre]])</f>
        <v>1323919.77</v>
      </c>
      <c r="R596">
        <v>2020</v>
      </c>
      <c r="S596" t="s">
        <v>212</v>
      </c>
    </row>
    <row r="597" spans="1:19" x14ac:dyDescent="0.35">
      <c r="A597" t="str">
        <f>+_xlfn.CONCAT(Exportaciones_Kg_fruta[[#This Row],[País]],Exportaciones_Kg_fruta[[#This Row],[Detalle]],Exportaciones_Kg_fruta[[#This Row],[Año]])</f>
        <v>Emiratos Árabes UnidosResto frutas y frutos 2020</v>
      </c>
      <c r="B597" s="3" t="s">
        <v>71</v>
      </c>
      <c r="C597" s="3" t="s">
        <v>4</v>
      </c>
      <c r="D597" s="3" t="s">
        <v>16</v>
      </c>
      <c r="E597" s="3">
        <v>335</v>
      </c>
      <c r="F597" s="3">
        <v>243312</v>
      </c>
      <c r="G597" s="3">
        <v>441820</v>
      </c>
      <c r="H597" s="3">
        <v>20400</v>
      </c>
      <c r="I597" s="3">
        <v>45600</v>
      </c>
      <c r="J597" s="3">
        <v>0</v>
      </c>
      <c r="K597" s="3">
        <v>25785.599999999999</v>
      </c>
      <c r="L597" s="3">
        <v>0</v>
      </c>
      <c r="M597" s="3">
        <v>0</v>
      </c>
      <c r="N597" s="3"/>
      <c r="O597" s="3"/>
      <c r="P597" s="3"/>
      <c r="Q597" s="3">
        <f>SUM(Exportaciones_Kg_fruta[[#This Row],[Enero]:[Diciembre]])</f>
        <v>777252.6</v>
      </c>
      <c r="R597">
        <v>2020</v>
      </c>
      <c r="S597" t="s">
        <v>212</v>
      </c>
    </row>
    <row r="598" spans="1:19" x14ac:dyDescent="0.35">
      <c r="A598" t="str">
        <f>+_xlfn.CONCAT(Exportaciones_Kg_fruta[[#This Row],[País]],Exportaciones_Kg_fruta[[#This Row],[Detalle]],Exportaciones_Kg_fruta[[#This Row],[Año]])</f>
        <v>EspañaResto frutas y frutos 2020</v>
      </c>
      <c r="B598" s="3" t="s">
        <v>73</v>
      </c>
      <c r="C598" s="3" t="s">
        <v>4</v>
      </c>
      <c r="D598" s="3" t="s">
        <v>16</v>
      </c>
      <c r="E598" s="3">
        <v>942077.4</v>
      </c>
      <c r="F598" s="3">
        <v>2330671.6399999997</v>
      </c>
      <c r="G598" s="3">
        <v>3354949.6</v>
      </c>
      <c r="H598" s="3">
        <v>700879.8</v>
      </c>
      <c r="I598" s="3">
        <v>144861.26</v>
      </c>
      <c r="J598" s="3">
        <v>251085.5</v>
      </c>
      <c r="K598" s="3">
        <v>70600</v>
      </c>
      <c r="L598" s="3">
        <v>58146.18</v>
      </c>
      <c r="M598" s="3">
        <v>60788</v>
      </c>
      <c r="N598" s="3"/>
      <c r="O598" s="3"/>
      <c r="P598" s="3"/>
      <c r="Q598" s="3">
        <f>SUM(Exportaciones_Kg_fruta[[#This Row],[Enero]:[Diciembre]])</f>
        <v>7914059.379999999</v>
      </c>
      <c r="R598">
        <v>2020</v>
      </c>
      <c r="S598" t="s">
        <v>212</v>
      </c>
    </row>
    <row r="599" spans="1:19" x14ac:dyDescent="0.35">
      <c r="A599" t="str">
        <f>+_xlfn.CONCAT(Exportaciones_Kg_fruta[[#This Row],[País]],Exportaciones_Kg_fruta[[#This Row],[Detalle]],Exportaciones_Kg_fruta[[#This Row],[Año]])</f>
        <v>Estados Unidos de AméricaResto frutas y frutos 2020</v>
      </c>
      <c r="B599" s="3" t="s">
        <v>74</v>
      </c>
      <c r="C599" s="3" t="s">
        <v>4</v>
      </c>
      <c r="D599" s="3" t="s">
        <v>16</v>
      </c>
      <c r="E599" s="3">
        <v>11338943.720000004</v>
      </c>
      <c r="F599" s="3">
        <v>14164665.220000003</v>
      </c>
      <c r="G599" s="3">
        <v>15457555.109999998</v>
      </c>
      <c r="H599" s="3">
        <v>14589642.490000002</v>
      </c>
      <c r="I599" s="3">
        <v>6727461.6499999985</v>
      </c>
      <c r="J599" s="3">
        <v>10318706.989999998</v>
      </c>
      <c r="K599" s="3">
        <v>36101415.300000004</v>
      </c>
      <c r="L599" s="3">
        <v>33432649.949999996</v>
      </c>
      <c r="M599" s="3">
        <v>17516633.609999999</v>
      </c>
      <c r="N599" s="3"/>
      <c r="O599" s="3"/>
      <c r="P599" s="3"/>
      <c r="Q599" s="3">
        <f>SUM(Exportaciones_Kg_fruta[[#This Row],[Enero]:[Diciembre]])</f>
        <v>159647674.04000002</v>
      </c>
      <c r="R599">
        <v>2020</v>
      </c>
      <c r="S599" t="s">
        <v>212</v>
      </c>
    </row>
    <row r="600" spans="1:19" x14ac:dyDescent="0.35">
      <c r="A600" t="str">
        <f>+_xlfn.CONCAT(Exportaciones_Kg_fruta[[#This Row],[País]],Exportaciones_Kg_fruta[[#This Row],[Detalle]],Exportaciones_Kg_fruta[[#This Row],[Año]])</f>
        <v>FinlandiaResto frutas y frutos 2020</v>
      </c>
      <c r="B600" s="3" t="s">
        <v>79</v>
      </c>
      <c r="C600" s="3" t="s">
        <v>4</v>
      </c>
      <c r="D600" s="3" t="s">
        <v>16</v>
      </c>
      <c r="E600" s="3">
        <v>0</v>
      </c>
      <c r="F600" s="3">
        <v>22680</v>
      </c>
      <c r="G600" s="3">
        <v>22680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/>
      <c r="O600" s="3"/>
      <c r="P600" s="3"/>
      <c r="Q600" s="3">
        <f>SUM(Exportaciones_Kg_fruta[[#This Row],[Enero]:[Diciembre]])</f>
        <v>45360</v>
      </c>
      <c r="R600">
        <v>2020</v>
      </c>
      <c r="S600" t="s">
        <v>212</v>
      </c>
    </row>
    <row r="601" spans="1:19" x14ac:dyDescent="0.35">
      <c r="A601" t="str">
        <f>+_xlfn.CONCAT(Exportaciones_Kg_fruta[[#This Row],[País]],Exportaciones_Kg_fruta[[#This Row],[Detalle]],Exportaciones_Kg_fruta[[#This Row],[Año]])</f>
        <v>FranciaResto frutas y frutos 2020</v>
      </c>
      <c r="B601" s="3" t="s">
        <v>80</v>
      </c>
      <c r="C601" s="3" t="s">
        <v>4</v>
      </c>
      <c r="D601" s="3" t="s">
        <v>16</v>
      </c>
      <c r="E601" s="3">
        <v>160456.44</v>
      </c>
      <c r="F601" s="3">
        <v>311722</v>
      </c>
      <c r="G601" s="3">
        <v>980592.88000000012</v>
      </c>
      <c r="H601" s="3">
        <v>855024.96</v>
      </c>
      <c r="I601" s="3">
        <v>451494.23</v>
      </c>
      <c r="J601" s="3">
        <v>634300.9</v>
      </c>
      <c r="K601" s="3">
        <v>428924.1</v>
      </c>
      <c r="L601" s="3">
        <v>92229</v>
      </c>
      <c r="M601" s="3">
        <v>45925.2</v>
      </c>
      <c r="N601" s="3"/>
      <c r="O601" s="3"/>
      <c r="P601" s="3"/>
      <c r="Q601" s="3">
        <f>SUM(Exportaciones_Kg_fruta[[#This Row],[Enero]:[Diciembre]])</f>
        <v>3960669.7100000004</v>
      </c>
      <c r="R601">
        <v>2020</v>
      </c>
      <c r="S601" t="s">
        <v>212</v>
      </c>
    </row>
    <row r="602" spans="1:19" x14ac:dyDescent="0.35">
      <c r="A602" t="str">
        <f>+_xlfn.CONCAT(Exportaciones_Kg_fruta[[#This Row],[País]],Exportaciones_Kg_fruta[[#This Row],[Detalle]],Exportaciones_Kg_fruta[[#This Row],[Año]])</f>
        <v>GreciaResto frutas y frutos 2020</v>
      </c>
      <c r="B602" s="3" t="s">
        <v>85</v>
      </c>
      <c r="C602" s="3" t="s">
        <v>4</v>
      </c>
      <c r="D602" s="3" t="s">
        <v>16</v>
      </c>
      <c r="E602" s="3">
        <v>0</v>
      </c>
      <c r="F602" s="3">
        <v>0</v>
      </c>
      <c r="G602" s="3">
        <v>45136.800000000003</v>
      </c>
      <c r="H602" s="3">
        <v>44509.5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/>
      <c r="O602" s="3"/>
      <c r="P602" s="3"/>
      <c r="Q602" s="3">
        <f>SUM(Exportaciones_Kg_fruta[[#This Row],[Enero]:[Diciembre]])</f>
        <v>89646.3</v>
      </c>
      <c r="R602">
        <v>2020</v>
      </c>
      <c r="S602" t="s">
        <v>212</v>
      </c>
    </row>
    <row r="603" spans="1:19" x14ac:dyDescent="0.35">
      <c r="A603" t="str">
        <f>+_xlfn.CONCAT(Exportaciones_Kg_fruta[[#This Row],[País]],Exportaciones_Kg_fruta[[#This Row],[Detalle]],Exportaciones_Kg_fruta[[#This Row],[Año]])</f>
        <v>GuatemalaResto frutas y frutos 2020</v>
      </c>
      <c r="B603" s="3" t="s">
        <v>87</v>
      </c>
      <c r="C603" s="3" t="s">
        <v>4</v>
      </c>
      <c r="D603" s="3" t="s">
        <v>16</v>
      </c>
      <c r="E603" s="3">
        <v>51798</v>
      </c>
      <c r="F603" s="3">
        <v>144579.20000000001</v>
      </c>
      <c r="G603" s="3">
        <v>272921</v>
      </c>
      <c r="H603" s="3">
        <v>111842</v>
      </c>
      <c r="I603" s="3">
        <v>112177.60000000001</v>
      </c>
      <c r="J603" s="3">
        <v>146432</v>
      </c>
      <c r="K603" s="3">
        <v>552369.05000000005</v>
      </c>
      <c r="L603" s="3">
        <v>356945</v>
      </c>
      <c r="M603" s="3">
        <v>63851</v>
      </c>
      <c r="N603" s="3"/>
      <c r="O603" s="3"/>
      <c r="P603" s="3"/>
      <c r="Q603" s="3">
        <f>SUM(Exportaciones_Kg_fruta[[#This Row],[Enero]:[Diciembre]])</f>
        <v>1812914.85</v>
      </c>
      <c r="R603">
        <v>2020</v>
      </c>
      <c r="S603" t="s">
        <v>212</v>
      </c>
    </row>
    <row r="604" spans="1:19" x14ac:dyDescent="0.35">
      <c r="A604" t="str">
        <f>+_xlfn.CONCAT(Exportaciones_Kg_fruta[[#This Row],[País]],Exportaciones_Kg_fruta[[#This Row],[Detalle]],Exportaciones_Kg_fruta[[#This Row],[Año]])</f>
        <v>HolandaResto frutas y frutos 2020</v>
      </c>
      <c r="B604" s="3" t="s">
        <v>92</v>
      </c>
      <c r="C604" s="3" t="s">
        <v>4</v>
      </c>
      <c r="D604" s="3" t="s">
        <v>16</v>
      </c>
      <c r="E604" s="3">
        <v>1221672.6299999999</v>
      </c>
      <c r="F604" s="3">
        <v>2843005.36</v>
      </c>
      <c r="G604" s="3">
        <v>5144921.24</v>
      </c>
      <c r="H604" s="3">
        <v>4975788.3100000005</v>
      </c>
      <c r="I604" s="3">
        <v>4167861.91</v>
      </c>
      <c r="J604" s="3">
        <v>1688330.56</v>
      </c>
      <c r="K604" s="3">
        <v>949252.36</v>
      </c>
      <c r="L604" s="3">
        <v>194149.37</v>
      </c>
      <c r="M604" s="3">
        <v>248635.46999999997</v>
      </c>
      <c r="N604" s="3"/>
      <c r="O604" s="3"/>
      <c r="P604" s="3"/>
      <c r="Q604" s="3">
        <f>SUM(Exportaciones_Kg_fruta[[#This Row],[Enero]:[Diciembre]])</f>
        <v>21433617.210000001</v>
      </c>
      <c r="R604">
        <v>2020</v>
      </c>
      <c r="S604" t="s">
        <v>212</v>
      </c>
    </row>
    <row r="605" spans="1:19" x14ac:dyDescent="0.35">
      <c r="A605" t="str">
        <f>+_xlfn.CONCAT(Exportaciones_Kg_fruta[[#This Row],[País]],Exportaciones_Kg_fruta[[#This Row],[Detalle]],Exportaciones_Kg_fruta[[#This Row],[Año]])</f>
        <v>HondurasResto frutas y frutos 2020</v>
      </c>
      <c r="B605" s="3" t="s">
        <v>93</v>
      </c>
      <c r="C605" s="3" t="s">
        <v>4</v>
      </c>
      <c r="D605" s="3" t="s">
        <v>16</v>
      </c>
      <c r="E605" s="3">
        <v>17560.53</v>
      </c>
      <c r="F605" s="3">
        <v>4640</v>
      </c>
      <c r="G605" s="3">
        <v>32434.2</v>
      </c>
      <c r="H605" s="3">
        <v>34916.800000000003</v>
      </c>
      <c r="I605" s="3">
        <v>19430.400000000001</v>
      </c>
      <c r="J605" s="3">
        <v>39912</v>
      </c>
      <c r="K605" s="3">
        <v>0</v>
      </c>
      <c r="L605" s="3">
        <v>41856</v>
      </c>
      <c r="M605" s="3">
        <v>26615.32</v>
      </c>
      <c r="N605" s="3"/>
      <c r="O605" s="3"/>
      <c r="P605" s="3"/>
      <c r="Q605" s="3">
        <f>SUM(Exportaciones_Kg_fruta[[#This Row],[Enero]:[Diciembre]])</f>
        <v>217365.25</v>
      </c>
      <c r="R605">
        <v>2020</v>
      </c>
      <c r="S605" t="s">
        <v>212</v>
      </c>
    </row>
    <row r="606" spans="1:19" x14ac:dyDescent="0.35">
      <c r="A606" t="str">
        <f>+_xlfn.CONCAT(Exportaciones_Kg_fruta[[#This Row],[País]],Exportaciones_Kg_fruta[[#This Row],[Detalle]],Exportaciones_Kg_fruta[[#This Row],[Año]])</f>
        <v>Hong Kong (Región administrativa especial de China)Resto frutas y frutos 2020</v>
      </c>
      <c r="B606" s="3" t="s">
        <v>94</v>
      </c>
      <c r="C606" s="3" t="s">
        <v>4</v>
      </c>
      <c r="D606" s="3" t="s">
        <v>16</v>
      </c>
      <c r="E606" s="3">
        <v>120208.6</v>
      </c>
      <c r="F606" s="3">
        <v>4826</v>
      </c>
      <c r="G606" s="3">
        <v>25600</v>
      </c>
      <c r="H606" s="3">
        <v>6000</v>
      </c>
      <c r="I606" s="3">
        <v>0</v>
      </c>
      <c r="J606" s="3">
        <v>22774</v>
      </c>
      <c r="K606" s="3">
        <v>5261</v>
      </c>
      <c r="L606" s="3">
        <v>0</v>
      </c>
      <c r="M606" s="3">
        <v>18717</v>
      </c>
      <c r="N606" s="3"/>
      <c r="O606" s="3"/>
      <c r="P606" s="3"/>
      <c r="Q606" s="3">
        <f>SUM(Exportaciones_Kg_fruta[[#This Row],[Enero]:[Diciembre]])</f>
        <v>203386.6</v>
      </c>
      <c r="R606">
        <v>2020</v>
      </c>
      <c r="S606" t="s">
        <v>212</v>
      </c>
    </row>
    <row r="607" spans="1:19" x14ac:dyDescent="0.35">
      <c r="A607" t="str">
        <f>+_xlfn.CONCAT(Exportaciones_Kg_fruta[[#This Row],[País]],Exportaciones_Kg_fruta[[#This Row],[Detalle]],Exportaciones_Kg_fruta[[#This Row],[Año]])</f>
        <v>IndiaResto frutas y frutos 2020</v>
      </c>
      <c r="B607" s="3" t="s">
        <v>96</v>
      </c>
      <c r="C607" s="3" t="s">
        <v>4</v>
      </c>
      <c r="D607" s="3" t="s">
        <v>16</v>
      </c>
      <c r="E607" s="3">
        <v>0</v>
      </c>
      <c r="F607" s="3">
        <v>18432</v>
      </c>
      <c r="G607" s="3">
        <v>73980</v>
      </c>
      <c r="H607" s="3">
        <v>25872</v>
      </c>
      <c r="I607" s="3">
        <v>49560</v>
      </c>
      <c r="J607" s="3">
        <v>0</v>
      </c>
      <c r="K607" s="3">
        <v>0</v>
      </c>
      <c r="L607" s="3">
        <v>0</v>
      </c>
      <c r="M607" s="3">
        <v>0</v>
      </c>
      <c r="N607" s="3"/>
      <c r="O607" s="3"/>
      <c r="P607" s="3"/>
      <c r="Q607" s="3">
        <f>SUM(Exportaciones_Kg_fruta[[#This Row],[Enero]:[Diciembre]])</f>
        <v>167844</v>
      </c>
      <c r="R607">
        <v>2020</v>
      </c>
      <c r="S607" t="s">
        <v>212</v>
      </c>
    </row>
    <row r="608" spans="1:19" x14ac:dyDescent="0.35">
      <c r="A608" t="str">
        <f>+_xlfn.CONCAT(Exportaciones_Kg_fruta[[#This Row],[País]],Exportaciones_Kg_fruta[[#This Row],[Detalle]],Exportaciones_Kg_fruta[[#This Row],[Año]])</f>
        <v>IndonesiaResto frutas y frutos 2020</v>
      </c>
      <c r="B608" s="3" t="s">
        <v>97</v>
      </c>
      <c r="C608" s="3" t="s">
        <v>4</v>
      </c>
      <c r="D608" s="3" t="s">
        <v>16</v>
      </c>
      <c r="E608" s="3">
        <v>22896.3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8236.08</v>
      </c>
      <c r="L608" s="3">
        <v>0</v>
      </c>
      <c r="M608" s="3">
        <v>0</v>
      </c>
      <c r="N608" s="3"/>
      <c r="O608" s="3"/>
      <c r="P608" s="3"/>
      <c r="Q608" s="3">
        <f>SUM(Exportaciones_Kg_fruta[[#This Row],[Enero]:[Diciembre]])</f>
        <v>31132.379999999997</v>
      </c>
      <c r="R608">
        <v>2020</v>
      </c>
      <c r="S608" t="s">
        <v>212</v>
      </c>
    </row>
    <row r="609" spans="1:19" x14ac:dyDescent="0.35">
      <c r="A609" t="str">
        <f>+_xlfn.CONCAT(Exportaciones_Kg_fruta[[#This Row],[País]],Exportaciones_Kg_fruta[[#This Row],[Detalle]],Exportaciones_Kg_fruta[[#This Row],[Año]])</f>
        <v>ItaliaResto frutas y frutos 2020</v>
      </c>
      <c r="B609" s="3" t="s">
        <v>108</v>
      </c>
      <c r="C609" s="3" t="s">
        <v>4</v>
      </c>
      <c r="D609" s="3" t="s">
        <v>16</v>
      </c>
      <c r="E609" s="3">
        <v>1278832.3999999999</v>
      </c>
      <c r="F609" s="3">
        <v>2478452.5</v>
      </c>
      <c r="G609" s="3">
        <v>7201330.1499999994</v>
      </c>
      <c r="H609" s="3">
        <v>5883745.4000000004</v>
      </c>
      <c r="I609" s="3">
        <v>4918324.0299999993</v>
      </c>
      <c r="J609" s="3">
        <v>3926672.4</v>
      </c>
      <c r="K609" s="3">
        <v>2109436.7000000002</v>
      </c>
      <c r="L609" s="3">
        <v>1081821</v>
      </c>
      <c r="M609" s="3">
        <v>627827.4</v>
      </c>
      <c r="N609" s="3"/>
      <c r="O609" s="3"/>
      <c r="P609" s="3"/>
      <c r="Q609" s="3">
        <f>SUM(Exportaciones_Kg_fruta[[#This Row],[Enero]:[Diciembre]])</f>
        <v>29506441.979999993</v>
      </c>
      <c r="R609">
        <v>2020</v>
      </c>
      <c r="S609" t="s">
        <v>212</v>
      </c>
    </row>
    <row r="610" spans="1:19" x14ac:dyDescent="0.35">
      <c r="A610" t="str">
        <f>+_xlfn.CONCAT(Exportaciones_Kg_fruta[[#This Row],[País]],Exportaciones_Kg_fruta[[#This Row],[Detalle]],Exportaciones_Kg_fruta[[#This Row],[Año]])</f>
        <v>JamaicaResto frutas y frutos 2020</v>
      </c>
      <c r="B610" s="3" t="s">
        <v>109</v>
      </c>
      <c r="C610" s="3" t="s">
        <v>4</v>
      </c>
      <c r="D610" s="3" t="s">
        <v>16</v>
      </c>
      <c r="E610" s="3">
        <v>0</v>
      </c>
      <c r="F610" s="3">
        <v>14700</v>
      </c>
      <c r="G610" s="3">
        <v>0</v>
      </c>
      <c r="H610" s="3">
        <v>0</v>
      </c>
      <c r="I610" s="3">
        <v>6825</v>
      </c>
      <c r="J610" s="3">
        <v>0</v>
      </c>
      <c r="K610" s="3">
        <v>10.5</v>
      </c>
      <c r="L610" s="3">
        <v>12862.5</v>
      </c>
      <c r="M610" s="3">
        <v>0</v>
      </c>
      <c r="N610" s="3"/>
      <c r="O610" s="3"/>
      <c r="P610" s="3"/>
      <c r="Q610" s="3">
        <f>SUM(Exportaciones_Kg_fruta[[#This Row],[Enero]:[Diciembre]])</f>
        <v>34398</v>
      </c>
      <c r="R610">
        <v>2020</v>
      </c>
      <c r="S610" t="s">
        <v>212</v>
      </c>
    </row>
    <row r="611" spans="1:19" x14ac:dyDescent="0.35">
      <c r="A611" t="str">
        <f>+_xlfn.CONCAT(Exportaciones_Kg_fruta[[#This Row],[País]],Exportaciones_Kg_fruta[[#This Row],[Detalle]],Exportaciones_Kg_fruta[[#This Row],[Año]])</f>
        <v>JapónResto frutas y frutos 2020</v>
      </c>
      <c r="B611" s="3" t="s">
        <v>110</v>
      </c>
      <c r="C611" s="3" t="s">
        <v>4</v>
      </c>
      <c r="D611" s="3" t="s">
        <v>16</v>
      </c>
      <c r="E611" s="3">
        <v>759615.79</v>
      </c>
      <c r="F611" s="3">
        <v>1018026.0800000001</v>
      </c>
      <c r="G611" s="3">
        <v>634445.47000000009</v>
      </c>
      <c r="H611" s="3">
        <v>852248.72</v>
      </c>
      <c r="I611" s="3">
        <v>863484.2699999999</v>
      </c>
      <c r="J611" s="3">
        <v>368427.99999999994</v>
      </c>
      <c r="K611" s="3">
        <v>387064.85000000003</v>
      </c>
      <c r="L611" s="3">
        <v>439706.27</v>
      </c>
      <c r="M611" s="3">
        <v>627102.59</v>
      </c>
      <c r="N611" s="3"/>
      <c r="O611" s="3"/>
      <c r="P611" s="3"/>
      <c r="Q611" s="3">
        <f>SUM(Exportaciones_Kg_fruta[[#This Row],[Enero]:[Diciembre]])</f>
        <v>5950122.0399999991</v>
      </c>
      <c r="R611">
        <v>2020</v>
      </c>
      <c r="S611" t="s">
        <v>212</v>
      </c>
    </row>
    <row r="612" spans="1:19" x14ac:dyDescent="0.35">
      <c r="A612" t="str">
        <f>+_xlfn.CONCAT(Exportaciones_Kg_fruta[[#This Row],[País]],Exportaciones_Kg_fruta[[#This Row],[Detalle]],Exportaciones_Kg_fruta[[#This Row],[Año]])</f>
        <v>JordaniaResto frutas y frutos 2020</v>
      </c>
      <c r="B612" s="3" t="s">
        <v>111</v>
      </c>
      <c r="C612" s="3" t="s">
        <v>4</v>
      </c>
      <c r="D612" s="3" t="s">
        <v>16</v>
      </c>
      <c r="E612" s="3">
        <v>0</v>
      </c>
      <c r="F612" s="3">
        <v>131520</v>
      </c>
      <c r="G612" s="3">
        <v>97038</v>
      </c>
      <c r="H612" s="3">
        <v>105600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/>
      <c r="O612" s="3"/>
      <c r="P612" s="3"/>
      <c r="Q612" s="3">
        <f>SUM(Exportaciones_Kg_fruta[[#This Row],[Enero]:[Diciembre]])</f>
        <v>334158</v>
      </c>
      <c r="R612">
        <v>2020</v>
      </c>
      <c r="S612" t="s">
        <v>212</v>
      </c>
    </row>
    <row r="613" spans="1:19" x14ac:dyDescent="0.35">
      <c r="A613" t="str">
        <f>+_xlfn.CONCAT(Exportaciones_Kg_fruta[[#This Row],[País]],Exportaciones_Kg_fruta[[#This Row],[Detalle]],Exportaciones_Kg_fruta[[#This Row],[Año]])</f>
        <v>KazajstánResto frutas y frutos 2020</v>
      </c>
      <c r="B613" s="3" t="s">
        <v>112</v>
      </c>
      <c r="C613" s="3" t="s">
        <v>4</v>
      </c>
      <c r="D613" s="3" t="s">
        <v>16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6410</v>
      </c>
      <c r="L613" s="3">
        <v>2055.1999999999998</v>
      </c>
      <c r="M613" s="3">
        <v>0</v>
      </c>
      <c r="N613" s="3"/>
      <c r="O613" s="3"/>
      <c r="P613" s="3"/>
      <c r="Q613" s="3">
        <f>SUM(Exportaciones_Kg_fruta[[#This Row],[Enero]:[Diciembre]])</f>
        <v>8465.2000000000007</v>
      </c>
      <c r="R613">
        <v>2020</v>
      </c>
      <c r="S613" t="s">
        <v>212</v>
      </c>
    </row>
    <row r="614" spans="1:19" x14ac:dyDescent="0.35">
      <c r="A614" t="str">
        <f>+_xlfn.CONCAT(Exportaciones_Kg_fruta[[#This Row],[País]],Exportaciones_Kg_fruta[[#This Row],[Detalle]],Exportaciones_Kg_fruta[[#This Row],[Año]])</f>
        <v>KuwaitResto frutas y frutos 2020</v>
      </c>
      <c r="B614" s="3" t="s">
        <v>115</v>
      </c>
      <c r="C614" s="3" t="s">
        <v>4</v>
      </c>
      <c r="D614" s="3" t="s">
        <v>16</v>
      </c>
      <c r="E614" s="3">
        <v>0</v>
      </c>
      <c r="F614" s="3">
        <v>44952</v>
      </c>
      <c r="G614" s="3">
        <v>0</v>
      </c>
      <c r="H614" s="3">
        <v>13300</v>
      </c>
      <c r="I614" s="3">
        <v>0</v>
      </c>
      <c r="J614" s="3">
        <v>0</v>
      </c>
      <c r="K614" s="3">
        <v>54720</v>
      </c>
      <c r="L614" s="3">
        <v>24928</v>
      </c>
      <c r="M614" s="3">
        <v>32527</v>
      </c>
      <c r="N614" s="3"/>
      <c r="O614" s="3"/>
      <c r="P614" s="3"/>
      <c r="Q614" s="3">
        <f>SUM(Exportaciones_Kg_fruta[[#This Row],[Enero]:[Diciembre]])</f>
        <v>170427</v>
      </c>
      <c r="R614">
        <v>2020</v>
      </c>
      <c r="S614" t="s">
        <v>212</v>
      </c>
    </row>
    <row r="615" spans="1:19" x14ac:dyDescent="0.35">
      <c r="A615" t="str">
        <f>+_xlfn.CONCAT(Exportaciones_Kg_fruta[[#This Row],[País]],Exportaciones_Kg_fruta[[#This Row],[Detalle]],Exportaciones_Kg_fruta[[#This Row],[Año]])</f>
        <v>LibanoResto frutas y frutos 2020</v>
      </c>
      <c r="B615" s="3" t="s">
        <v>118</v>
      </c>
      <c r="C615" s="3" t="s">
        <v>4</v>
      </c>
      <c r="D615" s="3" t="s">
        <v>16</v>
      </c>
      <c r="E615" s="3">
        <v>0</v>
      </c>
      <c r="F615" s="3">
        <v>75080</v>
      </c>
      <c r="G615" s="3">
        <v>51128</v>
      </c>
      <c r="H615" s="3">
        <v>25920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/>
      <c r="O615" s="3"/>
      <c r="P615" s="3"/>
      <c r="Q615" s="3">
        <f>SUM(Exportaciones_Kg_fruta[[#This Row],[Enero]:[Diciembre]])</f>
        <v>152128</v>
      </c>
      <c r="R615">
        <v>2020</v>
      </c>
      <c r="S615" t="s">
        <v>212</v>
      </c>
    </row>
    <row r="616" spans="1:19" x14ac:dyDescent="0.35">
      <c r="A616" t="str">
        <f>+_xlfn.CONCAT(Exportaciones_Kg_fruta[[#This Row],[País]],Exportaciones_Kg_fruta[[#This Row],[Detalle]],Exportaciones_Kg_fruta[[#This Row],[Año]])</f>
        <v>LibiaResto frutas y frutos 2020</v>
      </c>
      <c r="B616" s="3" t="s">
        <v>120</v>
      </c>
      <c r="C616" s="3" t="s">
        <v>4</v>
      </c>
      <c r="D616" s="3" t="s">
        <v>16</v>
      </c>
      <c r="E616" s="3">
        <v>0</v>
      </c>
      <c r="F616" s="3">
        <v>0</v>
      </c>
      <c r="G616" s="3">
        <v>52214.400000000001</v>
      </c>
      <c r="H616" s="3">
        <v>102176</v>
      </c>
      <c r="I616" s="3">
        <v>436376.8</v>
      </c>
      <c r="J616" s="3">
        <v>0</v>
      </c>
      <c r="K616" s="3">
        <v>0</v>
      </c>
      <c r="L616" s="3">
        <v>0</v>
      </c>
      <c r="M616" s="3">
        <v>0</v>
      </c>
      <c r="N616" s="3"/>
      <c r="O616" s="3"/>
      <c r="P616" s="3"/>
      <c r="Q616" s="3">
        <f>SUM(Exportaciones_Kg_fruta[[#This Row],[Enero]:[Diciembre]])</f>
        <v>590767.19999999995</v>
      </c>
      <c r="R616">
        <v>2020</v>
      </c>
      <c r="S616" t="s">
        <v>212</v>
      </c>
    </row>
    <row r="617" spans="1:19" x14ac:dyDescent="0.35">
      <c r="A617" t="str">
        <f>+_xlfn.CONCAT(Exportaciones_Kg_fruta[[#This Row],[País]],Exportaciones_Kg_fruta[[#This Row],[Detalle]],Exportaciones_Kg_fruta[[#This Row],[Año]])</f>
        <v>LituaniaResto frutas y frutos 2020</v>
      </c>
      <c r="B617" s="3" t="s">
        <v>121</v>
      </c>
      <c r="C617" s="3" t="s">
        <v>4</v>
      </c>
      <c r="D617" s="3" t="s">
        <v>16</v>
      </c>
      <c r="E617" s="3">
        <v>15718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2100</v>
      </c>
      <c r="L617" s="3">
        <v>16558.5</v>
      </c>
      <c r="M617" s="3">
        <v>0</v>
      </c>
      <c r="N617" s="3"/>
      <c r="O617" s="3"/>
      <c r="P617" s="3"/>
      <c r="Q617" s="3">
        <f>SUM(Exportaciones_Kg_fruta[[#This Row],[Enero]:[Diciembre]])</f>
        <v>34376.5</v>
      </c>
      <c r="R617">
        <v>2020</v>
      </c>
      <c r="S617" t="s">
        <v>212</v>
      </c>
    </row>
    <row r="618" spans="1:19" x14ac:dyDescent="0.35">
      <c r="A618" t="str">
        <f>+_xlfn.CONCAT(Exportaciones_Kg_fruta[[#This Row],[País]],Exportaciones_Kg_fruta[[#This Row],[Detalle]],Exportaciones_Kg_fruta[[#This Row],[Año]])</f>
        <v>MalasiaResto frutas y frutos 2020</v>
      </c>
      <c r="B618" s="3" t="s">
        <v>124</v>
      </c>
      <c r="C618" s="3" t="s">
        <v>4</v>
      </c>
      <c r="D618" s="3" t="s">
        <v>16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25872</v>
      </c>
      <c r="K618" s="3">
        <v>25872</v>
      </c>
      <c r="L618" s="3">
        <v>25872</v>
      </c>
      <c r="M618" s="3">
        <v>74033</v>
      </c>
      <c r="N618" s="3"/>
      <c r="O618" s="3"/>
      <c r="P618" s="3"/>
      <c r="Q618" s="3">
        <f>SUM(Exportaciones_Kg_fruta[[#This Row],[Enero]:[Diciembre]])</f>
        <v>151649</v>
      </c>
      <c r="R618">
        <v>2020</v>
      </c>
      <c r="S618" t="s">
        <v>212</v>
      </c>
    </row>
    <row r="619" spans="1:19" x14ac:dyDescent="0.35">
      <c r="A619" t="str">
        <f>+_xlfn.CONCAT(Exportaciones_Kg_fruta[[#This Row],[País]],Exportaciones_Kg_fruta[[#This Row],[Detalle]],Exportaciones_Kg_fruta[[#This Row],[Año]])</f>
        <v>MartinicaResto frutas y frutos 2020</v>
      </c>
      <c r="B619" s="3" t="s">
        <v>127</v>
      </c>
      <c r="C619" s="3" t="s">
        <v>4</v>
      </c>
      <c r="D619" s="3" t="s">
        <v>16</v>
      </c>
      <c r="E619" s="3">
        <v>14784</v>
      </c>
      <c r="F619" s="3">
        <v>14880</v>
      </c>
      <c r="G619" s="3">
        <v>2320</v>
      </c>
      <c r="H619" s="3">
        <v>4972.8</v>
      </c>
      <c r="I619" s="3">
        <v>2352</v>
      </c>
      <c r="J619" s="3">
        <v>0</v>
      </c>
      <c r="K619" s="3">
        <v>4715.8999999999996</v>
      </c>
      <c r="L619" s="3">
        <v>0</v>
      </c>
      <c r="M619" s="3">
        <v>0</v>
      </c>
      <c r="N619" s="3"/>
      <c r="O619" s="3"/>
      <c r="P619" s="3"/>
      <c r="Q619" s="3">
        <f>SUM(Exportaciones_Kg_fruta[[#This Row],[Enero]:[Diciembre]])</f>
        <v>44024.700000000004</v>
      </c>
      <c r="R619">
        <v>2020</v>
      </c>
      <c r="S619" t="s">
        <v>212</v>
      </c>
    </row>
    <row r="620" spans="1:19" x14ac:dyDescent="0.35">
      <c r="A620" t="str">
        <f>+_xlfn.CONCAT(Exportaciones_Kg_fruta[[#This Row],[País]],Exportaciones_Kg_fruta[[#This Row],[Detalle]],Exportaciones_Kg_fruta[[#This Row],[Año]])</f>
        <v>MéxicoResto frutas y frutos 2020</v>
      </c>
      <c r="B620" s="3" t="s">
        <v>130</v>
      </c>
      <c r="C620" s="3" t="s">
        <v>4</v>
      </c>
      <c r="D620" s="3" t="s">
        <v>16</v>
      </c>
      <c r="E620" s="3">
        <v>1053720.42</v>
      </c>
      <c r="F620" s="3">
        <v>997187.2</v>
      </c>
      <c r="G620" s="3">
        <v>835418.8</v>
      </c>
      <c r="H620" s="3">
        <v>456351.8</v>
      </c>
      <c r="I620" s="3">
        <v>327478.8</v>
      </c>
      <c r="J620" s="3">
        <v>233119.59999999998</v>
      </c>
      <c r="K620" s="3">
        <v>527209</v>
      </c>
      <c r="L620" s="3">
        <v>374950.95</v>
      </c>
      <c r="M620" s="3">
        <v>190116.40000000002</v>
      </c>
      <c r="N620" s="3"/>
      <c r="O620" s="3"/>
      <c r="P620" s="3"/>
      <c r="Q620" s="3">
        <f>SUM(Exportaciones_Kg_fruta[[#This Row],[Enero]:[Diciembre]])</f>
        <v>4995552.97</v>
      </c>
      <c r="R620">
        <v>2020</v>
      </c>
      <c r="S620" t="s">
        <v>212</v>
      </c>
    </row>
    <row r="621" spans="1:19" x14ac:dyDescent="0.35">
      <c r="A621" t="str">
        <f>+_xlfn.CONCAT(Exportaciones_Kg_fruta[[#This Row],[País]],Exportaciones_Kg_fruta[[#This Row],[Detalle]],Exportaciones_Kg_fruta[[#This Row],[Año]])</f>
        <v>MongoliaResto frutas y frutos 2020</v>
      </c>
      <c r="B621" s="3" t="s">
        <v>133</v>
      </c>
      <c r="C621" s="3" t="s">
        <v>4</v>
      </c>
      <c r="D621" s="3" t="s">
        <v>16</v>
      </c>
      <c r="E621" s="3">
        <v>0</v>
      </c>
      <c r="F621" s="3">
        <v>0</v>
      </c>
      <c r="G621" s="3">
        <v>0</v>
      </c>
      <c r="H621" s="3">
        <v>3132</v>
      </c>
      <c r="I621" s="3">
        <v>0</v>
      </c>
      <c r="J621" s="3">
        <v>4176</v>
      </c>
      <c r="K621" s="3">
        <v>0</v>
      </c>
      <c r="L621" s="3">
        <v>0</v>
      </c>
      <c r="M621" s="3">
        <v>0</v>
      </c>
      <c r="N621" s="3"/>
      <c r="O621" s="3"/>
      <c r="P621" s="3"/>
      <c r="Q621" s="3">
        <f>SUM(Exportaciones_Kg_fruta[[#This Row],[Enero]:[Diciembre]])</f>
        <v>7308</v>
      </c>
      <c r="R621">
        <v>2020</v>
      </c>
      <c r="S621" t="s">
        <v>212</v>
      </c>
    </row>
    <row r="622" spans="1:19" x14ac:dyDescent="0.35">
      <c r="A622" t="str">
        <f>+_xlfn.CONCAT(Exportaciones_Kg_fruta[[#This Row],[País]],Exportaciones_Kg_fruta[[#This Row],[Detalle]],Exportaciones_Kg_fruta[[#This Row],[Año]])</f>
        <v>NicaraguaResto frutas y frutos 2020</v>
      </c>
      <c r="B622" s="3" t="s">
        <v>138</v>
      </c>
      <c r="C622" s="3" t="s">
        <v>4</v>
      </c>
      <c r="D622" s="3" t="s">
        <v>16</v>
      </c>
      <c r="E622" s="3">
        <v>1200</v>
      </c>
      <c r="F622" s="3">
        <v>6294.4</v>
      </c>
      <c r="G622" s="3">
        <v>26384</v>
      </c>
      <c r="H622" s="3">
        <v>1200</v>
      </c>
      <c r="I622" s="3">
        <v>2534.4</v>
      </c>
      <c r="J622" s="3">
        <v>2432</v>
      </c>
      <c r="K622" s="3">
        <v>5118.3999999999996</v>
      </c>
      <c r="L622" s="3">
        <v>2496</v>
      </c>
      <c r="M622" s="3">
        <v>7509.4</v>
      </c>
      <c r="N622" s="3"/>
      <c r="O622" s="3"/>
      <c r="P622" s="3"/>
      <c r="Q622" s="3">
        <f>SUM(Exportaciones_Kg_fruta[[#This Row],[Enero]:[Diciembre]])</f>
        <v>55168.600000000006</v>
      </c>
      <c r="R622">
        <v>2020</v>
      </c>
      <c r="S622" t="s">
        <v>212</v>
      </c>
    </row>
    <row r="623" spans="1:19" x14ac:dyDescent="0.35">
      <c r="A623" t="str">
        <f>+_xlfn.CONCAT(Exportaciones_Kg_fruta[[#This Row],[País]],Exportaciones_Kg_fruta[[#This Row],[Detalle]],Exportaciones_Kg_fruta[[#This Row],[Año]])</f>
        <v>Nueva ZelandiaResto frutas y frutos 2020</v>
      </c>
      <c r="B623" s="3" t="s">
        <v>142</v>
      </c>
      <c r="C623" s="3" t="s">
        <v>4</v>
      </c>
      <c r="D623" s="3" t="s">
        <v>16</v>
      </c>
      <c r="E623" s="3">
        <v>232015.12</v>
      </c>
      <c r="F623" s="3">
        <v>86417.1</v>
      </c>
      <c r="G623" s="3">
        <v>211122.07</v>
      </c>
      <c r="H623" s="3">
        <v>202095.04</v>
      </c>
      <c r="I623" s="3">
        <v>197878.25</v>
      </c>
      <c r="J623" s="3">
        <v>252713.21999999997</v>
      </c>
      <c r="K623" s="3">
        <v>201077.47999999998</v>
      </c>
      <c r="L623" s="3">
        <v>159840.08000000002</v>
      </c>
      <c r="M623" s="3">
        <v>145626.38</v>
      </c>
      <c r="N623" s="3"/>
      <c r="O623" s="3"/>
      <c r="P623" s="3"/>
      <c r="Q623" s="3">
        <f>SUM(Exportaciones_Kg_fruta[[#This Row],[Enero]:[Diciembre]])</f>
        <v>1688784.7400000002</v>
      </c>
      <c r="R623">
        <v>2020</v>
      </c>
      <c r="S623" t="s">
        <v>212</v>
      </c>
    </row>
    <row r="624" spans="1:19" x14ac:dyDescent="0.35">
      <c r="A624" t="str">
        <f>+_xlfn.CONCAT(Exportaciones_Kg_fruta[[#This Row],[País]],Exportaciones_Kg_fruta[[#This Row],[Detalle]],Exportaciones_Kg_fruta[[#This Row],[Año]])</f>
        <v>PanamáResto frutas y frutos 2020</v>
      </c>
      <c r="B624" s="3" t="s">
        <v>146</v>
      </c>
      <c r="C624" s="3" t="s">
        <v>4</v>
      </c>
      <c r="D624" s="3" t="s">
        <v>16</v>
      </c>
      <c r="E624" s="3">
        <v>126866.76</v>
      </c>
      <c r="F624" s="3">
        <v>155157.85999999999</v>
      </c>
      <c r="G624" s="3">
        <v>237006.4</v>
      </c>
      <c r="H624" s="3">
        <v>300036.79000000004</v>
      </c>
      <c r="I624" s="3">
        <v>149163</v>
      </c>
      <c r="J624" s="3">
        <v>188845.6</v>
      </c>
      <c r="K624" s="3">
        <v>353398.01999999996</v>
      </c>
      <c r="L624" s="3">
        <v>308416.81000000006</v>
      </c>
      <c r="M624" s="3">
        <v>188898.8</v>
      </c>
      <c r="N624" s="3"/>
      <c r="O624" s="3"/>
      <c r="P624" s="3"/>
      <c r="Q624" s="3">
        <f>SUM(Exportaciones_Kg_fruta[[#This Row],[Enero]:[Diciembre]])</f>
        <v>2007790.0400000003</v>
      </c>
      <c r="R624">
        <v>2020</v>
      </c>
      <c r="S624" t="s">
        <v>212</v>
      </c>
    </row>
    <row r="625" spans="1:19" x14ac:dyDescent="0.35">
      <c r="A625" t="str">
        <f>+_xlfn.CONCAT(Exportaciones_Kg_fruta[[#This Row],[País]],Exportaciones_Kg_fruta[[#This Row],[Detalle]],Exportaciones_Kg_fruta[[#This Row],[Año]])</f>
        <v>ParaguayResto frutas y frutos 2020</v>
      </c>
      <c r="B625" s="3" t="s">
        <v>148</v>
      </c>
      <c r="C625" s="3" t="s">
        <v>4</v>
      </c>
      <c r="D625" s="3" t="s">
        <v>16</v>
      </c>
      <c r="E625" s="3">
        <v>10821.6</v>
      </c>
      <c r="F625" s="3">
        <v>4843.04</v>
      </c>
      <c r="G625" s="3">
        <v>43121.98</v>
      </c>
      <c r="H625" s="3">
        <v>8791.75</v>
      </c>
      <c r="I625" s="3">
        <v>20400</v>
      </c>
      <c r="J625" s="3">
        <v>32161.789999999997</v>
      </c>
      <c r="K625" s="3">
        <v>0</v>
      </c>
      <c r="L625" s="3">
        <v>19934.25</v>
      </c>
      <c r="M625" s="3">
        <v>11369.93</v>
      </c>
      <c r="N625" s="3"/>
      <c r="O625" s="3"/>
      <c r="P625" s="3"/>
      <c r="Q625" s="3">
        <f>SUM(Exportaciones_Kg_fruta[[#This Row],[Enero]:[Diciembre]])</f>
        <v>151444.33999999997</v>
      </c>
      <c r="R625">
        <v>2020</v>
      </c>
      <c r="S625" t="s">
        <v>212</v>
      </c>
    </row>
    <row r="626" spans="1:19" x14ac:dyDescent="0.35">
      <c r="A626" t="str">
        <f>+_xlfn.CONCAT(Exportaciones_Kg_fruta[[#This Row],[País]],Exportaciones_Kg_fruta[[#This Row],[Detalle]],Exportaciones_Kg_fruta[[#This Row],[Año]])</f>
        <v>PerúResto frutas y frutos 2020</v>
      </c>
      <c r="B626" s="3" t="s">
        <v>149</v>
      </c>
      <c r="C626" s="3" t="s">
        <v>4</v>
      </c>
      <c r="D626" s="3" t="s">
        <v>16</v>
      </c>
      <c r="E626" s="3">
        <v>780960.5</v>
      </c>
      <c r="F626" s="3">
        <v>1497106.1</v>
      </c>
      <c r="G626" s="3">
        <v>1637960.9000000001</v>
      </c>
      <c r="H626" s="3">
        <v>1448464.1300000001</v>
      </c>
      <c r="I626" s="3">
        <v>1306056</v>
      </c>
      <c r="J626" s="3">
        <v>737989</v>
      </c>
      <c r="K626" s="3">
        <v>1316202.3</v>
      </c>
      <c r="L626" s="3">
        <v>827488</v>
      </c>
      <c r="M626" s="3">
        <v>731093.4</v>
      </c>
      <c r="N626" s="3"/>
      <c r="O626" s="3"/>
      <c r="P626" s="3"/>
      <c r="Q626" s="3">
        <f>SUM(Exportaciones_Kg_fruta[[#This Row],[Enero]:[Diciembre]])</f>
        <v>10283320.33</v>
      </c>
      <c r="R626">
        <v>2020</v>
      </c>
      <c r="S626" t="s">
        <v>212</v>
      </c>
    </row>
    <row r="627" spans="1:19" x14ac:dyDescent="0.35">
      <c r="A627" t="str">
        <f>+_xlfn.CONCAT(Exportaciones_Kg_fruta[[#This Row],[País]],Exportaciones_Kg_fruta[[#This Row],[Detalle]],Exportaciones_Kg_fruta[[#This Row],[Año]])</f>
        <v>Polinesia FrancesaResto frutas y frutos 2020</v>
      </c>
      <c r="B627" s="3" t="s">
        <v>150</v>
      </c>
      <c r="C627" s="3" t="s">
        <v>4</v>
      </c>
      <c r="D627" s="3" t="s">
        <v>16</v>
      </c>
      <c r="E627" s="3">
        <v>705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/>
      <c r="O627" s="3"/>
      <c r="P627" s="3"/>
      <c r="Q627" s="3">
        <f>SUM(Exportaciones_Kg_fruta[[#This Row],[Enero]:[Diciembre]])</f>
        <v>705</v>
      </c>
      <c r="R627">
        <v>2020</v>
      </c>
      <c r="S627" t="s">
        <v>212</v>
      </c>
    </row>
    <row r="628" spans="1:19" x14ac:dyDescent="0.35">
      <c r="A628" t="str">
        <f>+_xlfn.CONCAT(Exportaciones_Kg_fruta[[#This Row],[País]],Exportaciones_Kg_fruta[[#This Row],[Detalle]],Exportaciones_Kg_fruta[[#This Row],[Año]])</f>
        <v>PoloniaResto frutas y frutos 2020</v>
      </c>
      <c r="B628" s="3" t="s">
        <v>151</v>
      </c>
      <c r="C628" s="3" t="s">
        <v>4</v>
      </c>
      <c r="D628" s="3" t="s">
        <v>16</v>
      </c>
      <c r="E628" s="3">
        <v>58852.79</v>
      </c>
      <c r="F628" s="3">
        <v>16213.48</v>
      </c>
      <c r="G628" s="3">
        <v>46497.18</v>
      </c>
      <c r="H628" s="3">
        <v>115042.8</v>
      </c>
      <c r="I628" s="3">
        <v>0</v>
      </c>
      <c r="J628" s="3">
        <v>23500</v>
      </c>
      <c r="K628" s="3">
        <v>0</v>
      </c>
      <c r="L628" s="3">
        <v>0</v>
      </c>
      <c r="M628" s="3">
        <v>0</v>
      </c>
      <c r="N628" s="3"/>
      <c r="O628" s="3"/>
      <c r="P628" s="3"/>
      <c r="Q628" s="3">
        <f>SUM(Exportaciones_Kg_fruta[[#This Row],[Enero]:[Diciembre]])</f>
        <v>260106.25</v>
      </c>
      <c r="R628">
        <v>2020</v>
      </c>
      <c r="S628" t="s">
        <v>212</v>
      </c>
    </row>
    <row r="629" spans="1:19" x14ac:dyDescent="0.35">
      <c r="A629" t="str">
        <f>+_xlfn.CONCAT(Exportaciones_Kg_fruta[[#This Row],[País]],Exportaciones_Kg_fruta[[#This Row],[Detalle]],Exportaciones_Kg_fruta[[#This Row],[Año]])</f>
        <v>PortugalResto frutas y frutos 2020</v>
      </c>
      <c r="B629" s="3" t="s">
        <v>152</v>
      </c>
      <c r="C629" s="3" t="s">
        <v>4</v>
      </c>
      <c r="D629" s="3" t="s">
        <v>16</v>
      </c>
      <c r="E629" s="3">
        <v>99308</v>
      </c>
      <c r="F629" s="3">
        <v>62109.599999999999</v>
      </c>
      <c r="G629" s="3">
        <v>154446.38</v>
      </c>
      <c r="H629" s="3">
        <v>133987.20000000001</v>
      </c>
      <c r="I629" s="3">
        <v>320866.5</v>
      </c>
      <c r="J629" s="3">
        <v>598104.4</v>
      </c>
      <c r="K629" s="3">
        <v>91028</v>
      </c>
      <c r="L629" s="3">
        <v>0</v>
      </c>
      <c r="M629" s="3">
        <v>0</v>
      </c>
      <c r="N629" s="3"/>
      <c r="O629" s="3"/>
      <c r="P629" s="3"/>
      <c r="Q629" s="3">
        <f>SUM(Exportaciones_Kg_fruta[[#This Row],[Enero]:[Diciembre]])</f>
        <v>1459850.08</v>
      </c>
      <c r="R629">
        <v>2020</v>
      </c>
      <c r="S629" t="s">
        <v>212</v>
      </c>
    </row>
    <row r="630" spans="1:19" x14ac:dyDescent="0.35">
      <c r="A630" t="str">
        <f>+_xlfn.CONCAT(Exportaciones_Kg_fruta[[#This Row],[País]],Exportaciones_Kg_fruta[[#This Row],[Detalle]],Exportaciones_Kg_fruta[[#This Row],[Año]])</f>
        <v>Puerto RicoResto frutas y frutos 2020</v>
      </c>
      <c r="B630" s="3" t="s">
        <v>153</v>
      </c>
      <c r="C630" s="3" t="s">
        <v>4</v>
      </c>
      <c r="D630" s="3" t="s">
        <v>16</v>
      </c>
      <c r="E630" s="3">
        <v>79182.38</v>
      </c>
      <c r="F630" s="3">
        <v>120512.54999999999</v>
      </c>
      <c r="G630" s="3">
        <v>161797.96</v>
      </c>
      <c r="H630" s="3">
        <v>246706.96</v>
      </c>
      <c r="I630" s="3">
        <v>170768.6</v>
      </c>
      <c r="J630" s="3">
        <v>83464.69</v>
      </c>
      <c r="K630" s="3">
        <v>233464.71000000002</v>
      </c>
      <c r="L630" s="3">
        <v>240937.84</v>
      </c>
      <c r="M630" s="3">
        <v>211629.04</v>
      </c>
      <c r="N630" s="3"/>
      <c r="O630" s="3"/>
      <c r="P630" s="3"/>
      <c r="Q630" s="3">
        <f>SUM(Exportaciones_Kg_fruta[[#This Row],[Enero]:[Diciembre]])</f>
        <v>1548464.73</v>
      </c>
      <c r="R630">
        <v>2020</v>
      </c>
      <c r="S630" t="s">
        <v>212</v>
      </c>
    </row>
    <row r="631" spans="1:19" x14ac:dyDescent="0.35">
      <c r="A631" t="str">
        <f>+_xlfn.CONCAT(Exportaciones_Kg_fruta[[#This Row],[País]],Exportaciones_Kg_fruta[[#This Row],[Detalle]],Exportaciones_Kg_fruta[[#This Row],[Año]])</f>
        <v>QatarResto frutas y frutos 2020</v>
      </c>
      <c r="B631" s="3" t="s">
        <v>154</v>
      </c>
      <c r="C631" s="3" t="s">
        <v>4</v>
      </c>
      <c r="D631" s="3" t="s">
        <v>16</v>
      </c>
      <c r="E631" s="3">
        <v>0</v>
      </c>
      <c r="F631" s="3">
        <v>22560</v>
      </c>
      <c r="G631" s="3">
        <v>79320</v>
      </c>
      <c r="H631" s="3">
        <v>21600</v>
      </c>
      <c r="I631" s="3">
        <v>47000</v>
      </c>
      <c r="J631" s="3">
        <v>0</v>
      </c>
      <c r="K631" s="3">
        <v>0</v>
      </c>
      <c r="L631" s="3">
        <v>0</v>
      </c>
      <c r="M631" s="3">
        <v>0</v>
      </c>
      <c r="N631" s="3"/>
      <c r="O631" s="3"/>
      <c r="P631" s="3"/>
      <c r="Q631" s="3">
        <f>SUM(Exportaciones_Kg_fruta[[#This Row],[Enero]:[Diciembre]])</f>
        <v>170480</v>
      </c>
      <c r="R631">
        <v>2020</v>
      </c>
      <c r="S631" t="s">
        <v>212</v>
      </c>
    </row>
    <row r="632" spans="1:19" x14ac:dyDescent="0.35">
      <c r="A632" t="str">
        <f>+_xlfn.CONCAT(Exportaciones_Kg_fruta[[#This Row],[País]],Exportaciones_Kg_fruta[[#This Row],[Detalle]],Exportaciones_Kg_fruta[[#This Row],[Año]])</f>
        <v>Reino UnidoResto frutas y frutos 2020</v>
      </c>
      <c r="B632" s="3" t="s">
        <v>155</v>
      </c>
      <c r="C632" s="3" t="s">
        <v>4</v>
      </c>
      <c r="D632" s="3" t="s">
        <v>16</v>
      </c>
      <c r="E632" s="3">
        <v>480501</v>
      </c>
      <c r="F632" s="3">
        <v>1236111.08</v>
      </c>
      <c r="G632" s="3">
        <v>681607.95000000007</v>
      </c>
      <c r="H632" s="3">
        <v>557949.72</v>
      </c>
      <c r="I632" s="3">
        <v>309925</v>
      </c>
      <c r="J632" s="3">
        <v>129936.13</v>
      </c>
      <c r="K632" s="3">
        <v>72808</v>
      </c>
      <c r="L632" s="3">
        <v>340</v>
      </c>
      <c r="M632" s="3">
        <v>0</v>
      </c>
      <c r="N632" s="3"/>
      <c r="O632" s="3"/>
      <c r="P632" s="3"/>
      <c r="Q632" s="3">
        <f>SUM(Exportaciones_Kg_fruta[[#This Row],[Enero]:[Diciembre]])</f>
        <v>3469178.8799999999</v>
      </c>
      <c r="R632">
        <v>2020</v>
      </c>
      <c r="S632" t="s">
        <v>212</v>
      </c>
    </row>
    <row r="633" spans="1:19" x14ac:dyDescent="0.35">
      <c r="A633" t="str">
        <f>+_xlfn.CONCAT(Exportaciones_Kg_fruta[[#This Row],[País]],Exportaciones_Kg_fruta[[#This Row],[Detalle]],Exportaciones_Kg_fruta[[#This Row],[Año]])</f>
        <v>República DominicanaResto frutas y frutos 2020</v>
      </c>
      <c r="B633" s="3" t="s">
        <v>158</v>
      </c>
      <c r="C633" s="3" t="s">
        <v>4</v>
      </c>
      <c r="D633" s="3" t="s">
        <v>16</v>
      </c>
      <c r="E633" s="3">
        <v>7460</v>
      </c>
      <c r="F633" s="3">
        <v>10400</v>
      </c>
      <c r="G633" s="3">
        <v>27289</v>
      </c>
      <c r="H633" s="3">
        <v>14901.5</v>
      </c>
      <c r="I633" s="3">
        <v>855</v>
      </c>
      <c r="J633" s="3">
        <v>97446.399999999994</v>
      </c>
      <c r="K633" s="3">
        <v>133229</v>
      </c>
      <c r="L633" s="3">
        <v>215901.6</v>
      </c>
      <c r="M633" s="3">
        <v>202331.2</v>
      </c>
      <c r="N633" s="3"/>
      <c r="O633" s="3"/>
      <c r="P633" s="3"/>
      <c r="Q633" s="3">
        <f>SUM(Exportaciones_Kg_fruta[[#This Row],[Enero]:[Diciembre]])</f>
        <v>709813.7</v>
      </c>
      <c r="R633">
        <v>2020</v>
      </c>
      <c r="S633" t="s">
        <v>212</v>
      </c>
    </row>
    <row r="634" spans="1:19" x14ac:dyDescent="0.35">
      <c r="A634" t="str">
        <f>+_xlfn.CONCAT(Exportaciones_Kg_fruta[[#This Row],[País]],Exportaciones_Kg_fruta[[#This Row],[Detalle]],Exportaciones_Kg_fruta[[#This Row],[Año]])</f>
        <v>RumaniaResto frutas y frutos 2020</v>
      </c>
      <c r="B634" s="3" t="s">
        <v>160</v>
      </c>
      <c r="C634" s="3" t="s">
        <v>4</v>
      </c>
      <c r="D634" s="3" t="s">
        <v>16</v>
      </c>
      <c r="E634" s="3">
        <v>13010</v>
      </c>
      <c r="F634" s="3">
        <v>54730</v>
      </c>
      <c r="G634" s="3">
        <v>94561.600000000006</v>
      </c>
      <c r="H634" s="3">
        <v>93801.600000000006</v>
      </c>
      <c r="I634" s="3">
        <v>78321.600000000006</v>
      </c>
      <c r="J634" s="3">
        <v>26107.200000000001</v>
      </c>
      <c r="K634" s="3">
        <v>0</v>
      </c>
      <c r="L634" s="3">
        <v>0</v>
      </c>
      <c r="M634" s="3">
        <v>0</v>
      </c>
      <c r="N634" s="3"/>
      <c r="O634" s="3"/>
      <c r="P634" s="3"/>
      <c r="Q634" s="3">
        <f>SUM(Exportaciones_Kg_fruta[[#This Row],[Enero]:[Diciembre]])</f>
        <v>360532.00000000006</v>
      </c>
      <c r="R634">
        <v>2020</v>
      </c>
      <c r="S634" t="s">
        <v>212</v>
      </c>
    </row>
    <row r="635" spans="1:19" x14ac:dyDescent="0.35">
      <c r="A635" t="str">
        <f>+_xlfn.CONCAT(Exportaciones_Kg_fruta[[#This Row],[País]],Exportaciones_Kg_fruta[[#This Row],[Detalle]],Exportaciones_Kg_fruta[[#This Row],[Año]])</f>
        <v>RusiaResto frutas y frutos 2020</v>
      </c>
      <c r="B635" s="3" t="s">
        <v>161</v>
      </c>
      <c r="C635" s="3" t="s">
        <v>4</v>
      </c>
      <c r="D635" s="3" t="s">
        <v>16</v>
      </c>
      <c r="E635" s="3">
        <v>430277</v>
      </c>
      <c r="F635" s="3">
        <v>1122205.2</v>
      </c>
      <c r="G635" s="3">
        <v>3726491.23</v>
      </c>
      <c r="H635" s="3">
        <v>3138329.12</v>
      </c>
      <c r="I635" s="3">
        <v>3300912</v>
      </c>
      <c r="J635" s="3">
        <v>2418150.2800000003</v>
      </c>
      <c r="K635" s="3">
        <v>1012766.44</v>
      </c>
      <c r="L635" s="3">
        <v>668799.5</v>
      </c>
      <c r="M635" s="3">
        <v>245323</v>
      </c>
      <c r="N635" s="3"/>
      <c r="O635" s="3"/>
      <c r="P635" s="3"/>
      <c r="Q635" s="3">
        <f>SUM(Exportaciones_Kg_fruta[[#This Row],[Enero]:[Diciembre]])</f>
        <v>16063253.770000001</v>
      </c>
      <c r="R635">
        <v>2020</v>
      </c>
      <c r="S635" t="s">
        <v>212</v>
      </c>
    </row>
    <row r="636" spans="1:19" x14ac:dyDescent="0.35">
      <c r="A636" t="str">
        <f>+_xlfn.CONCAT(Exportaciones_Kg_fruta[[#This Row],[País]],Exportaciones_Kg_fruta[[#This Row],[Detalle]],Exportaciones_Kg_fruta[[#This Row],[Año]])</f>
        <v>SudáfricaResto frutas y frutos 2020</v>
      </c>
      <c r="B636" s="3" t="s">
        <v>173</v>
      </c>
      <c r="C636" s="3" t="s">
        <v>4</v>
      </c>
      <c r="D636" s="3" t="s">
        <v>16</v>
      </c>
      <c r="E636" s="3">
        <v>22</v>
      </c>
      <c r="F636" s="3">
        <v>0</v>
      </c>
      <c r="G636" s="3">
        <v>0</v>
      </c>
      <c r="H636" s="3">
        <v>0</v>
      </c>
      <c r="I636" s="3">
        <v>0</v>
      </c>
      <c r="J636" s="3">
        <v>10.6</v>
      </c>
      <c r="K636" s="3">
        <v>0</v>
      </c>
      <c r="L636" s="3">
        <v>0</v>
      </c>
      <c r="M636" s="3">
        <v>0</v>
      </c>
      <c r="N636" s="3"/>
      <c r="O636" s="3"/>
      <c r="P636" s="3"/>
      <c r="Q636" s="3">
        <f>SUM(Exportaciones_Kg_fruta[[#This Row],[Enero]:[Diciembre]])</f>
        <v>32.6</v>
      </c>
      <c r="R636">
        <v>2020</v>
      </c>
      <c r="S636" t="s">
        <v>212</v>
      </c>
    </row>
    <row r="637" spans="1:19" x14ac:dyDescent="0.35">
      <c r="A637" t="str">
        <f>+_xlfn.CONCAT(Exportaciones_Kg_fruta[[#This Row],[País]],Exportaciones_Kg_fruta[[#This Row],[Detalle]],Exportaciones_Kg_fruta[[#This Row],[Año]])</f>
        <v>SueciaResto frutas y frutos 2020</v>
      </c>
      <c r="B637" s="3" t="s">
        <v>175</v>
      </c>
      <c r="C637" s="3" t="s">
        <v>4</v>
      </c>
      <c r="D637" s="3" t="s">
        <v>16</v>
      </c>
      <c r="E637" s="3">
        <v>0</v>
      </c>
      <c r="F637" s="3">
        <v>0</v>
      </c>
      <c r="G637" s="3">
        <v>24083.200000000001</v>
      </c>
      <c r="H637" s="3">
        <v>25872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/>
      <c r="O637" s="3"/>
      <c r="P637" s="3"/>
      <c r="Q637" s="3">
        <f>SUM(Exportaciones_Kg_fruta[[#This Row],[Enero]:[Diciembre]])</f>
        <v>49955.199999999997</v>
      </c>
      <c r="R637">
        <v>2020</v>
      </c>
      <c r="S637" t="s">
        <v>212</v>
      </c>
    </row>
    <row r="638" spans="1:19" x14ac:dyDescent="0.35">
      <c r="A638" t="str">
        <f>+_xlfn.CONCAT(Exportaciones_Kg_fruta[[#This Row],[País]],Exportaciones_Kg_fruta[[#This Row],[Detalle]],Exportaciones_Kg_fruta[[#This Row],[Año]])</f>
        <v>SuizaResto frutas y frutos 2020</v>
      </c>
      <c r="B638" s="3" t="s">
        <v>176</v>
      </c>
      <c r="C638" s="3" t="s">
        <v>4</v>
      </c>
      <c r="D638" s="3" t="s">
        <v>16</v>
      </c>
      <c r="E638" s="3">
        <v>0</v>
      </c>
      <c r="F638" s="3">
        <v>0</v>
      </c>
      <c r="G638" s="3">
        <v>25156</v>
      </c>
      <c r="H638" s="3">
        <v>195190.40999999997</v>
      </c>
      <c r="I638" s="3">
        <v>87730.75</v>
      </c>
      <c r="J638" s="3">
        <v>24556.5</v>
      </c>
      <c r="K638" s="3">
        <v>0</v>
      </c>
      <c r="L638" s="3">
        <v>83783.600000000006</v>
      </c>
      <c r="M638" s="3">
        <v>0</v>
      </c>
      <c r="N638" s="3"/>
      <c r="O638" s="3"/>
      <c r="P638" s="3"/>
      <c r="Q638" s="3">
        <f>SUM(Exportaciones_Kg_fruta[[#This Row],[Enero]:[Diciembre]])</f>
        <v>416417.26</v>
      </c>
      <c r="R638">
        <v>2020</v>
      </c>
      <c r="S638" t="s">
        <v>212</v>
      </c>
    </row>
    <row r="639" spans="1:19" x14ac:dyDescent="0.35">
      <c r="A639" t="str">
        <f>+_xlfn.CONCAT(Exportaciones_Kg_fruta[[#This Row],[País]],Exportaciones_Kg_fruta[[#This Row],[Detalle]],Exportaciones_Kg_fruta[[#This Row],[Año]])</f>
        <v>TailandiaResto frutas y frutos 2020</v>
      </c>
      <c r="B639" s="3" t="s">
        <v>178</v>
      </c>
      <c r="C639" s="3" t="s">
        <v>4</v>
      </c>
      <c r="D639" s="3" t="s">
        <v>16</v>
      </c>
      <c r="E639" s="3">
        <v>74</v>
      </c>
      <c r="F639" s="3">
        <v>2100</v>
      </c>
      <c r="G639" s="3">
        <v>0</v>
      </c>
      <c r="H639" s="3">
        <v>0</v>
      </c>
      <c r="I639" s="3">
        <v>4250</v>
      </c>
      <c r="J639" s="3">
        <v>34658</v>
      </c>
      <c r="K639" s="3">
        <v>35764</v>
      </c>
      <c r="L639" s="3">
        <v>21523</v>
      </c>
      <c r="M639" s="3">
        <v>29889</v>
      </c>
      <c r="N639" s="3"/>
      <c r="O639" s="3"/>
      <c r="P639" s="3"/>
      <c r="Q639" s="3">
        <f>SUM(Exportaciones_Kg_fruta[[#This Row],[Enero]:[Diciembre]])</f>
        <v>128258</v>
      </c>
      <c r="R639">
        <v>2020</v>
      </c>
      <c r="S639" t="s">
        <v>212</v>
      </c>
    </row>
    <row r="640" spans="1:19" x14ac:dyDescent="0.35">
      <c r="A640" t="str">
        <f>+_xlfn.CONCAT(Exportaciones_Kg_fruta[[#This Row],[País]],Exportaciones_Kg_fruta[[#This Row],[Detalle]],Exportaciones_Kg_fruta[[#This Row],[Año]])</f>
        <v>Taiwán (Formosa)Resto frutas y frutos 2020</v>
      </c>
      <c r="B640" s="3" t="s">
        <v>179</v>
      </c>
      <c r="C640" s="3" t="s">
        <v>4</v>
      </c>
      <c r="D640" s="3" t="s">
        <v>16</v>
      </c>
      <c r="E640" s="3">
        <v>1011074.4</v>
      </c>
      <c r="F640" s="3">
        <v>1126272</v>
      </c>
      <c r="G640" s="3">
        <v>1488672.8</v>
      </c>
      <c r="H640" s="3">
        <v>436110</v>
      </c>
      <c r="I640" s="3">
        <v>199055.1</v>
      </c>
      <c r="J640" s="3">
        <v>25597</v>
      </c>
      <c r="K640" s="3">
        <v>24640</v>
      </c>
      <c r="L640" s="3">
        <v>0</v>
      </c>
      <c r="M640" s="3">
        <v>20812.129999999997</v>
      </c>
      <c r="N640" s="3"/>
      <c r="O640" s="3"/>
      <c r="P640" s="3"/>
      <c r="Q640" s="3">
        <f>SUM(Exportaciones_Kg_fruta[[#This Row],[Enero]:[Diciembre]])</f>
        <v>4332233.43</v>
      </c>
      <c r="R640">
        <v>2020</v>
      </c>
      <c r="S640" t="s">
        <v>212</v>
      </c>
    </row>
    <row r="641" spans="1:19" x14ac:dyDescent="0.35">
      <c r="A641" t="str">
        <f>+_xlfn.CONCAT(Exportaciones_Kg_fruta[[#This Row],[País]],Exportaciones_Kg_fruta[[#This Row],[Detalle]],Exportaciones_Kg_fruta[[#This Row],[Año]])</f>
        <v>Territorio Francés en AméricaResto frutas y frutos 2020</v>
      </c>
      <c r="B641" s="3" t="s">
        <v>183</v>
      </c>
      <c r="C641" s="3" t="s">
        <v>4</v>
      </c>
      <c r="D641" s="3" t="s">
        <v>16</v>
      </c>
      <c r="E641" s="3">
        <v>6400</v>
      </c>
      <c r="F641" s="3">
        <v>1216</v>
      </c>
      <c r="G641" s="3">
        <v>15667.2</v>
      </c>
      <c r="H641" s="3">
        <v>2464</v>
      </c>
      <c r="I641" s="3">
        <v>13552</v>
      </c>
      <c r="J641" s="3">
        <v>16121.6</v>
      </c>
      <c r="K641" s="3">
        <v>4963.2</v>
      </c>
      <c r="L641" s="3">
        <v>17441.599999999999</v>
      </c>
      <c r="M641" s="3">
        <v>0</v>
      </c>
      <c r="N641" s="3"/>
      <c r="O641" s="3"/>
      <c r="P641" s="3"/>
      <c r="Q641" s="3">
        <f>SUM(Exportaciones_Kg_fruta[[#This Row],[Enero]:[Diciembre]])</f>
        <v>77825.599999999991</v>
      </c>
      <c r="R641">
        <v>2020</v>
      </c>
      <c r="S641" t="s">
        <v>212</v>
      </c>
    </row>
    <row r="642" spans="1:19" x14ac:dyDescent="0.35">
      <c r="A642" t="str">
        <f>+_xlfn.CONCAT(Exportaciones_Kg_fruta[[#This Row],[País]],Exportaciones_Kg_fruta[[#This Row],[Detalle]],Exportaciones_Kg_fruta[[#This Row],[Año]])</f>
        <v>Territorio Francés en Oceanía y el PacíficoResto frutas y frutos 2020</v>
      </c>
      <c r="B642" s="3" t="s">
        <v>184</v>
      </c>
      <c r="C642" s="3" t="s">
        <v>4</v>
      </c>
      <c r="D642" s="3" t="s">
        <v>16</v>
      </c>
      <c r="E642" s="3">
        <v>0</v>
      </c>
      <c r="F642" s="3">
        <v>0</v>
      </c>
      <c r="G642" s="3">
        <v>2464</v>
      </c>
      <c r="H642" s="3">
        <v>1232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/>
      <c r="O642" s="3"/>
      <c r="P642" s="3"/>
      <c r="Q642" s="3">
        <f>SUM(Exportaciones_Kg_fruta[[#This Row],[Enero]:[Diciembre]])</f>
        <v>3696</v>
      </c>
      <c r="R642">
        <v>2020</v>
      </c>
      <c r="S642" t="s">
        <v>212</v>
      </c>
    </row>
    <row r="643" spans="1:19" x14ac:dyDescent="0.35">
      <c r="A643" t="str">
        <f>+_xlfn.CONCAT(Exportaciones_Kg_fruta[[#This Row],[País]],Exportaciones_Kg_fruta[[#This Row],[Detalle]],Exportaciones_Kg_fruta[[#This Row],[Año]])</f>
        <v>TogoResto frutas y frutos 2020</v>
      </c>
      <c r="B643" s="3" t="s">
        <v>186</v>
      </c>
      <c r="C643" s="3" t="s">
        <v>4</v>
      </c>
      <c r="D643" s="3" t="s">
        <v>16</v>
      </c>
      <c r="E643" s="3">
        <v>0</v>
      </c>
      <c r="F643" s="3">
        <v>0</v>
      </c>
      <c r="G643" s="3">
        <v>0</v>
      </c>
      <c r="H643" s="3">
        <v>0</v>
      </c>
      <c r="I643" s="3">
        <v>2486.4</v>
      </c>
      <c r="J643" s="3">
        <v>1243.2</v>
      </c>
      <c r="K643" s="3">
        <v>0</v>
      </c>
      <c r="L643" s="3">
        <v>0</v>
      </c>
      <c r="M643" s="3">
        <v>0</v>
      </c>
      <c r="N643" s="3"/>
      <c r="O643" s="3"/>
      <c r="P643" s="3"/>
      <c r="Q643" s="3">
        <f>SUM(Exportaciones_Kg_fruta[[#This Row],[Enero]:[Diciembre]])</f>
        <v>3729.6000000000004</v>
      </c>
      <c r="R643">
        <v>2020</v>
      </c>
      <c r="S643" t="s">
        <v>212</v>
      </c>
    </row>
    <row r="644" spans="1:19" x14ac:dyDescent="0.35">
      <c r="A644" t="str">
        <f>+_xlfn.CONCAT(Exportaciones_Kg_fruta[[#This Row],[País]],Exportaciones_Kg_fruta[[#This Row],[Detalle]],Exportaciones_Kg_fruta[[#This Row],[Año]])</f>
        <v>TurquíaResto frutas y frutos 2020</v>
      </c>
      <c r="B644" s="3" t="s">
        <v>190</v>
      </c>
      <c r="C644" s="3" t="s">
        <v>4</v>
      </c>
      <c r="D644" s="3" t="s">
        <v>16</v>
      </c>
      <c r="E644" s="3">
        <v>0</v>
      </c>
      <c r="F644" s="3">
        <v>10300.5</v>
      </c>
      <c r="G644" s="3">
        <v>0</v>
      </c>
      <c r="H644" s="3">
        <v>0</v>
      </c>
      <c r="I644" s="3">
        <v>25200</v>
      </c>
      <c r="J644" s="3">
        <v>0</v>
      </c>
      <c r="K644" s="3">
        <v>33600</v>
      </c>
      <c r="L644" s="3">
        <v>0</v>
      </c>
      <c r="M644" s="3">
        <v>0</v>
      </c>
      <c r="N644" s="3"/>
      <c r="O644" s="3"/>
      <c r="P644" s="3"/>
      <c r="Q644" s="3">
        <f>SUM(Exportaciones_Kg_fruta[[#This Row],[Enero]:[Diciembre]])</f>
        <v>69100.5</v>
      </c>
      <c r="R644">
        <v>2020</v>
      </c>
      <c r="S644" t="s">
        <v>212</v>
      </c>
    </row>
    <row r="645" spans="1:19" x14ac:dyDescent="0.35">
      <c r="A645" t="str">
        <f>+_xlfn.CONCAT(Exportaciones_Kg_fruta[[#This Row],[País]],Exportaciones_Kg_fruta[[#This Row],[Detalle]],Exportaciones_Kg_fruta[[#This Row],[Año]])</f>
        <v>UruguayResto frutas y frutos 2020</v>
      </c>
      <c r="B645" s="3" t="s">
        <v>192</v>
      </c>
      <c r="C645" s="3" t="s">
        <v>4</v>
      </c>
      <c r="D645" s="3" t="s">
        <v>16</v>
      </c>
      <c r="E645" s="3">
        <v>45770.8</v>
      </c>
      <c r="F645" s="3">
        <v>24750</v>
      </c>
      <c r="G645" s="3">
        <v>6793</v>
      </c>
      <c r="H645" s="3">
        <v>33240</v>
      </c>
      <c r="I645" s="3">
        <v>39741</v>
      </c>
      <c r="J645" s="3">
        <v>34949.839999999997</v>
      </c>
      <c r="K645" s="3">
        <v>49007.899999999994</v>
      </c>
      <c r="L645" s="3">
        <v>39261</v>
      </c>
      <c r="M645" s="3">
        <v>33717</v>
      </c>
      <c r="N645" s="3"/>
      <c r="O645" s="3"/>
      <c r="P645" s="3"/>
      <c r="Q645" s="3">
        <f>SUM(Exportaciones_Kg_fruta[[#This Row],[Enero]:[Diciembre]])</f>
        <v>307230.53999999998</v>
      </c>
      <c r="R645">
        <v>2020</v>
      </c>
      <c r="S645" t="s">
        <v>212</v>
      </c>
    </row>
    <row r="646" spans="1:19" x14ac:dyDescent="0.35">
      <c r="A646" t="str">
        <f>+_xlfn.CONCAT(Exportaciones_Kg_fruta[[#This Row],[País]],Exportaciones_Kg_fruta[[#This Row],[Detalle]],Exportaciones_Kg_fruta[[#This Row],[Año]])</f>
        <v>VenezuelaResto frutas y frutos 2020</v>
      </c>
      <c r="B646" s="3" t="s">
        <v>194</v>
      </c>
      <c r="C646" s="3" t="s">
        <v>4</v>
      </c>
      <c r="D646" s="3" t="s">
        <v>16</v>
      </c>
      <c r="E646" s="3">
        <v>21888</v>
      </c>
      <c r="F646" s="3">
        <v>0</v>
      </c>
      <c r="G646" s="3">
        <v>46536.399999999994</v>
      </c>
      <c r="H646" s="3">
        <v>35755</v>
      </c>
      <c r="I646" s="3">
        <v>32832</v>
      </c>
      <c r="J646" s="3">
        <v>21542.400000000001</v>
      </c>
      <c r="K646" s="3">
        <v>39612</v>
      </c>
      <c r="L646" s="3">
        <v>130008.25</v>
      </c>
      <c r="M646" s="3">
        <v>54818.69</v>
      </c>
      <c r="N646" s="3"/>
      <c r="O646" s="3"/>
      <c r="P646" s="3"/>
      <c r="Q646" s="3">
        <f>SUM(Exportaciones_Kg_fruta[[#This Row],[Enero]:[Diciembre]])</f>
        <v>382992.74</v>
      </c>
      <c r="R646">
        <v>2020</v>
      </c>
      <c r="S646" t="s">
        <v>212</v>
      </c>
    </row>
    <row r="647" spans="1:19" x14ac:dyDescent="0.35">
      <c r="A647" t="str">
        <f>+_xlfn.CONCAT(Exportaciones_Kg_fruta[[#This Row],[País]],Exportaciones_Kg_fruta[[#This Row],[Detalle]],Exportaciones_Kg_fruta[[#This Row],[Año]])</f>
        <v>VietnamResto frutas y frutos 2020</v>
      </c>
      <c r="B647" s="3" t="s">
        <v>195</v>
      </c>
      <c r="C647" s="3" t="s">
        <v>4</v>
      </c>
      <c r="D647" s="3" t="s">
        <v>16</v>
      </c>
      <c r="E647" s="3">
        <v>0</v>
      </c>
      <c r="F647" s="3">
        <v>0</v>
      </c>
      <c r="G647" s="3">
        <v>0</v>
      </c>
      <c r="H647" s="3">
        <v>0</v>
      </c>
      <c r="I647" s="3">
        <v>2100</v>
      </c>
      <c r="J647" s="3">
        <v>0</v>
      </c>
      <c r="K647" s="3">
        <v>0</v>
      </c>
      <c r="L647" s="3">
        <v>0</v>
      </c>
      <c r="M647" s="3">
        <v>0</v>
      </c>
      <c r="N647" s="3"/>
      <c r="O647" s="3"/>
      <c r="P647" s="3"/>
      <c r="Q647" s="3">
        <f>SUM(Exportaciones_Kg_fruta[[#This Row],[Enero]:[Diciembre]])</f>
        <v>2100</v>
      </c>
      <c r="R647">
        <v>2020</v>
      </c>
      <c r="S647" t="s">
        <v>212</v>
      </c>
    </row>
    <row r="648" spans="1:19" x14ac:dyDescent="0.35">
      <c r="A648" t="str">
        <f>+_xlfn.CONCAT(Exportaciones_Kg_fruta[[#This Row],[País]],Exportaciones_Kg_fruta[[#This Row],[Detalle]],Exportaciones_Kg_fruta[[#This Row],[Año]])</f>
        <v>Otros PaísesResto frutas y frutos 2020</v>
      </c>
      <c r="B648" s="3" t="s">
        <v>197</v>
      </c>
      <c r="C648" s="3" t="s">
        <v>4</v>
      </c>
      <c r="D648" s="3" t="s">
        <v>16</v>
      </c>
      <c r="E648" s="3">
        <v>0</v>
      </c>
      <c r="F648" s="3">
        <v>0</v>
      </c>
      <c r="G648" s="3">
        <v>0</v>
      </c>
      <c r="H648" s="3">
        <v>0</v>
      </c>
      <c r="I648" s="3">
        <v>3654</v>
      </c>
      <c r="J648" s="3">
        <v>0</v>
      </c>
      <c r="K648" s="3">
        <v>0</v>
      </c>
      <c r="L648" s="3">
        <v>0</v>
      </c>
      <c r="M648" s="3">
        <v>0</v>
      </c>
      <c r="N648" s="3"/>
      <c r="O648" s="3"/>
      <c r="P648" s="3"/>
      <c r="Q648" s="3">
        <f>SUM(Exportaciones_Kg_fruta[[#This Row],[Enero]:[Diciembre]])</f>
        <v>3654</v>
      </c>
      <c r="R648">
        <v>2020</v>
      </c>
      <c r="S648" t="s">
        <v>212</v>
      </c>
    </row>
    <row r="649" spans="1:19" x14ac:dyDescent="0.35">
      <c r="A649" t="str">
        <f>+_xlfn.CONCAT(Exportaciones_Kg_fruta[[#This Row],[País]],Exportaciones_Kg_fruta[[#This Row],[Detalle]],Exportaciones_Kg_fruta[[#This Row],[Año]])</f>
        <v>AlemaniaUva 2020</v>
      </c>
      <c r="B649" s="3" t="s">
        <v>3</v>
      </c>
      <c r="C649" s="3" t="s">
        <v>4</v>
      </c>
      <c r="D649" s="3" t="s">
        <v>17</v>
      </c>
      <c r="E649" s="3">
        <v>336294</v>
      </c>
      <c r="F649" s="3">
        <v>413228</v>
      </c>
      <c r="G649" s="3">
        <v>1013063.8</v>
      </c>
      <c r="H649" s="3">
        <v>3470858.05</v>
      </c>
      <c r="I649" s="3">
        <v>1317160.5</v>
      </c>
      <c r="J649" s="3">
        <v>163021</v>
      </c>
      <c r="K649" s="3">
        <v>64579</v>
      </c>
      <c r="L649" s="3">
        <v>67485</v>
      </c>
      <c r="M649" s="3">
        <v>89320.68</v>
      </c>
      <c r="N649" s="3"/>
      <c r="O649" s="3"/>
      <c r="P649" s="3"/>
      <c r="Q649" s="3">
        <f>SUM(Exportaciones_Kg_fruta[[#This Row],[Enero]:[Diciembre]])</f>
        <v>6935010.0299999993</v>
      </c>
      <c r="R649">
        <v>2020</v>
      </c>
      <c r="S649" t="s">
        <v>212</v>
      </c>
    </row>
    <row r="650" spans="1:19" x14ac:dyDescent="0.35">
      <c r="A650" t="str">
        <f>+_xlfn.CONCAT(Exportaciones_Kg_fruta[[#This Row],[País]],Exportaciones_Kg_fruta[[#This Row],[Detalle]],Exportaciones_Kg_fruta[[#This Row],[Año]])</f>
        <v>Arabia SauditaUva 2020</v>
      </c>
      <c r="B650" s="3" t="s">
        <v>30</v>
      </c>
      <c r="C650" s="3" t="s">
        <v>4</v>
      </c>
      <c r="D650" s="3" t="s">
        <v>17</v>
      </c>
      <c r="E650" s="3">
        <v>0</v>
      </c>
      <c r="F650" s="3">
        <v>292456.76</v>
      </c>
      <c r="G650" s="3">
        <v>1087947.6200000001</v>
      </c>
      <c r="H650" s="3">
        <v>4646841.68</v>
      </c>
      <c r="I650" s="3">
        <v>2141050.7000000002</v>
      </c>
      <c r="J650" s="3">
        <v>104880</v>
      </c>
      <c r="K650" s="3">
        <v>32490</v>
      </c>
      <c r="L650" s="3">
        <v>22050</v>
      </c>
      <c r="M650" s="3">
        <v>20900</v>
      </c>
      <c r="N650" s="3"/>
      <c r="O650" s="3"/>
      <c r="P650" s="3"/>
      <c r="Q650" s="3">
        <f>SUM(Exportaciones_Kg_fruta[[#This Row],[Enero]:[Diciembre]])</f>
        <v>8348616.7599999998</v>
      </c>
      <c r="R650">
        <v>2020</v>
      </c>
      <c r="S650" t="s">
        <v>212</v>
      </c>
    </row>
    <row r="651" spans="1:19" x14ac:dyDescent="0.35">
      <c r="A651" t="str">
        <f>+_xlfn.CONCAT(Exportaciones_Kg_fruta[[#This Row],[País]],Exportaciones_Kg_fruta[[#This Row],[Detalle]],Exportaciones_Kg_fruta[[#This Row],[Año]])</f>
        <v>ArgeliaUva 2020</v>
      </c>
      <c r="B651" s="3" t="s">
        <v>31</v>
      </c>
      <c r="C651" s="3" t="s">
        <v>4</v>
      </c>
      <c r="D651" s="3" t="s">
        <v>17</v>
      </c>
      <c r="E651" s="3">
        <v>0</v>
      </c>
      <c r="F651" s="3">
        <v>0</v>
      </c>
      <c r="G651" s="3">
        <v>105000</v>
      </c>
      <c r="H651" s="3">
        <v>220650</v>
      </c>
      <c r="I651" s="3">
        <v>122412</v>
      </c>
      <c r="J651" s="3">
        <v>0</v>
      </c>
      <c r="K651" s="3">
        <v>22050</v>
      </c>
      <c r="L651" s="3">
        <v>22050</v>
      </c>
      <c r="M651" s="3">
        <v>0</v>
      </c>
      <c r="N651" s="3"/>
      <c r="O651" s="3"/>
      <c r="P651" s="3"/>
      <c r="Q651" s="3">
        <f>SUM(Exportaciones_Kg_fruta[[#This Row],[Enero]:[Diciembre]])</f>
        <v>492162</v>
      </c>
      <c r="R651">
        <v>2020</v>
      </c>
      <c r="S651" t="s">
        <v>212</v>
      </c>
    </row>
    <row r="652" spans="1:19" x14ac:dyDescent="0.35">
      <c r="A652" t="str">
        <f>+_xlfn.CONCAT(Exportaciones_Kg_fruta[[#This Row],[País]],Exportaciones_Kg_fruta[[#This Row],[Detalle]],Exportaciones_Kg_fruta[[#This Row],[Año]])</f>
        <v>ArgentinaUva 2020</v>
      </c>
      <c r="B652" s="3" t="s">
        <v>32</v>
      </c>
      <c r="C652" s="3" t="s">
        <v>4</v>
      </c>
      <c r="D652" s="3" t="s">
        <v>17</v>
      </c>
      <c r="E652" s="3">
        <v>0</v>
      </c>
      <c r="F652" s="3">
        <v>0</v>
      </c>
      <c r="G652" s="3">
        <v>0</v>
      </c>
      <c r="H652" s="3">
        <v>77423.34</v>
      </c>
      <c r="I652" s="3">
        <v>215614.16</v>
      </c>
      <c r="J652" s="3">
        <v>94139.48</v>
      </c>
      <c r="K652" s="3">
        <v>0</v>
      </c>
      <c r="L652" s="3">
        <v>0</v>
      </c>
      <c r="M652" s="3">
        <v>25368</v>
      </c>
      <c r="N652" s="3"/>
      <c r="O652" s="3"/>
      <c r="P652" s="3"/>
      <c r="Q652" s="3">
        <f>SUM(Exportaciones_Kg_fruta[[#This Row],[Enero]:[Diciembre]])</f>
        <v>412544.98</v>
      </c>
      <c r="R652">
        <v>2020</v>
      </c>
      <c r="S652" t="s">
        <v>212</v>
      </c>
    </row>
    <row r="653" spans="1:19" x14ac:dyDescent="0.35">
      <c r="A653" t="str">
        <f>+_xlfn.CONCAT(Exportaciones_Kg_fruta[[#This Row],[País]],Exportaciones_Kg_fruta[[#This Row],[Detalle]],Exportaciones_Kg_fruta[[#This Row],[Año]])</f>
        <v>ArmeniaUva 2020</v>
      </c>
      <c r="B653" s="3" t="s">
        <v>33</v>
      </c>
      <c r="C653" s="3" t="s">
        <v>4</v>
      </c>
      <c r="D653" s="3" t="s">
        <v>17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21945</v>
      </c>
      <c r="L653" s="3">
        <v>0</v>
      </c>
      <c r="M653" s="3">
        <v>0</v>
      </c>
      <c r="N653" s="3"/>
      <c r="O653" s="3"/>
      <c r="P653" s="3"/>
      <c r="Q653" s="3">
        <f>SUM(Exportaciones_Kg_fruta[[#This Row],[Enero]:[Diciembre]])</f>
        <v>21945</v>
      </c>
      <c r="R653">
        <v>2020</v>
      </c>
      <c r="S653" t="s">
        <v>212</v>
      </c>
    </row>
    <row r="654" spans="1:19" x14ac:dyDescent="0.35">
      <c r="A654" t="str">
        <f>+_xlfn.CONCAT(Exportaciones_Kg_fruta[[#This Row],[País]],Exportaciones_Kg_fruta[[#This Row],[Detalle]],Exportaciones_Kg_fruta[[#This Row],[Año]])</f>
        <v>AustraliaUva 2020</v>
      </c>
      <c r="B654" s="3" t="s">
        <v>35</v>
      </c>
      <c r="C654" s="3" t="s">
        <v>4</v>
      </c>
      <c r="D654" s="3" t="s">
        <v>17</v>
      </c>
      <c r="E654" s="3">
        <v>129253.14</v>
      </c>
      <c r="F654" s="3">
        <v>67327.240000000005</v>
      </c>
      <c r="G654" s="3">
        <v>60131.83</v>
      </c>
      <c r="H654" s="3">
        <v>70174.679999999993</v>
      </c>
      <c r="I654" s="3">
        <v>24494.79</v>
      </c>
      <c r="J654" s="3">
        <v>60191.56</v>
      </c>
      <c r="K654" s="3">
        <v>62962.92</v>
      </c>
      <c r="L654" s="3">
        <v>161245.09</v>
      </c>
      <c r="M654" s="3">
        <v>54017.61</v>
      </c>
      <c r="N654" s="3"/>
      <c r="O654" s="3"/>
      <c r="P654" s="3"/>
      <c r="Q654" s="3">
        <f>SUM(Exportaciones_Kg_fruta[[#This Row],[Enero]:[Diciembre]])</f>
        <v>689798.86</v>
      </c>
      <c r="R654">
        <v>2020</v>
      </c>
      <c r="S654" t="s">
        <v>212</v>
      </c>
    </row>
    <row r="655" spans="1:19" x14ac:dyDescent="0.35">
      <c r="A655" t="str">
        <f>+_xlfn.CONCAT(Exportaciones_Kg_fruta[[#This Row],[País]],Exportaciones_Kg_fruta[[#This Row],[Detalle]],Exportaciones_Kg_fruta[[#This Row],[Año]])</f>
        <v>AustriaUva 2020</v>
      </c>
      <c r="B655" s="3" t="s">
        <v>36</v>
      </c>
      <c r="C655" s="3" t="s">
        <v>4</v>
      </c>
      <c r="D655" s="3" t="s">
        <v>17</v>
      </c>
      <c r="E655" s="3">
        <v>1569</v>
      </c>
      <c r="F655" s="3">
        <v>0</v>
      </c>
      <c r="G655" s="3">
        <v>0</v>
      </c>
      <c r="H655" s="3">
        <v>21527</v>
      </c>
      <c r="I655" s="3">
        <v>0</v>
      </c>
      <c r="J655" s="3">
        <v>0</v>
      </c>
      <c r="K655" s="3">
        <v>42327</v>
      </c>
      <c r="L655" s="3">
        <v>0</v>
      </c>
      <c r="M655" s="3">
        <v>0</v>
      </c>
      <c r="N655" s="3"/>
      <c r="O655" s="3"/>
      <c r="P655" s="3"/>
      <c r="Q655" s="3">
        <f>SUM(Exportaciones_Kg_fruta[[#This Row],[Enero]:[Diciembre]])</f>
        <v>65423</v>
      </c>
      <c r="R655">
        <v>2020</v>
      </c>
      <c r="S655" t="s">
        <v>212</v>
      </c>
    </row>
    <row r="656" spans="1:19" x14ac:dyDescent="0.35">
      <c r="A656" t="str">
        <f>+_xlfn.CONCAT(Exportaciones_Kg_fruta[[#This Row],[País]],Exportaciones_Kg_fruta[[#This Row],[Detalle]],Exportaciones_Kg_fruta[[#This Row],[Año]])</f>
        <v>BahreinUva 2020</v>
      </c>
      <c r="B656" s="3" t="s">
        <v>39</v>
      </c>
      <c r="C656" s="3" t="s">
        <v>4</v>
      </c>
      <c r="D656" s="3" t="s">
        <v>17</v>
      </c>
      <c r="E656" s="3">
        <v>0</v>
      </c>
      <c r="F656" s="3">
        <v>0</v>
      </c>
      <c r="G656" s="3">
        <v>0</v>
      </c>
      <c r="H656" s="3">
        <v>77997.599999999991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/>
      <c r="O656" s="3"/>
      <c r="P656" s="3"/>
      <c r="Q656" s="3">
        <f>SUM(Exportaciones_Kg_fruta[[#This Row],[Enero]:[Diciembre]])</f>
        <v>77997.599999999991</v>
      </c>
      <c r="R656">
        <v>2020</v>
      </c>
      <c r="S656" t="s">
        <v>212</v>
      </c>
    </row>
    <row r="657" spans="1:19" x14ac:dyDescent="0.35">
      <c r="A657" t="str">
        <f>+_xlfn.CONCAT(Exportaciones_Kg_fruta[[#This Row],[País]],Exportaciones_Kg_fruta[[#This Row],[Detalle]],Exportaciones_Kg_fruta[[#This Row],[Año]])</f>
        <v>BangladeshUva 2020</v>
      </c>
      <c r="B657" s="3" t="s">
        <v>40</v>
      </c>
      <c r="C657" s="3" t="s">
        <v>4</v>
      </c>
      <c r="D657" s="3" t="s">
        <v>17</v>
      </c>
      <c r="E657" s="3">
        <v>0</v>
      </c>
      <c r="F657" s="3">
        <v>0</v>
      </c>
      <c r="G657" s="3">
        <v>276000</v>
      </c>
      <c r="H657" s="3">
        <v>67564.800000000003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/>
      <c r="O657" s="3"/>
      <c r="P657" s="3"/>
      <c r="Q657" s="3">
        <f>SUM(Exportaciones_Kg_fruta[[#This Row],[Enero]:[Diciembre]])</f>
        <v>343564.79999999999</v>
      </c>
      <c r="R657">
        <v>2020</v>
      </c>
      <c r="S657" t="s">
        <v>212</v>
      </c>
    </row>
    <row r="658" spans="1:19" x14ac:dyDescent="0.35">
      <c r="A658" t="str">
        <f>+_xlfn.CONCAT(Exportaciones_Kg_fruta[[#This Row],[País]],Exportaciones_Kg_fruta[[#This Row],[Detalle]],Exportaciones_Kg_fruta[[#This Row],[Año]])</f>
        <v>BelarusUva 2020</v>
      </c>
      <c r="B658" s="3" t="s">
        <v>42</v>
      </c>
      <c r="C658" s="3" t="s">
        <v>4</v>
      </c>
      <c r="D658" s="3" t="s">
        <v>17</v>
      </c>
      <c r="E658" s="3">
        <v>20900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20900</v>
      </c>
      <c r="L658" s="3">
        <v>21000</v>
      </c>
      <c r="M658" s="3">
        <v>0</v>
      </c>
      <c r="N658" s="3"/>
      <c r="O658" s="3"/>
      <c r="P658" s="3"/>
      <c r="Q658" s="3">
        <f>SUM(Exportaciones_Kg_fruta[[#This Row],[Enero]:[Diciembre]])</f>
        <v>62800</v>
      </c>
      <c r="R658">
        <v>2020</v>
      </c>
      <c r="S658" t="s">
        <v>212</v>
      </c>
    </row>
    <row r="659" spans="1:19" x14ac:dyDescent="0.35">
      <c r="A659" t="str">
        <f>+_xlfn.CONCAT(Exportaciones_Kg_fruta[[#This Row],[País]],Exportaciones_Kg_fruta[[#This Row],[Detalle]],Exportaciones_Kg_fruta[[#This Row],[Año]])</f>
        <v>BélgicaUva 2020</v>
      </c>
      <c r="B659" s="3" t="s">
        <v>43</v>
      </c>
      <c r="C659" s="3" t="s">
        <v>4</v>
      </c>
      <c r="D659" s="3" t="s">
        <v>17</v>
      </c>
      <c r="E659" s="3">
        <v>44400</v>
      </c>
      <c r="F659" s="3">
        <v>73708</v>
      </c>
      <c r="G659" s="3">
        <v>453653.2</v>
      </c>
      <c r="H659" s="3">
        <v>368172.6</v>
      </c>
      <c r="I659" s="3">
        <v>245564</v>
      </c>
      <c r="J659" s="3">
        <v>116969.2</v>
      </c>
      <c r="K659" s="3">
        <v>67160</v>
      </c>
      <c r="L659" s="3">
        <v>45871.199999999997</v>
      </c>
      <c r="M659" s="3">
        <v>50058</v>
      </c>
      <c r="N659" s="3"/>
      <c r="O659" s="3"/>
      <c r="P659" s="3"/>
      <c r="Q659" s="3">
        <f>SUM(Exportaciones_Kg_fruta[[#This Row],[Enero]:[Diciembre]])</f>
        <v>1465556.1999999997</v>
      </c>
      <c r="R659">
        <v>2020</v>
      </c>
      <c r="S659" t="s">
        <v>212</v>
      </c>
    </row>
    <row r="660" spans="1:19" x14ac:dyDescent="0.35">
      <c r="A660" t="str">
        <f>+_xlfn.CONCAT(Exportaciones_Kg_fruta[[#This Row],[País]],Exportaciones_Kg_fruta[[#This Row],[Detalle]],Exportaciones_Kg_fruta[[#This Row],[Año]])</f>
        <v>BeninUva 2020</v>
      </c>
      <c r="B660" s="3" t="s">
        <v>45</v>
      </c>
      <c r="C660" s="3" t="s">
        <v>4</v>
      </c>
      <c r="D660" s="3" t="s">
        <v>17</v>
      </c>
      <c r="E660" s="3">
        <v>0</v>
      </c>
      <c r="F660" s="3">
        <v>0</v>
      </c>
      <c r="G660" s="3">
        <v>0</v>
      </c>
      <c r="H660" s="3">
        <v>0</v>
      </c>
      <c r="I660" s="3">
        <v>25246</v>
      </c>
      <c r="J660" s="3">
        <v>25246</v>
      </c>
      <c r="K660" s="3">
        <v>0</v>
      </c>
      <c r="L660" s="3">
        <v>0</v>
      </c>
      <c r="M660" s="3">
        <v>0</v>
      </c>
      <c r="N660" s="3"/>
      <c r="O660" s="3"/>
      <c r="P660" s="3"/>
      <c r="Q660" s="3">
        <f>SUM(Exportaciones_Kg_fruta[[#This Row],[Enero]:[Diciembre]])</f>
        <v>50492</v>
      </c>
      <c r="R660">
        <v>2020</v>
      </c>
      <c r="S660" t="s">
        <v>212</v>
      </c>
    </row>
    <row r="661" spans="1:19" x14ac:dyDescent="0.35">
      <c r="A661" t="str">
        <f>+_xlfn.CONCAT(Exportaciones_Kg_fruta[[#This Row],[País]],Exportaciones_Kg_fruta[[#This Row],[Detalle]],Exportaciones_Kg_fruta[[#This Row],[Año]])</f>
        <v>BoliviaUva 2020</v>
      </c>
      <c r="B661" s="3" t="s">
        <v>47</v>
      </c>
      <c r="C661" s="3" t="s">
        <v>4</v>
      </c>
      <c r="D661" s="3" t="s">
        <v>17</v>
      </c>
      <c r="E661" s="3">
        <v>0</v>
      </c>
      <c r="F661" s="3">
        <v>0</v>
      </c>
      <c r="G661" s="3">
        <v>0</v>
      </c>
      <c r="H661" s="3">
        <v>0</v>
      </c>
      <c r="I661" s="3">
        <v>46584</v>
      </c>
      <c r="J661" s="3">
        <v>60222</v>
      </c>
      <c r="K661" s="3">
        <v>0</v>
      </c>
      <c r="L661" s="3">
        <v>0</v>
      </c>
      <c r="M661" s="3">
        <v>22924</v>
      </c>
      <c r="N661" s="3"/>
      <c r="O661" s="3"/>
      <c r="P661" s="3"/>
      <c r="Q661" s="3">
        <f>SUM(Exportaciones_Kg_fruta[[#This Row],[Enero]:[Diciembre]])</f>
        <v>129730</v>
      </c>
      <c r="R661">
        <v>2020</v>
      </c>
      <c r="S661" t="s">
        <v>212</v>
      </c>
    </row>
    <row r="662" spans="1:19" x14ac:dyDescent="0.35">
      <c r="A662" t="str">
        <f>+_xlfn.CONCAT(Exportaciones_Kg_fruta[[#This Row],[País]],Exportaciones_Kg_fruta[[#This Row],[Detalle]],Exportaciones_Kg_fruta[[#This Row],[Año]])</f>
        <v>Bosnia y HerzegovinaUva 2020</v>
      </c>
      <c r="B662" s="3" t="s">
        <v>48</v>
      </c>
      <c r="C662" s="3" t="s">
        <v>4</v>
      </c>
      <c r="D662" s="3" t="s">
        <v>17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10460</v>
      </c>
      <c r="N662" s="3"/>
      <c r="O662" s="3"/>
      <c r="P662" s="3"/>
      <c r="Q662" s="3">
        <f>SUM(Exportaciones_Kg_fruta[[#This Row],[Enero]:[Diciembre]])</f>
        <v>10460</v>
      </c>
      <c r="R662">
        <v>2020</v>
      </c>
      <c r="S662" t="s">
        <v>212</v>
      </c>
    </row>
    <row r="663" spans="1:19" x14ac:dyDescent="0.35">
      <c r="A663" t="str">
        <f>+_xlfn.CONCAT(Exportaciones_Kg_fruta[[#This Row],[País]],Exportaciones_Kg_fruta[[#This Row],[Detalle]],Exportaciones_Kg_fruta[[#This Row],[Año]])</f>
        <v>BrasilUva 2020</v>
      </c>
      <c r="B663" s="3" t="s">
        <v>49</v>
      </c>
      <c r="C663" s="3" t="s">
        <v>4</v>
      </c>
      <c r="D663" s="3" t="s">
        <v>17</v>
      </c>
      <c r="E663" s="3">
        <v>83393.429999999993</v>
      </c>
      <c r="F663" s="3">
        <v>459471.48</v>
      </c>
      <c r="G663" s="3">
        <v>1203524.8899999997</v>
      </c>
      <c r="H663" s="3">
        <v>1972048.37</v>
      </c>
      <c r="I663" s="3">
        <v>1203671.0999999999</v>
      </c>
      <c r="J663" s="3">
        <v>511038.97</v>
      </c>
      <c r="K663" s="3">
        <v>227786.4</v>
      </c>
      <c r="L663" s="3">
        <v>15690</v>
      </c>
      <c r="M663" s="3">
        <v>0</v>
      </c>
      <c r="N663" s="3"/>
      <c r="O663" s="3"/>
      <c r="P663" s="3"/>
      <c r="Q663" s="3">
        <f>SUM(Exportaciones_Kg_fruta[[#This Row],[Enero]:[Diciembre]])</f>
        <v>5676624.6399999997</v>
      </c>
      <c r="R663">
        <v>2020</v>
      </c>
      <c r="S663" t="s">
        <v>212</v>
      </c>
    </row>
    <row r="664" spans="1:19" x14ac:dyDescent="0.35">
      <c r="A664" t="str">
        <f>+_xlfn.CONCAT(Exportaciones_Kg_fruta[[#This Row],[País]],Exportaciones_Kg_fruta[[#This Row],[Detalle]],Exportaciones_Kg_fruta[[#This Row],[Año]])</f>
        <v>BulgariaUva 2020</v>
      </c>
      <c r="B664" s="3" t="s">
        <v>50</v>
      </c>
      <c r="C664" s="3" t="s">
        <v>4</v>
      </c>
      <c r="D664" s="3" t="s">
        <v>17</v>
      </c>
      <c r="E664" s="3">
        <v>0</v>
      </c>
      <c r="F664" s="3">
        <v>21000</v>
      </c>
      <c r="G664" s="3">
        <v>0</v>
      </c>
      <c r="H664" s="3">
        <v>21945</v>
      </c>
      <c r="I664" s="3">
        <v>20800</v>
      </c>
      <c r="J664" s="3">
        <v>0</v>
      </c>
      <c r="K664" s="3">
        <v>20800</v>
      </c>
      <c r="L664" s="3">
        <v>22050</v>
      </c>
      <c r="M664" s="3">
        <v>0</v>
      </c>
      <c r="N664" s="3"/>
      <c r="O664" s="3"/>
      <c r="P664" s="3"/>
      <c r="Q664" s="3">
        <f>SUM(Exportaciones_Kg_fruta[[#This Row],[Enero]:[Diciembre]])</f>
        <v>106595</v>
      </c>
      <c r="R664">
        <v>2020</v>
      </c>
      <c r="S664" t="s">
        <v>212</v>
      </c>
    </row>
    <row r="665" spans="1:19" x14ac:dyDescent="0.35">
      <c r="A665" t="str">
        <f>+_xlfn.CONCAT(Exportaciones_Kg_fruta[[#This Row],[País]],Exportaciones_Kg_fruta[[#This Row],[Detalle]],Exportaciones_Kg_fruta[[#This Row],[Año]])</f>
        <v>CambodiaUva 2020</v>
      </c>
      <c r="B665" s="3" t="s">
        <v>53</v>
      </c>
      <c r="C665" s="3" t="s">
        <v>4</v>
      </c>
      <c r="D665" s="3" t="s">
        <v>17</v>
      </c>
      <c r="E665" s="3">
        <v>0</v>
      </c>
      <c r="F665" s="3">
        <v>0</v>
      </c>
      <c r="G665" s="3">
        <v>0</v>
      </c>
      <c r="H665" s="3">
        <v>17460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/>
      <c r="O665" s="3"/>
      <c r="P665" s="3"/>
      <c r="Q665" s="3">
        <f>SUM(Exportaciones_Kg_fruta[[#This Row],[Enero]:[Diciembre]])</f>
        <v>17460</v>
      </c>
      <c r="R665">
        <v>2020</v>
      </c>
      <c r="S665" t="s">
        <v>212</v>
      </c>
    </row>
    <row r="666" spans="1:19" x14ac:dyDescent="0.35">
      <c r="A666" t="str">
        <f>+_xlfn.CONCAT(Exportaciones_Kg_fruta[[#This Row],[País]],Exportaciones_Kg_fruta[[#This Row],[Detalle]],Exportaciones_Kg_fruta[[#This Row],[Año]])</f>
        <v>CanadáUva 2020</v>
      </c>
      <c r="B666" s="3" t="s">
        <v>55</v>
      </c>
      <c r="C666" s="3" t="s">
        <v>4</v>
      </c>
      <c r="D666" s="3" t="s">
        <v>17</v>
      </c>
      <c r="E666" s="3">
        <v>1102652.3</v>
      </c>
      <c r="F666" s="3">
        <v>3922709.72</v>
      </c>
      <c r="G666" s="3">
        <v>5607688.9500000002</v>
      </c>
      <c r="H666" s="3">
        <v>6085426.5800000001</v>
      </c>
      <c r="I666" s="3">
        <v>2171859.4</v>
      </c>
      <c r="J666" s="3">
        <v>118956</v>
      </c>
      <c r="K666" s="3">
        <v>66466.25</v>
      </c>
      <c r="L666" s="3">
        <v>65574</v>
      </c>
      <c r="M666" s="3">
        <v>27673</v>
      </c>
      <c r="N666" s="3"/>
      <c r="O666" s="3"/>
      <c r="P666" s="3"/>
      <c r="Q666" s="3">
        <f>SUM(Exportaciones_Kg_fruta[[#This Row],[Enero]:[Diciembre]])</f>
        <v>19169006.199999999</v>
      </c>
      <c r="R666">
        <v>2020</v>
      </c>
      <c r="S666" t="s">
        <v>212</v>
      </c>
    </row>
    <row r="667" spans="1:19" x14ac:dyDescent="0.35">
      <c r="A667" t="str">
        <f>+_xlfn.CONCAT(Exportaciones_Kg_fruta[[#This Row],[País]],Exportaciones_Kg_fruta[[#This Row],[Detalle]],Exportaciones_Kg_fruta[[#This Row],[Año]])</f>
        <v>ChinaUva 2020</v>
      </c>
      <c r="B667" s="3" t="s">
        <v>56</v>
      </c>
      <c r="C667" s="3" t="s">
        <v>4</v>
      </c>
      <c r="D667" s="3" t="s">
        <v>17</v>
      </c>
      <c r="E667" s="3">
        <v>1340602.52</v>
      </c>
      <c r="F667" s="3">
        <v>5074126.07</v>
      </c>
      <c r="G667" s="3">
        <v>29622846.310000002</v>
      </c>
      <c r="H667" s="3">
        <v>70345847.169999987</v>
      </c>
      <c r="I667" s="3">
        <v>22247562.100000001</v>
      </c>
      <c r="J667" s="3">
        <v>983154.89000000013</v>
      </c>
      <c r="K667" s="3">
        <v>205570</v>
      </c>
      <c r="L667" s="3">
        <v>232370</v>
      </c>
      <c r="M667" s="3">
        <v>210006</v>
      </c>
      <c r="N667" s="3"/>
      <c r="O667" s="3"/>
      <c r="P667" s="3"/>
      <c r="Q667" s="3">
        <f>SUM(Exportaciones_Kg_fruta[[#This Row],[Enero]:[Diciembre]])</f>
        <v>130262085.05999999</v>
      </c>
      <c r="R667">
        <v>2020</v>
      </c>
      <c r="S667" t="s">
        <v>212</v>
      </c>
    </row>
    <row r="668" spans="1:19" x14ac:dyDescent="0.35">
      <c r="A668" t="str">
        <f>+_xlfn.CONCAT(Exportaciones_Kg_fruta[[#This Row],[País]],Exportaciones_Kg_fruta[[#This Row],[Detalle]],Exportaciones_Kg_fruta[[#This Row],[Año]])</f>
        <v>ChipreUva 2020</v>
      </c>
      <c r="B668" s="3" t="s">
        <v>57</v>
      </c>
      <c r="C668" s="3" t="s">
        <v>4</v>
      </c>
      <c r="D668" s="3" t="s">
        <v>17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2084</v>
      </c>
      <c r="M668" s="3">
        <v>5225</v>
      </c>
      <c r="N668" s="3"/>
      <c r="O668" s="3"/>
      <c r="P668" s="3"/>
      <c r="Q668" s="3">
        <f>SUM(Exportaciones_Kg_fruta[[#This Row],[Enero]:[Diciembre]])</f>
        <v>7309</v>
      </c>
      <c r="R668">
        <v>2020</v>
      </c>
      <c r="S668" t="s">
        <v>212</v>
      </c>
    </row>
    <row r="669" spans="1:19" x14ac:dyDescent="0.35">
      <c r="A669" t="str">
        <f>+_xlfn.CONCAT(Exportaciones_Kg_fruta[[#This Row],[País]],Exportaciones_Kg_fruta[[#This Row],[Detalle]],Exportaciones_Kg_fruta[[#This Row],[Año]])</f>
        <v>ColombiaUva 2020</v>
      </c>
      <c r="B669" s="3" t="s">
        <v>58</v>
      </c>
      <c r="C669" s="3" t="s">
        <v>4</v>
      </c>
      <c r="D669" s="3" t="s">
        <v>17</v>
      </c>
      <c r="E669" s="3">
        <v>470684.68</v>
      </c>
      <c r="F669" s="3">
        <v>452602.74</v>
      </c>
      <c r="G669" s="3">
        <v>1008891.4</v>
      </c>
      <c r="H669" s="3">
        <v>985051.95</v>
      </c>
      <c r="I669" s="3">
        <v>1247127.78</v>
      </c>
      <c r="J669" s="3">
        <v>546452.39999999991</v>
      </c>
      <c r="K669" s="3">
        <v>319875.11</v>
      </c>
      <c r="L669" s="3">
        <v>319718</v>
      </c>
      <c r="M669" s="3">
        <v>234420</v>
      </c>
      <c r="N669" s="3"/>
      <c r="O669" s="3"/>
      <c r="P669" s="3"/>
      <c r="Q669" s="3">
        <f>SUM(Exportaciones_Kg_fruta[[#This Row],[Enero]:[Diciembre]])</f>
        <v>5584824.0599999996</v>
      </c>
      <c r="R669">
        <v>2020</v>
      </c>
      <c r="S669" t="s">
        <v>212</v>
      </c>
    </row>
    <row r="670" spans="1:19" x14ac:dyDescent="0.35">
      <c r="A670" t="str">
        <f>+_xlfn.CONCAT(Exportaciones_Kg_fruta[[#This Row],[País]],Exportaciones_Kg_fruta[[#This Row],[Detalle]],Exportaciones_Kg_fruta[[#This Row],[Año]])</f>
        <v>Corea del SurUva 2020</v>
      </c>
      <c r="B670" s="3" t="s">
        <v>60</v>
      </c>
      <c r="C670" s="3" t="s">
        <v>4</v>
      </c>
      <c r="D670" s="3" t="s">
        <v>17</v>
      </c>
      <c r="E670" s="3">
        <v>1621603.96</v>
      </c>
      <c r="F670" s="3">
        <v>7618529.5</v>
      </c>
      <c r="G670" s="3">
        <v>11607316.010000002</v>
      </c>
      <c r="H670" s="3">
        <v>6304438.0800000001</v>
      </c>
      <c r="I670" s="3">
        <v>755803.4</v>
      </c>
      <c r="J670" s="3">
        <v>23850</v>
      </c>
      <c r="K670" s="3">
        <v>107530</v>
      </c>
      <c r="L670" s="3">
        <v>0</v>
      </c>
      <c r="M670" s="3">
        <v>19872</v>
      </c>
      <c r="N670" s="3"/>
      <c r="O670" s="3"/>
      <c r="P670" s="3"/>
      <c r="Q670" s="3">
        <f>SUM(Exportaciones_Kg_fruta[[#This Row],[Enero]:[Diciembre]])</f>
        <v>28058942.950000003</v>
      </c>
      <c r="R670">
        <v>2020</v>
      </c>
      <c r="S670" t="s">
        <v>212</v>
      </c>
    </row>
    <row r="671" spans="1:19" x14ac:dyDescent="0.35">
      <c r="A671" t="str">
        <f>+_xlfn.CONCAT(Exportaciones_Kg_fruta[[#This Row],[País]],Exportaciones_Kg_fruta[[#This Row],[Detalle]],Exportaciones_Kg_fruta[[#This Row],[Año]])</f>
        <v>Costa de MarfilUva 2020</v>
      </c>
      <c r="B671" s="3" t="s">
        <v>61</v>
      </c>
      <c r="C671" s="3" t="s">
        <v>4</v>
      </c>
      <c r="D671" s="3" t="s">
        <v>17</v>
      </c>
      <c r="E671" s="3">
        <v>0</v>
      </c>
      <c r="F671" s="3">
        <v>0</v>
      </c>
      <c r="G671" s="3">
        <v>20976</v>
      </c>
      <c r="H671" s="3">
        <v>62928</v>
      </c>
      <c r="I671" s="3">
        <v>20976</v>
      </c>
      <c r="J671" s="3">
        <v>20976</v>
      </c>
      <c r="K671" s="3">
        <v>0</v>
      </c>
      <c r="L671" s="3">
        <v>0</v>
      </c>
      <c r="M671" s="3">
        <v>0</v>
      </c>
      <c r="N671" s="3"/>
      <c r="O671" s="3"/>
      <c r="P671" s="3"/>
      <c r="Q671" s="3">
        <f>SUM(Exportaciones_Kg_fruta[[#This Row],[Enero]:[Diciembre]])</f>
        <v>125856</v>
      </c>
      <c r="R671">
        <v>2020</v>
      </c>
      <c r="S671" t="s">
        <v>212</v>
      </c>
    </row>
    <row r="672" spans="1:19" x14ac:dyDescent="0.35">
      <c r="A672" t="str">
        <f>+_xlfn.CONCAT(Exportaciones_Kg_fruta[[#This Row],[País]],Exportaciones_Kg_fruta[[#This Row],[Detalle]],Exportaciones_Kg_fruta[[#This Row],[Año]])</f>
        <v>Costa RicaUva 2020</v>
      </c>
      <c r="B672" s="3" t="s">
        <v>62</v>
      </c>
      <c r="C672" s="3" t="s">
        <v>4</v>
      </c>
      <c r="D672" s="3" t="s">
        <v>17</v>
      </c>
      <c r="E672" s="3">
        <v>40636.400000000001</v>
      </c>
      <c r="F672" s="3">
        <v>82422.399999999994</v>
      </c>
      <c r="G672" s="3">
        <v>439170.5</v>
      </c>
      <c r="H672" s="3">
        <v>369726.4</v>
      </c>
      <c r="I672" s="3">
        <v>190778.6</v>
      </c>
      <c r="J672" s="3">
        <v>260450</v>
      </c>
      <c r="K672" s="3">
        <v>10488</v>
      </c>
      <c r="L672" s="3">
        <v>25108.5</v>
      </c>
      <c r="M672" s="3">
        <v>20900</v>
      </c>
      <c r="N672" s="3"/>
      <c r="O672" s="3"/>
      <c r="P672" s="3"/>
      <c r="Q672" s="3">
        <f>SUM(Exportaciones_Kg_fruta[[#This Row],[Enero]:[Diciembre]])</f>
        <v>1439680.8</v>
      </c>
      <c r="R672">
        <v>2020</v>
      </c>
      <c r="S672" t="s">
        <v>212</v>
      </c>
    </row>
    <row r="673" spans="1:19" x14ac:dyDescent="0.35">
      <c r="A673" t="str">
        <f>+_xlfn.CONCAT(Exportaciones_Kg_fruta[[#This Row],[País]],Exportaciones_Kg_fruta[[#This Row],[Detalle]],Exportaciones_Kg_fruta[[#This Row],[Año]])</f>
        <v>CubaUva 2020</v>
      </c>
      <c r="B673" s="3" t="s">
        <v>64</v>
      </c>
      <c r="C673" s="3" t="s">
        <v>4</v>
      </c>
      <c r="D673" s="3" t="s">
        <v>17</v>
      </c>
      <c r="E673" s="3">
        <v>1470</v>
      </c>
      <c r="F673" s="3">
        <v>0</v>
      </c>
      <c r="G673" s="3">
        <v>0</v>
      </c>
      <c r="H673" s="3">
        <v>41952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/>
      <c r="O673" s="3"/>
      <c r="P673" s="3"/>
      <c r="Q673" s="3">
        <f>SUM(Exportaciones_Kg_fruta[[#This Row],[Enero]:[Diciembre]])</f>
        <v>43422</v>
      </c>
      <c r="R673">
        <v>2020</v>
      </c>
      <c r="S673" t="s">
        <v>212</v>
      </c>
    </row>
    <row r="674" spans="1:19" x14ac:dyDescent="0.35">
      <c r="A674" t="str">
        <f>+_xlfn.CONCAT(Exportaciones_Kg_fruta[[#This Row],[País]],Exportaciones_Kg_fruta[[#This Row],[Detalle]],Exportaciones_Kg_fruta[[#This Row],[Año]])</f>
        <v>DinamarcaUva 2020</v>
      </c>
      <c r="B674" s="3" t="s">
        <v>65</v>
      </c>
      <c r="C674" s="3" t="s">
        <v>4</v>
      </c>
      <c r="D674" s="3" t="s">
        <v>17</v>
      </c>
      <c r="E674" s="3">
        <v>128562</v>
      </c>
      <c r="F674" s="3">
        <v>64772</v>
      </c>
      <c r="G674" s="3">
        <v>280317</v>
      </c>
      <c r="H674" s="3">
        <v>318769.59999999998</v>
      </c>
      <c r="I674" s="3">
        <v>126226</v>
      </c>
      <c r="J674" s="3">
        <v>154440</v>
      </c>
      <c r="K674" s="3">
        <v>147186</v>
      </c>
      <c r="L674" s="3">
        <v>219026</v>
      </c>
      <c r="M674" s="3">
        <v>135960</v>
      </c>
      <c r="N674" s="3"/>
      <c r="O674" s="3"/>
      <c r="P674" s="3"/>
      <c r="Q674" s="3">
        <f>SUM(Exportaciones_Kg_fruta[[#This Row],[Enero]:[Diciembre]])</f>
        <v>1575258.6</v>
      </c>
      <c r="R674">
        <v>2020</v>
      </c>
      <c r="S674" t="s">
        <v>212</v>
      </c>
    </row>
    <row r="675" spans="1:19" x14ac:dyDescent="0.35">
      <c r="A675" t="str">
        <f>+_xlfn.CONCAT(Exportaciones_Kg_fruta[[#This Row],[País]],Exportaciones_Kg_fruta[[#This Row],[Detalle]],Exportaciones_Kg_fruta[[#This Row],[Año]])</f>
        <v>EcuadorUva 2020</v>
      </c>
      <c r="B675" s="3" t="s">
        <v>68</v>
      </c>
      <c r="C675" s="3" t="s">
        <v>4</v>
      </c>
      <c r="D675" s="3" t="s">
        <v>17</v>
      </c>
      <c r="E675" s="3">
        <v>857221.25</v>
      </c>
      <c r="F675" s="3">
        <v>1094072.1999999997</v>
      </c>
      <c r="G675" s="3">
        <v>2337054.1</v>
      </c>
      <c r="H675" s="3">
        <v>2005330.5299999998</v>
      </c>
      <c r="I675" s="3">
        <v>3734378.4099999997</v>
      </c>
      <c r="J675" s="3">
        <v>1315941.6600000001</v>
      </c>
      <c r="K675" s="3">
        <v>553054.70000000007</v>
      </c>
      <c r="L675" s="3">
        <v>235904</v>
      </c>
      <c r="M675" s="3">
        <v>220273</v>
      </c>
      <c r="N675" s="3"/>
      <c r="O675" s="3"/>
      <c r="P675" s="3"/>
      <c r="Q675" s="3">
        <f>SUM(Exportaciones_Kg_fruta[[#This Row],[Enero]:[Diciembre]])</f>
        <v>12353229.85</v>
      </c>
      <c r="R675">
        <v>2020</v>
      </c>
      <c r="S675" t="s">
        <v>212</v>
      </c>
    </row>
    <row r="676" spans="1:19" x14ac:dyDescent="0.35">
      <c r="A676" t="str">
        <f>+_xlfn.CONCAT(Exportaciones_Kg_fruta[[#This Row],[País]],Exportaciones_Kg_fruta[[#This Row],[Detalle]],Exportaciones_Kg_fruta[[#This Row],[Año]])</f>
        <v>El SalvadorUva 2020</v>
      </c>
      <c r="B676" s="3" t="s">
        <v>70</v>
      </c>
      <c r="C676" s="3" t="s">
        <v>4</v>
      </c>
      <c r="D676" s="3" t="s">
        <v>17</v>
      </c>
      <c r="E676" s="3">
        <v>18420</v>
      </c>
      <c r="F676" s="3">
        <v>194512.8</v>
      </c>
      <c r="G676" s="3">
        <v>494185.6</v>
      </c>
      <c r="H676" s="3">
        <v>478761.39999999997</v>
      </c>
      <c r="I676" s="3">
        <v>246341</v>
      </c>
      <c r="J676" s="3">
        <v>238415.2</v>
      </c>
      <c r="K676" s="3">
        <v>0</v>
      </c>
      <c r="L676" s="3">
        <v>0</v>
      </c>
      <c r="M676" s="3">
        <v>0</v>
      </c>
      <c r="N676" s="3"/>
      <c r="O676" s="3"/>
      <c r="P676" s="3"/>
      <c r="Q676" s="3">
        <f>SUM(Exportaciones_Kg_fruta[[#This Row],[Enero]:[Diciembre]])</f>
        <v>1670635.9999999998</v>
      </c>
      <c r="R676">
        <v>2020</v>
      </c>
      <c r="S676" t="s">
        <v>212</v>
      </c>
    </row>
    <row r="677" spans="1:19" x14ac:dyDescent="0.35">
      <c r="A677" t="str">
        <f>+_xlfn.CONCAT(Exportaciones_Kg_fruta[[#This Row],[País]],Exportaciones_Kg_fruta[[#This Row],[Detalle]],Exportaciones_Kg_fruta[[#This Row],[Año]])</f>
        <v>Emiratos Árabes UnidosUva 2020</v>
      </c>
      <c r="B677" s="3" t="s">
        <v>71</v>
      </c>
      <c r="C677" s="3" t="s">
        <v>4</v>
      </c>
      <c r="D677" s="3" t="s">
        <v>17</v>
      </c>
      <c r="E677" s="3">
        <v>0</v>
      </c>
      <c r="F677" s="3">
        <v>59386.559999999998</v>
      </c>
      <c r="G677" s="3">
        <v>365215.68</v>
      </c>
      <c r="H677" s="3">
        <v>1596004.48</v>
      </c>
      <c r="I677" s="3">
        <v>640878</v>
      </c>
      <c r="J677" s="3">
        <v>83904</v>
      </c>
      <c r="K677" s="3">
        <v>12504</v>
      </c>
      <c r="L677" s="3">
        <v>9450</v>
      </c>
      <c r="M677" s="3">
        <v>20900</v>
      </c>
      <c r="N677" s="3"/>
      <c r="O677" s="3"/>
      <c r="P677" s="3"/>
      <c r="Q677" s="3">
        <f>SUM(Exportaciones_Kg_fruta[[#This Row],[Enero]:[Diciembre]])</f>
        <v>2788242.7199999997</v>
      </c>
      <c r="R677">
        <v>2020</v>
      </c>
      <c r="S677" t="s">
        <v>212</v>
      </c>
    </row>
    <row r="678" spans="1:19" x14ac:dyDescent="0.35">
      <c r="A678" t="str">
        <f>+_xlfn.CONCAT(Exportaciones_Kg_fruta[[#This Row],[País]],Exportaciones_Kg_fruta[[#This Row],[Detalle]],Exportaciones_Kg_fruta[[#This Row],[Año]])</f>
        <v>EspañaUva 2020</v>
      </c>
      <c r="B678" s="3" t="s">
        <v>73</v>
      </c>
      <c r="C678" s="3" t="s">
        <v>4</v>
      </c>
      <c r="D678" s="3" t="s">
        <v>17</v>
      </c>
      <c r="E678" s="3">
        <v>343770.56</v>
      </c>
      <c r="F678" s="3">
        <v>948913.77999999991</v>
      </c>
      <c r="G678" s="3">
        <v>3527125.7600000002</v>
      </c>
      <c r="H678" s="3">
        <v>3999823.84</v>
      </c>
      <c r="I678" s="3">
        <v>1037170.8</v>
      </c>
      <c r="J678" s="3">
        <v>231887</v>
      </c>
      <c r="K678" s="3">
        <v>42040</v>
      </c>
      <c r="L678" s="3">
        <v>106956</v>
      </c>
      <c r="M678" s="3">
        <v>146740</v>
      </c>
      <c r="N678" s="3"/>
      <c r="O678" s="3"/>
      <c r="P678" s="3"/>
      <c r="Q678" s="3">
        <f>SUM(Exportaciones_Kg_fruta[[#This Row],[Enero]:[Diciembre]])</f>
        <v>10384427.74</v>
      </c>
      <c r="R678">
        <v>2020</v>
      </c>
      <c r="S678" t="s">
        <v>212</v>
      </c>
    </row>
    <row r="679" spans="1:19" x14ac:dyDescent="0.35">
      <c r="A679" t="str">
        <f>+_xlfn.CONCAT(Exportaciones_Kg_fruta[[#This Row],[País]],Exportaciones_Kg_fruta[[#This Row],[Detalle]],Exportaciones_Kg_fruta[[#This Row],[Año]])</f>
        <v>Estados Unidos de AméricaUva 2020</v>
      </c>
      <c r="B679" s="3" t="s">
        <v>74</v>
      </c>
      <c r="C679" s="3" t="s">
        <v>4</v>
      </c>
      <c r="D679" s="3" t="s">
        <v>17</v>
      </c>
      <c r="E679" s="3">
        <v>40746163.180000007</v>
      </c>
      <c r="F679" s="3">
        <v>82486137.450000003</v>
      </c>
      <c r="G679" s="3">
        <v>105773527.75</v>
      </c>
      <c r="H679" s="3">
        <v>73500131.029999986</v>
      </c>
      <c r="I679" s="3">
        <v>12471310.279999999</v>
      </c>
      <c r="J679" s="3">
        <v>1164911.4099999999</v>
      </c>
      <c r="K679" s="3">
        <v>538550.76</v>
      </c>
      <c r="L679" s="3">
        <v>426480.6</v>
      </c>
      <c r="M679" s="3">
        <v>340929.61</v>
      </c>
      <c r="N679" s="3"/>
      <c r="O679" s="3"/>
      <c r="P679" s="3"/>
      <c r="Q679" s="3">
        <f>SUM(Exportaciones_Kg_fruta[[#This Row],[Enero]:[Diciembre]])</f>
        <v>317448142.06999999</v>
      </c>
      <c r="R679">
        <v>2020</v>
      </c>
      <c r="S679" t="s">
        <v>212</v>
      </c>
    </row>
    <row r="680" spans="1:19" x14ac:dyDescent="0.35">
      <c r="A680" t="str">
        <f>+_xlfn.CONCAT(Exportaciones_Kg_fruta[[#This Row],[País]],Exportaciones_Kg_fruta[[#This Row],[Detalle]],Exportaciones_Kg_fruta[[#This Row],[Año]])</f>
        <v>EstoniaUva 2020</v>
      </c>
      <c r="B680" s="3" t="s">
        <v>75</v>
      </c>
      <c r="C680" s="3" t="s">
        <v>4</v>
      </c>
      <c r="D680" s="3" t="s">
        <v>17</v>
      </c>
      <c r="E680" s="3">
        <v>0</v>
      </c>
      <c r="F680" s="3">
        <v>0</v>
      </c>
      <c r="G680" s="3">
        <v>0</v>
      </c>
      <c r="H680" s="3">
        <v>20900</v>
      </c>
      <c r="I680" s="3">
        <v>31360</v>
      </c>
      <c r="J680" s="3">
        <v>0</v>
      </c>
      <c r="K680" s="3">
        <v>0</v>
      </c>
      <c r="L680" s="3">
        <v>0</v>
      </c>
      <c r="M680" s="3">
        <v>41830</v>
      </c>
      <c r="N680" s="3"/>
      <c r="O680" s="3"/>
      <c r="P680" s="3"/>
      <c r="Q680" s="3">
        <f>SUM(Exportaciones_Kg_fruta[[#This Row],[Enero]:[Diciembre]])</f>
        <v>94090</v>
      </c>
      <c r="R680">
        <v>2020</v>
      </c>
      <c r="S680" t="s">
        <v>212</v>
      </c>
    </row>
    <row r="681" spans="1:19" x14ac:dyDescent="0.35">
      <c r="A681" t="str">
        <f>+_xlfn.CONCAT(Exportaciones_Kg_fruta[[#This Row],[País]],Exportaciones_Kg_fruta[[#This Row],[Detalle]],Exportaciones_Kg_fruta[[#This Row],[Año]])</f>
        <v>FilipinasUva 2020</v>
      </c>
      <c r="B681" s="3" t="s">
        <v>78</v>
      </c>
      <c r="C681" s="3" t="s">
        <v>4</v>
      </c>
      <c r="D681" s="3" t="s">
        <v>17</v>
      </c>
      <c r="E681" s="3">
        <v>0</v>
      </c>
      <c r="F681" s="3">
        <v>20976</v>
      </c>
      <c r="G681" s="3">
        <v>272246.40000000002</v>
      </c>
      <c r="H681" s="3">
        <v>553777.6</v>
      </c>
      <c r="I681" s="3">
        <v>219520.8</v>
      </c>
      <c r="J681" s="3">
        <v>22730</v>
      </c>
      <c r="K681" s="3">
        <v>0</v>
      </c>
      <c r="L681" s="3">
        <v>0</v>
      </c>
      <c r="M681" s="3">
        <v>0</v>
      </c>
      <c r="N681" s="3"/>
      <c r="O681" s="3"/>
      <c r="P681" s="3"/>
      <c r="Q681" s="3">
        <f>SUM(Exportaciones_Kg_fruta[[#This Row],[Enero]:[Diciembre]])</f>
        <v>1089250.8</v>
      </c>
      <c r="R681">
        <v>2020</v>
      </c>
      <c r="S681" t="s">
        <v>212</v>
      </c>
    </row>
    <row r="682" spans="1:19" x14ac:dyDescent="0.35">
      <c r="A682" t="str">
        <f>+_xlfn.CONCAT(Exportaciones_Kg_fruta[[#This Row],[País]],Exportaciones_Kg_fruta[[#This Row],[Detalle]],Exportaciones_Kg_fruta[[#This Row],[Año]])</f>
        <v>FranciaUva 2020</v>
      </c>
      <c r="B682" s="3" t="s">
        <v>80</v>
      </c>
      <c r="C682" s="3" t="s">
        <v>4</v>
      </c>
      <c r="D682" s="3" t="s">
        <v>17</v>
      </c>
      <c r="E682" s="3">
        <v>147848</v>
      </c>
      <c r="F682" s="3">
        <v>164779</v>
      </c>
      <c r="G682" s="3">
        <v>368778.2</v>
      </c>
      <c r="H682" s="3">
        <v>827779.72</v>
      </c>
      <c r="I682" s="3">
        <v>255088.6</v>
      </c>
      <c r="J682" s="3">
        <v>188154.18</v>
      </c>
      <c r="K682" s="3">
        <v>63970</v>
      </c>
      <c r="L682" s="3">
        <v>149515.09</v>
      </c>
      <c r="M682" s="3">
        <v>41800</v>
      </c>
      <c r="N682" s="3"/>
      <c r="O682" s="3"/>
      <c r="P682" s="3"/>
      <c r="Q682" s="3">
        <f>SUM(Exportaciones_Kg_fruta[[#This Row],[Enero]:[Diciembre]])</f>
        <v>2207712.79</v>
      </c>
      <c r="R682">
        <v>2020</v>
      </c>
      <c r="S682" t="s">
        <v>212</v>
      </c>
    </row>
    <row r="683" spans="1:19" x14ac:dyDescent="0.35">
      <c r="A683" t="str">
        <f>+_xlfn.CONCAT(Exportaciones_Kg_fruta[[#This Row],[País]],Exportaciones_Kg_fruta[[#This Row],[Detalle]],Exportaciones_Kg_fruta[[#This Row],[Año]])</f>
        <v>GreciaUva 2020</v>
      </c>
      <c r="B683" s="3" t="s">
        <v>85</v>
      </c>
      <c r="C683" s="3" t="s">
        <v>4</v>
      </c>
      <c r="D683" s="3" t="s">
        <v>17</v>
      </c>
      <c r="E683" s="3">
        <v>0</v>
      </c>
      <c r="F683" s="3">
        <v>0</v>
      </c>
      <c r="G683" s="3">
        <v>80268.800000000003</v>
      </c>
      <c r="H683" s="3">
        <v>5775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/>
      <c r="O683" s="3"/>
      <c r="P683" s="3"/>
      <c r="Q683" s="3">
        <f>SUM(Exportaciones_Kg_fruta[[#This Row],[Enero]:[Diciembre]])</f>
        <v>86043.8</v>
      </c>
      <c r="R683">
        <v>2020</v>
      </c>
      <c r="S683" t="s">
        <v>212</v>
      </c>
    </row>
    <row r="684" spans="1:19" x14ac:dyDescent="0.35">
      <c r="A684" t="str">
        <f>+_xlfn.CONCAT(Exportaciones_Kg_fruta[[#This Row],[País]],Exportaciones_Kg_fruta[[#This Row],[Detalle]],Exportaciones_Kg_fruta[[#This Row],[Año]])</f>
        <v>GuatemalaUva 2020</v>
      </c>
      <c r="B684" s="3" t="s">
        <v>87</v>
      </c>
      <c r="C684" s="3" t="s">
        <v>4</v>
      </c>
      <c r="D684" s="3" t="s">
        <v>17</v>
      </c>
      <c r="E684" s="3">
        <v>143634.84</v>
      </c>
      <c r="F684" s="3">
        <v>281644.40000000002</v>
      </c>
      <c r="G684" s="3">
        <v>630341.60000000009</v>
      </c>
      <c r="H684" s="3">
        <v>262291.8</v>
      </c>
      <c r="I684" s="3">
        <v>271053.5</v>
      </c>
      <c r="J684" s="3">
        <v>240552.8</v>
      </c>
      <c r="K684" s="3">
        <v>0</v>
      </c>
      <c r="L684" s="3">
        <v>20900</v>
      </c>
      <c r="M684" s="3">
        <v>84666</v>
      </c>
      <c r="N684" s="3"/>
      <c r="O684" s="3"/>
      <c r="P684" s="3"/>
      <c r="Q684" s="3">
        <f>SUM(Exportaciones_Kg_fruta[[#This Row],[Enero]:[Diciembre]])</f>
        <v>1935084.9400000002</v>
      </c>
      <c r="R684">
        <v>2020</v>
      </c>
      <c r="S684" t="s">
        <v>212</v>
      </c>
    </row>
    <row r="685" spans="1:19" x14ac:dyDescent="0.35">
      <c r="A685" t="str">
        <f>+_xlfn.CONCAT(Exportaciones_Kg_fruta[[#This Row],[País]],Exportaciones_Kg_fruta[[#This Row],[Detalle]],Exportaciones_Kg_fruta[[#This Row],[Año]])</f>
        <v>HolandaUva 2020</v>
      </c>
      <c r="B685" s="3" t="s">
        <v>92</v>
      </c>
      <c r="C685" s="3" t="s">
        <v>4</v>
      </c>
      <c r="D685" s="3" t="s">
        <v>17</v>
      </c>
      <c r="E685" s="3">
        <v>780437.59999999986</v>
      </c>
      <c r="F685" s="3">
        <v>2269129.56</v>
      </c>
      <c r="G685" s="3">
        <v>10812969.459999999</v>
      </c>
      <c r="H685" s="3">
        <v>19282111.829999998</v>
      </c>
      <c r="I685" s="3">
        <v>9625768.839999998</v>
      </c>
      <c r="J685" s="3">
        <v>524120.3</v>
      </c>
      <c r="K685" s="3">
        <v>260788</v>
      </c>
      <c r="L685" s="3">
        <v>352086</v>
      </c>
      <c r="M685" s="3">
        <v>363494</v>
      </c>
      <c r="N685" s="3"/>
      <c r="O685" s="3"/>
      <c r="P685" s="3"/>
      <c r="Q685" s="3">
        <f>SUM(Exportaciones_Kg_fruta[[#This Row],[Enero]:[Diciembre]])</f>
        <v>44270905.589999989</v>
      </c>
      <c r="R685">
        <v>2020</v>
      </c>
      <c r="S685" t="s">
        <v>212</v>
      </c>
    </row>
    <row r="686" spans="1:19" x14ac:dyDescent="0.35">
      <c r="A686" t="str">
        <f>+_xlfn.CONCAT(Exportaciones_Kg_fruta[[#This Row],[País]],Exportaciones_Kg_fruta[[#This Row],[Detalle]],Exportaciones_Kg_fruta[[#This Row],[Año]])</f>
        <v>HondurasUva 2020</v>
      </c>
      <c r="B686" s="3" t="s">
        <v>93</v>
      </c>
      <c r="C686" s="3" t="s">
        <v>4</v>
      </c>
      <c r="D686" s="3" t="s">
        <v>17</v>
      </c>
      <c r="E686" s="3">
        <v>39360.47</v>
      </c>
      <c r="F686" s="3">
        <v>35880</v>
      </c>
      <c r="G686" s="3">
        <v>196702.6</v>
      </c>
      <c r="H686" s="3">
        <v>175077.6</v>
      </c>
      <c r="I686" s="3">
        <v>162656.20000000001</v>
      </c>
      <c r="J686" s="3">
        <v>188839.19999999998</v>
      </c>
      <c r="K686" s="3">
        <v>19761.599999999999</v>
      </c>
      <c r="L686" s="3">
        <v>0</v>
      </c>
      <c r="M686" s="3">
        <v>0</v>
      </c>
      <c r="N686" s="3"/>
      <c r="O686" s="3"/>
      <c r="P686" s="3"/>
      <c r="Q686" s="3">
        <f>SUM(Exportaciones_Kg_fruta[[#This Row],[Enero]:[Diciembre]])</f>
        <v>818277.67</v>
      </c>
      <c r="R686">
        <v>2020</v>
      </c>
      <c r="S686" t="s">
        <v>212</v>
      </c>
    </row>
    <row r="687" spans="1:19" x14ac:dyDescent="0.35">
      <c r="A687" t="str">
        <f>+_xlfn.CONCAT(Exportaciones_Kg_fruta[[#This Row],[País]],Exportaciones_Kg_fruta[[#This Row],[Detalle]],Exportaciones_Kg_fruta[[#This Row],[Año]])</f>
        <v>Hong Kong (Región administrativa especial de China)Uva 2020</v>
      </c>
      <c r="B687" s="3" t="s">
        <v>94</v>
      </c>
      <c r="C687" s="3" t="s">
        <v>4</v>
      </c>
      <c r="D687" s="3" t="s">
        <v>17</v>
      </c>
      <c r="E687" s="3">
        <v>0</v>
      </c>
      <c r="F687" s="3">
        <v>0</v>
      </c>
      <c r="G687" s="3">
        <v>1518.4</v>
      </c>
      <c r="H687" s="3">
        <v>102948</v>
      </c>
      <c r="I687" s="3">
        <v>225418.4</v>
      </c>
      <c r="J687" s="3">
        <v>0</v>
      </c>
      <c r="K687" s="3">
        <v>250.1</v>
      </c>
      <c r="L687" s="3">
        <v>6736.9</v>
      </c>
      <c r="M687" s="3">
        <v>0</v>
      </c>
      <c r="N687" s="3"/>
      <c r="O687" s="3"/>
      <c r="P687" s="3"/>
      <c r="Q687" s="3">
        <f>SUM(Exportaciones_Kg_fruta[[#This Row],[Enero]:[Diciembre]])</f>
        <v>336871.8</v>
      </c>
      <c r="R687">
        <v>2020</v>
      </c>
      <c r="S687" t="s">
        <v>212</v>
      </c>
    </row>
    <row r="688" spans="1:19" x14ac:dyDescent="0.35">
      <c r="A688" t="str">
        <f>+_xlfn.CONCAT(Exportaciones_Kg_fruta[[#This Row],[País]],Exportaciones_Kg_fruta[[#This Row],[Detalle]],Exportaciones_Kg_fruta[[#This Row],[Año]])</f>
        <v>HungríaUva 2020</v>
      </c>
      <c r="B688" s="3" t="s">
        <v>95</v>
      </c>
      <c r="C688" s="3" t="s">
        <v>4</v>
      </c>
      <c r="D688" s="3" t="s">
        <v>17</v>
      </c>
      <c r="E688" s="3">
        <v>29238</v>
      </c>
      <c r="F688" s="3">
        <v>0</v>
      </c>
      <c r="G688" s="3">
        <v>0</v>
      </c>
      <c r="H688" s="3">
        <v>0</v>
      </c>
      <c r="I688" s="3">
        <v>2092</v>
      </c>
      <c r="J688" s="3">
        <v>20800</v>
      </c>
      <c r="K688" s="3">
        <v>0</v>
      </c>
      <c r="L688" s="3">
        <v>21966</v>
      </c>
      <c r="M688" s="3">
        <v>20800</v>
      </c>
      <c r="N688" s="3"/>
      <c r="O688" s="3"/>
      <c r="P688" s="3"/>
      <c r="Q688" s="3">
        <f>SUM(Exportaciones_Kg_fruta[[#This Row],[Enero]:[Diciembre]])</f>
        <v>94896</v>
      </c>
      <c r="R688">
        <v>2020</v>
      </c>
      <c r="S688" t="s">
        <v>212</v>
      </c>
    </row>
    <row r="689" spans="1:19" x14ac:dyDescent="0.35">
      <c r="A689" t="str">
        <f>+_xlfn.CONCAT(Exportaciones_Kg_fruta[[#This Row],[País]],Exportaciones_Kg_fruta[[#This Row],[Detalle]],Exportaciones_Kg_fruta[[#This Row],[Año]])</f>
        <v>IndiaUva 2020</v>
      </c>
      <c r="B689" s="3" t="s">
        <v>96</v>
      </c>
      <c r="C689" s="3" t="s">
        <v>4</v>
      </c>
      <c r="D689" s="3" t="s">
        <v>17</v>
      </c>
      <c r="E689" s="3">
        <v>0</v>
      </c>
      <c r="F689" s="3">
        <v>41952</v>
      </c>
      <c r="G689" s="3">
        <v>134688</v>
      </c>
      <c r="H689" s="3">
        <v>186355.20000000001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/>
      <c r="O689" s="3"/>
      <c r="P689" s="3"/>
      <c r="Q689" s="3">
        <f>SUM(Exportaciones_Kg_fruta[[#This Row],[Enero]:[Diciembre]])</f>
        <v>362995.20000000001</v>
      </c>
      <c r="R689">
        <v>2020</v>
      </c>
      <c r="S689" t="s">
        <v>212</v>
      </c>
    </row>
    <row r="690" spans="1:19" x14ac:dyDescent="0.35">
      <c r="A690" t="str">
        <f>+_xlfn.CONCAT(Exportaciones_Kg_fruta[[#This Row],[País]],Exportaciones_Kg_fruta[[#This Row],[Detalle]],Exportaciones_Kg_fruta[[#This Row],[Año]])</f>
        <v>IndonesiaUva 2020</v>
      </c>
      <c r="B690" s="3" t="s">
        <v>97</v>
      </c>
      <c r="C690" s="3" t="s">
        <v>4</v>
      </c>
      <c r="D690" s="3" t="s">
        <v>17</v>
      </c>
      <c r="E690" s="3">
        <v>0</v>
      </c>
      <c r="F690" s="3">
        <v>0</v>
      </c>
      <c r="G690" s="3">
        <v>0</v>
      </c>
      <c r="H690" s="3">
        <v>1511376</v>
      </c>
      <c r="I690" s="3">
        <v>828170.4</v>
      </c>
      <c r="J690" s="3">
        <v>17507.600000000002</v>
      </c>
      <c r="K690" s="3">
        <v>0</v>
      </c>
      <c r="L690" s="3">
        <v>0</v>
      </c>
      <c r="M690" s="3">
        <v>0</v>
      </c>
      <c r="N690" s="3"/>
      <c r="O690" s="3"/>
      <c r="P690" s="3"/>
      <c r="Q690" s="3">
        <f>SUM(Exportaciones_Kg_fruta[[#This Row],[Enero]:[Diciembre]])</f>
        <v>2357054</v>
      </c>
      <c r="R690">
        <v>2020</v>
      </c>
      <c r="S690" t="s">
        <v>212</v>
      </c>
    </row>
    <row r="691" spans="1:19" x14ac:dyDescent="0.35">
      <c r="A691" t="str">
        <f>+_xlfn.CONCAT(Exportaciones_Kg_fruta[[#This Row],[País]],Exportaciones_Kg_fruta[[#This Row],[Detalle]],Exportaciones_Kg_fruta[[#This Row],[Año]])</f>
        <v>IraqUva 2020</v>
      </c>
      <c r="B691" s="3" t="s">
        <v>98</v>
      </c>
      <c r="C691" s="3" t="s">
        <v>4</v>
      </c>
      <c r="D691" s="3" t="s">
        <v>17</v>
      </c>
      <c r="E691" s="3">
        <v>0</v>
      </c>
      <c r="F691" s="3">
        <v>21840</v>
      </c>
      <c r="G691" s="3">
        <v>31300</v>
      </c>
      <c r="H691" s="3">
        <v>217508</v>
      </c>
      <c r="I691" s="3">
        <v>267949</v>
      </c>
      <c r="J691" s="3">
        <v>129436</v>
      </c>
      <c r="K691" s="3">
        <v>41800</v>
      </c>
      <c r="L691" s="3">
        <v>229017</v>
      </c>
      <c r="M691" s="3">
        <v>105406</v>
      </c>
      <c r="N691" s="3"/>
      <c r="O691" s="3"/>
      <c r="P691" s="3"/>
      <c r="Q691" s="3">
        <f>SUM(Exportaciones_Kg_fruta[[#This Row],[Enero]:[Diciembre]])</f>
        <v>1044256</v>
      </c>
      <c r="R691">
        <v>2020</v>
      </c>
      <c r="S691" t="s">
        <v>212</v>
      </c>
    </row>
    <row r="692" spans="1:19" x14ac:dyDescent="0.35">
      <c r="A692" t="str">
        <f>+_xlfn.CONCAT(Exportaciones_Kg_fruta[[#This Row],[País]],Exportaciones_Kg_fruta[[#This Row],[Detalle]],Exportaciones_Kg_fruta[[#This Row],[Año]])</f>
        <v>IrlandaUva 2020</v>
      </c>
      <c r="B692" s="3" t="s">
        <v>99</v>
      </c>
      <c r="C692" s="3" t="s">
        <v>4</v>
      </c>
      <c r="D692" s="3" t="s">
        <v>17</v>
      </c>
      <c r="E692" s="3">
        <v>0</v>
      </c>
      <c r="F692" s="3">
        <v>28800</v>
      </c>
      <c r="G692" s="3">
        <v>213689.84</v>
      </c>
      <c r="H692" s="3">
        <v>460696</v>
      </c>
      <c r="I692" s="3">
        <v>317040</v>
      </c>
      <c r="J692" s="3">
        <v>20840</v>
      </c>
      <c r="K692" s="3">
        <v>0</v>
      </c>
      <c r="L692" s="3">
        <v>20840</v>
      </c>
      <c r="M692" s="3">
        <v>10420</v>
      </c>
      <c r="N692" s="3"/>
      <c r="O692" s="3"/>
      <c r="P692" s="3"/>
      <c r="Q692" s="3">
        <f>SUM(Exportaciones_Kg_fruta[[#This Row],[Enero]:[Diciembre]])</f>
        <v>1072325.8399999999</v>
      </c>
      <c r="R692">
        <v>2020</v>
      </c>
      <c r="S692" t="s">
        <v>212</v>
      </c>
    </row>
    <row r="693" spans="1:19" x14ac:dyDescent="0.35">
      <c r="A693" t="str">
        <f>+_xlfn.CONCAT(Exportaciones_Kg_fruta[[#This Row],[País]],Exportaciones_Kg_fruta[[#This Row],[Detalle]],Exportaciones_Kg_fruta[[#This Row],[Año]])</f>
        <v>IsraelUva 2020</v>
      </c>
      <c r="B693" s="3" t="s">
        <v>107</v>
      </c>
      <c r="C693" s="3" t="s">
        <v>4</v>
      </c>
      <c r="D693" s="3" t="s">
        <v>17</v>
      </c>
      <c r="E693" s="3">
        <v>20900</v>
      </c>
      <c r="F693" s="3">
        <v>0</v>
      </c>
      <c r="G693" s="3">
        <v>21527</v>
      </c>
      <c r="H693" s="3">
        <v>0</v>
      </c>
      <c r="I693" s="3">
        <v>20900</v>
      </c>
      <c r="J693" s="3">
        <v>0</v>
      </c>
      <c r="K693" s="3">
        <v>0</v>
      </c>
      <c r="L693" s="3">
        <v>0</v>
      </c>
      <c r="M693" s="3">
        <v>0</v>
      </c>
      <c r="N693" s="3"/>
      <c r="O693" s="3"/>
      <c r="P693" s="3"/>
      <c r="Q693" s="3">
        <f>SUM(Exportaciones_Kg_fruta[[#This Row],[Enero]:[Diciembre]])</f>
        <v>63327</v>
      </c>
      <c r="R693">
        <v>2020</v>
      </c>
      <c r="S693" t="s">
        <v>212</v>
      </c>
    </row>
    <row r="694" spans="1:19" x14ac:dyDescent="0.35">
      <c r="A694" t="str">
        <f>+_xlfn.CONCAT(Exportaciones_Kg_fruta[[#This Row],[País]],Exportaciones_Kg_fruta[[#This Row],[Detalle]],Exportaciones_Kg_fruta[[#This Row],[Año]])</f>
        <v>ItaliaUva 2020</v>
      </c>
      <c r="B694" s="3" t="s">
        <v>108</v>
      </c>
      <c r="C694" s="3" t="s">
        <v>4</v>
      </c>
      <c r="D694" s="3" t="s">
        <v>17</v>
      </c>
      <c r="E694" s="3">
        <v>61672</v>
      </c>
      <c r="F694" s="3">
        <v>308014.19999999995</v>
      </c>
      <c r="G694" s="3">
        <v>849885.72000000009</v>
      </c>
      <c r="H694" s="3">
        <v>866398.39999999991</v>
      </c>
      <c r="I694" s="3">
        <v>336941.4</v>
      </c>
      <c r="J694" s="3">
        <v>34615</v>
      </c>
      <c r="K694" s="3">
        <v>137065</v>
      </c>
      <c r="L694" s="3">
        <v>85542.720000000001</v>
      </c>
      <c r="M694" s="3">
        <v>73164</v>
      </c>
      <c r="N694" s="3"/>
      <c r="O694" s="3"/>
      <c r="P694" s="3"/>
      <c r="Q694" s="3">
        <f>SUM(Exportaciones_Kg_fruta[[#This Row],[Enero]:[Diciembre]])</f>
        <v>2753298.44</v>
      </c>
      <c r="R694">
        <v>2020</v>
      </c>
      <c r="S694" t="s">
        <v>212</v>
      </c>
    </row>
    <row r="695" spans="1:19" x14ac:dyDescent="0.35">
      <c r="A695" t="str">
        <f>+_xlfn.CONCAT(Exportaciones_Kg_fruta[[#This Row],[País]],Exportaciones_Kg_fruta[[#This Row],[Detalle]],Exportaciones_Kg_fruta[[#This Row],[Año]])</f>
        <v>JamaicaUva 2020</v>
      </c>
      <c r="B695" s="3" t="s">
        <v>109</v>
      </c>
      <c r="C695" s="3" t="s">
        <v>4</v>
      </c>
      <c r="D695" s="3" t="s">
        <v>17</v>
      </c>
      <c r="E695" s="3">
        <v>0</v>
      </c>
      <c r="F695" s="3">
        <v>4200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/>
      <c r="O695" s="3"/>
      <c r="P695" s="3"/>
      <c r="Q695" s="3">
        <f>SUM(Exportaciones_Kg_fruta[[#This Row],[Enero]:[Diciembre]])</f>
        <v>4200</v>
      </c>
      <c r="R695">
        <v>2020</v>
      </c>
      <c r="S695" t="s">
        <v>212</v>
      </c>
    </row>
    <row r="696" spans="1:19" x14ac:dyDescent="0.35">
      <c r="A696" t="str">
        <f>+_xlfn.CONCAT(Exportaciones_Kg_fruta[[#This Row],[País]],Exportaciones_Kg_fruta[[#This Row],[Detalle]],Exportaciones_Kg_fruta[[#This Row],[Año]])</f>
        <v>JapónUva 2020</v>
      </c>
      <c r="B696" s="3" t="s">
        <v>110</v>
      </c>
      <c r="C696" s="3" t="s">
        <v>4</v>
      </c>
      <c r="D696" s="3" t="s">
        <v>17</v>
      </c>
      <c r="E696" s="3">
        <v>3450185.38</v>
      </c>
      <c r="F696" s="3">
        <v>4920717.4400000004</v>
      </c>
      <c r="G696" s="3">
        <v>4076812.1799999997</v>
      </c>
      <c r="H696" s="3">
        <v>1621529.18</v>
      </c>
      <c r="I696" s="3">
        <v>694275.4</v>
      </c>
      <c r="J696" s="3">
        <v>235089.11</v>
      </c>
      <c r="K696" s="3">
        <v>249326.10000000003</v>
      </c>
      <c r="L696" s="3">
        <v>255597.68</v>
      </c>
      <c r="M696" s="3">
        <v>150726.46000000002</v>
      </c>
      <c r="N696" s="3"/>
      <c r="O696" s="3"/>
      <c r="P696" s="3"/>
      <c r="Q696" s="3">
        <f>SUM(Exportaciones_Kg_fruta[[#This Row],[Enero]:[Diciembre]])</f>
        <v>15654258.93</v>
      </c>
      <c r="R696">
        <v>2020</v>
      </c>
      <c r="S696" t="s">
        <v>212</v>
      </c>
    </row>
    <row r="697" spans="1:19" x14ac:dyDescent="0.35">
      <c r="A697" t="str">
        <f>+_xlfn.CONCAT(Exportaciones_Kg_fruta[[#This Row],[País]],Exportaciones_Kg_fruta[[#This Row],[Detalle]],Exportaciones_Kg_fruta[[#This Row],[Año]])</f>
        <v>JordaniaUva 2020</v>
      </c>
      <c r="B697" s="3" t="s">
        <v>111</v>
      </c>
      <c r="C697" s="3" t="s">
        <v>4</v>
      </c>
      <c r="D697" s="3" t="s">
        <v>17</v>
      </c>
      <c r="E697" s="3">
        <v>0</v>
      </c>
      <c r="F697" s="3">
        <v>0</v>
      </c>
      <c r="G697" s="3">
        <v>43908.9</v>
      </c>
      <c r="H697" s="3">
        <v>103776</v>
      </c>
      <c r="I697" s="3">
        <v>0</v>
      </c>
      <c r="J697" s="3">
        <v>45800</v>
      </c>
      <c r="K697" s="3">
        <v>0</v>
      </c>
      <c r="L697" s="3">
        <v>0</v>
      </c>
      <c r="M697" s="3">
        <v>0</v>
      </c>
      <c r="N697" s="3"/>
      <c r="O697" s="3"/>
      <c r="P697" s="3"/>
      <c r="Q697" s="3">
        <f>SUM(Exportaciones_Kg_fruta[[#This Row],[Enero]:[Diciembre]])</f>
        <v>193484.9</v>
      </c>
      <c r="R697">
        <v>2020</v>
      </c>
      <c r="S697" t="s">
        <v>212</v>
      </c>
    </row>
    <row r="698" spans="1:19" x14ac:dyDescent="0.35">
      <c r="A698" t="str">
        <f>+_xlfn.CONCAT(Exportaciones_Kg_fruta[[#This Row],[País]],Exportaciones_Kg_fruta[[#This Row],[Detalle]],Exportaciones_Kg_fruta[[#This Row],[Año]])</f>
        <v>KazajstánUva 2020</v>
      </c>
      <c r="B698" s="3" t="s">
        <v>112</v>
      </c>
      <c r="C698" s="3" t="s">
        <v>4</v>
      </c>
      <c r="D698" s="3" t="s">
        <v>17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4282</v>
      </c>
      <c r="L698" s="3">
        <v>2055.1999999999998</v>
      </c>
      <c r="M698" s="3">
        <v>0</v>
      </c>
      <c r="N698" s="3"/>
      <c r="O698" s="3"/>
      <c r="P698" s="3"/>
      <c r="Q698" s="3">
        <f>SUM(Exportaciones_Kg_fruta[[#This Row],[Enero]:[Diciembre]])</f>
        <v>6337.2</v>
      </c>
      <c r="R698">
        <v>2020</v>
      </c>
      <c r="S698" t="s">
        <v>212</v>
      </c>
    </row>
    <row r="699" spans="1:19" x14ac:dyDescent="0.35">
      <c r="A699" t="str">
        <f>+_xlfn.CONCAT(Exportaciones_Kg_fruta[[#This Row],[País]],Exportaciones_Kg_fruta[[#This Row],[Detalle]],Exportaciones_Kg_fruta[[#This Row],[Año]])</f>
        <v>KuwaitUva 2020</v>
      </c>
      <c r="B699" s="3" t="s">
        <v>115</v>
      </c>
      <c r="C699" s="3" t="s">
        <v>4</v>
      </c>
      <c r="D699" s="3" t="s">
        <v>17</v>
      </c>
      <c r="E699" s="3">
        <v>0</v>
      </c>
      <c r="F699" s="3">
        <v>0</v>
      </c>
      <c r="G699" s="3">
        <v>41952</v>
      </c>
      <c r="H699" s="3">
        <v>165366</v>
      </c>
      <c r="I699" s="3">
        <v>123804</v>
      </c>
      <c r="J699" s="3">
        <v>15675</v>
      </c>
      <c r="K699" s="3">
        <v>0</v>
      </c>
      <c r="L699" s="3">
        <v>0</v>
      </c>
      <c r="M699" s="3">
        <v>0</v>
      </c>
      <c r="N699" s="3"/>
      <c r="O699" s="3"/>
      <c r="P699" s="3"/>
      <c r="Q699" s="3">
        <f>SUM(Exportaciones_Kg_fruta[[#This Row],[Enero]:[Diciembre]])</f>
        <v>346797</v>
      </c>
      <c r="R699">
        <v>2020</v>
      </c>
      <c r="S699" t="s">
        <v>212</v>
      </c>
    </row>
    <row r="700" spans="1:19" x14ac:dyDescent="0.35">
      <c r="A700" t="str">
        <f>+_xlfn.CONCAT(Exportaciones_Kg_fruta[[#This Row],[País]],Exportaciones_Kg_fruta[[#This Row],[Detalle]],Exportaciones_Kg_fruta[[#This Row],[Año]])</f>
        <v>LetoniaUva 2020</v>
      </c>
      <c r="B700" s="3" t="s">
        <v>117</v>
      </c>
      <c r="C700" s="3" t="s">
        <v>4</v>
      </c>
      <c r="D700" s="3" t="s">
        <v>17</v>
      </c>
      <c r="E700" s="3">
        <v>0</v>
      </c>
      <c r="F700" s="3">
        <v>20900</v>
      </c>
      <c r="G700" s="3">
        <v>0</v>
      </c>
      <c r="H700" s="3">
        <v>0</v>
      </c>
      <c r="I700" s="3">
        <v>20900</v>
      </c>
      <c r="J700" s="3">
        <v>0</v>
      </c>
      <c r="K700" s="3">
        <v>20800</v>
      </c>
      <c r="L700" s="3">
        <v>0</v>
      </c>
      <c r="M700" s="3">
        <v>20900</v>
      </c>
      <c r="N700" s="3"/>
      <c r="O700" s="3"/>
      <c r="P700" s="3"/>
      <c r="Q700" s="3">
        <f>SUM(Exportaciones_Kg_fruta[[#This Row],[Enero]:[Diciembre]])</f>
        <v>83500</v>
      </c>
      <c r="R700">
        <v>2020</v>
      </c>
      <c r="S700" t="s">
        <v>212</v>
      </c>
    </row>
    <row r="701" spans="1:19" x14ac:dyDescent="0.35">
      <c r="A701" t="str">
        <f>+_xlfn.CONCAT(Exportaciones_Kg_fruta[[#This Row],[País]],Exportaciones_Kg_fruta[[#This Row],[Detalle]],Exportaciones_Kg_fruta[[#This Row],[Año]])</f>
        <v>LibanoUva 2020</v>
      </c>
      <c r="B701" s="3" t="s">
        <v>118</v>
      </c>
      <c r="C701" s="3" t="s">
        <v>4</v>
      </c>
      <c r="D701" s="3" t="s">
        <v>17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13546</v>
      </c>
      <c r="K701" s="3">
        <v>17714</v>
      </c>
      <c r="L701" s="3">
        <v>0</v>
      </c>
      <c r="M701" s="3">
        <v>0</v>
      </c>
      <c r="N701" s="3"/>
      <c r="O701" s="3"/>
      <c r="P701" s="3"/>
      <c r="Q701" s="3">
        <f>SUM(Exportaciones_Kg_fruta[[#This Row],[Enero]:[Diciembre]])</f>
        <v>31260</v>
      </c>
      <c r="R701">
        <v>2020</v>
      </c>
      <c r="S701" t="s">
        <v>212</v>
      </c>
    </row>
    <row r="702" spans="1:19" x14ac:dyDescent="0.35">
      <c r="A702" t="str">
        <f>+_xlfn.CONCAT(Exportaciones_Kg_fruta[[#This Row],[País]],Exportaciones_Kg_fruta[[#This Row],[Detalle]],Exportaciones_Kg_fruta[[#This Row],[Año]])</f>
        <v>LibiaUva 2020</v>
      </c>
      <c r="B702" s="3" t="s">
        <v>120</v>
      </c>
      <c r="C702" s="3" t="s">
        <v>4</v>
      </c>
      <c r="D702" s="3" t="s">
        <v>17</v>
      </c>
      <c r="E702" s="3">
        <v>0</v>
      </c>
      <c r="F702" s="3">
        <v>0</v>
      </c>
      <c r="G702" s="3">
        <v>0</v>
      </c>
      <c r="H702" s="3">
        <v>125856</v>
      </c>
      <c r="I702" s="3">
        <v>0</v>
      </c>
      <c r="J702" s="3">
        <v>20900</v>
      </c>
      <c r="K702" s="3">
        <v>0</v>
      </c>
      <c r="L702" s="3">
        <v>20900</v>
      </c>
      <c r="M702" s="3">
        <v>20900</v>
      </c>
      <c r="N702" s="3"/>
      <c r="O702" s="3"/>
      <c r="P702" s="3"/>
      <c r="Q702" s="3">
        <f>SUM(Exportaciones_Kg_fruta[[#This Row],[Enero]:[Diciembre]])</f>
        <v>188556</v>
      </c>
      <c r="R702">
        <v>2020</v>
      </c>
      <c r="S702" t="s">
        <v>212</v>
      </c>
    </row>
    <row r="703" spans="1:19" x14ac:dyDescent="0.35">
      <c r="A703" t="str">
        <f>+_xlfn.CONCAT(Exportaciones_Kg_fruta[[#This Row],[País]],Exportaciones_Kg_fruta[[#This Row],[Detalle]],Exportaciones_Kg_fruta[[#This Row],[Año]])</f>
        <v>LituaniaUva 2020</v>
      </c>
      <c r="B703" s="3" t="s">
        <v>121</v>
      </c>
      <c r="C703" s="3" t="s">
        <v>4</v>
      </c>
      <c r="D703" s="3" t="s">
        <v>17</v>
      </c>
      <c r="E703" s="3">
        <v>60994.400000000001</v>
      </c>
      <c r="F703" s="3">
        <v>21527</v>
      </c>
      <c r="G703" s="3">
        <v>80228</v>
      </c>
      <c r="H703" s="3">
        <v>280223</v>
      </c>
      <c r="I703" s="3">
        <v>146406</v>
      </c>
      <c r="J703" s="3">
        <v>126520</v>
      </c>
      <c r="K703" s="3">
        <v>104600</v>
      </c>
      <c r="L703" s="3">
        <v>126550</v>
      </c>
      <c r="M703" s="3">
        <v>83600</v>
      </c>
      <c r="N703" s="3"/>
      <c r="O703" s="3"/>
      <c r="P703" s="3"/>
      <c r="Q703" s="3">
        <f>SUM(Exportaciones_Kg_fruta[[#This Row],[Enero]:[Diciembre]])</f>
        <v>1030648.4</v>
      </c>
      <c r="R703">
        <v>2020</v>
      </c>
      <c r="S703" t="s">
        <v>212</v>
      </c>
    </row>
    <row r="704" spans="1:19" x14ac:dyDescent="0.35">
      <c r="A704" t="str">
        <f>+_xlfn.CONCAT(Exportaciones_Kg_fruta[[#This Row],[País]],Exportaciones_Kg_fruta[[#This Row],[Detalle]],Exportaciones_Kg_fruta[[#This Row],[Año]])</f>
        <v>MalasiaUva 2020</v>
      </c>
      <c r="B704" s="3" t="s">
        <v>124</v>
      </c>
      <c r="C704" s="3" t="s">
        <v>4</v>
      </c>
      <c r="D704" s="3" t="s">
        <v>17</v>
      </c>
      <c r="E704" s="3">
        <v>0</v>
      </c>
      <c r="F704" s="3">
        <v>18425.599999999999</v>
      </c>
      <c r="G704" s="3">
        <v>354715.8</v>
      </c>
      <c r="H704" s="3">
        <v>950180.79999999993</v>
      </c>
      <c r="I704" s="3">
        <v>434845.6</v>
      </c>
      <c r="J704" s="3">
        <v>20562</v>
      </c>
      <c r="K704" s="3">
        <v>17714</v>
      </c>
      <c r="L704" s="3">
        <v>0</v>
      </c>
      <c r="M704" s="3">
        <v>0</v>
      </c>
      <c r="N704" s="3"/>
      <c r="O704" s="3"/>
      <c r="P704" s="3"/>
      <c r="Q704" s="3">
        <f>SUM(Exportaciones_Kg_fruta[[#This Row],[Enero]:[Diciembre]])</f>
        <v>1796443.7999999998</v>
      </c>
      <c r="R704">
        <v>2020</v>
      </c>
      <c r="S704" t="s">
        <v>212</v>
      </c>
    </row>
    <row r="705" spans="1:19" x14ac:dyDescent="0.35">
      <c r="A705" t="str">
        <f>+_xlfn.CONCAT(Exportaciones_Kg_fruta[[#This Row],[País]],Exportaciones_Kg_fruta[[#This Row],[Detalle]],Exportaciones_Kg_fruta[[#This Row],[Año]])</f>
        <v>MaltaUva 2020</v>
      </c>
      <c r="B705" s="3" t="s">
        <v>125</v>
      </c>
      <c r="C705" s="3" t="s">
        <v>4</v>
      </c>
      <c r="D705" s="3" t="s">
        <v>17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5250</v>
      </c>
      <c r="K705" s="3">
        <v>0</v>
      </c>
      <c r="L705" s="3">
        <v>0</v>
      </c>
      <c r="M705" s="3">
        <v>22050</v>
      </c>
      <c r="N705" s="3"/>
      <c r="O705" s="3"/>
      <c r="P705" s="3"/>
      <c r="Q705" s="3">
        <f>SUM(Exportaciones_Kg_fruta[[#This Row],[Enero]:[Diciembre]])</f>
        <v>27300</v>
      </c>
      <c r="R705">
        <v>2020</v>
      </c>
      <c r="S705" t="s">
        <v>212</v>
      </c>
    </row>
    <row r="706" spans="1:19" x14ac:dyDescent="0.35">
      <c r="A706" t="str">
        <f>+_xlfn.CONCAT(Exportaciones_Kg_fruta[[#This Row],[País]],Exportaciones_Kg_fruta[[#This Row],[Detalle]],Exportaciones_Kg_fruta[[#This Row],[Año]])</f>
        <v>MarruecosUva 2020</v>
      </c>
      <c r="B706" s="3" t="s">
        <v>126</v>
      </c>
      <c r="C706" s="3" t="s">
        <v>4</v>
      </c>
      <c r="D706" s="3" t="s">
        <v>17</v>
      </c>
      <c r="E706" s="3">
        <v>0</v>
      </c>
      <c r="F706" s="3">
        <v>0</v>
      </c>
      <c r="G706" s="3">
        <v>0</v>
      </c>
      <c r="H706" s="3">
        <v>0</v>
      </c>
      <c r="I706" s="3">
        <v>21966</v>
      </c>
      <c r="J706" s="3">
        <v>42000</v>
      </c>
      <c r="K706" s="3">
        <v>21840</v>
      </c>
      <c r="L706" s="3">
        <v>21966</v>
      </c>
      <c r="M706" s="3">
        <v>0</v>
      </c>
      <c r="N706" s="3"/>
      <c r="O706" s="3"/>
      <c r="P706" s="3"/>
      <c r="Q706" s="3">
        <f>SUM(Exportaciones_Kg_fruta[[#This Row],[Enero]:[Diciembre]])</f>
        <v>107772</v>
      </c>
      <c r="R706">
        <v>2020</v>
      </c>
      <c r="S706" t="s">
        <v>212</v>
      </c>
    </row>
    <row r="707" spans="1:19" x14ac:dyDescent="0.35">
      <c r="A707" t="str">
        <f>+_xlfn.CONCAT(Exportaciones_Kg_fruta[[#This Row],[País]],Exportaciones_Kg_fruta[[#This Row],[Detalle]],Exportaciones_Kg_fruta[[#This Row],[Año]])</f>
        <v>MartinicaUva 2020</v>
      </c>
      <c r="B707" s="3" t="s">
        <v>127</v>
      </c>
      <c r="C707" s="3" t="s">
        <v>4</v>
      </c>
      <c r="D707" s="3" t="s">
        <v>17</v>
      </c>
      <c r="E707" s="3">
        <v>0</v>
      </c>
      <c r="F707" s="3">
        <v>72367.200000000012</v>
      </c>
      <c r="G707" s="3">
        <v>108738.40000000001</v>
      </c>
      <c r="H707" s="3">
        <v>81724.799999999988</v>
      </c>
      <c r="I707" s="3">
        <v>93423.72</v>
      </c>
      <c r="J707" s="3">
        <v>40424.800000000003</v>
      </c>
      <c r="K707" s="3">
        <v>0</v>
      </c>
      <c r="L707" s="3">
        <v>0</v>
      </c>
      <c r="M707" s="3">
        <v>0</v>
      </c>
      <c r="N707" s="3"/>
      <c r="O707" s="3"/>
      <c r="P707" s="3"/>
      <c r="Q707" s="3">
        <f>SUM(Exportaciones_Kg_fruta[[#This Row],[Enero]:[Diciembre]])</f>
        <v>396678.92</v>
      </c>
      <c r="R707">
        <v>2020</v>
      </c>
      <c r="S707" t="s">
        <v>212</v>
      </c>
    </row>
    <row r="708" spans="1:19" x14ac:dyDescent="0.35">
      <c r="A708" t="str">
        <f>+_xlfn.CONCAT(Exportaciones_Kg_fruta[[#This Row],[País]],Exportaciones_Kg_fruta[[#This Row],[Detalle]],Exportaciones_Kg_fruta[[#This Row],[Año]])</f>
        <v>MauritaniaUva 2020</v>
      </c>
      <c r="B708" s="3" t="s">
        <v>129</v>
      </c>
      <c r="C708" s="3" t="s">
        <v>4</v>
      </c>
      <c r="D708" s="3" t="s">
        <v>17</v>
      </c>
      <c r="E708" s="3">
        <v>0</v>
      </c>
      <c r="F708" s="3">
        <v>0</v>
      </c>
      <c r="G708" s="3">
        <v>20976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/>
      <c r="O708" s="3"/>
      <c r="P708" s="3"/>
      <c r="Q708" s="3">
        <f>SUM(Exportaciones_Kg_fruta[[#This Row],[Enero]:[Diciembre]])</f>
        <v>20976</v>
      </c>
      <c r="R708">
        <v>2020</v>
      </c>
      <c r="S708" t="s">
        <v>212</v>
      </c>
    </row>
    <row r="709" spans="1:19" x14ac:dyDescent="0.35">
      <c r="A709" t="str">
        <f>+_xlfn.CONCAT(Exportaciones_Kg_fruta[[#This Row],[País]],Exportaciones_Kg_fruta[[#This Row],[Detalle]],Exportaciones_Kg_fruta[[#This Row],[Año]])</f>
        <v>MéxicoUva 2020</v>
      </c>
      <c r="B709" s="3" t="s">
        <v>130</v>
      </c>
      <c r="C709" s="3" t="s">
        <v>4</v>
      </c>
      <c r="D709" s="3" t="s">
        <v>17</v>
      </c>
      <c r="E709" s="3">
        <v>2284032.6</v>
      </c>
      <c r="F709" s="3">
        <v>3692070.2</v>
      </c>
      <c r="G709" s="3">
        <v>7560125.9000000004</v>
      </c>
      <c r="H709" s="3">
        <v>4069604.3600000003</v>
      </c>
      <c r="I709" s="3">
        <v>528075.19999999995</v>
      </c>
      <c r="J709" s="3">
        <v>200874</v>
      </c>
      <c r="K709" s="3">
        <v>281196.74</v>
      </c>
      <c r="L709" s="3">
        <v>486727.75</v>
      </c>
      <c r="M709" s="3">
        <v>836014</v>
      </c>
      <c r="N709" s="3"/>
      <c r="O709" s="3"/>
      <c r="P709" s="3"/>
      <c r="Q709" s="3">
        <f>SUM(Exportaciones_Kg_fruta[[#This Row],[Enero]:[Diciembre]])</f>
        <v>19938720.75</v>
      </c>
      <c r="R709">
        <v>2020</v>
      </c>
      <c r="S709" t="s">
        <v>212</v>
      </c>
    </row>
    <row r="710" spans="1:19" x14ac:dyDescent="0.35">
      <c r="A710" t="str">
        <f>+_xlfn.CONCAT(Exportaciones_Kg_fruta[[#This Row],[País]],Exportaciones_Kg_fruta[[#This Row],[Detalle]],Exportaciones_Kg_fruta[[#This Row],[Año]])</f>
        <v>MoldovaUva 2020</v>
      </c>
      <c r="B710" s="3" t="s">
        <v>132</v>
      </c>
      <c r="C710" s="3" t="s">
        <v>4</v>
      </c>
      <c r="D710" s="3" t="s">
        <v>17</v>
      </c>
      <c r="E710" s="3">
        <v>0</v>
      </c>
      <c r="F710" s="3">
        <v>0</v>
      </c>
      <c r="G710" s="3">
        <v>0</v>
      </c>
      <c r="H710" s="3">
        <v>0</v>
      </c>
      <c r="I710" s="3">
        <v>16640</v>
      </c>
      <c r="J710" s="3">
        <v>0</v>
      </c>
      <c r="K710" s="3">
        <v>0</v>
      </c>
      <c r="L710" s="3">
        <v>0</v>
      </c>
      <c r="M710" s="3">
        <v>0</v>
      </c>
      <c r="N710" s="3"/>
      <c r="O710" s="3"/>
      <c r="P710" s="3"/>
      <c r="Q710" s="3">
        <f>SUM(Exportaciones_Kg_fruta[[#This Row],[Enero]:[Diciembre]])</f>
        <v>16640</v>
      </c>
      <c r="R710">
        <v>2020</v>
      </c>
      <c r="S710" t="s">
        <v>212</v>
      </c>
    </row>
    <row r="711" spans="1:19" x14ac:dyDescent="0.35">
      <c r="A711" t="str">
        <f>+_xlfn.CONCAT(Exportaciones_Kg_fruta[[#This Row],[País]],Exportaciones_Kg_fruta[[#This Row],[Detalle]],Exportaciones_Kg_fruta[[#This Row],[Año]])</f>
        <v>MongoliaUva 2020</v>
      </c>
      <c r="B711" s="3" t="s">
        <v>133</v>
      </c>
      <c r="C711" s="3" t="s">
        <v>4</v>
      </c>
      <c r="D711" s="3" t="s">
        <v>17</v>
      </c>
      <c r="E711" s="3">
        <v>0</v>
      </c>
      <c r="F711" s="3">
        <v>0</v>
      </c>
      <c r="G711" s="3">
        <v>0</v>
      </c>
      <c r="H711" s="3">
        <v>14588</v>
      </c>
      <c r="I711" s="3">
        <v>0</v>
      </c>
      <c r="J711" s="3">
        <v>28134</v>
      </c>
      <c r="K711" s="3">
        <v>0</v>
      </c>
      <c r="L711" s="3">
        <v>0</v>
      </c>
      <c r="M711" s="3">
        <v>30218</v>
      </c>
      <c r="N711" s="3"/>
      <c r="O711" s="3"/>
      <c r="P711" s="3"/>
      <c r="Q711" s="3">
        <f>SUM(Exportaciones_Kg_fruta[[#This Row],[Enero]:[Diciembre]])</f>
        <v>72940</v>
      </c>
      <c r="R711">
        <v>2020</v>
      </c>
      <c r="S711" t="s">
        <v>212</v>
      </c>
    </row>
    <row r="712" spans="1:19" x14ac:dyDescent="0.35">
      <c r="A712" t="str">
        <f>+_xlfn.CONCAT(Exportaciones_Kg_fruta[[#This Row],[País]],Exportaciones_Kg_fruta[[#This Row],[Detalle]],Exportaciones_Kg_fruta[[#This Row],[Año]])</f>
        <v>NicaraguaUva 2020</v>
      </c>
      <c r="B712" s="3" t="s">
        <v>138</v>
      </c>
      <c r="C712" s="3" t="s">
        <v>4</v>
      </c>
      <c r="D712" s="3" t="s">
        <v>17</v>
      </c>
      <c r="E712" s="3">
        <v>23302.799999999999</v>
      </c>
      <c r="F712" s="3">
        <v>62725.600000000006</v>
      </c>
      <c r="G712" s="3">
        <v>114908</v>
      </c>
      <c r="H712" s="3">
        <v>69490.399999999994</v>
      </c>
      <c r="I712" s="3">
        <v>8803.2000000000007</v>
      </c>
      <c r="J712" s="3">
        <v>32126.400000000001</v>
      </c>
      <c r="K712" s="3">
        <v>13248</v>
      </c>
      <c r="L712" s="3">
        <v>14588</v>
      </c>
      <c r="M712" s="3">
        <v>52621</v>
      </c>
      <c r="N712" s="3"/>
      <c r="O712" s="3"/>
      <c r="P712" s="3"/>
      <c r="Q712" s="3">
        <f>SUM(Exportaciones_Kg_fruta[[#This Row],[Enero]:[Diciembre]])</f>
        <v>391813.40000000008</v>
      </c>
      <c r="R712">
        <v>2020</v>
      </c>
      <c r="S712" t="s">
        <v>212</v>
      </c>
    </row>
    <row r="713" spans="1:19" x14ac:dyDescent="0.35">
      <c r="A713" t="str">
        <f>+_xlfn.CONCAT(Exportaciones_Kg_fruta[[#This Row],[País]],Exportaciones_Kg_fruta[[#This Row],[Detalle]],Exportaciones_Kg_fruta[[#This Row],[Año]])</f>
        <v>NoruegaUva 2020</v>
      </c>
      <c r="B713" s="3" t="s">
        <v>140</v>
      </c>
      <c r="C713" s="3" t="s">
        <v>4</v>
      </c>
      <c r="D713" s="3" t="s">
        <v>17</v>
      </c>
      <c r="E713" s="3">
        <v>0</v>
      </c>
      <c r="F713" s="3">
        <v>10420</v>
      </c>
      <c r="G713" s="3">
        <v>0</v>
      </c>
      <c r="H713" s="3">
        <v>0</v>
      </c>
      <c r="I713" s="3">
        <v>53972.28</v>
      </c>
      <c r="J713" s="3">
        <v>0</v>
      </c>
      <c r="K713" s="3">
        <v>10420</v>
      </c>
      <c r="L713" s="3">
        <v>0</v>
      </c>
      <c r="M713" s="3">
        <v>10420</v>
      </c>
      <c r="N713" s="3"/>
      <c r="O713" s="3"/>
      <c r="P713" s="3"/>
      <c r="Q713" s="3">
        <f>SUM(Exportaciones_Kg_fruta[[#This Row],[Enero]:[Diciembre]])</f>
        <v>85232.28</v>
      </c>
      <c r="R713">
        <v>2020</v>
      </c>
      <c r="S713" t="s">
        <v>212</v>
      </c>
    </row>
    <row r="714" spans="1:19" x14ac:dyDescent="0.35">
      <c r="A714" t="str">
        <f>+_xlfn.CONCAT(Exportaciones_Kg_fruta[[#This Row],[País]],Exportaciones_Kg_fruta[[#This Row],[Detalle]],Exportaciones_Kg_fruta[[#This Row],[Año]])</f>
        <v>Nueva ZelandiaUva 2020</v>
      </c>
      <c r="B714" s="3" t="s">
        <v>142</v>
      </c>
      <c r="C714" s="3" t="s">
        <v>4</v>
      </c>
      <c r="D714" s="3" t="s">
        <v>17</v>
      </c>
      <c r="E714" s="3">
        <v>2000</v>
      </c>
      <c r="F714" s="3">
        <v>168186.5</v>
      </c>
      <c r="G714" s="3">
        <v>244937.5</v>
      </c>
      <c r="H714" s="3">
        <v>408016.39999999997</v>
      </c>
      <c r="I714" s="3">
        <v>66497.899999999994</v>
      </c>
      <c r="J714" s="3">
        <v>13110</v>
      </c>
      <c r="K714" s="3">
        <v>6630</v>
      </c>
      <c r="L714" s="3">
        <v>0</v>
      </c>
      <c r="M714" s="3">
        <v>5915</v>
      </c>
      <c r="N714" s="3"/>
      <c r="O714" s="3"/>
      <c r="P714" s="3"/>
      <c r="Q714" s="3">
        <f>SUM(Exportaciones_Kg_fruta[[#This Row],[Enero]:[Diciembre]])</f>
        <v>915293.29999999993</v>
      </c>
      <c r="R714">
        <v>2020</v>
      </c>
      <c r="S714" t="s">
        <v>212</v>
      </c>
    </row>
    <row r="715" spans="1:19" x14ac:dyDescent="0.35">
      <c r="A715" t="str">
        <f>+_xlfn.CONCAT(Exportaciones_Kg_fruta[[#This Row],[País]],Exportaciones_Kg_fruta[[#This Row],[Detalle]],Exportaciones_Kg_fruta[[#This Row],[Año]])</f>
        <v>OmánUva 2020</v>
      </c>
      <c r="B715" s="3" t="s">
        <v>143</v>
      </c>
      <c r="C715" s="3" t="s">
        <v>4</v>
      </c>
      <c r="D715" s="3" t="s">
        <v>17</v>
      </c>
      <c r="E715" s="3">
        <v>0</v>
      </c>
      <c r="F715" s="3">
        <v>0</v>
      </c>
      <c r="G715" s="3">
        <v>41952</v>
      </c>
      <c r="H715" s="3">
        <v>154041.60000000001</v>
      </c>
      <c r="I715" s="3">
        <v>381775.2</v>
      </c>
      <c r="J715" s="3">
        <v>0</v>
      </c>
      <c r="K715" s="3">
        <v>0</v>
      </c>
      <c r="L715" s="3">
        <v>0</v>
      </c>
      <c r="M715" s="3">
        <v>0</v>
      </c>
      <c r="N715" s="3"/>
      <c r="O715" s="3"/>
      <c r="P715" s="3"/>
      <c r="Q715" s="3">
        <f>SUM(Exportaciones_Kg_fruta[[#This Row],[Enero]:[Diciembre]])</f>
        <v>577768.80000000005</v>
      </c>
      <c r="R715">
        <v>2020</v>
      </c>
      <c r="S715" t="s">
        <v>212</v>
      </c>
    </row>
    <row r="716" spans="1:19" x14ac:dyDescent="0.35">
      <c r="A716" t="str">
        <f>+_xlfn.CONCAT(Exportaciones_Kg_fruta[[#This Row],[País]],Exportaciones_Kg_fruta[[#This Row],[Detalle]],Exportaciones_Kg_fruta[[#This Row],[Año]])</f>
        <v>PanamáUva 2020</v>
      </c>
      <c r="B716" s="3" t="s">
        <v>146</v>
      </c>
      <c r="C716" s="3" t="s">
        <v>4</v>
      </c>
      <c r="D716" s="3" t="s">
        <v>17</v>
      </c>
      <c r="E716" s="3">
        <v>49733.599999999999</v>
      </c>
      <c r="F716" s="3">
        <v>186976.00000000003</v>
      </c>
      <c r="G716" s="3">
        <v>332086.80000000005</v>
      </c>
      <c r="H716" s="3">
        <v>268882.17000000004</v>
      </c>
      <c r="I716" s="3">
        <v>519997.35000000003</v>
      </c>
      <c r="J716" s="3">
        <v>280964.80000000005</v>
      </c>
      <c r="K716" s="3">
        <v>41455.199999999997</v>
      </c>
      <c r="L716" s="3">
        <v>62186</v>
      </c>
      <c r="M716" s="3">
        <v>63287</v>
      </c>
      <c r="N716" s="3"/>
      <c r="O716" s="3"/>
      <c r="P716" s="3"/>
      <c r="Q716" s="3">
        <f>SUM(Exportaciones_Kg_fruta[[#This Row],[Enero]:[Diciembre]])</f>
        <v>1805568.9200000002</v>
      </c>
      <c r="R716">
        <v>2020</v>
      </c>
      <c r="S716" t="s">
        <v>212</v>
      </c>
    </row>
    <row r="717" spans="1:19" x14ac:dyDescent="0.35">
      <c r="A717" t="str">
        <f>+_xlfn.CONCAT(Exportaciones_Kg_fruta[[#This Row],[País]],Exportaciones_Kg_fruta[[#This Row],[Detalle]],Exportaciones_Kg_fruta[[#This Row],[Año]])</f>
        <v>ParaguayUva 2020</v>
      </c>
      <c r="B717" s="3" t="s">
        <v>148</v>
      </c>
      <c r="C717" s="3" t="s">
        <v>4</v>
      </c>
      <c r="D717" s="3" t="s">
        <v>17</v>
      </c>
      <c r="E717" s="3">
        <v>2110</v>
      </c>
      <c r="F717" s="3">
        <v>0</v>
      </c>
      <c r="G717" s="3">
        <v>0</v>
      </c>
      <c r="H717" s="3">
        <v>4219.76</v>
      </c>
      <c r="I717" s="3">
        <v>0</v>
      </c>
      <c r="J717" s="3">
        <v>5429.73</v>
      </c>
      <c r="K717" s="3">
        <v>0</v>
      </c>
      <c r="L717" s="3">
        <v>0</v>
      </c>
      <c r="M717" s="3">
        <v>3757.5</v>
      </c>
      <c r="N717" s="3"/>
      <c r="O717" s="3"/>
      <c r="P717" s="3"/>
      <c r="Q717" s="3">
        <f>SUM(Exportaciones_Kg_fruta[[#This Row],[Enero]:[Diciembre]])</f>
        <v>15516.99</v>
      </c>
      <c r="R717">
        <v>2020</v>
      </c>
      <c r="S717" t="s">
        <v>212</v>
      </c>
    </row>
    <row r="718" spans="1:19" x14ac:dyDescent="0.35">
      <c r="A718" t="str">
        <f>+_xlfn.CONCAT(Exportaciones_Kg_fruta[[#This Row],[País]],Exportaciones_Kg_fruta[[#This Row],[Detalle]],Exportaciones_Kg_fruta[[#This Row],[Año]])</f>
        <v>PerúUva 2020</v>
      </c>
      <c r="B718" s="3" t="s">
        <v>149</v>
      </c>
      <c r="C718" s="3" t="s">
        <v>4</v>
      </c>
      <c r="D718" s="3" t="s">
        <v>17</v>
      </c>
      <c r="E718" s="3">
        <v>112344</v>
      </c>
      <c r="F718" s="3">
        <v>144601</v>
      </c>
      <c r="G718" s="3">
        <v>354529</v>
      </c>
      <c r="H718" s="3">
        <v>201756</v>
      </c>
      <c r="I718" s="3">
        <v>195684.5</v>
      </c>
      <c r="J718" s="3">
        <v>251852</v>
      </c>
      <c r="K718" s="3">
        <v>828134</v>
      </c>
      <c r="L718" s="3">
        <v>788553.2</v>
      </c>
      <c r="M718" s="3">
        <v>799911.45</v>
      </c>
      <c r="N718" s="3"/>
      <c r="O718" s="3"/>
      <c r="P718" s="3"/>
      <c r="Q718" s="3">
        <f>SUM(Exportaciones_Kg_fruta[[#This Row],[Enero]:[Diciembre]])</f>
        <v>3677365.1500000004</v>
      </c>
      <c r="R718">
        <v>2020</v>
      </c>
      <c r="S718" t="s">
        <v>212</v>
      </c>
    </row>
    <row r="719" spans="1:19" x14ac:dyDescent="0.35">
      <c r="A719" t="str">
        <f>+_xlfn.CONCAT(Exportaciones_Kg_fruta[[#This Row],[País]],Exportaciones_Kg_fruta[[#This Row],[Detalle]],Exportaciones_Kg_fruta[[#This Row],[Año]])</f>
        <v>PoloniaUva 2020</v>
      </c>
      <c r="B719" s="3" t="s">
        <v>151</v>
      </c>
      <c r="C719" s="3" t="s">
        <v>4</v>
      </c>
      <c r="D719" s="3" t="s">
        <v>17</v>
      </c>
      <c r="E719" s="3">
        <v>97358</v>
      </c>
      <c r="F719" s="3">
        <v>296802</v>
      </c>
      <c r="G719" s="3">
        <v>454843.2</v>
      </c>
      <c r="H719" s="3">
        <v>1186504.6000000001</v>
      </c>
      <c r="I719" s="3">
        <v>546670.19999999995</v>
      </c>
      <c r="J719" s="3">
        <v>280496.40000000002</v>
      </c>
      <c r="K719" s="3">
        <v>299500</v>
      </c>
      <c r="L719" s="3">
        <v>309060</v>
      </c>
      <c r="M719" s="3">
        <v>343414</v>
      </c>
      <c r="N719" s="3"/>
      <c r="O719" s="3"/>
      <c r="P719" s="3"/>
      <c r="Q719" s="3">
        <f>SUM(Exportaciones_Kg_fruta[[#This Row],[Enero]:[Diciembre]])</f>
        <v>3814648.4</v>
      </c>
      <c r="R719">
        <v>2020</v>
      </c>
      <c r="S719" t="s">
        <v>212</v>
      </c>
    </row>
    <row r="720" spans="1:19" x14ac:dyDescent="0.35">
      <c r="A720" t="str">
        <f>+_xlfn.CONCAT(Exportaciones_Kg_fruta[[#This Row],[País]],Exportaciones_Kg_fruta[[#This Row],[Detalle]],Exportaciones_Kg_fruta[[#This Row],[Año]])</f>
        <v>PortugalUva 2020</v>
      </c>
      <c r="B720" s="3" t="s">
        <v>152</v>
      </c>
      <c r="C720" s="3" t="s">
        <v>4</v>
      </c>
      <c r="D720" s="3" t="s">
        <v>17</v>
      </c>
      <c r="E720" s="3">
        <v>29860</v>
      </c>
      <c r="F720" s="3">
        <v>267955.19999999995</v>
      </c>
      <c r="G720" s="3">
        <v>1048380.8000000002</v>
      </c>
      <c r="H720" s="3">
        <v>2436697.7200000002</v>
      </c>
      <c r="I720" s="3">
        <v>597596.58000000007</v>
      </c>
      <c r="J720" s="3">
        <v>21000</v>
      </c>
      <c r="K720" s="3">
        <v>4280</v>
      </c>
      <c r="L720" s="3">
        <v>7350</v>
      </c>
      <c r="M720" s="3">
        <v>0</v>
      </c>
      <c r="N720" s="3"/>
      <c r="O720" s="3"/>
      <c r="P720" s="3"/>
      <c r="Q720" s="3">
        <f>SUM(Exportaciones_Kg_fruta[[#This Row],[Enero]:[Diciembre]])</f>
        <v>4413120.3000000007</v>
      </c>
      <c r="R720">
        <v>2020</v>
      </c>
      <c r="S720" t="s">
        <v>212</v>
      </c>
    </row>
    <row r="721" spans="1:19" x14ac:dyDescent="0.35">
      <c r="A721" t="str">
        <f>+_xlfn.CONCAT(Exportaciones_Kg_fruta[[#This Row],[País]],Exportaciones_Kg_fruta[[#This Row],[Detalle]],Exportaciones_Kg_fruta[[#This Row],[Año]])</f>
        <v>Puerto RicoUva 2020</v>
      </c>
      <c r="B721" s="3" t="s">
        <v>153</v>
      </c>
      <c r="C721" s="3" t="s">
        <v>4</v>
      </c>
      <c r="D721" s="3" t="s">
        <v>17</v>
      </c>
      <c r="E721" s="3">
        <v>0</v>
      </c>
      <c r="F721" s="3">
        <v>72612</v>
      </c>
      <c r="G721" s="3">
        <v>197678.93</v>
      </c>
      <c r="H721" s="3">
        <v>200631.59999999998</v>
      </c>
      <c r="I721" s="3">
        <v>396575.04</v>
      </c>
      <c r="J721" s="3">
        <v>115384.6</v>
      </c>
      <c r="K721" s="3">
        <v>0</v>
      </c>
      <c r="L721" s="3">
        <v>0</v>
      </c>
      <c r="M721" s="3">
        <v>0</v>
      </c>
      <c r="N721" s="3"/>
      <c r="O721" s="3"/>
      <c r="P721" s="3"/>
      <c r="Q721" s="3">
        <f>SUM(Exportaciones_Kg_fruta[[#This Row],[Enero]:[Diciembre]])</f>
        <v>982882.16999999993</v>
      </c>
      <c r="R721">
        <v>2020</v>
      </c>
      <c r="S721" t="s">
        <v>212</v>
      </c>
    </row>
    <row r="722" spans="1:19" x14ac:dyDescent="0.35">
      <c r="A722" t="str">
        <f>+_xlfn.CONCAT(Exportaciones_Kg_fruta[[#This Row],[País]],Exportaciones_Kg_fruta[[#This Row],[Detalle]],Exportaciones_Kg_fruta[[#This Row],[Año]])</f>
        <v>QatarUva 2020</v>
      </c>
      <c r="B722" s="3" t="s">
        <v>154</v>
      </c>
      <c r="C722" s="3" t="s">
        <v>4</v>
      </c>
      <c r="D722" s="3" t="s">
        <v>17</v>
      </c>
      <c r="E722" s="3">
        <v>0</v>
      </c>
      <c r="F722" s="3">
        <v>0</v>
      </c>
      <c r="G722" s="3">
        <v>10270.799999999999</v>
      </c>
      <c r="H722" s="3">
        <v>217884</v>
      </c>
      <c r="I722" s="3">
        <v>59952</v>
      </c>
      <c r="J722" s="3">
        <v>0</v>
      </c>
      <c r="K722" s="3">
        <v>0</v>
      </c>
      <c r="L722" s="3">
        <v>0</v>
      </c>
      <c r="M722" s="3">
        <v>0</v>
      </c>
      <c r="N722" s="3"/>
      <c r="O722" s="3"/>
      <c r="P722" s="3"/>
      <c r="Q722" s="3">
        <f>SUM(Exportaciones_Kg_fruta[[#This Row],[Enero]:[Diciembre]])</f>
        <v>288106.8</v>
      </c>
      <c r="R722">
        <v>2020</v>
      </c>
      <c r="S722" t="s">
        <v>212</v>
      </c>
    </row>
    <row r="723" spans="1:19" x14ac:dyDescent="0.35">
      <c r="A723" t="str">
        <f>+_xlfn.CONCAT(Exportaciones_Kg_fruta[[#This Row],[País]],Exportaciones_Kg_fruta[[#This Row],[Detalle]],Exportaciones_Kg_fruta[[#This Row],[Año]])</f>
        <v>Reino UnidoUva 2020</v>
      </c>
      <c r="B723" s="3" t="s">
        <v>155</v>
      </c>
      <c r="C723" s="3" t="s">
        <v>4</v>
      </c>
      <c r="D723" s="3" t="s">
        <v>17</v>
      </c>
      <c r="E723" s="3">
        <v>483450</v>
      </c>
      <c r="F723" s="3">
        <v>2166124.0499999998</v>
      </c>
      <c r="G723" s="3">
        <v>6975712.7399999993</v>
      </c>
      <c r="H723" s="3">
        <v>14858398.380000001</v>
      </c>
      <c r="I723" s="3">
        <v>7268620.6000000006</v>
      </c>
      <c r="J723" s="3">
        <v>825795.26</v>
      </c>
      <c r="K723" s="3">
        <v>375153.43</v>
      </c>
      <c r="L723" s="3">
        <v>292195.75</v>
      </c>
      <c r="M723" s="3">
        <v>253991</v>
      </c>
      <c r="N723" s="3"/>
      <c r="O723" s="3"/>
      <c r="P723" s="3"/>
      <c r="Q723" s="3">
        <f>SUM(Exportaciones_Kg_fruta[[#This Row],[Enero]:[Diciembre]])</f>
        <v>33499441.210000005</v>
      </c>
      <c r="R723">
        <v>2020</v>
      </c>
      <c r="S723" t="s">
        <v>212</v>
      </c>
    </row>
    <row r="724" spans="1:19" x14ac:dyDescent="0.35">
      <c r="A724" t="str">
        <f>+_xlfn.CONCAT(Exportaciones_Kg_fruta[[#This Row],[País]],Exportaciones_Kg_fruta[[#This Row],[Detalle]],Exportaciones_Kg_fruta[[#This Row],[Año]])</f>
        <v>República ChecaUva 2020</v>
      </c>
      <c r="B724" s="3" t="s">
        <v>156</v>
      </c>
      <c r="C724" s="3" t="s">
        <v>4</v>
      </c>
      <c r="D724" s="3" t="s">
        <v>17</v>
      </c>
      <c r="E724" s="3">
        <v>8925</v>
      </c>
      <c r="F724" s="3">
        <v>0</v>
      </c>
      <c r="G724" s="3">
        <v>0</v>
      </c>
      <c r="H724" s="3">
        <v>13650</v>
      </c>
      <c r="I724" s="3">
        <v>0</v>
      </c>
      <c r="J724" s="3">
        <v>21000</v>
      </c>
      <c r="K724" s="3">
        <v>0</v>
      </c>
      <c r="L724" s="3">
        <v>0</v>
      </c>
      <c r="M724" s="3">
        <v>20900</v>
      </c>
      <c r="N724" s="3"/>
      <c r="O724" s="3"/>
      <c r="P724" s="3"/>
      <c r="Q724" s="3">
        <f>SUM(Exportaciones_Kg_fruta[[#This Row],[Enero]:[Diciembre]])</f>
        <v>64475</v>
      </c>
      <c r="R724">
        <v>2020</v>
      </c>
      <c r="S724" t="s">
        <v>212</v>
      </c>
    </row>
    <row r="725" spans="1:19" x14ac:dyDescent="0.35">
      <c r="A725" t="str">
        <f>+_xlfn.CONCAT(Exportaciones_Kg_fruta[[#This Row],[País]],Exportaciones_Kg_fruta[[#This Row],[Detalle]],Exportaciones_Kg_fruta[[#This Row],[Año]])</f>
        <v>República DominicanaUva 2020</v>
      </c>
      <c r="B725" s="3" t="s">
        <v>158</v>
      </c>
      <c r="C725" s="3" t="s">
        <v>4</v>
      </c>
      <c r="D725" s="3" t="s">
        <v>17</v>
      </c>
      <c r="E725" s="3">
        <v>105587.69999999998</v>
      </c>
      <c r="F725" s="3">
        <v>182864.4</v>
      </c>
      <c r="G725" s="3">
        <v>428747.80000000005</v>
      </c>
      <c r="H725" s="3">
        <v>424218.00000000006</v>
      </c>
      <c r="I725" s="3">
        <v>145026</v>
      </c>
      <c r="J725" s="3">
        <v>186434.8</v>
      </c>
      <c r="K725" s="3">
        <v>38649.599999999999</v>
      </c>
      <c r="L725" s="3">
        <v>52284</v>
      </c>
      <c r="M725" s="3">
        <v>0</v>
      </c>
      <c r="N725" s="3"/>
      <c r="O725" s="3"/>
      <c r="P725" s="3"/>
      <c r="Q725" s="3">
        <f>SUM(Exportaciones_Kg_fruta[[#This Row],[Enero]:[Diciembre]])</f>
        <v>1563812.3000000003</v>
      </c>
      <c r="R725">
        <v>2020</v>
      </c>
      <c r="S725" t="s">
        <v>212</v>
      </c>
    </row>
    <row r="726" spans="1:19" x14ac:dyDescent="0.35">
      <c r="A726" t="str">
        <f>+_xlfn.CONCAT(Exportaciones_Kg_fruta[[#This Row],[País]],Exportaciones_Kg_fruta[[#This Row],[Detalle]],Exportaciones_Kg_fruta[[#This Row],[Año]])</f>
        <v>República EslovacaUva 2020</v>
      </c>
      <c r="B726" s="3" t="s">
        <v>159</v>
      </c>
      <c r="C726" s="3" t="s">
        <v>4</v>
      </c>
      <c r="D726" s="3" t="s">
        <v>17</v>
      </c>
      <c r="E726" s="3">
        <v>0</v>
      </c>
      <c r="F726" s="3">
        <v>0</v>
      </c>
      <c r="G726" s="3">
        <v>0</v>
      </c>
      <c r="H726" s="3">
        <v>0</v>
      </c>
      <c r="I726" s="3">
        <v>20840</v>
      </c>
      <c r="J726" s="3">
        <v>0</v>
      </c>
      <c r="K726" s="3">
        <v>0</v>
      </c>
      <c r="L726" s="3">
        <v>36470</v>
      </c>
      <c r="M726" s="3">
        <v>15630</v>
      </c>
      <c r="N726" s="3"/>
      <c r="O726" s="3"/>
      <c r="P726" s="3"/>
      <c r="Q726" s="3">
        <f>SUM(Exportaciones_Kg_fruta[[#This Row],[Enero]:[Diciembre]])</f>
        <v>72940</v>
      </c>
      <c r="R726">
        <v>2020</v>
      </c>
      <c r="S726" t="s">
        <v>212</v>
      </c>
    </row>
    <row r="727" spans="1:19" x14ac:dyDescent="0.35">
      <c r="A727" t="str">
        <f>+_xlfn.CONCAT(Exportaciones_Kg_fruta[[#This Row],[País]],Exportaciones_Kg_fruta[[#This Row],[Detalle]],Exportaciones_Kg_fruta[[#This Row],[Año]])</f>
        <v>RumaniaUva 2020</v>
      </c>
      <c r="B727" s="3" t="s">
        <v>160</v>
      </c>
      <c r="C727" s="3" t="s">
        <v>4</v>
      </c>
      <c r="D727" s="3" t="s">
        <v>17</v>
      </c>
      <c r="E727" s="3">
        <v>0</v>
      </c>
      <c r="F727" s="3">
        <v>0</v>
      </c>
      <c r="G727" s="3">
        <v>41083.199999999997</v>
      </c>
      <c r="H727" s="3">
        <v>145125.6</v>
      </c>
      <c r="I727" s="3">
        <v>41776</v>
      </c>
      <c r="J727" s="3">
        <v>0</v>
      </c>
      <c r="K727" s="3">
        <v>0</v>
      </c>
      <c r="L727" s="3">
        <v>0</v>
      </c>
      <c r="M727" s="3">
        <v>0</v>
      </c>
      <c r="N727" s="3"/>
      <c r="O727" s="3"/>
      <c r="P727" s="3"/>
      <c r="Q727" s="3">
        <f>SUM(Exportaciones_Kg_fruta[[#This Row],[Enero]:[Diciembre]])</f>
        <v>227984.8</v>
      </c>
      <c r="R727">
        <v>2020</v>
      </c>
      <c r="S727" t="s">
        <v>212</v>
      </c>
    </row>
    <row r="728" spans="1:19" x14ac:dyDescent="0.35">
      <c r="A728" t="str">
        <f>+_xlfn.CONCAT(Exportaciones_Kg_fruta[[#This Row],[País]],Exportaciones_Kg_fruta[[#This Row],[Detalle]],Exportaciones_Kg_fruta[[#This Row],[Año]])</f>
        <v>RusiaUva 2020</v>
      </c>
      <c r="B728" s="3" t="s">
        <v>161</v>
      </c>
      <c r="C728" s="3" t="s">
        <v>4</v>
      </c>
      <c r="D728" s="3" t="s">
        <v>17</v>
      </c>
      <c r="E728" s="3">
        <v>440880.6</v>
      </c>
      <c r="F728" s="3">
        <v>908686.4</v>
      </c>
      <c r="G728" s="3">
        <v>4336376.8000000007</v>
      </c>
      <c r="H728" s="3">
        <v>4383159.8000000007</v>
      </c>
      <c r="I728" s="3">
        <v>3313400.0999999996</v>
      </c>
      <c r="J728" s="3">
        <v>337548.2</v>
      </c>
      <c r="K728" s="3">
        <v>112423</v>
      </c>
      <c r="L728" s="3">
        <v>118286</v>
      </c>
      <c r="M728" s="3">
        <v>172450.3</v>
      </c>
      <c r="N728" s="3"/>
      <c r="O728" s="3"/>
      <c r="P728" s="3"/>
      <c r="Q728" s="3">
        <f>SUM(Exportaciones_Kg_fruta[[#This Row],[Enero]:[Diciembre]])</f>
        <v>14123211.200000001</v>
      </c>
      <c r="R728">
        <v>2020</v>
      </c>
      <c r="S728" t="s">
        <v>212</v>
      </c>
    </row>
    <row r="729" spans="1:19" x14ac:dyDescent="0.35">
      <c r="A729" t="str">
        <f>+_xlfn.CONCAT(Exportaciones_Kg_fruta[[#This Row],[País]],Exportaciones_Kg_fruta[[#This Row],[Detalle]],Exportaciones_Kg_fruta[[#This Row],[Año]])</f>
        <v>SenegalUva 2020</v>
      </c>
      <c r="B729" s="3" t="s">
        <v>167</v>
      </c>
      <c r="C729" s="3" t="s">
        <v>4</v>
      </c>
      <c r="D729" s="3" t="s">
        <v>17</v>
      </c>
      <c r="E729" s="3">
        <v>0</v>
      </c>
      <c r="F729" s="3">
        <v>0</v>
      </c>
      <c r="G729" s="3">
        <v>0</v>
      </c>
      <c r="H729" s="3">
        <v>83904</v>
      </c>
      <c r="I729" s="3">
        <v>63501.599999999999</v>
      </c>
      <c r="J729" s="3">
        <v>0</v>
      </c>
      <c r="K729" s="3">
        <v>0</v>
      </c>
      <c r="L729" s="3">
        <v>0</v>
      </c>
      <c r="M729" s="3">
        <v>0</v>
      </c>
      <c r="N729" s="3"/>
      <c r="O729" s="3"/>
      <c r="P729" s="3"/>
      <c r="Q729" s="3">
        <f>SUM(Exportaciones_Kg_fruta[[#This Row],[Enero]:[Diciembre]])</f>
        <v>147405.6</v>
      </c>
      <c r="R729">
        <v>2020</v>
      </c>
      <c r="S729" t="s">
        <v>212</v>
      </c>
    </row>
    <row r="730" spans="1:19" x14ac:dyDescent="0.35">
      <c r="A730" t="str">
        <f>+_xlfn.CONCAT(Exportaciones_Kg_fruta[[#This Row],[País]],Exportaciones_Kg_fruta[[#This Row],[Detalle]],Exportaciones_Kg_fruta[[#This Row],[Año]])</f>
        <v>SingapurUva 2020</v>
      </c>
      <c r="B730" s="3" t="s">
        <v>170</v>
      </c>
      <c r="C730" s="3" t="s">
        <v>4</v>
      </c>
      <c r="D730" s="3" t="s">
        <v>17</v>
      </c>
      <c r="E730" s="3">
        <v>0</v>
      </c>
      <c r="F730" s="3">
        <v>0</v>
      </c>
      <c r="G730" s="3">
        <v>19085.599999999999</v>
      </c>
      <c r="H730" s="3">
        <v>41179.199999999997</v>
      </c>
      <c r="I730" s="3">
        <v>9936</v>
      </c>
      <c r="J730" s="3">
        <v>0</v>
      </c>
      <c r="K730" s="3">
        <v>0</v>
      </c>
      <c r="L730" s="3">
        <v>0</v>
      </c>
      <c r="M730" s="3">
        <v>0</v>
      </c>
      <c r="N730" s="3"/>
      <c r="O730" s="3"/>
      <c r="P730" s="3"/>
      <c r="Q730" s="3">
        <f>SUM(Exportaciones_Kg_fruta[[#This Row],[Enero]:[Diciembre]])</f>
        <v>70200.799999999988</v>
      </c>
      <c r="R730">
        <v>2020</v>
      </c>
      <c r="S730" t="s">
        <v>212</v>
      </c>
    </row>
    <row r="731" spans="1:19" x14ac:dyDescent="0.35">
      <c r="A731" t="str">
        <f>+_xlfn.CONCAT(Exportaciones_Kg_fruta[[#This Row],[País]],Exportaciones_Kg_fruta[[#This Row],[Detalle]],Exportaciones_Kg_fruta[[#This Row],[Año]])</f>
        <v>SueciaUva 2020</v>
      </c>
      <c r="B731" s="3" t="s">
        <v>175</v>
      </c>
      <c r="C731" s="3" t="s">
        <v>4</v>
      </c>
      <c r="D731" s="3" t="s">
        <v>17</v>
      </c>
      <c r="E731" s="3">
        <v>32538</v>
      </c>
      <c r="F731" s="3">
        <v>15630</v>
      </c>
      <c r="G731" s="3">
        <v>0</v>
      </c>
      <c r="H731" s="3">
        <v>42640</v>
      </c>
      <c r="I731" s="3">
        <v>12786</v>
      </c>
      <c r="J731" s="3">
        <v>0</v>
      </c>
      <c r="K731" s="3">
        <v>0</v>
      </c>
      <c r="L731" s="3">
        <v>0</v>
      </c>
      <c r="M731" s="3">
        <v>11389.36</v>
      </c>
      <c r="N731" s="3"/>
      <c r="O731" s="3"/>
      <c r="P731" s="3"/>
      <c r="Q731" s="3">
        <f>SUM(Exportaciones_Kg_fruta[[#This Row],[Enero]:[Diciembre]])</f>
        <v>114983.36</v>
      </c>
      <c r="R731">
        <v>2020</v>
      </c>
      <c r="S731" t="s">
        <v>212</v>
      </c>
    </row>
    <row r="732" spans="1:19" x14ac:dyDescent="0.35">
      <c r="A732" t="str">
        <f>+_xlfn.CONCAT(Exportaciones_Kg_fruta[[#This Row],[País]],Exportaciones_Kg_fruta[[#This Row],[Detalle]],Exportaciones_Kg_fruta[[#This Row],[Año]])</f>
        <v>SuizaUva 2020</v>
      </c>
      <c r="B732" s="3" t="s">
        <v>176</v>
      </c>
      <c r="C732" s="3" t="s">
        <v>4</v>
      </c>
      <c r="D732" s="3" t="s">
        <v>17</v>
      </c>
      <c r="E732" s="3">
        <v>0</v>
      </c>
      <c r="F732" s="3">
        <v>0</v>
      </c>
      <c r="G732" s="3">
        <v>0</v>
      </c>
      <c r="H732" s="3">
        <v>50312</v>
      </c>
      <c r="I732" s="3">
        <v>47025</v>
      </c>
      <c r="J732" s="3">
        <v>5210</v>
      </c>
      <c r="K732" s="3">
        <v>0</v>
      </c>
      <c r="L732" s="3">
        <v>2605</v>
      </c>
      <c r="M732" s="3">
        <v>20900</v>
      </c>
      <c r="N732" s="3"/>
      <c r="O732" s="3"/>
      <c r="P732" s="3"/>
      <c r="Q732" s="3">
        <f>SUM(Exportaciones_Kg_fruta[[#This Row],[Enero]:[Diciembre]])</f>
        <v>126052</v>
      </c>
      <c r="R732">
        <v>2020</v>
      </c>
      <c r="S732" t="s">
        <v>212</v>
      </c>
    </row>
    <row r="733" spans="1:19" x14ac:dyDescent="0.35">
      <c r="A733" t="str">
        <f>+_xlfn.CONCAT(Exportaciones_Kg_fruta[[#This Row],[País]],Exportaciones_Kg_fruta[[#This Row],[Detalle]],Exportaciones_Kg_fruta[[#This Row],[Año]])</f>
        <v>TailandiaUva 2020</v>
      </c>
      <c r="B733" s="3" t="s">
        <v>178</v>
      </c>
      <c r="C733" s="3" t="s">
        <v>4</v>
      </c>
      <c r="D733" s="3" t="s">
        <v>17</v>
      </c>
      <c r="E733" s="3">
        <v>159980.00000000003</v>
      </c>
      <c r="F733" s="3">
        <v>83832</v>
      </c>
      <c r="G733" s="3">
        <v>803709.2</v>
      </c>
      <c r="H733" s="3">
        <v>813264.8</v>
      </c>
      <c r="I733" s="3">
        <v>573819.60000000009</v>
      </c>
      <c r="J733" s="3">
        <v>12180</v>
      </c>
      <c r="K733" s="3">
        <v>61611.199999999997</v>
      </c>
      <c r="L733" s="3">
        <v>21256.799999999999</v>
      </c>
      <c r="M733" s="3">
        <v>0</v>
      </c>
      <c r="N733" s="3"/>
      <c r="O733" s="3"/>
      <c r="P733" s="3"/>
      <c r="Q733" s="3">
        <f>SUM(Exportaciones_Kg_fruta[[#This Row],[Enero]:[Diciembre]])</f>
        <v>2529653.6</v>
      </c>
      <c r="R733">
        <v>2020</v>
      </c>
      <c r="S733" t="s">
        <v>212</v>
      </c>
    </row>
    <row r="734" spans="1:19" x14ac:dyDescent="0.35">
      <c r="A734" t="str">
        <f>+_xlfn.CONCAT(Exportaciones_Kg_fruta[[#This Row],[País]],Exportaciones_Kg_fruta[[#This Row],[Detalle]],Exportaciones_Kg_fruta[[#This Row],[Año]])</f>
        <v>Taiwán (Formosa)Uva 2020</v>
      </c>
      <c r="B734" s="3" t="s">
        <v>179</v>
      </c>
      <c r="C734" s="3" t="s">
        <v>4</v>
      </c>
      <c r="D734" s="3" t="s">
        <v>17</v>
      </c>
      <c r="E734" s="3">
        <v>376484.78</v>
      </c>
      <c r="F734" s="3">
        <v>394191.6</v>
      </c>
      <c r="G734" s="3">
        <v>1600312.58</v>
      </c>
      <c r="H734" s="3">
        <v>2735768.88</v>
      </c>
      <c r="I734" s="3">
        <v>1361254.32</v>
      </c>
      <c r="J734" s="3">
        <v>137777.42000000001</v>
      </c>
      <c r="K734" s="3">
        <v>125310</v>
      </c>
      <c r="L734" s="3">
        <v>99082.5</v>
      </c>
      <c r="M734" s="3">
        <v>136160</v>
      </c>
      <c r="N734" s="3"/>
      <c r="O734" s="3"/>
      <c r="P734" s="3"/>
      <c r="Q734" s="3">
        <f>SUM(Exportaciones_Kg_fruta[[#This Row],[Enero]:[Diciembre]])</f>
        <v>6966342.0800000001</v>
      </c>
      <c r="R734">
        <v>2020</v>
      </c>
      <c r="S734" t="s">
        <v>212</v>
      </c>
    </row>
    <row r="735" spans="1:19" x14ac:dyDescent="0.35">
      <c r="A735" t="str">
        <f>+_xlfn.CONCAT(Exportaciones_Kg_fruta[[#This Row],[País]],Exportaciones_Kg_fruta[[#This Row],[Detalle]],Exportaciones_Kg_fruta[[#This Row],[Año]])</f>
        <v>Territorio Francés en ÁfricaUva 2020</v>
      </c>
      <c r="B735" s="3" t="s">
        <v>182</v>
      </c>
      <c r="C735" s="3" t="s">
        <v>4</v>
      </c>
      <c r="D735" s="3" t="s">
        <v>17</v>
      </c>
      <c r="E735" s="3">
        <v>0</v>
      </c>
      <c r="F735" s="3">
        <v>0</v>
      </c>
      <c r="G735" s="3">
        <v>22080</v>
      </c>
      <c r="H735" s="3">
        <v>124752</v>
      </c>
      <c r="I735" s="3">
        <v>20976</v>
      </c>
      <c r="J735" s="3">
        <v>0</v>
      </c>
      <c r="K735" s="3">
        <v>0</v>
      </c>
      <c r="L735" s="3">
        <v>0</v>
      </c>
      <c r="M735" s="3">
        <v>0</v>
      </c>
      <c r="N735" s="3"/>
      <c r="O735" s="3"/>
      <c r="P735" s="3"/>
      <c r="Q735" s="3">
        <f>SUM(Exportaciones_Kg_fruta[[#This Row],[Enero]:[Diciembre]])</f>
        <v>167808</v>
      </c>
      <c r="R735">
        <v>2020</v>
      </c>
      <c r="S735" t="s">
        <v>212</v>
      </c>
    </row>
    <row r="736" spans="1:19" x14ac:dyDescent="0.35">
      <c r="A736" t="str">
        <f>+_xlfn.CONCAT(Exportaciones_Kg_fruta[[#This Row],[País]],Exportaciones_Kg_fruta[[#This Row],[Detalle]],Exportaciones_Kg_fruta[[#This Row],[Año]])</f>
        <v>Territorio Francés en AméricaUva 2020</v>
      </c>
      <c r="B736" s="3" t="s">
        <v>183</v>
      </c>
      <c r="C736" s="3" t="s">
        <v>4</v>
      </c>
      <c r="D736" s="3" t="s">
        <v>17</v>
      </c>
      <c r="E736" s="3">
        <v>4195.2</v>
      </c>
      <c r="F736" s="3">
        <v>34500</v>
      </c>
      <c r="G736" s="3">
        <v>154360.07999999999</v>
      </c>
      <c r="H736" s="3">
        <v>105250.4</v>
      </c>
      <c r="I736" s="3">
        <v>115641.60000000001</v>
      </c>
      <c r="J736" s="3">
        <v>62928</v>
      </c>
      <c r="K736" s="3">
        <v>0</v>
      </c>
      <c r="L736" s="3">
        <v>0</v>
      </c>
      <c r="M736" s="3">
        <v>0</v>
      </c>
      <c r="N736" s="3"/>
      <c r="O736" s="3"/>
      <c r="P736" s="3"/>
      <c r="Q736" s="3">
        <f>SUM(Exportaciones_Kg_fruta[[#This Row],[Enero]:[Diciembre]])</f>
        <v>476875.27999999991</v>
      </c>
      <c r="R736">
        <v>2020</v>
      </c>
      <c r="S736" t="s">
        <v>212</v>
      </c>
    </row>
    <row r="737" spans="1:19" x14ac:dyDescent="0.35">
      <c r="A737" t="str">
        <f>+_xlfn.CONCAT(Exportaciones_Kg_fruta[[#This Row],[País]],Exportaciones_Kg_fruta[[#This Row],[Detalle]],Exportaciones_Kg_fruta[[#This Row],[Año]])</f>
        <v>Territorio Francés en Oceanía y el PacíficoUva 2020</v>
      </c>
      <c r="B737" s="3" t="s">
        <v>184</v>
      </c>
      <c r="C737" s="3" t="s">
        <v>4</v>
      </c>
      <c r="D737" s="3" t="s">
        <v>17</v>
      </c>
      <c r="E737" s="3">
        <v>0</v>
      </c>
      <c r="F737" s="3">
        <v>0</v>
      </c>
      <c r="G737" s="3">
        <v>6566.4</v>
      </c>
      <c r="H737" s="3">
        <v>5472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/>
      <c r="O737" s="3"/>
      <c r="P737" s="3"/>
      <c r="Q737" s="3">
        <f>SUM(Exportaciones_Kg_fruta[[#This Row],[Enero]:[Diciembre]])</f>
        <v>12038.4</v>
      </c>
      <c r="R737">
        <v>2020</v>
      </c>
      <c r="S737" t="s">
        <v>212</v>
      </c>
    </row>
    <row r="738" spans="1:19" x14ac:dyDescent="0.35">
      <c r="A738" t="str">
        <f>+_xlfn.CONCAT(Exportaciones_Kg_fruta[[#This Row],[País]],Exportaciones_Kg_fruta[[#This Row],[Detalle]],Exportaciones_Kg_fruta[[#This Row],[Año]])</f>
        <v>TogoUva 2020</v>
      </c>
      <c r="B738" s="3" t="s">
        <v>186</v>
      </c>
      <c r="C738" s="3" t="s">
        <v>4</v>
      </c>
      <c r="D738" s="3" t="s">
        <v>17</v>
      </c>
      <c r="E738" s="3">
        <v>0</v>
      </c>
      <c r="F738" s="3">
        <v>0</v>
      </c>
      <c r="G738" s="3">
        <v>0</v>
      </c>
      <c r="H738" s="3">
        <v>20976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/>
      <c r="O738" s="3"/>
      <c r="P738" s="3"/>
      <c r="Q738" s="3">
        <f>SUM(Exportaciones_Kg_fruta[[#This Row],[Enero]:[Diciembre]])</f>
        <v>20976</v>
      </c>
      <c r="R738">
        <v>2020</v>
      </c>
      <c r="S738" t="s">
        <v>212</v>
      </c>
    </row>
    <row r="739" spans="1:19" x14ac:dyDescent="0.35">
      <c r="A739" t="str">
        <f>+_xlfn.CONCAT(Exportaciones_Kg_fruta[[#This Row],[País]],Exportaciones_Kg_fruta[[#This Row],[Detalle]],Exportaciones_Kg_fruta[[#This Row],[Año]])</f>
        <v>Trinidad y TobagoUva 2020</v>
      </c>
      <c r="B739" s="3" t="s">
        <v>187</v>
      </c>
      <c r="C739" s="3" t="s">
        <v>4</v>
      </c>
      <c r="D739" s="3" t="s">
        <v>17</v>
      </c>
      <c r="E739" s="3">
        <v>0</v>
      </c>
      <c r="F739" s="3">
        <v>0</v>
      </c>
      <c r="G739" s="3">
        <v>42845</v>
      </c>
      <c r="H739" s="3">
        <v>0</v>
      </c>
      <c r="I739" s="3">
        <v>0</v>
      </c>
      <c r="J739" s="3">
        <v>21945</v>
      </c>
      <c r="K739" s="3">
        <v>0</v>
      </c>
      <c r="L739" s="3">
        <v>20840</v>
      </c>
      <c r="M739" s="3">
        <v>0</v>
      </c>
      <c r="N739" s="3"/>
      <c r="O739" s="3"/>
      <c r="P739" s="3"/>
      <c r="Q739" s="3">
        <f>SUM(Exportaciones_Kg_fruta[[#This Row],[Enero]:[Diciembre]])</f>
        <v>85630</v>
      </c>
      <c r="R739">
        <v>2020</v>
      </c>
      <c r="S739" t="s">
        <v>212</v>
      </c>
    </row>
    <row r="740" spans="1:19" x14ac:dyDescent="0.35">
      <c r="A740" t="str">
        <f>+_xlfn.CONCAT(Exportaciones_Kg_fruta[[#This Row],[País]],Exportaciones_Kg_fruta[[#This Row],[Detalle]],Exportaciones_Kg_fruta[[#This Row],[Año]])</f>
        <v>TunezUva 2020</v>
      </c>
      <c r="B740" s="3" t="s">
        <v>188</v>
      </c>
      <c r="C740" s="3" t="s">
        <v>4</v>
      </c>
      <c r="D740" s="3" t="s">
        <v>17</v>
      </c>
      <c r="E740" s="3">
        <v>25080</v>
      </c>
      <c r="F740" s="3">
        <v>0</v>
      </c>
      <c r="G740" s="3">
        <v>0</v>
      </c>
      <c r="H740" s="3">
        <v>0</v>
      </c>
      <c r="I740" s="3">
        <v>42845</v>
      </c>
      <c r="J740" s="3">
        <v>47025</v>
      </c>
      <c r="K740" s="3">
        <v>25080</v>
      </c>
      <c r="L740" s="3">
        <v>22050</v>
      </c>
      <c r="M740" s="3">
        <v>0</v>
      </c>
      <c r="N740" s="3"/>
      <c r="O740" s="3"/>
      <c r="P740" s="3"/>
      <c r="Q740" s="3">
        <f>SUM(Exportaciones_Kg_fruta[[#This Row],[Enero]:[Diciembre]])</f>
        <v>162080</v>
      </c>
      <c r="R740">
        <v>2020</v>
      </c>
      <c r="S740" t="s">
        <v>212</v>
      </c>
    </row>
    <row r="741" spans="1:19" x14ac:dyDescent="0.35">
      <c r="A741" t="str">
        <f>+_xlfn.CONCAT(Exportaciones_Kg_fruta[[#This Row],[País]],Exportaciones_Kg_fruta[[#This Row],[Detalle]],Exportaciones_Kg_fruta[[#This Row],[Año]])</f>
        <v>TurquíaUva 2020</v>
      </c>
      <c r="B741" s="3" t="s">
        <v>190</v>
      </c>
      <c r="C741" s="3" t="s">
        <v>4</v>
      </c>
      <c r="D741" s="3" t="s">
        <v>17</v>
      </c>
      <c r="E741" s="3">
        <v>41800</v>
      </c>
      <c r="F741" s="3">
        <v>21945</v>
      </c>
      <c r="G741" s="3">
        <v>0</v>
      </c>
      <c r="H741" s="3">
        <v>177640</v>
      </c>
      <c r="I741" s="3">
        <v>191473</v>
      </c>
      <c r="J741" s="3">
        <v>173017</v>
      </c>
      <c r="K741" s="3">
        <v>160282</v>
      </c>
      <c r="L741" s="3">
        <v>127816</v>
      </c>
      <c r="M741" s="3">
        <v>127994</v>
      </c>
      <c r="N741" s="3"/>
      <c r="O741" s="3"/>
      <c r="P741" s="3"/>
      <c r="Q741" s="3">
        <f>SUM(Exportaciones_Kg_fruta[[#This Row],[Enero]:[Diciembre]])</f>
        <v>1021967</v>
      </c>
      <c r="R741">
        <v>2020</v>
      </c>
      <c r="S741" t="s">
        <v>212</v>
      </c>
    </row>
    <row r="742" spans="1:19" x14ac:dyDescent="0.35">
      <c r="A742" t="str">
        <f>+_xlfn.CONCAT(Exportaciones_Kg_fruta[[#This Row],[País]],Exportaciones_Kg_fruta[[#This Row],[Detalle]],Exportaciones_Kg_fruta[[#This Row],[Año]])</f>
        <v>UcraniaUva 2020</v>
      </c>
      <c r="B742" s="3" t="s">
        <v>191</v>
      </c>
      <c r="C742" s="3" t="s">
        <v>4</v>
      </c>
      <c r="D742" s="3" t="s">
        <v>17</v>
      </c>
      <c r="E742" s="3">
        <v>0</v>
      </c>
      <c r="F742" s="3">
        <v>0</v>
      </c>
      <c r="G742" s="3">
        <v>0</v>
      </c>
      <c r="H742" s="3">
        <v>21840</v>
      </c>
      <c r="I742" s="3">
        <v>20920</v>
      </c>
      <c r="J742" s="3">
        <v>0</v>
      </c>
      <c r="K742" s="3">
        <v>0</v>
      </c>
      <c r="L742" s="3">
        <v>0</v>
      </c>
      <c r="M742" s="3">
        <v>21840</v>
      </c>
      <c r="N742" s="3"/>
      <c r="O742" s="3"/>
      <c r="P742" s="3"/>
      <c r="Q742" s="3">
        <f>SUM(Exportaciones_Kg_fruta[[#This Row],[Enero]:[Diciembre]])</f>
        <v>64600</v>
      </c>
      <c r="R742">
        <v>2020</v>
      </c>
      <c r="S742" t="s">
        <v>212</v>
      </c>
    </row>
    <row r="743" spans="1:19" x14ac:dyDescent="0.35">
      <c r="A743" t="str">
        <f>+_xlfn.CONCAT(Exportaciones_Kg_fruta[[#This Row],[País]],Exportaciones_Kg_fruta[[#This Row],[Detalle]],Exportaciones_Kg_fruta[[#This Row],[Año]])</f>
        <v>UruguayUva 2020</v>
      </c>
      <c r="B743" s="3" t="s">
        <v>192</v>
      </c>
      <c r="C743" s="3" t="s">
        <v>4</v>
      </c>
      <c r="D743" s="3" t="s">
        <v>17</v>
      </c>
      <c r="E743" s="3">
        <v>45072</v>
      </c>
      <c r="F743" s="3">
        <v>21161.25</v>
      </c>
      <c r="G743" s="3">
        <v>0</v>
      </c>
      <c r="H743" s="3">
        <v>27170</v>
      </c>
      <c r="I743" s="3">
        <v>91154.2</v>
      </c>
      <c r="J743" s="3">
        <v>70175</v>
      </c>
      <c r="K743" s="3">
        <v>32475</v>
      </c>
      <c r="L743" s="3">
        <v>54340</v>
      </c>
      <c r="M743" s="3">
        <v>27170</v>
      </c>
      <c r="N743" s="3"/>
      <c r="O743" s="3"/>
      <c r="P743" s="3"/>
      <c r="Q743" s="3">
        <f>SUM(Exportaciones_Kg_fruta[[#This Row],[Enero]:[Diciembre]])</f>
        <v>368717.45</v>
      </c>
      <c r="R743">
        <v>2020</v>
      </c>
      <c r="S743" t="s">
        <v>212</v>
      </c>
    </row>
    <row r="744" spans="1:19" x14ac:dyDescent="0.35">
      <c r="A744" t="str">
        <f>+_xlfn.CONCAT(Exportaciones_Kg_fruta[[#This Row],[País]],Exportaciones_Kg_fruta[[#This Row],[Detalle]],Exportaciones_Kg_fruta[[#This Row],[Año]])</f>
        <v>VenezuelaUva 2020</v>
      </c>
      <c r="B744" s="3" t="s">
        <v>194</v>
      </c>
      <c r="C744" s="3" t="s">
        <v>4</v>
      </c>
      <c r="D744" s="3" t="s">
        <v>17</v>
      </c>
      <c r="E744" s="3">
        <v>17480</v>
      </c>
      <c r="F744" s="3">
        <v>41952</v>
      </c>
      <c r="G744" s="3">
        <v>26178.6</v>
      </c>
      <c r="H744" s="3">
        <v>33892.800000000003</v>
      </c>
      <c r="I744" s="3">
        <v>57424</v>
      </c>
      <c r="J744" s="3">
        <v>128918</v>
      </c>
      <c r="K744" s="3">
        <v>210704.4</v>
      </c>
      <c r="L744" s="3">
        <v>274532</v>
      </c>
      <c r="M744" s="3">
        <v>377741.5</v>
      </c>
      <c r="N744" s="3"/>
      <c r="O744" s="3"/>
      <c r="P744" s="3"/>
      <c r="Q744" s="3">
        <f>SUM(Exportaciones_Kg_fruta[[#This Row],[Enero]:[Diciembre]])</f>
        <v>1168823.3</v>
      </c>
      <c r="R744">
        <v>2020</v>
      </c>
      <c r="S744" t="s">
        <v>212</v>
      </c>
    </row>
    <row r="745" spans="1:19" x14ac:dyDescent="0.35">
      <c r="A745" t="str">
        <f>+_xlfn.CONCAT(Exportaciones_Kg_fruta[[#This Row],[País]],Exportaciones_Kg_fruta[[#This Row],[Detalle]],Exportaciones_Kg_fruta[[#This Row],[Año]])</f>
        <v>VietnamUva 2020</v>
      </c>
      <c r="B745" s="3" t="s">
        <v>195</v>
      </c>
      <c r="C745" s="3" t="s">
        <v>4</v>
      </c>
      <c r="D745" s="3" t="s">
        <v>17</v>
      </c>
      <c r="E745" s="3">
        <v>0</v>
      </c>
      <c r="F745" s="3">
        <v>20976</v>
      </c>
      <c r="G745" s="3">
        <v>58512</v>
      </c>
      <c r="H745" s="3">
        <v>736085.2</v>
      </c>
      <c r="I745" s="3">
        <v>123158.8</v>
      </c>
      <c r="J745" s="3">
        <v>20976</v>
      </c>
      <c r="K745" s="3">
        <v>42421.2</v>
      </c>
      <c r="L745" s="3">
        <v>41780</v>
      </c>
      <c r="M745" s="3">
        <v>37728.340000000004</v>
      </c>
      <c r="N745" s="3"/>
      <c r="O745" s="3"/>
      <c r="P745" s="3"/>
      <c r="Q745" s="3">
        <f>SUM(Exportaciones_Kg_fruta[[#This Row],[Enero]:[Diciembre]])</f>
        <v>1081637.54</v>
      </c>
      <c r="R745">
        <v>2020</v>
      </c>
      <c r="S745" t="s">
        <v>212</v>
      </c>
    </row>
    <row r="746" spans="1:19" x14ac:dyDescent="0.35">
      <c r="A746" t="str">
        <f>+_xlfn.CONCAT(Exportaciones_Kg_fruta[[#This Row],[País]],Exportaciones_Kg_fruta[[#This Row],[Detalle]],Exportaciones_Kg_fruta[[#This Row],[Año]])</f>
        <v>Otros PaísesUva 2020</v>
      </c>
      <c r="B746" s="3" t="s">
        <v>197</v>
      </c>
      <c r="C746" s="3" t="s">
        <v>4</v>
      </c>
      <c r="D746" s="3" t="s">
        <v>17</v>
      </c>
      <c r="E746" s="3">
        <v>0</v>
      </c>
      <c r="F746" s="3">
        <v>0</v>
      </c>
      <c r="G746" s="3">
        <v>53433.600000000006</v>
      </c>
      <c r="H746" s="3">
        <v>0</v>
      </c>
      <c r="I746" s="3">
        <v>9638.5</v>
      </c>
      <c r="J746" s="3">
        <v>0</v>
      </c>
      <c r="K746" s="3">
        <v>0</v>
      </c>
      <c r="L746" s="3">
        <v>0</v>
      </c>
      <c r="M746" s="3">
        <v>0</v>
      </c>
      <c r="N746" s="3"/>
      <c r="O746" s="3"/>
      <c r="P746" s="3"/>
      <c r="Q746" s="3">
        <f>SUM(Exportaciones_Kg_fruta[[#This Row],[Enero]:[Diciembre]])</f>
        <v>63072.100000000006</v>
      </c>
      <c r="R746">
        <v>2020</v>
      </c>
      <c r="S746" t="s">
        <v>212</v>
      </c>
    </row>
    <row r="747" spans="1:19" x14ac:dyDescent="0.35">
      <c r="A747" t="str">
        <f>+_xlfn.CONCAT(Exportaciones_Kg_fruta[[#This Row],[País]],Exportaciones_Kg_fruta[[#This Row],[Detalle]],Exportaciones_Kg_fruta[[#This Row],[Año]])</f>
        <v>AlemaniaVino2020</v>
      </c>
      <c r="B747" s="3" t="s">
        <v>3</v>
      </c>
      <c r="C747" s="3" t="s">
        <v>22</v>
      </c>
      <c r="D747" s="3" t="s">
        <v>24</v>
      </c>
      <c r="E747" s="3">
        <v>1288540.7899999996</v>
      </c>
      <c r="F747" s="3">
        <v>2410374.2199999997</v>
      </c>
      <c r="G747" s="3">
        <v>1433867.3299999998</v>
      </c>
      <c r="H747" s="3">
        <v>1522421.3</v>
      </c>
      <c r="I747" s="3">
        <v>960843.37999999977</v>
      </c>
      <c r="J747" s="3">
        <v>818004.96</v>
      </c>
      <c r="K747" s="3">
        <v>787676.30000000016</v>
      </c>
      <c r="L747" s="3">
        <v>789367.28</v>
      </c>
      <c r="M747" s="3">
        <v>2287919.0100000002</v>
      </c>
      <c r="N747" s="3"/>
      <c r="O747" s="3"/>
      <c r="P747" s="3"/>
      <c r="Q747" s="3">
        <f>SUM(Exportaciones_Kg_fruta[[#This Row],[Enero]:[Diciembre]])</f>
        <v>12299014.569999998</v>
      </c>
      <c r="R747">
        <v>2020</v>
      </c>
      <c r="S747" t="s">
        <v>212</v>
      </c>
    </row>
    <row r="748" spans="1:19" x14ac:dyDescent="0.35">
      <c r="A748" t="str">
        <f>+_xlfn.CONCAT(Exportaciones_Kg_fruta[[#This Row],[País]],Exportaciones_Kg_fruta[[#This Row],[Detalle]],Exportaciones_Kg_fruta[[#This Row],[Año]])</f>
        <v>AngolaVino2020</v>
      </c>
      <c r="B748" s="3" t="s">
        <v>26</v>
      </c>
      <c r="C748" s="3" t="s">
        <v>22</v>
      </c>
      <c r="D748" s="3" t="s">
        <v>24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15731</v>
      </c>
      <c r="M748" s="3">
        <v>0</v>
      </c>
      <c r="N748" s="3"/>
      <c r="O748" s="3"/>
      <c r="P748" s="3"/>
      <c r="Q748" s="3">
        <f>SUM(Exportaciones_Kg_fruta[[#This Row],[Enero]:[Diciembre]])</f>
        <v>15731</v>
      </c>
      <c r="R748">
        <v>2020</v>
      </c>
      <c r="S748" t="s">
        <v>212</v>
      </c>
    </row>
    <row r="749" spans="1:19" x14ac:dyDescent="0.35">
      <c r="A749" t="str">
        <f>+_xlfn.CONCAT(Exportaciones_Kg_fruta[[#This Row],[País]],Exportaciones_Kg_fruta[[#This Row],[Detalle]],Exportaciones_Kg_fruta[[#This Row],[Año]])</f>
        <v>AnguilaVino2020</v>
      </c>
      <c r="B749" s="3" t="s">
        <v>27</v>
      </c>
      <c r="C749" s="3" t="s">
        <v>22</v>
      </c>
      <c r="D749" s="3" t="s">
        <v>24</v>
      </c>
      <c r="E749" s="3">
        <v>16331.599999999999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613</v>
      </c>
      <c r="M749" s="3">
        <v>0</v>
      </c>
      <c r="N749" s="3"/>
      <c r="O749" s="3"/>
      <c r="P749" s="3"/>
      <c r="Q749" s="3">
        <f>SUM(Exportaciones_Kg_fruta[[#This Row],[Enero]:[Diciembre]])</f>
        <v>16944.599999999999</v>
      </c>
      <c r="R749">
        <v>2020</v>
      </c>
      <c r="S749" t="s">
        <v>212</v>
      </c>
    </row>
    <row r="750" spans="1:19" x14ac:dyDescent="0.35">
      <c r="A750" t="str">
        <f>+_xlfn.CONCAT(Exportaciones_Kg_fruta[[#This Row],[País]],Exportaciones_Kg_fruta[[#This Row],[Detalle]],Exportaciones_Kg_fruta[[#This Row],[Año]])</f>
        <v>Antigua y BarbudaVino2020</v>
      </c>
      <c r="B750" s="3" t="s">
        <v>28</v>
      </c>
      <c r="C750" s="3" t="s">
        <v>22</v>
      </c>
      <c r="D750" s="3" t="s">
        <v>24</v>
      </c>
      <c r="E750" s="3">
        <v>67474.799999999988</v>
      </c>
      <c r="F750" s="3">
        <v>0</v>
      </c>
      <c r="G750" s="3">
        <v>45062.65</v>
      </c>
      <c r="H750" s="3">
        <v>30300.600000000006</v>
      </c>
      <c r="I750" s="3">
        <v>4234.0000000000009</v>
      </c>
      <c r="J750" s="3">
        <v>9150</v>
      </c>
      <c r="K750" s="3">
        <v>19348.8</v>
      </c>
      <c r="L750" s="3">
        <v>0</v>
      </c>
      <c r="M750" s="3">
        <v>0</v>
      </c>
      <c r="N750" s="3"/>
      <c r="O750" s="3"/>
      <c r="P750" s="3"/>
      <c r="Q750" s="3">
        <f>SUM(Exportaciones_Kg_fruta[[#This Row],[Enero]:[Diciembre]])</f>
        <v>175570.84999999998</v>
      </c>
      <c r="R750">
        <v>2020</v>
      </c>
      <c r="S750" t="s">
        <v>212</v>
      </c>
    </row>
    <row r="751" spans="1:19" x14ac:dyDescent="0.35">
      <c r="A751" t="str">
        <f>+_xlfn.CONCAT(Exportaciones_Kg_fruta[[#This Row],[País]],Exportaciones_Kg_fruta[[#This Row],[Detalle]],Exportaciones_Kg_fruta[[#This Row],[Año]])</f>
        <v>Antillas NeerlandesasVino2020</v>
      </c>
      <c r="B751" s="3" t="s">
        <v>29</v>
      </c>
      <c r="C751" s="3" t="s">
        <v>22</v>
      </c>
      <c r="D751" s="3" t="s">
        <v>24</v>
      </c>
      <c r="E751" s="3">
        <v>11456.2</v>
      </c>
      <c r="F751" s="3">
        <v>4011</v>
      </c>
      <c r="G751" s="3">
        <v>6808.8000000000011</v>
      </c>
      <c r="H751" s="3">
        <v>12089.4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/>
      <c r="O751" s="3"/>
      <c r="P751" s="3"/>
      <c r="Q751" s="3">
        <f>SUM(Exportaciones_Kg_fruta[[#This Row],[Enero]:[Diciembre]])</f>
        <v>34365.4</v>
      </c>
      <c r="R751">
        <v>2020</v>
      </c>
      <c r="S751" t="s">
        <v>212</v>
      </c>
    </row>
    <row r="752" spans="1:19" x14ac:dyDescent="0.35">
      <c r="A752" t="str">
        <f>+_xlfn.CONCAT(Exportaciones_Kg_fruta[[#This Row],[País]],Exportaciones_Kg_fruta[[#This Row],[Detalle]],Exportaciones_Kg_fruta[[#This Row],[Año]])</f>
        <v>ArgentinaVino2020</v>
      </c>
      <c r="B752" s="3" t="s">
        <v>32</v>
      </c>
      <c r="C752" s="3" t="s">
        <v>22</v>
      </c>
      <c r="D752" s="3" t="s">
        <v>24</v>
      </c>
      <c r="E752" s="3">
        <v>9355</v>
      </c>
      <c r="F752" s="3">
        <v>2333.11</v>
      </c>
      <c r="G752" s="3">
        <v>5171.34</v>
      </c>
      <c r="H752" s="3">
        <v>152.97999999999999</v>
      </c>
      <c r="I752" s="3">
        <v>0</v>
      </c>
      <c r="J752" s="3">
        <v>4395</v>
      </c>
      <c r="K752" s="3">
        <v>12548</v>
      </c>
      <c r="L752" s="3">
        <v>0</v>
      </c>
      <c r="M752" s="3">
        <v>9560</v>
      </c>
      <c r="N752" s="3"/>
      <c r="O752" s="3"/>
      <c r="P752" s="3"/>
      <c r="Q752" s="3">
        <f>SUM(Exportaciones_Kg_fruta[[#This Row],[Enero]:[Diciembre]])</f>
        <v>43515.43</v>
      </c>
      <c r="R752">
        <v>2020</v>
      </c>
      <c r="S752" t="s">
        <v>212</v>
      </c>
    </row>
    <row r="753" spans="1:19" x14ac:dyDescent="0.35">
      <c r="A753" t="str">
        <f>+_xlfn.CONCAT(Exportaciones_Kg_fruta[[#This Row],[País]],Exportaciones_Kg_fruta[[#This Row],[Detalle]],Exportaciones_Kg_fruta[[#This Row],[Año]])</f>
        <v>ArubaVino2020</v>
      </c>
      <c r="B753" s="3" t="s">
        <v>34</v>
      </c>
      <c r="C753" s="3" t="s">
        <v>22</v>
      </c>
      <c r="D753" s="3" t="s">
        <v>24</v>
      </c>
      <c r="E753" s="3">
        <v>34399.020000000004</v>
      </c>
      <c r="F753" s="3">
        <v>70753.819999999992</v>
      </c>
      <c r="G753" s="3">
        <v>11140.560000000001</v>
      </c>
      <c r="H753" s="3">
        <v>18466.599999999999</v>
      </c>
      <c r="I753" s="3">
        <v>2713</v>
      </c>
      <c r="J753" s="3">
        <v>7786.3499999999995</v>
      </c>
      <c r="K753" s="3">
        <v>0</v>
      </c>
      <c r="L753" s="3">
        <v>0</v>
      </c>
      <c r="M753" s="3">
        <v>0</v>
      </c>
      <c r="N753" s="3"/>
      <c r="O753" s="3"/>
      <c r="P753" s="3"/>
      <c r="Q753" s="3">
        <f>SUM(Exportaciones_Kg_fruta[[#This Row],[Enero]:[Diciembre]])</f>
        <v>145259.35</v>
      </c>
      <c r="R753">
        <v>2020</v>
      </c>
      <c r="S753" t="s">
        <v>212</v>
      </c>
    </row>
    <row r="754" spans="1:19" x14ac:dyDescent="0.35">
      <c r="A754" t="str">
        <f>+_xlfn.CONCAT(Exportaciones_Kg_fruta[[#This Row],[País]],Exportaciones_Kg_fruta[[#This Row],[Detalle]],Exportaciones_Kg_fruta[[#This Row],[Año]])</f>
        <v>AustraliaVino2020</v>
      </c>
      <c r="B754" s="3" t="s">
        <v>35</v>
      </c>
      <c r="C754" s="3" t="s">
        <v>22</v>
      </c>
      <c r="D754" s="3" t="s">
        <v>24</v>
      </c>
      <c r="E754" s="3">
        <v>75976.25</v>
      </c>
      <c r="F754" s="3">
        <v>141685</v>
      </c>
      <c r="G754" s="3">
        <v>106325</v>
      </c>
      <c r="H754" s="3">
        <v>40695.56</v>
      </c>
      <c r="I754" s="3">
        <v>79541</v>
      </c>
      <c r="J754" s="3">
        <v>50164.2</v>
      </c>
      <c r="K754" s="3">
        <v>214420.46</v>
      </c>
      <c r="L754" s="3">
        <v>158895.38</v>
      </c>
      <c r="M754" s="3">
        <v>54630.45</v>
      </c>
      <c r="N754" s="3"/>
      <c r="O754" s="3"/>
      <c r="P754" s="3"/>
      <c r="Q754" s="3">
        <f>SUM(Exportaciones_Kg_fruta[[#This Row],[Enero]:[Diciembre]])</f>
        <v>922333.29999999993</v>
      </c>
      <c r="R754">
        <v>2020</v>
      </c>
      <c r="S754" t="s">
        <v>212</v>
      </c>
    </row>
    <row r="755" spans="1:19" x14ac:dyDescent="0.35">
      <c r="A755" t="str">
        <f>+_xlfn.CONCAT(Exportaciones_Kg_fruta[[#This Row],[País]],Exportaciones_Kg_fruta[[#This Row],[Detalle]],Exportaciones_Kg_fruta[[#This Row],[Año]])</f>
        <v>AustriaVino2020</v>
      </c>
      <c r="B755" s="3" t="s">
        <v>36</v>
      </c>
      <c r="C755" s="3" t="s">
        <v>22</v>
      </c>
      <c r="D755" s="3" t="s">
        <v>24</v>
      </c>
      <c r="E755" s="3">
        <v>10891.42</v>
      </c>
      <c r="F755" s="3">
        <v>11173.68</v>
      </c>
      <c r="G755" s="3">
        <v>0</v>
      </c>
      <c r="H755" s="3">
        <v>15775</v>
      </c>
      <c r="I755" s="3">
        <v>14915.4</v>
      </c>
      <c r="J755" s="3">
        <v>0</v>
      </c>
      <c r="K755" s="3">
        <v>0</v>
      </c>
      <c r="L755" s="3">
        <v>686.6</v>
      </c>
      <c r="M755" s="3">
        <v>11855.439999999999</v>
      </c>
      <c r="N755" s="3"/>
      <c r="O755" s="3"/>
      <c r="P755" s="3"/>
      <c r="Q755" s="3">
        <f>SUM(Exportaciones_Kg_fruta[[#This Row],[Enero]:[Diciembre]])</f>
        <v>65297.539999999994</v>
      </c>
      <c r="R755">
        <v>2020</v>
      </c>
      <c r="S755" t="s">
        <v>212</v>
      </c>
    </row>
    <row r="756" spans="1:19" x14ac:dyDescent="0.35">
      <c r="A756" t="str">
        <f>+_xlfn.CONCAT(Exportaciones_Kg_fruta[[#This Row],[País]],Exportaciones_Kg_fruta[[#This Row],[Detalle]],Exportaciones_Kg_fruta[[#This Row],[Año]])</f>
        <v>BahamasVino2020</v>
      </c>
      <c r="B756" s="3" t="s">
        <v>38</v>
      </c>
      <c r="C756" s="3" t="s">
        <v>22</v>
      </c>
      <c r="D756" s="3" t="s">
        <v>24</v>
      </c>
      <c r="E756" s="3">
        <v>9256.5</v>
      </c>
      <c r="F756" s="3">
        <v>25328.9</v>
      </c>
      <c r="G756" s="3">
        <v>33794.5</v>
      </c>
      <c r="H756" s="3">
        <v>22066.799999999999</v>
      </c>
      <c r="I756" s="3">
        <v>0</v>
      </c>
      <c r="J756" s="3">
        <v>0</v>
      </c>
      <c r="K756" s="3">
        <v>0</v>
      </c>
      <c r="L756" s="3">
        <v>22390.5</v>
      </c>
      <c r="M756" s="3">
        <v>23162.1</v>
      </c>
      <c r="N756" s="3"/>
      <c r="O756" s="3"/>
      <c r="P756" s="3"/>
      <c r="Q756" s="3">
        <f>SUM(Exportaciones_Kg_fruta[[#This Row],[Enero]:[Diciembre]])</f>
        <v>135999.29999999999</v>
      </c>
      <c r="R756">
        <v>2020</v>
      </c>
      <c r="S756" t="s">
        <v>212</v>
      </c>
    </row>
    <row r="757" spans="1:19" x14ac:dyDescent="0.35">
      <c r="A757" t="str">
        <f>+_xlfn.CONCAT(Exportaciones_Kg_fruta[[#This Row],[País]],Exportaciones_Kg_fruta[[#This Row],[Detalle]],Exportaciones_Kg_fruta[[#This Row],[Año]])</f>
        <v>BahreinVino2020</v>
      </c>
      <c r="B757" s="3" t="s">
        <v>39</v>
      </c>
      <c r="C757" s="3" t="s">
        <v>22</v>
      </c>
      <c r="D757" s="3" t="s">
        <v>24</v>
      </c>
      <c r="E757" s="3">
        <v>6212</v>
      </c>
      <c r="F757" s="3">
        <v>16380.400000000001</v>
      </c>
      <c r="G757" s="3">
        <v>0</v>
      </c>
      <c r="H757" s="3">
        <v>2770.4</v>
      </c>
      <c r="I757" s="3">
        <v>29349.1</v>
      </c>
      <c r="J757" s="3">
        <v>5395.9</v>
      </c>
      <c r="K757" s="3">
        <v>0</v>
      </c>
      <c r="L757" s="3">
        <v>0</v>
      </c>
      <c r="M757" s="3">
        <v>0</v>
      </c>
      <c r="N757" s="3"/>
      <c r="O757" s="3"/>
      <c r="P757" s="3"/>
      <c r="Q757" s="3">
        <f>SUM(Exportaciones_Kg_fruta[[#This Row],[Enero]:[Diciembre]])</f>
        <v>60107.8</v>
      </c>
      <c r="R757">
        <v>2020</v>
      </c>
      <c r="S757" t="s">
        <v>212</v>
      </c>
    </row>
    <row r="758" spans="1:19" x14ac:dyDescent="0.35">
      <c r="A758" t="str">
        <f>+_xlfn.CONCAT(Exportaciones_Kg_fruta[[#This Row],[País]],Exportaciones_Kg_fruta[[#This Row],[Detalle]],Exportaciones_Kg_fruta[[#This Row],[Año]])</f>
        <v>BarbadosVino2020</v>
      </c>
      <c r="B758" s="3" t="s">
        <v>41</v>
      </c>
      <c r="C758" s="3" t="s">
        <v>22</v>
      </c>
      <c r="D758" s="3" t="s">
        <v>24</v>
      </c>
      <c r="E758" s="3">
        <v>63462.009999999995</v>
      </c>
      <c r="F758" s="3">
        <v>11004.189999999999</v>
      </c>
      <c r="G758" s="3">
        <v>46740.28</v>
      </c>
      <c r="H758" s="3">
        <v>83</v>
      </c>
      <c r="I758" s="3">
        <v>50704.79</v>
      </c>
      <c r="J758" s="3">
        <v>24385.100000000002</v>
      </c>
      <c r="K758" s="3">
        <v>0</v>
      </c>
      <c r="L758" s="3">
        <v>8671.6</v>
      </c>
      <c r="M758" s="3">
        <v>0</v>
      </c>
      <c r="N758" s="3"/>
      <c r="O758" s="3"/>
      <c r="P758" s="3"/>
      <c r="Q758" s="3">
        <f>SUM(Exportaciones_Kg_fruta[[#This Row],[Enero]:[Diciembre]])</f>
        <v>205050.97</v>
      </c>
      <c r="R758">
        <v>2020</v>
      </c>
      <c r="S758" t="s">
        <v>212</v>
      </c>
    </row>
    <row r="759" spans="1:19" x14ac:dyDescent="0.35">
      <c r="A759" t="str">
        <f>+_xlfn.CONCAT(Exportaciones_Kg_fruta[[#This Row],[País]],Exportaciones_Kg_fruta[[#This Row],[Detalle]],Exportaciones_Kg_fruta[[#This Row],[Año]])</f>
        <v>BelarusVino2020</v>
      </c>
      <c r="B759" s="3" t="s">
        <v>42</v>
      </c>
      <c r="C759" s="3" t="s">
        <v>22</v>
      </c>
      <c r="D759" s="3" t="s">
        <v>24</v>
      </c>
      <c r="E759" s="3">
        <v>32858.400000000001</v>
      </c>
      <c r="F759" s="3">
        <v>18762</v>
      </c>
      <c r="G759" s="3">
        <v>32433.799999999996</v>
      </c>
      <c r="H759" s="3">
        <v>36682.799999999996</v>
      </c>
      <c r="I759" s="3">
        <v>0</v>
      </c>
      <c r="J759" s="3">
        <v>65383.899999999994</v>
      </c>
      <c r="K759" s="3">
        <v>164524.60000000003</v>
      </c>
      <c r="L759" s="3">
        <v>30956.499999999996</v>
      </c>
      <c r="M759" s="3">
        <v>56.5</v>
      </c>
      <c r="N759" s="3"/>
      <c r="O759" s="3"/>
      <c r="P759" s="3"/>
      <c r="Q759" s="3">
        <f>SUM(Exportaciones_Kg_fruta[[#This Row],[Enero]:[Diciembre]])</f>
        <v>381658.5</v>
      </c>
      <c r="R759">
        <v>2020</v>
      </c>
      <c r="S759" t="s">
        <v>212</v>
      </c>
    </row>
    <row r="760" spans="1:19" x14ac:dyDescent="0.35">
      <c r="A760" t="str">
        <f>+_xlfn.CONCAT(Exportaciones_Kg_fruta[[#This Row],[País]],Exportaciones_Kg_fruta[[#This Row],[Detalle]],Exportaciones_Kg_fruta[[#This Row],[Año]])</f>
        <v>BélgicaVino2020</v>
      </c>
      <c r="B760" s="3" t="s">
        <v>43</v>
      </c>
      <c r="C760" s="3" t="s">
        <v>22</v>
      </c>
      <c r="D760" s="3" t="s">
        <v>24</v>
      </c>
      <c r="E760" s="3">
        <v>952921.16999999981</v>
      </c>
      <c r="F760" s="3">
        <v>431111.91000000003</v>
      </c>
      <c r="G760" s="3">
        <v>519595.57999999996</v>
      </c>
      <c r="H760" s="3">
        <v>434445.28999999992</v>
      </c>
      <c r="I760" s="3">
        <v>724547.28</v>
      </c>
      <c r="J760" s="3">
        <v>723550.89000000025</v>
      </c>
      <c r="K760" s="3">
        <v>821537.03000000014</v>
      </c>
      <c r="L760" s="3">
        <v>778428.09</v>
      </c>
      <c r="M760" s="3">
        <v>954850.75000000012</v>
      </c>
      <c r="N760" s="3"/>
      <c r="O760" s="3"/>
      <c r="P760" s="3"/>
      <c r="Q760" s="3">
        <f>SUM(Exportaciones_Kg_fruta[[#This Row],[Enero]:[Diciembre]])</f>
        <v>6340987.9899999993</v>
      </c>
      <c r="R760">
        <v>2020</v>
      </c>
      <c r="S760" t="s">
        <v>212</v>
      </c>
    </row>
    <row r="761" spans="1:19" x14ac:dyDescent="0.35">
      <c r="A761" t="str">
        <f>+_xlfn.CONCAT(Exportaciones_Kg_fruta[[#This Row],[País]],Exportaciones_Kg_fruta[[#This Row],[Detalle]],Exportaciones_Kg_fruta[[#This Row],[Año]])</f>
        <v>BeliceVino2020</v>
      </c>
      <c r="B761" s="3" t="s">
        <v>44</v>
      </c>
      <c r="C761" s="3" t="s">
        <v>22</v>
      </c>
      <c r="D761" s="3" t="s">
        <v>24</v>
      </c>
      <c r="E761" s="3">
        <v>30573.460000000003</v>
      </c>
      <c r="F761" s="3">
        <v>0</v>
      </c>
      <c r="G761" s="3">
        <v>15347.599999999999</v>
      </c>
      <c r="H761" s="3">
        <v>22309.55</v>
      </c>
      <c r="I761" s="3">
        <v>12850</v>
      </c>
      <c r="J761" s="3">
        <v>0</v>
      </c>
      <c r="K761" s="3">
        <v>0</v>
      </c>
      <c r="L761" s="3">
        <v>0</v>
      </c>
      <c r="M761" s="3">
        <v>0</v>
      </c>
      <c r="N761" s="3"/>
      <c r="O761" s="3"/>
      <c r="P761" s="3"/>
      <c r="Q761" s="3">
        <f>SUM(Exportaciones_Kg_fruta[[#This Row],[Enero]:[Diciembre]])</f>
        <v>81080.61</v>
      </c>
      <c r="R761">
        <v>2020</v>
      </c>
      <c r="S761" t="s">
        <v>212</v>
      </c>
    </row>
    <row r="762" spans="1:19" x14ac:dyDescent="0.35">
      <c r="A762" t="str">
        <f>+_xlfn.CONCAT(Exportaciones_Kg_fruta[[#This Row],[País]],Exportaciones_Kg_fruta[[#This Row],[Detalle]],Exportaciones_Kg_fruta[[#This Row],[Año]])</f>
        <v>BermudasVino2020</v>
      </c>
      <c r="B762" s="3" t="s">
        <v>46</v>
      </c>
      <c r="C762" s="3" t="s">
        <v>22</v>
      </c>
      <c r="D762" s="3" t="s">
        <v>24</v>
      </c>
      <c r="E762" s="3">
        <v>4060.8599999999997</v>
      </c>
      <c r="F762" s="3">
        <v>0</v>
      </c>
      <c r="G762" s="3">
        <v>0</v>
      </c>
      <c r="H762" s="3">
        <v>8354.65</v>
      </c>
      <c r="I762" s="3">
        <v>6707.2</v>
      </c>
      <c r="J762" s="3">
        <v>2767.9</v>
      </c>
      <c r="K762" s="3">
        <v>0</v>
      </c>
      <c r="L762" s="3">
        <v>0</v>
      </c>
      <c r="M762" s="3">
        <v>12150.82</v>
      </c>
      <c r="N762" s="3"/>
      <c r="O762" s="3"/>
      <c r="P762" s="3"/>
      <c r="Q762" s="3">
        <f>SUM(Exportaciones_Kg_fruta[[#This Row],[Enero]:[Diciembre]])</f>
        <v>34041.43</v>
      </c>
      <c r="R762">
        <v>2020</v>
      </c>
      <c r="S762" t="s">
        <v>212</v>
      </c>
    </row>
    <row r="763" spans="1:19" x14ac:dyDescent="0.35">
      <c r="A763" t="str">
        <f>+_xlfn.CONCAT(Exportaciones_Kg_fruta[[#This Row],[País]],Exportaciones_Kg_fruta[[#This Row],[Detalle]],Exportaciones_Kg_fruta[[#This Row],[Año]])</f>
        <v>BoliviaVino2020</v>
      </c>
      <c r="B763" s="3" t="s">
        <v>47</v>
      </c>
      <c r="C763" s="3" t="s">
        <v>22</v>
      </c>
      <c r="D763" s="3" t="s">
        <v>24</v>
      </c>
      <c r="E763" s="3">
        <v>0</v>
      </c>
      <c r="F763" s="3">
        <v>28682.400000000001</v>
      </c>
      <c r="G763" s="3">
        <v>0</v>
      </c>
      <c r="H763" s="3">
        <v>31947</v>
      </c>
      <c r="I763" s="3">
        <v>0</v>
      </c>
      <c r="J763" s="3">
        <v>0</v>
      </c>
      <c r="K763" s="3">
        <v>21895.1</v>
      </c>
      <c r="L763" s="3">
        <v>0</v>
      </c>
      <c r="M763" s="3">
        <v>0</v>
      </c>
      <c r="N763" s="3"/>
      <c r="O763" s="3"/>
      <c r="P763" s="3"/>
      <c r="Q763" s="3">
        <f>SUM(Exportaciones_Kg_fruta[[#This Row],[Enero]:[Diciembre]])</f>
        <v>82524.5</v>
      </c>
      <c r="R763">
        <v>2020</v>
      </c>
      <c r="S763" t="s">
        <v>212</v>
      </c>
    </row>
    <row r="764" spans="1:19" x14ac:dyDescent="0.35">
      <c r="A764" t="str">
        <f>+_xlfn.CONCAT(Exportaciones_Kg_fruta[[#This Row],[País]],Exportaciones_Kg_fruta[[#This Row],[Detalle]],Exportaciones_Kg_fruta[[#This Row],[Año]])</f>
        <v>BrasilVino2020</v>
      </c>
      <c r="B764" s="3" t="s">
        <v>49</v>
      </c>
      <c r="C764" s="3" t="s">
        <v>22</v>
      </c>
      <c r="D764" s="3" t="s">
        <v>24</v>
      </c>
      <c r="E764" s="3">
        <v>10100900.109999999</v>
      </c>
      <c r="F764" s="3">
        <v>3563107.11</v>
      </c>
      <c r="G764" s="3">
        <v>7157302.8299999991</v>
      </c>
      <c r="H764" s="3">
        <v>6854161.4500000002</v>
      </c>
      <c r="I764" s="3">
        <v>4649461.5100000007</v>
      </c>
      <c r="J764" s="3">
        <v>9991575.370000001</v>
      </c>
      <c r="K764" s="3">
        <v>12947469.67</v>
      </c>
      <c r="L764" s="3">
        <v>13098771.810000001</v>
      </c>
      <c r="M764" s="3">
        <v>15236568.910000002</v>
      </c>
      <c r="N764" s="3"/>
      <c r="O764" s="3"/>
      <c r="P764" s="3"/>
      <c r="Q764" s="3">
        <f>SUM(Exportaciones_Kg_fruta[[#This Row],[Enero]:[Diciembre]])</f>
        <v>83599318.769999996</v>
      </c>
      <c r="R764">
        <v>2020</v>
      </c>
      <c r="S764" t="s">
        <v>212</v>
      </c>
    </row>
    <row r="765" spans="1:19" x14ac:dyDescent="0.35">
      <c r="A765" t="str">
        <f>+_xlfn.CONCAT(Exportaciones_Kg_fruta[[#This Row],[País]],Exportaciones_Kg_fruta[[#This Row],[Detalle]],Exportaciones_Kg_fruta[[#This Row],[Año]])</f>
        <v>BulgariaVino2020</v>
      </c>
      <c r="B765" s="3" t="s">
        <v>50</v>
      </c>
      <c r="C765" s="3" t="s">
        <v>22</v>
      </c>
      <c r="D765" s="3" t="s">
        <v>24</v>
      </c>
      <c r="E765" s="3">
        <v>39963.4</v>
      </c>
      <c r="F765" s="3">
        <v>10714.870000000003</v>
      </c>
      <c r="G765" s="3">
        <v>0</v>
      </c>
      <c r="H765" s="3">
        <v>0</v>
      </c>
      <c r="I765" s="3">
        <v>0</v>
      </c>
      <c r="J765" s="3">
        <v>13255.2</v>
      </c>
      <c r="K765" s="3">
        <v>152</v>
      </c>
      <c r="L765" s="3">
        <v>17575</v>
      </c>
      <c r="M765" s="3">
        <v>14090.4</v>
      </c>
      <c r="N765" s="3"/>
      <c r="O765" s="3"/>
      <c r="P765" s="3"/>
      <c r="Q765" s="3">
        <f>SUM(Exportaciones_Kg_fruta[[#This Row],[Enero]:[Diciembre]])</f>
        <v>95750.87</v>
      </c>
      <c r="R765">
        <v>2020</v>
      </c>
      <c r="S765" t="s">
        <v>212</v>
      </c>
    </row>
    <row r="766" spans="1:19" x14ac:dyDescent="0.35">
      <c r="A766" t="str">
        <f>+_xlfn.CONCAT(Exportaciones_Kg_fruta[[#This Row],[País]],Exportaciones_Kg_fruta[[#This Row],[Detalle]],Exportaciones_Kg_fruta[[#This Row],[Año]])</f>
        <v>Burkina FasoVino2020</v>
      </c>
      <c r="B766" s="3" t="s">
        <v>51</v>
      </c>
      <c r="C766" s="3" t="s">
        <v>22</v>
      </c>
      <c r="D766" s="3" t="s">
        <v>24</v>
      </c>
      <c r="E766" s="3">
        <v>0</v>
      </c>
      <c r="F766" s="3">
        <v>0</v>
      </c>
      <c r="G766" s="3">
        <v>0</v>
      </c>
      <c r="H766" s="3">
        <v>16777.599999999999</v>
      </c>
      <c r="I766" s="3">
        <v>0</v>
      </c>
      <c r="J766" s="3">
        <v>0</v>
      </c>
      <c r="K766" s="3">
        <v>16784.8</v>
      </c>
      <c r="L766" s="3">
        <v>0</v>
      </c>
      <c r="M766" s="3">
        <v>15456</v>
      </c>
      <c r="N766" s="3"/>
      <c r="O766" s="3"/>
      <c r="P766" s="3"/>
      <c r="Q766" s="3">
        <f>SUM(Exportaciones_Kg_fruta[[#This Row],[Enero]:[Diciembre]])</f>
        <v>49018.399999999994</v>
      </c>
      <c r="R766">
        <v>2020</v>
      </c>
      <c r="S766" t="s">
        <v>212</v>
      </c>
    </row>
    <row r="767" spans="1:19" x14ac:dyDescent="0.35">
      <c r="A767" t="str">
        <f>+_xlfn.CONCAT(Exportaciones_Kg_fruta[[#This Row],[País]],Exportaciones_Kg_fruta[[#This Row],[Detalle]],Exportaciones_Kg_fruta[[#This Row],[Año]])</f>
        <v>Cabo VerdeVino2020</v>
      </c>
      <c r="B767" s="3" t="s">
        <v>52</v>
      </c>
      <c r="C767" s="3" t="s">
        <v>22</v>
      </c>
      <c r="D767" s="3" t="s">
        <v>24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6648</v>
      </c>
      <c r="N767" s="3"/>
      <c r="O767" s="3"/>
      <c r="P767" s="3"/>
      <c r="Q767" s="3">
        <f>SUM(Exportaciones_Kg_fruta[[#This Row],[Enero]:[Diciembre]])</f>
        <v>6648</v>
      </c>
      <c r="R767">
        <v>2020</v>
      </c>
      <c r="S767" t="s">
        <v>212</v>
      </c>
    </row>
    <row r="768" spans="1:19" x14ac:dyDescent="0.35">
      <c r="A768" t="str">
        <f>+_xlfn.CONCAT(Exportaciones_Kg_fruta[[#This Row],[País]],Exportaciones_Kg_fruta[[#This Row],[Detalle]],Exportaciones_Kg_fruta[[#This Row],[Año]])</f>
        <v>CambodiaVino2020</v>
      </c>
      <c r="B768" s="3" t="s">
        <v>53</v>
      </c>
      <c r="C768" s="3" t="s">
        <v>22</v>
      </c>
      <c r="D768" s="3" t="s">
        <v>24</v>
      </c>
      <c r="E768" s="3">
        <v>118476.4</v>
      </c>
      <c r="F768" s="3">
        <v>35962.600000000006</v>
      </c>
      <c r="G768" s="3">
        <v>0</v>
      </c>
      <c r="H768" s="3">
        <v>49503.08</v>
      </c>
      <c r="I768" s="3">
        <v>51896</v>
      </c>
      <c r="J768" s="3">
        <v>21489.759999999998</v>
      </c>
      <c r="K768" s="3">
        <v>0</v>
      </c>
      <c r="L768" s="3">
        <v>31836.199999999997</v>
      </c>
      <c r="M768" s="3">
        <v>0</v>
      </c>
      <c r="N768" s="3"/>
      <c r="O768" s="3"/>
      <c r="P768" s="3"/>
      <c r="Q768" s="3">
        <f>SUM(Exportaciones_Kg_fruta[[#This Row],[Enero]:[Diciembre]])</f>
        <v>309164.04000000004</v>
      </c>
      <c r="R768">
        <v>2020</v>
      </c>
      <c r="S768" t="s">
        <v>212</v>
      </c>
    </row>
    <row r="769" spans="1:19" x14ac:dyDescent="0.35">
      <c r="A769" t="str">
        <f>+_xlfn.CONCAT(Exportaciones_Kg_fruta[[#This Row],[País]],Exportaciones_Kg_fruta[[#This Row],[Detalle]],Exportaciones_Kg_fruta[[#This Row],[Año]])</f>
        <v>CamerúnVino2020</v>
      </c>
      <c r="B769" s="3" t="s">
        <v>54</v>
      </c>
      <c r="C769" s="3" t="s">
        <v>22</v>
      </c>
      <c r="D769" s="3" t="s">
        <v>24</v>
      </c>
      <c r="E769" s="3">
        <v>84067.200000000012</v>
      </c>
      <c r="F769" s="3">
        <v>0</v>
      </c>
      <c r="G769" s="3">
        <v>0</v>
      </c>
      <c r="H769" s="3">
        <v>0</v>
      </c>
      <c r="I769" s="3">
        <v>730</v>
      </c>
      <c r="J769" s="3">
        <v>18520</v>
      </c>
      <c r="K769" s="3">
        <v>0</v>
      </c>
      <c r="L769" s="3">
        <v>0</v>
      </c>
      <c r="M769" s="3">
        <v>0</v>
      </c>
      <c r="N769" s="3"/>
      <c r="O769" s="3"/>
      <c r="P769" s="3"/>
      <c r="Q769" s="3">
        <f>SUM(Exportaciones_Kg_fruta[[#This Row],[Enero]:[Diciembre]])</f>
        <v>103317.20000000001</v>
      </c>
      <c r="R769">
        <v>2020</v>
      </c>
      <c r="S769" t="s">
        <v>212</v>
      </c>
    </row>
    <row r="770" spans="1:19" x14ac:dyDescent="0.35">
      <c r="A770" t="str">
        <f>+_xlfn.CONCAT(Exportaciones_Kg_fruta[[#This Row],[País]],Exportaciones_Kg_fruta[[#This Row],[Detalle]],Exportaciones_Kg_fruta[[#This Row],[Año]])</f>
        <v>CanadáVino2020</v>
      </c>
      <c r="B770" s="3" t="s">
        <v>55</v>
      </c>
      <c r="C770" s="3" t="s">
        <v>22</v>
      </c>
      <c r="D770" s="3" t="s">
        <v>24</v>
      </c>
      <c r="E770" s="3">
        <v>3466968.25</v>
      </c>
      <c r="F770" s="3">
        <v>1808337.5699999998</v>
      </c>
      <c r="G770" s="3">
        <v>2269238.83</v>
      </c>
      <c r="H770" s="3">
        <v>2479459.2200000002</v>
      </c>
      <c r="I770" s="3">
        <v>4554352.96</v>
      </c>
      <c r="J770" s="3">
        <v>2541528.3600000003</v>
      </c>
      <c r="K770" s="3">
        <v>3577382.3499999992</v>
      </c>
      <c r="L770" s="3">
        <v>2868931.15</v>
      </c>
      <c r="M770" s="3">
        <v>2792113.77</v>
      </c>
      <c r="N770" s="3"/>
      <c r="O770" s="3"/>
      <c r="P770" s="3"/>
      <c r="Q770" s="3">
        <f>SUM(Exportaciones_Kg_fruta[[#This Row],[Enero]:[Diciembre]])</f>
        <v>26358312.459999997</v>
      </c>
      <c r="R770">
        <v>2020</v>
      </c>
      <c r="S770" t="s">
        <v>212</v>
      </c>
    </row>
    <row r="771" spans="1:19" x14ac:dyDescent="0.35">
      <c r="A771" t="str">
        <f>+_xlfn.CONCAT(Exportaciones_Kg_fruta[[#This Row],[País]],Exportaciones_Kg_fruta[[#This Row],[Detalle]],Exportaciones_Kg_fruta[[#This Row],[Año]])</f>
        <v>ChinaVino2020</v>
      </c>
      <c r="B771" s="3" t="s">
        <v>56</v>
      </c>
      <c r="C771" s="3" t="s">
        <v>22</v>
      </c>
      <c r="D771" s="3" t="s">
        <v>24</v>
      </c>
      <c r="E771" s="3">
        <v>10428012.369999999</v>
      </c>
      <c r="F771" s="3">
        <v>6303417.2200000007</v>
      </c>
      <c r="G771" s="3">
        <v>6188994.7000000002</v>
      </c>
      <c r="H771" s="3">
        <v>4365157.959999999</v>
      </c>
      <c r="I771" s="3">
        <v>6604679.2399999984</v>
      </c>
      <c r="J771" s="3">
        <v>6537966.5999999978</v>
      </c>
      <c r="K771" s="3">
        <v>6283308.8100000005</v>
      </c>
      <c r="L771" s="3">
        <v>9428190.5199999996</v>
      </c>
      <c r="M771" s="3">
        <v>7288463.7199999997</v>
      </c>
      <c r="N771" s="3"/>
      <c r="O771" s="3"/>
      <c r="P771" s="3"/>
      <c r="Q771" s="3">
        <f>SUM(Exportaciones_Kg_fruta[[#This Row],[Enero]:[Diciembre]])</f>
        <v>63428191.139999986</v>
      </c>
      <c r="R771">
        <v>2020</v>
      </c>
      <c r="S771" t="s">
        <v>212</v>
      </c>
    </row>
    <row r="772" spans="1:19" x14ac:dyDescent="0.35">
      <c r="A772" t="str">
        <f>+_xlfn.CONCAT(Exportaciones_Kg_fruta[[#This Row],[País]],Exportaciones_Kg_fruta[[#This Row],[Detalle]],Exportaciones_Kg_fruta[[#This Row],[Año]])</f>
        <v>ChipreVino2020</v>
      </c>
      <c r="B772" s="3" t="s">
        <v>57</v>
      </c>
      <c r="C772" s="3" t="s">
        <v>22</v>
      </c>
      <c r="D772" s="3" t="s">
        <v>24</v>
      </c>
      <c r="E772" s="3">
        <v>40641.1</v>
      </c>
      <c r="F772" s="3">
        <v>57175.08</v>
      </c>
      <c r="G772" s="3">
        <v>14459.6</v>
      </c>
      <c r="H772" s="3">
        <v>64929.579999999994</v>
      </c>
      <c r="I772" s="3">
        <v>14658</v>
      </c>
      <c r="J772" s="3">
        <v>23572.799999999999</v>
      </c>
      <c r="K772" s="3">
        <v>0</v>
      </c>
      <c r="L772" s="3">
        <v>42640</v>
      </c>
      <c r="M772" s="3">
        <v>10706.08</v>
      </c>
      <c r="N772" s="3"/>
      <c r="O772" s="3"/>
      <c r="P772" s="3"/>
      <c r="Q772" s="3">
        <f>SUM(Exportaciones_Kg_fruta[[#This Row],[Enero]:[Diciembre]])</f>
        <v>268782.24</v>
      </c>
      <c r="R772">
        <v>2020</v>
      </c>
      <c r="S772" t="s">
        <v>212</v>
      </c>
    </row>
    <row r="773" spans="1:19" x14ac:dyDescent="0.35">
      <c r="A773" t="str">
        <f>+_xlfn.CONCAT(Exportaciones_Kg_fruta[[#This Row],[País]],Exportaciones_Kg_fruta[[#This Row],[Detalle]],Exportaciones_Kg_fruta[[#This Row],[Año]])</f>
        <v>ColombiaVino2020</v>
      </c>
      <c r="B773" s="3" t="s">
        <v>58</v>
      </c>
      <c r="C773" s="3" t="s">
        <v>22</v>
      </c>
      <c r="D773" s="3" t="s">
        <v>24</v>
      </c>
      <c r="E773" s="3">
        <v>1472173.51</v>
      </c>
      <c r="F773" s="3">
        <v>950510.2100000002</v>
      </c>
      <c r="G773" s="3">
        <v>971590.29</v>
      </c>
      <c r="H773" s="3">
        <v>858583.41</v>
      </c>
      <c r="I773" s="3">
        <v>1035956.23</v>
      </c>
      <c r="J773" s="3">
        <v>1008496.36</v>
      </c>
      <c r="K773" s="3">
        <v>2258481.2399999998</v>
      </c>
      <c r="L773" s="3">
        <v>2851111.12</v>
      </c>
      <c r="M773" s="3">
        <v>3211289.96</v>
      </c>
      <c r="N773" s="3"/>
      <c r="O773" s="3"/>
      <c r="P773" s="3"/>
      <c r="Q773" s="3">
        <f>SUM(Exportaciones_Kg_fruta[[#This Row],[Enero]:[Diciembre]])</f>
        <v>14618192.330000002</v>
      </c>
      <c r="R773">
        <v>2020</v>
      </c>
      <c r="S773" t="s">
        <v>212</v>
      </c>
    </row>
    <row r="774" spans="1:19" x14ac:dyDescent="0.35">
      <c r="A774" t="str">
        <f>+_xlfn.CONCAT(Exportaciones_Kg_fruta[[#This Row],[País]],Exportaciones_Kg_fruta[[#This Row],[Detalle]],Exportaciones_Kg_fruta[[#This Row],[Año]])</f>
        <v>Corea del SurVino2020</v>
      </c>
      <c r="B774" s="3" t="s">
        <v>60</v>
      </c>
      <c r="C774" s="3" t="s">
        <v>22</v>
      </c>
      <c r="D774" s="3" t="s">
        <v>24</v>
      </c>
      <c r="E774" s="3">
        <v>2574402.7300000004</v>
      </c>
      <c r="F774" s="3">
        <v>1310384.6900000002</v>
      </c>
      <c r="G774" s="3">
        <v>1711159.6700000002</v>
      </c>
      <c r="H774" s="3">
        <v>1685246.62</v>
      </c>
      <c r="I774" s="3">
        <v>2465496.08</v>
      </c>
      <c r="J774" s="3">
        <v>1561844.5400000003</v>
      </c>
      <c r="K774" s="3">
        <v>2258454.4300000002</v>
      </c>
      <c r="L774" s="3">
        <v>2988125.22</v>
      </c>
      <c r="M774" s="3">
        <v>1819408.8399999999</v>
      </c>
      <c r="N774" s="3"/>
      <c r="O774" s="3"/>
      <c r="P774" s="3"/>
      <c r="Q774" s="3">
        <f>SUM(Exportaciones_Kg_fruta[[#This Row],[Enero]:[Diciembre]])</f>
        <v>18374522.82</v>
      </c>
      <c r="R774">
        <v>2020</v>
      </c>
      <c r="S774" t="s">
        <v>212</v>
      </c>
    </row>
    <row r="775" spans="1:19" x14ac:dyDescent="0.35">
      <c r="A775" t="str">
        <f>+_xlfn.CONCAT(Exportaciones_Kg_fruta[[#This Row],[País]],Exportaciones_Kg_fruta[[#This Row],[Detalle]],Exportaciones_Kg_fruta[[#This Row],[Año]])</f>
        <v>Costa de MarfilVino2020</v>
      </c>
      <c r="B775" s="3" t="s">
        <v>61</v>
      </c>
      <c r="C775" s="3" t="s">
        <v>22</v>
      </c>
      <c r="D775" s="3" t="s">
        <v>24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17360</v>
      </c>
      <c r="M775" s="3">
        <v>0</v>
      </c>
      <c r="N775" s="3"/>
      <c r="O775" s="3"/>
      <c r="P775" s="3"/>
      <c r="Q775" s="3">
        <f>SUM(Exportaciones_Kg_fruta[[#This Row],[Enero]:[Diciembre]])</f>
        <v>17360</v>
      </c>
      <c r="R775">
        <v>2020</v>
      </c>
      <c r="S775" t="s">
        <v>212</v>
      </c>
    </row>
    <row r="776" spans="1:19" x14ac:dyDescent="0.35">
      <c r="A776" t="str">
        <f>+_xlfn.CONCAT(Exportaciones_Kg_fruta[[#This Row],[País]],Exportaciones_Kg_fruta[[#This Row],[Detalle]],Exportaciones_Kg_fruta[[#This Row],[Año]])</f>
        <v>Costa RicaVino2020</v>
      </c>
      <c r="B776" s="3" t="s">
        <v>62</v>
      </c>
      <c r="C776" s="3" t="s">
        <v>22</v>
      </c>
      <c r="D776" s="3" t="s">
        <v>24</v>
      </c>
      <c r="E776" s="3">
        <v>1144802.32</v>
      </c>
      <c r="F776" s="3">
        <v>211106.54</v>
      </c>
      <c r="G776" s="3">
        <v>109396.37000000001</v>
      </c>
      <c r="H776" s="3">
        <v>270714.63</v>
      </c>
      <c r="I776" s="3">
        <v>255093.48</v>
      </c>
      <c r="J776" s="3">
        <v>124930</v>
      </c>
      <c r="K776" s="3">
        <v>57544.28</v>
      </c>
      <c r="L776" s="3">
        <v>476482.06999999995</v>
      </c>
      <c r="M776" s="3">
        <v>481120.18000000005</v>
      </c>
      <c r="N776" s="3"/>
      <c r="O776" s="3"/>
      <c r="P776" s="3"/>
      <c r="Q776" s="3">
        <f>SUM(Exportaciones_Kg_fruta[[#This Row],[Enero]:[Diciembre]])</f>
        <v>3131189.87</v>
      </c>
      <c r="R776">
        <v>2020</v>
      </c>
      <c r="S776" t="s">
        <v>212</v>
      </c>
    </row>
    <row r="777" spans="1:19" x14ac:dyDescent="0.35">
      <c r="A777" t="str">
        <f>+_xlfn.CONCAT(Exportaciones_Kg_fruta[[#This Row],[País]],Exportaciones_Kg_fruta[[#This Row],[Detalle]],Exportaciones_Kg_fruta[[#This Row],[Año]])</f>
        <v>CroaciaVino2020</v>
      </c>
      <c r="B777" s="3" t="s">
        <v>63</v>
      </c>
      <c r="C777" s="3" t="s">
        <v>22</v>
      </c>
      <c r="D777" s="3" t="s">
        <v>24</v>
      </c>
      <c r="E777" s="3">
        <v>0</v>
      </c>
      <c r="F777" s="3">
        <v>0</v>
      </c>
      <c r="G777" s="3">
        <v>0</v>
      </c>
      <c r="H777" s="3">
        <v>15917.850000000002</v>
      </c>
      <c r="I777" s="3">
        <v>1408</v>
      </c>
      <c r="J777" s="3">
        <v>13083.6</v>
      </c>
      <c r="K777" s="3">
        <v>30853.8</v>
      </c>
      <c r="L777" s="3">
        <v>0</v>
      </c>
      <c r="M777" s="3">
        <v>16509</v>
      </c>
      <c r="N777" s="3"/>
      <c r="O777" s="3"/>
      <c r="P777" s="3"/>
      <c r="Q777" s="3">
        <f>SUM(Exportaciones_Kg_fruta[[#This Row],[Enero]:[Diciembre]])</f>
        <v>77772.25</v>
      </c>
      <c r="R777">
        <v>2020</v>
      </c>
      <c r="S777" t="s">
        <v>212</v>
      </c>
    </row>
    <row r="778" spans="1:19" x14ac:dyDescent="0.35">
      <c r="A778" t="str">
        <f>+_xlfn.CONCAT(Exportaciones_Kg_fruta[[#This Row],[País]],Exportaciones_Kg_fruta[[#This Row],[Detalle]],Exportaciones_Kg_fruta[[#This Row],[Año]])</f>
        <v>CubaVino2020</v>
      </c>
      <c r="B778" s="3" t="s">
        <v>64</v>
      </c>
      <c r="C778" s="3" t="s">
        <v>22</v>
      </c>
      <c r="D778" s="3" t="s">
        <v>24</v>
      </c>
      <c r="E778" s="3">
        <v>73608.51999999999</v>
      </c>
      <c r="F778" s="3">
        <v>157624.5</v>
      </c>
      <c r="G778" s="3">
        <v>169700.7</v>
      </c>
      <c r="H778" s="3">
        <v>173321.2</v>
      </c>
      <c r="I778" s="3">
        <v>154555.5</v>
      </c>
      <c r="J778" s="3">
        <v>21714</v>
      </c>
      <c r="K778" s="3">
        <v>0</v>
      </c>
      <c r="L778" s="3">
        <v>0</v>
      </c>
      <c r="M778" s="3">
        <v>0</v>
      </c>
      <c r="N778" s="3"/>
      <c r="O778" s="3"/>
      <c r="P778" s="3"/>
      <c r="Q778" s="3">
        <f>SUM(Exportaciones_Kg_fruta[[#This Row],[Enero]:[Diciembre]])</f>
        <v>750524.41999999993</v>
      </c>
      <c r="R778">
        <v>2020</v>
      </c>
      <c r="S778" t="s">
        <v>212</v>
      </c>
    </row>
    <row r="779" spans="1:19" x14ac:dyDescent="0.35">
      <c r="A779" t="str">
        <f>+_xlfn.CONCAT(Exportaciones_Kg_fruta[[#This Row],[País]],Exportaciones_Kg_fruta[[#This Row],[Detalle]],Exportaciones_Kg_fruta[[#This Row],[Año]])</f>
        <v>DinamarcaVino2020</v>
      </c>
      <c r="B779" s="3" t="s">
        <v>65</v>
      </c>
      <c r="C779" s="3" t="s">
        <v>22</v>
      </c>
      <c r="D779" s="3" t="s">
        <v>24</v>
      </c>
      <c r="E779" s="3">
        <v>1701848.99</v>
      </c>
      <c r="F779" s="3">
        <v>749233.60000000021</v>
      </c>
      <c r="G779" s="3">
        <v>1200831.6399999994</v>
      </c>
      <c r="H779" s="3">
        <v>1242421.58</v>
      </c>
      <c r="I779" s="3">
        <v>1204512.8600000003</v>
      </c>
      <c r="J779" s="3">
        <v>1233922.27</v>
      </c>
      <c r="K779" s="3">
        <v>1108121.1600000001</v>
      </c>
      <c r="L779" s="3">
        <v>970596.49</v>
      </c>
      <c r="M779" s="3">
        <v>658646.05999999994</v>
      </c>
      <c r="N779" s="3"/>
      <c r="O779" s="3"/>
      <c r="P779" s="3"/>
      <c r="Q779" s="3">
        <f>SUM(Exportaciones_Kg_fruta[[#This Row],[Enero]:[Diciembre]])</f>
        <v>10070134.65</v>
      </c>
      <c r="R779">
        <v>2020</v>
      </c>
      <c r="S779" t="s">
        <v>212</v>
      </c>
    </row>
    <row r="780" spans="1:19" x14ac:dyDescent="0.35">
      <c r="A780" t="str">
        <f>+_xlfn.CONCAT(Exportaciones_Kg_fruta[[#This Row],[País]],Exportaciones_Kg_fruta[[#This Row],[Detalle]],Exportaciones_Kg_fruta[[#This Row],[Año]])</f>
        <v>DominicaVino2020</v>
      </c>
      <c r="B780" s="3" t="s">
        <v>67</v>
      </c>
      <c r="C780" s="3" t="s">
        <v>22</v>
      </c>
      <c r="D780" s="3" t="s">
        <v>24</v>
      </c>
      <c r="E780" s="3">
        <v>0</v>
      </c>
      <c r="F780" s="3">
        <v>0</v>
      </c>
      <c r="G780" s="3">
        <v>32186.6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/>
      <c r="O780" s="3"/>
      <c r="P780" s="3"/>
      <c r="Q780" s="3">
        <f>SUM(Exportaciones_Kg_fruta[[#This Row],[Enero]:[Diciembre]])</f>
        <v>32186.6</v>
      </c>
      <c r="R780">
        <v>2020</v>
      </c>
      <c r="S780" t="s">
        <v>212</v>
      </c>
    </row>
    <row r="781" spans="1:19" x14ac:dyDescent="0.35">
      <c r="A781" t="str">
        <f>+_xlfn.CONCAT(Exportaciones_Kg_fruta[[#This Row],[País]],Exportaciones_Kg_fruta[[#This Row],[Detalle]],Exportaciones_Kg_fruta[[#This Row],[Año]])</f>
        <v>EcuadorVino2020</v>
      </c>
      <c r="B781" s="3" t="s">
        <v>68</v>
      </c>
      <c r="C781" s="3" t="s">
        <v>22</v>
      </c>
      <c r="D781" s="3" t="s">
        <v>24</v>
      </c>
      <c r="E781" s="3">
        <v>242318.25</v>
      </c>
      <c r="F781" s="3">
        <v>231831.35</v>
      </c>
      <c r="G781" s="3">
        <v>228201.61</v>
      </c>
      <c r="H781" s="3">
        <v>383761.36999999994</v>
      </c>
      <c r="I781" s="3">
        <v>259403.02</v>
      </c>
      <c r="J781" s="3">
        <v>136735.59999999998</v>
      </c>
      <c r="K781" s="3">
        <v>162862.49</v>
      </c>
      <c r="L781" s="3">
        <v>509018.85000000003</v>
      </c>
      <c r="M781" s="3">
        <v>892463.8899999999</v>
      </c>
      <c r="N781" s="3"/>
      <c r="O781" s="3"/>
      <c r="P781" s="3"/>
      <c r="Q781" s="3">
        <f>SUM(Exportaciones_Kg_fruta[[#This Row],[Enero]:[Diciembre]])</f>
        <v>3046596.4299999997</v>
      </c>
      <c r="R781">
        <v>2020</v>
      </c>
      <c r="S781" t="s">
        <v>212</v>
      </c>
    </row>
    <row r="782" spans="1:19" x14ac:dyDescent="0.35">
      <c r="A782" t="str">
        <f>+_xlfn.CONCAT(Exportaciones_Kg_fruta[[#This Row],[País]],Exportaciones_Kg_fruta[[#This Row],[Detalle]],Exportaciones_Kg_fruta[[#This Row],[Año]])</f>
        <v>El SalvadorVino2020</v>
      </c>
      <c r="B782" s="3" t="s">
        <v>70</v>
      </c>
      <c r="C782" s="3" t="s">
        <v>22</v>
      </c>
      <c r="D782" s="3" t="s">
        <v>24</v>
      </c>
      <c r="E782" s="3">
        <v>154081.34</v>
      </c>
      <c r="F782" s="3">
        <v>82158</v>
      </c>
      <c r="G782" s="3">
        <v>54709.469999999994</v>
      </c>
      <c r="H782" s="3">
        <v>29229.5</v>
      </c>
      <c r="I782" s="3">
        <v>78614.099999999991</v>
      </c>
      <c r="J782" s="3">
        <v>144730</v>
      </c>
      <c r="K782" s="3">
        <v>75783.899999999994</v>
      </c>
      <c r="L782" s="3">
        <v>15785</v>
      </c>
      <c r="M782" s="3">
        <v>121352.6</v>
      </c>
      <c r="N782" s="3"/>
      <c r="O782" s="3"/>
      <c r="P782" s="3"/>
      <c r="Q782" s="3">
        <f>SUM(Exportaciones_Kg_fruta[[#This Row],[Enero]:[Diciembre]])</f>
        <v>756443.90999999992</v>
      </c>
      <c r="R782">
        <v>2020</v>
      </c>
      <c r="S782" t="s">
        <v>212</v>
      </c>
    </row>
    <row r="783" spans="1:19" x14ac:dyDescent="0.35">
      <c r="A783" t="str">
        <f>+_xlfn.CONCAT(Exportaciones_Kg_fruta[[#This Row],[País]],Exportaciones_Kg_fruta[[#This Row],[Detalle]],Exportaciones_Kg_fruta[[#This Row],[Año]])</f>
        <v>Emiratos Árabes UnidosVino2020</v>
      </c>
      <c r="B783" s="3" t="s">
        <v>71</v>
      </c>
      <c r="C783" s="3" t="s">
        <v>22</v>
      </c>
      <c r="D783" s="3" t="s">
        <v>24</v>
      </c>
      <c r="E783" s="3">
        <v>284101.24</v>
      </c>
      <c r="F783" s="3">
        <v>128209.23999999999</v>
      </c>
      <c r="G783" s="3">
        <v>107275.19</v>
      </c>
      <c r="H783" s="3">
        <v>79078.759999999995</v>
      </c>
      <c r="I783" s="3">
        <v>91868.87999999999</v>
      </c>
      <c r="J783" s="3">
        <v>187787.97</v>
      </c>
      <c r="K783" s="3">
        <v>31116.25</v>
      </c>
      <c r="L783" s="3">
        <v>69038.01999999999</v>
      </c>
      <c r="M783" s="3">
        <v>149297.21</v>
      </c>
      <c r="N783" s="3"/>
      <c r="O783" s="3"/>
      <c r="P783" s="3"/>
      <c r="Q783" s="3">
        <f>SUM(Exportaciones_Kg_fruta[[#This Row],[Enero]:[Diciembre]])</f>
        <v>1127772.76</v>
      </c>
      <c r="R783">
        <v>2020</v>
      </c>
      <c r="S783" t="s">
        <v>212</v>
      </c>
    </row>
    <row r="784" spans="1:19" x14ac:dyDescent="0.35">
      <c r="A784" t="str">
        <f>+_xlfn.CONCAT(Exportaciones_Kg_fruta[[#This Row],[País]],Exportaciones_Kg_fruta[[#This Row],[Detalle]],Exportaciones_Kg_fruta[[#This Row],[Año]])</f>
        <v>EsloveniaVino2020</v>
      </c>
      <c r="B784" s="3" t="s">
        <v>72</v>
      </c>
      <c r="C784" s="3" t="s">
        <v>22</v>
      </c>
      <c r="D784" s="3" t="s">
        <v>24</v>
      </c>
      <c r="E784" s="3">
        <v>0</v>
      </c>
      <c r="F784" s="3">
        <v>0</v>
      </c>
      <c r="G784" s="3">
        <v>17479.900000000001</v>
      </c>
      <c r="H784" s="3">
        <v>17449.5</v>
      </c>
      <c r="I784" s="3">
        <v>0</v>
      </c>
      <c r="J784" s="3">
        <v>0</v>
      </c>
      <c r="K784" s="3">
        <v>826</v>
      </c>
      <c r="L784" s="3">
        <v>17578.400000000001</v>
      </c>
      <c r="M784" s="3">
        <v>17264</v>
      </c>
      <c r="N784" s="3"/>
      <c r="O784" s="3"/>
      <c r="P784" s="3"/>
      <c r="Q784" s="3">
        <f>SUM(Exportaciones_Kg_fruta[[#This Row],[Enero]:[Diciembre]])</f>
        <v>70597.8</v>
      </c>
      <c r="R784">
        <v>2020</v>
      </c>
      <c r="S784" t="s">
        <v>212</v>
      </c>
    </row>
    <row r="785" spans="1:19" x14ac:dyDescent="0.35">
      <c r="A785" t="str">
        <f>+_xlfn.CONCAT(Exportaciones_Kg_fruta[[#This Row],[País]],Exportaciones_Kg_fruta[[#This Row],[Detalle]],Exportaciones_Kg_fruta[[#This Row],[Año]])</f>
        <v>EspañaVino2020</v>
      </c>
      <c r="B785" s="3" t="s">
        <v>73</v>
      </c>
      <c r="C785" s="3" t="s">
        <v>22</v>
      </c>
      <c r="D785" s="3" t="s">
        <v>24</v>
      </c>
      <c r="E785" s="3">
        <v>34582.400000000009</v>
      </c>
      <c r="F785" s="3">
        <v>71999.200000000012</v>
      </c>
      <c r="G785" s="3">
        <v>48688.37</v>
      </c>
      <c r="H785" s="3">
        <v>21957.909999999996</v>
      </c>
      <c r="I785" s="3">
        <v>11305.999999999998</v>
      </c>
      <c r="J785" s="3">
        <v>34992.199999999997</v>
      </c>
      <c r="K785" s="3">
        <v>21453.300000000003</v>
      </c>
      <c r="L785" s="3">
        <v>28630.99</v>
      </c>
      <c r="M785" s="3">
        <v>20316.000000000004</v>
      </c>
      <c r="N785" s="3"/>
      <c r="O785" s="3"/>
      <c r="P785" s="3"/>
      <c r="Q785" s="3">
        <f>SUM(Exportaciones_Kg_fruta[[#This Row],[Enero]:[Diciembre]])</f>
        <v>293926.37</v>
      </c>
      <c r="R785">
        <v>2020</v>
      </c>
      <c r="S785" t="s">
        <v>212</v>
      </c>
    </row>
    <row r="786" spans="1:19" x14ac:dyDescent="0.35">
      <c r="A786" t="str">
        <f>+_xlfn.CONCAT(Exportaciones_Kg_fruta[[#This Row],[País]],Exportaciones_Kg_fruta[[#This Row],[Detalle]],Exportaciones_Kg_fruta[[#This Row],[Año]])</f>
        <v>Estados Unidos de AméricaVino2020</v>
      </c>
      <c r="B786" s="3" t="s">
        <v>74</v>
      </c>
      <c r="C786" s="3" t="s">
        <v>22</v>
      </c>
      <c r="D786" s="3" t="s">
        <v>24</v>
      </c>
      <c r="E786" s="3">
        <v>5706782.459999999</v>
      </c>
      <c r="F786" s="3">
        <v>6202974.0100000007</v>
      </c>
      <c r="G786" s="3">
        <v>5918031.870000001</v>
      </c>
      <c r="H786" s="3">
        <v>5792679.4400000013</v>
      </c>
      <c r="I786" s="3">
        <v>6529147.8399999999</v>
      </c>
      <c r="J786" s="3">
        <v>6002431.5499999998</v>
      </c>
      <c r="K786" s="3">
        <v>5886630.8000000007</v>
      </c>
      <c r="L786" s="3">
        <v>5533718.709999999</v>
      </c>
      <c r="M786" s="3">
        <v>5817465.1900000004</v>
      </c>
      <c r="N786" s="3"/>
      <c r="O786" s="3"/>
      <c r="P786" s="3"/>
      <c r="Q786" s="3">
        <f>SUM(Exportaciones_Kg_fruta[[#This Row],[Enero]:[Diciembre]])</f>
        <v>53389861.869999997</v>
      </c>
      <c r="R786">
        <v>2020</v>
      </c>
      <c r="S786" t="s">
        <v>212</v>
      </c>
    </row>
    <row r="787" spans="1:19" x14ac:dyDescent="0.35">
      <c r="A787" t="str">
        <f>+_xlfn.CONCAT(Exportaciones_Kg_fruta[[#This Row],[País]],Exportaciones_Kg_fruta[[#This Row],[Detalle]],Exportaciones_Kg_fruta[[#This Row],[Año]])</f>
        <v>EstoniaVino2020</v>
      </c>
      <c r="B787" s="3" t="s">
        <v>75</v>
      </c>
      <c r="C787" s="3" t="s">
        <v>22</v>
      </c>
      <c r="D787" s="3" t="s">
        <v>24</v>
      </c>
      <c r="E787" s="3">
        <v>191571.69999999998</v>
      </c>
      <c r="F787" s="3">
        <v>43098.2</v>
      </c>
      <c r="G787" s="3">
        <v>220758.60000000003</v>
      </c>
      <c r="H787" s="3">
        <v>153052.41</v>
      </c>
      <c r="I787" s="3">
        <v>102252.04000000001</v>
      </c>
      <c r="J787" s="3">
        <v>104829.5</v>
      </c>
      <c r="K787" s="3">
        <v>67267</v>
      </c>
      <c r="L787" s="3">
        <v>169773.99</v>
      </c>
      <c r="M787" s="3">
        <v>240908.40000000002</v>
      </c>
      <c r="N787" s="3"/>
      <c r="O787" s="3"/>
      <c r="P787" s="3"/>
      <c r="Q787" s="3">
        <f>SUM(Exportaciones_Kg_fruta[[#This Row],[Enero]:[Diciembre]])</f>
        <v>1293511.8399999999</v>
      </c>
      <c r="R787">
        <v>2020</v>
      </c>
      <c r="S787" t="s">
        <v>212</v>
      </c>
    </row>
    <row r="788" spans="1:19" x14ac:dyDescent="0.35">
      <c r="A788" t="str">
        <f>+_xlfn.CONCAT(Exportaciones_Kg_fruta[[#This Row],[País]],Exportaciones_Kg_fruta[[#This Row],[Detalle]],Exportaciones_Kg_fruta[[#This Row],[Año]])</f>
        <v>FijiVino2020</v>
      </c>
      <c r="B788" s="3" t="s">
        <v>77</v>
      </c>
      <c r="C788" s="3" t="s">
        <v>22</v>
      </c>
      <c r="D788" s="3" t="s">
        <v>24</v>
      </c>
      <c r="E788" s="3">
        <v>30165.100000000002</v>
      </c>
      <c r="F788" s="3">
        <v>0</v>
      </c>
      <c r="G788" s="3">
        <v>0</v>
      </c>
      <c r="H788" s="3">
        <v>0</v>
      </c>
      <c r="I788" s="3">
        <v>9020.7999999999993</v>
      </c>
      <c r="J788" s="3">
        <v>0</v>
      </c>
      <c r="K788" s="3">
        <v>6928.0000000000009</v>
      </c>
      <c r="L788" s="3">
        <v>0</v>
      </c>
      <c r="M788" s="3">
        <v>0</v>
      </c>
      <c r="N788" s="3"/>
      <c r="O788" s="3"/>
      <c r="P788" s="3"/>
      <c r="Q788" s="3">
        <f>SUM(Exportaciones_Kg_fruta[[#This Row],[Enero]:[Diciembre]])</f>
        <v>46113.9</v>
      </c>
      <c r="R788">
        <v>2020</v>
      </c>
      <c r="S788" t="s">
        <v>212</v>
      </c>
    </row>
    <row r="789" spans="1:19" x14ac:dyDescent="0.35">
      <c r="A789" t="str">
        <f>+_xlfn.CONCAT(Exportaciones_Kg_fruta[[#This Row],[País]],Exportaciones_Kg_fruta[[#This Row],[Detalle]],Exportaciones_Kg_fruta[[#This Row],[Año]])</f>
        <v>FilipinasVino2020</v>
      </c>
      <c r="B789" s="3" t="s">
        <v>78</v>
      </c>
      <c r="C789" s="3" t="s">
        <v>22</v>
      </c>
      <c r="D789" s="3" t="s">
        <v>24</v>
      </c>
      <c r="E789" s="3">
        <v>241175.53999999998</v>
      </c>
      <c r="F789" s="3">
        <v>84779.1</v>
      </c>
      <c r="G789" s="3">
        <v>115490.1</v>
      </c>
      <c r="H789" s="3">
        <v>85446.869999999981</v>
      </c>
      <c r="I789" s="3">
        <v>141012.16000000003</v>
      </c>
      <c r="J789" s="3">
        <v>43990.04</v>
      </c>
      <c r="K789" s="3">
        <v>59561</v>
      </c>
      <c r="L789" s="3">
        <v>153385.20000000004</v>
      </c>
      <c r="M789" s="3">
        <v>64806</v>
      </c>
      <c r="N789" s="3"/>
      <c r="O789" s="3"/>
      <c r="P789" s="3"/>
      <c r="Q789" s="3">
        <f>SUM(Exportaciones_Kg_fruta[[#This Row],[Enero]:[Diciembre]])</f>
        <v>989646.01000000013</v>
      </c>
      <c r="R789">
        <v>2020</v>
      </c>
      <c r="S789" t="s">
        <v>212</v>
      </c>
    </row>
    <row r="790" spans="1:19" x14ac:dyDescent="0.35">
      <c r="A790" t="str">
        <f>+_xlfn.CONCAT(Exportaciones_Kg_fruta[[#This Row],[País]],Exportaciones_Kg_fruta[[#This Row],[Detalle]],Exportaciones_Kg_fruta[[#This Row],[Año]])</f>
        <v>FinlandiaVino2020</v>
      </c>
      <c r="B790" s="3" t="s">
        <v>79</v>
      </c>
      <c r="C790" s="3" t="s">
        <v>22</v>
      </c>
      <c r="D790" s="3" t="s">
        <v>24</v>
      </c>
      <c r="E790" s="3">
        <v>1031151.94</v>
      </c>
      <c r="F790" s="3">
        <v>934473.52</v>
      </c>
      <c r="G790" s="3">
        <v>879901.56</v>
      </c>
      <c r="H790" s="3">
        <v>923001.92999999993</v>
      </c>
      <c r="I790" s="3">
        <v>1421810.03</v>
      </c>
      <c r="J790" s="3">
        <v>1708666.3399999999</v>
      </c>
      <c r="K790" s="3">
        <v>881855.06</v>
      </c>
      <c r="L790" s="3">
        <v>1377435.26</v>
      </c>
      <c r="M790" s="3">
        <v>786120.18</v>
      </c>
      <c r="N790" s="3"/>
      <c r="O790" s="3"/>
      <c r="P790" s="3"/>
      <c r="Q790" s="3">
        <f>SUM(Exportaciones_Kg_fruta[[#This Row],[Enero]:[Diciembre]])</f>
        <v>9944415.8200000003</v>
      </c>
      <c r="R790">
        <v>2020</v>
      </c>
      <c r="S790" t="s">
        <v>212</v>
      </c>
    </row>
    <row r="791" spans="1:19" x14ac:dyDescent="0.35">
      <c r="A791" t="str">
        <f>+_xlfn.CONCAT(Exportaciones_Kg_fruta[[#This Row],[País]],Exportaciones_Kg_fruta[[#This Row],[Detalle]],Exportaciones_Kg_fruta[[#This Row],[Año]])</f>
        <v>FranciaVino2020</v>
      </c>
      <c r="B791" s="3" t="s">
        <v>80</v>
      </c>
      <c r="C791" s="3" t="s">
        <v>22</v>
      </c>
      <c r="D791" s="3" t="s">
        <v>24</v>
      </c>
      <c r="E791" s="3">
        <v>467896.93</v>
      </c>
      <c r="F791" s="3">
        <v>164405.29</v>
      </c>
      <c r="G791" s="3">
        <v>178867.71999999997</v>
      </c>
      <c r="H791" s="3">
        <v>125409.14</v>
      </c>
      <c r="I791" s="3">
        <v>416215.14999999991</v>
      </c>
      <c r="J791" s="3">
        <v>202298.06999999998</v>
      </c>
      <c r="K791" s="3">
        <v>428590.98</v>
      </c>
      <c r="L791" s="3">
        <v>454242.54000000004</v>
      </c>
      <c r="M791" s="3">
        <v>338367.08999999997</v>
      </c>
      <c r="N791" s="3"/>
      <c r="O791" s="3"/>
      <c r="P791" s="3"/>
      <c r="Q791" s="3">
        <f>SUM(Exportaciones_Kg_fruta[[#This Row],[Enero]:[Diciembre]])</f>
        <v>2776292.91</v>
      </c>
      <c r="R791">
        <v>2020</v>
      </c>
      <c r="S791" t="s">
        <v>212</v>
      </c>
    </row>
    <row r="792" spans="1:19" x14ac:dyDescent="0.35">
      <c r="A792" t="str">
        <f>+_xlfn.CONCAT(Exportaciones_Kg_fruta[[#This Row],[País]],Exportaciones_Kg_fruta[[#This Row],[Detalle]],Exportaciones_Kg_fruta[[#This Row],[Año]])</f>
        <v>GabónVino2020</v>
      </c>
      <c r="B792" s="3" t="s">
        <v>81</v>
      </c>
      <c r="C792" s="3" t="s">
        <v>22</v>
      </c>
      <c r="D792" s="3" t="s">
        <v>24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16934.400000000001</v>
      </c>
      <c r="M792" s="3">
        <v>0</v>
      </c>
      <c r="N792" s="3"/>
      <c r="O792" s="3"/>
      <c r="P792" s="3"/>
      <c r="Q792" s="3">
        <f>SUM(Exportaciones_Kg_fruta[[#This Row],[Enero]:[Diciembre]])</f>
        <v>16934.400000000001</v>
      </c>
      <c r="R792">
        <v>2020</v>
      </c>
      <c r="S792" t="s">
        <v>212</v>
      </c>
    </row>
    <row r="793" spans="1:19" x14ac:dyDescent="0.35">
      <c r="A793" t="str">
        <f>+_xlfn.CONCAT(Exportaciones_Kg_fruta[[#This Row],[País]],Exportaciones_Kg_fruta[[#This Row],[Detalle]],Exportaciones_Kg_fruta[[#This Row],[Año]])</f>
        <v>GhanaVino2020</v>
      </c>
      <c r="B793" s="3" t="s">
        <v>83</v>
      </c>
      <c r="C793" s="3" t="s">
        <v>22</v>
      </c>
      <c r="D793" s="3" t="s">
        <v>24</v>
      </c>
      <c r="E793" s="3">
        <v>0</v>
      </c>
      <c r="F793" s="3">
        <v>0</v>
      </c>
      <c r="G793" s="3">
        <v>0</v>
      </c>
      <c r="H793" s="3">
        <v>13920</v>
      </c>
      <c r="I793" s="3">
        <v>0</v>
      </c>
      <c r="J793" s="3">
        <v>0</v>
      </c>
      <c r="K793" s="3">
        <v>11858</v>
      </c>
      <c r="L793" s="3">
        <v>0</v>
      </c>
      <c r="M793" s="3">
        <v>0</v>
      </c>
      <c r="N793" s="3"/>
      <c r="O793" s="3"/>
      <c r="P793" s="3"/>
      <c r="Q793" s="3">
        <f>SUM(Exportaciones_Kg_fruta[[#This Row],[Enero]:[Diciembre]])</f>
        <v>25778</v>
      </c>
      <c r="R793">
        <v>2020</v>
      </c>
      <c r="S793" t="s">
        <v>212</v>
      </c>
    </row>
    <row r="794" spans="1:19" x14ac:dyDescent="0.35">
      <c r="A794" t="str">
        <f>+_xlfn.CONCAT(Exportaciones_Kg_fruta[[#This Row],[País]],Exportaciones_Kg_fruta[[#This Row],[Detalle]],Exportaciones_Kg_fruta[[#This Row],[Año]])</f>
        <v>GranadaVino2020</v>
      </c>
      <c r="B794" s="3" t="s">
        <v>84</v>
      </c>
      <c r="C794" s="3" t="s">
        <v>22</v>
      </c>
      <c r="D794" s="3" t="s">
        <v>24</v>
      </c>
      <c r="E794" s="3">
        <v>35552.050000000003</v>
      </c>
      <c r="F794" s="3">
        <v>0</v>
      </c>
      <c r="G794" s="3">
        <v>13212.699999999999</v>
      </c>
      <c r="H794" s="3">
        <v>32357.040000000001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/>
      <c r="O794" s="3"/>
      <c r="P794" s="3"/>
      <c r="Q794" s="3">
        <f>SUM(Exportaciones_Kg_fruta[[#This Row],[Enero]:[Diciembre]])</f>
        <v>81121.790000000008</v>
      </c>
      <c r="R794">
        <v>2020</v>
      </c>
      <c r="S794" t="s">
        <v>212</v>
      </c>
    </row>
    <row r="795" spans="1:19" x14ac:dyDescent="0.35">
      <c r="A795" t="str">
        <f>+_xlfn.CONCAT(Exportaciones_Kg_fruta[[#This Row],[País]],Exportaciones_Kg_fruta[[#This Row],[Detalle]],Exportaciones_Kg_fruta[[#This Row],[Año]])</f>
        <v>GreciaVino2020</v>
      </c>
      <c r="B795" s="3" t="s">
        <v>85</v>
      </c>
      <c r="C795" s="3" t="s">
        <v>22</v>
      </c>
      <c r="D795" s="3" t="s">
        <v>24</v>
      </c>
      <c r="E795" s="3">
        <v>5286</v>
      </c>
      <c r="F795" s="3">
        <v>7953.9800000000005</v>
      </c>
      <c r="G795" s="3">
        <v>11955.55</v>
      </c>
      <c r="H795" s="3">
        <v>0</v>
      </c>
      <c r="I795" s="3">
        <v>0</v>
      </c>
      <c r="J795" s="3">
        <v>1421</v>
      </c>
      <c r="K795" s="3">
        <v>0</v>
      </c>
      <c r="L795" s="3">
        <v>0</v>
      </c>
      <c r="M795" s="3">
        <v>0</v>
      </c>
      <c r="N795" s="3"/>
      <c r="O795" s="3"/>
      <c r="P795" s="3"/>
      <c r="Q795" s="3">
        <f>SUM(Exportaciones_Kg_fruta[[#This Row],[Enero]:[Diciembre]])</f>
        <v>26616.53</v>
      </c>
      <c r="R795">
        <v>2020</v>
      </c>
      <c r="S795" t="s">
        <v>212</v>
      </c>
    </row>
    <row r="796" spans="1:19" x14ac:dyDescent="0.35">
      <c r="A796" t="str">
        <f>+_xlfn.CONCAT(Exportaciones_Kg_fruta[[#This Row],[País]],Exportaciones_Kg_fruta[[#This Row],[Detalle]],Exportaciones_Kg_fruta[[#This Row],[Año]])</f>
        <v>GuamVino2020</v>
      </c>
      <c r="B796" s="3" t="s">
        <v>86</v>
      </c>
      <c r="C796" s="3" t="s">
        <v>22</v>
      </c>
      <c r="D796" s="3" t="s">
        <v>24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3627</v>
      </c>
      <c r="N796" s="3"/>
      <c r="O796" s="3"/>
      <c r="P796" s="3"/>
      <c r="Q796" s="3">
        <f>SUM(Exportaciones_Kg_fruta[[#This Row],[Enero]:[Diciembre]])</f>
        <v>3627</v>
      </c>
      <c r="R796">
        <v>2020</v>
      </c>
      <c r="S796" t="s">
        <v>212</v>
      </c>
    </row>
    <row r="797" spans="1:19" x14ac:dyDescent="0.35">
      <c r="A797" t="str">
        <f>+_xlfn.CONCAT(Exportaciones_Kg_fruta[[#This Row],[País]],Exportaciones_Kg_fruta[[#This Row],[Detalle]],Exportaciones_Kg_fruta[[#This Row],[Año]])</f>
        <v>GuatemalaVino2020</v>
      </c>
      <c r="B797" s="3" t="s">
        <v>87</v>
      </c>
      <c r="C797" s="3" t="s">
        <v>22</v>
      </c>
      <c r="D797" s="3" t="s">
        <v>24</v>
      </c>
      <c r="E797" s="3">
        <v>147062.16999999998</v>
      </c>
      <c r="F797" s="3">
        <v>88598.87000000001</v>
      </c>
      <c r="G797" s="3">
        <v>93227.489999999991</v>
      </c>
      <c r="H797" s="3">
        <v>229490.78</v>
      </c>
      <c r="I797" s="3">
        <v>94237.6</v>
      </c>
      <c r="J797" s="3">
        <v>92412.75999999998</v>
      </c>
      <c r="K797" s="3">
        <v>156544.95000000001</v>
      </c>
      <c r="L797" s="3">
        <v>86922.880000000005</v>
      </c>
      <c r="M797" s="3">
        <v>238810.5</v>
      </c>
      <c r="N797" s="3"/>
      <c r="O797" s="3"/>
      <c r="P797" s="3"/>
      <c r="Q797" s="3">
        <f>SUM(Exportaciones_Kg_fruta[[#This Row],[Enero]:[Diciembre]])</f>
        <v>1227308</v>
      </c>
      <c r="R797">
        <v>2020</v>
      </c>
      <c r="S797" t="s">
        <v>212</v>
      </c>
    </row>
    <row r="798" spans="1:19" x14ac:dyDescent="0.35">
      <c r="A798" t="str">
        <f>+_xlfn.CONCAT(Exportaciones_Kg_fruta[[#This Row],[País]],Exportaciones_Kg_fruta[[#This Row],[Detalle]],Exportaciones_Kg_fruta[[#This Row],[Año]])</f>
        <v>Guinea EcuatorialVino2020</v>
      </c>
      <c r="B798" s="3" t="s">
        <v>89</v>
      </c>
      <c r="C798" s="3" t="s">
        <v>22</v>
      </c>
      <c r="D798" s="3" t="s">
        <v>24</v>
      </c>
      <c r="E798" s="3">
        <v>0</v>
      </c>
      <c r="F798" s="3">
        <v>17676</v>
      </c>
      <c r="G798" s="3">
        <v>15579.599999999999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/>
      <c r="O798" s="3"/>
      <c r="P798" s="3"/>
      <c r="Q798" s="3">
        <f>SUM(Exportaciones_Kg_fruta[[#This Row],[Enero]:[Diciembre]])</f>
        <v>33255.599999999999</v>
      </c>
      <c r="R798">
        <v>2020</v>
      </c>
      <c r="S798" t="s">
        <v>212</v>
      </c>
    </row>
    <row r="799" spans="1:19" x14ac:dyDescent="0.35">
      <c r="A799" t="str">
        <f>+_xlfn.CONCAT(Exportaciones_Kg_fruta[[#This Row],[País]],Exportaciones_Kg_fruta[[#This Row],[Detalle]],Exportaciones_Kg_fruta[[#This Row],[Año]])</f>
        <v>GuyanaVino2020</v>
      </c>
      <c r="B799" s="3" t="s">
        <v>90</v>
      </c>
      <c r="C799" s="3" t="s">
        <v>22</v>
      </c>
      <c r="D799" s="3" t="s">
        <v>24</v>
      </c>
      <c r="E799" s="3">
        <v>12972.999999999998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11990</v>
      </c>
      <c r="M799" s="3">
        <v>0</v>
      </c>
      <c r="N799" s="3"/>
      <c r="O799" s="3"/>
      <c r="P799" s="3"/>
      <c r="Q799" s="3">
        <f>SUM(Exportaciones_Kg_fruta[[#This Row],[Enero]:[Diciembre]])</f>
        <v>24963</v>
      </c>
      <c r="R799">
        <v>2020</v>
      </c>
      <c r="S799" t="s">
        <v>212</v>
      </c>
    </row>
    <row r="800" spans="1:19" x14ac:dyDescent="0.35">
      <c r="A800" t="str">
        <f>+_xlfn.CONCAT(Exportaciones_Kg_fruta[[#This Row],[País]],Exportaciones_Kg_fruta[[#This Row],[Detalle]],Exportaciones_Kg_fruta[[#This Row],[Año]])</f>
        <v>HaitíVino2020</v>
      </c>
      <c r="B800" s="3" t="s">
        <v>91</v>
      </c>
      <c r="C800" s="3" t="s">
        <v>22</v>
      </c>
      <c r="D800" s="3" t="s">
        <v>24</v>
      </c>
      <c r="E800" s="3">
        <v>21450</v>
      </c>
      <c r="F800" s="3">
        <v>21390</v>
      </c>
      <c r="G800" s="3">
        <v>52649.210000000006</v>
      </c>
      <c r="H800" s="3">
        <v>0</v>
      </c>
      <c r="I800" s="3">
        <v>7879.5</v>
      </c>
      <c r="J800" s="3">
        <v>47419.199999999997</v>
      </c>
      <c r="K800" s="3">
        <v>43125</v>
      </c>
      <c r="L800" s="3">
        <v>12595.199999999999</v>
      </c>
      <c r="M800" s="3">
        <v>21390</v>
      </c>
      <c r="N800" s="3"/>
      <c r="O800" s="3"/>
      <c r="P800" s="3"/>
      <c r="Q800" s="3">
        <f>SUM(Exportaciones_Kg_fruta[[#This Row],[Enero]:[Diciembre]])</f>
        <v>227898.11000000002</v>
      </c>
      <c r="R800">
        <v>2020</v>
      </c>
      <c r="S800" t="s">
        <v>212</v>
      </c>
    </row>
    <row r="801" spans="1:19" x14ac:dyDescent="0.35">
      <c r="A801" t="str">
        <f>+_xlfn.CONCAT(Exportaciones_Kg_fruta[[#This Row],[País]],Exportaciones_Kg_fruta[[#This Row],[Detalle]],Exportaciones_Kg_fruta[[#This Row],[Año]])</f>
        <v>HolandaVino2020</v>
      </c>
      <c r="B801" s="3" t="s">
        <v>92</v>
      </c>
      <c r="C801" s="3" t="s">
        <v>22</v>
      </c>
      <c r="D801" s="3" t="s">
        <v>24</v>
      </c>
      <c r="E801" s="3">
        <v>4655396.4500000011</v>
      </c>
      <c r="F801" s="3">
        <v>2877468.2399999998</v>
      </c>
      <c r="G801" s="3">
        <v>2866262.4900000012</v>
      </c>
      <c r="H801" s="3">
        <v>5582176.9699999988</v>
      </c>
      <c r="I801" s="3">
        <v>3365682.9700000007</v>
      </c>
      <c r="J801" s="3">
        <v>4111340.92</v>
      </c>
      <c r="K801" s="3">
        <v>4253206.7299999995</v>
      </c>
      <c r="L801" s="3">
        <v>6918744.0799999973</v>
      </c>
      <c r="M801" s="3">
        <v>5330527.7799999993</v>
      </c>
      <c r="N801" s="3"/>
      <c r="O801" s="3"/>
      <c r="P801" s="3"/>
      <c r="Q801" s="3">
        <f>SUM(Exportaciones_Kg_fruta[[#This Row],[Enero]:[Diciembre]])</f>
        <v>39960806.630000003</v>
      </c>
      <c r="R801">
        <v>2020</v>
      </c>
      <c r="S801" t="s">
        <v>212</v>
      </c>
    </row>
    <row r="802" spans="1:19" x14ac:dyDescent="0.35">
      <c r="A802" t="str">
        <f>+_xlfn.CONCAT(Exportaciones_Kg_fruta[[#This Row],[País]],Exportaciones_Kg_fruta[[#This Row],[Detalle]],Exportaciones_Kg_fruta[[#This Row],[Año]])</f>
        <v>HondurasVino2020</v>
      </c>
      <c r="B802" s="3" t="s">
        <v>93</v>
      </c>
      <c r="C802" s="3" t="s">
        <v>22</v>
      </c>
      <c r="D802" s="3" t="s">
        <v>24</v>
      </c>
      <c r="E802" s="3">
        <v>192240.24999999997</v>
      </c>
      <c r="F802" s="3">
        <v>15894</v>
      </c>
      <c r="G802" s="3">
        <v>51898.240000000005</v>
      </c>
      <c r="H802" s="3">
        <v>24203.250000000004</v>
      </c>
      <c r="I802" s="3">
        <v>34306.28</v>
      </c>
      <c r="J802" s="3">
        <v>45145.26</v>
      </c>
      <c r="K802" s="3">
        <v>14518.95</v>
      </c>
      <c r="L802" s="3">
        <v>21641.1</v>
      </c>
      <c r="M802" s="3">
        <v>14060.8</v>
      </c>
      <c r="N802" s="3"/>
      <c r="O802" s="3"/>
      <c r="P802" s="3"/>
      <c r="Q802" s="3">
        <f>SUM(Exportaciones_Kg_fruta[[#This Row],[Enero]:[Diciembre]])</f>
        <v>413908.13</v>
      </c>
      <c r="R802">
        <v>2020</v>
      </c>
      <c r="S802" t="s">
        <v>212</v>
      </c>
    </row>
    <row r="803" spans="1:19" x14ac:dyDescent="0.35">
      <c r="A803" t="str">
        <f>+_xlfn.CONCAT(Exportaciones_Kg_fruta[[#This Row],[País]],Exportaciones_Kg_fruta[[#This Row],[Detalle]],Exportaciones_Kg_fruta[[#This Row],[Año]])</f>
        <v>Hong Kong (Región administrativa especial de China)Vino2020</v>
      </c>
      <c r="B803" s="3" t="s">
        <v>94</v>
      </c>
      <c r="C803" s="3" t="s">
        <v>22</v>
      </c>
      <c r="D803" s="3" t="s">
        <v>24</v>
      </c>
      <c r="E803" s="3">
        <v>247286.75</v>
      </c>
      <c r="F803" s="3">
        <v>242770.84</v>
      </c>
      <c r="G803" s="3">
        <v>312791.63</v>
      </c>
      <c r="H803" s="3">
        <v>215753.00999999995</v>
      </c>
      <c r="I803" s="3">
        <v>418730.81999999995</v>
      </c>
      <c r="J803" s="3">
        <v>345928.94000000006</v>
      </c>
      <c r="K803" s="3">
        <v>315263.12</v>
      </c>
      <c r="L803" s="3">
        <v>382023.43999999994</v>
      </c>
      <c r="M803" s="3">
        <v>358520.3899999999</v>
      </c>
      <c r="N803" s="3"/>
      <c r="O803" s="3"/>
      <c r="P803" s="3"/>
      <c r="Q803" s="3">
        <f>SUM(Exportaciones_Kg_fruta[[#This Row],[Enero]:[Diciembre]])</f>
        <v>2839068.9399999995</v>
      </c>
      <c r="R803">
        <v>2020</v>
      </c>
      <c r="S803" t="s">
        <v>212</v>
      </c>
    </row>
    <row r="804" spans="1:19" x14ac:dyDescent="0.35">
      <c r="A804" t="str">
        <f>+_xlfn.CONCAT(Exportaciones_Kg_fruta[[#This Row],[País]],Exportaciones_Kg_fruta[[#This Row],[Detalle]],Exportaciones_Kg_fruta[[#This Row],[Año]])</f>
        <v>HungríaVino2020</v>
      </c>
      <c r="B804" s="3" t="s">
        <v>95</v>
      </c>
      <c r="C804" s="3" t="s">
        <v>22</v>
      </c>
      <c r="D804" s="3" t="s">
        <v>24</v>
      </c>
      <c r="E804" s="3">
        <v>0</v>
      </c>
      <c r="F804" s="3">
        <v>12194.09</v>
      </c>
      <c r="G804" s="3">
        <v>0</v>
      </c>
      <c r="H804" s="3">
        <v>0</v>
      </c>
      <c r="I804" s="3">
        <v>0</v>
      </c>
      <c r="J804" s="3">
        <v>0</v>
      </c>
      <c r="K804" s="3">
        <v>10822.31</v>
      </c>
      <c r="L804" s="3">
        <v>70</v>
      </c>
      <c r="M804" s="3">
        <v>1987.2</v>
      </c>
      <c r="N804" s="3"/>
      <c r="O804" s="3"/>
      <c r="P804" s="3"/>
      <c r="Q804" s="3">
        <f>SUM(Exportaciones_Kg_fruta[[#This Row],[Enero]:[Diciembre]])</f>
        <v>25073.600000000002</v>
      </c>
      <c r="R804">
        <v>2020</v>
      </c>
      <c r="S804" t="s">
        <v>212</v>
      </c>
    </row>
    <row r="805" spans="1:19" x14ac:dyDescent="0.35">
      <c r="A805" t="str">
        <f>+_xlfn.CONCAT(Exportaciones_Kg_fruta[[#This Row],[País]],Exportaciones_Kg_fruta[[#This Row],[Detalle]],Exportaciones_Kg_fruta[[#This Row],[Año]])</f>
        <v>IndiaVino2020</v>
      </c>
      <c r="B805" s="3" t="s">
        <v>96</v>
      </c>
      <c r="C805" s="3" t="s">
        <v>22</v>
      </c>
      <c r="D805" s="3" t="s">
        <v>24</v>
      </c>
      <c r="E805" s="3">
        <v>59534.3</v>
      </c>
      <c r="F805" s="3">
        <v>44838.6</v>
      </c>
      <c r="G805" s="3">
        <v>47221</v>
      </c>
      <c r="H805" s="3">
        <v>60229</v>
      </c>
      <c r="I805" s="3">
        <v>30112</v>
      </c>
      <c r="J805" s="3">
        <v>64038.290000000008</v>
      </c>
      <c r="K805" s="3">
        <v>33808</v>
      </c>
      <c r="L805" s="3">
        <v>2024</v>
      </c>
      <c r="M805" s="3">
        <v>83315.600000000006</v>
      </c>
      <c r="N805" s="3"/>
      <c r="O805" s="3"/>
      <c r="P805" s="3"/>
      <c r="Q805" s="3">
        <f>SUM(Exportaciones_Kg_fruta[[#This Row],[Enero]:[Diciembre]])</f>
        <v>425120.79000000004</v>
      </c>
      <c r="R805">
        <v>2020</v>
      </c>
      <c r="S805" t="s">
        <v>212</v>
      </c>
    </row>
    <row r="806" spans="1:19" x14ac:dyDescent="0.35">
      <c r="A806" t="str">
        <f>+_xlfn.CONCAT(Exportaciones_Kg_fruta[[#This Row],[País]],Exportaciones_Kg_fruta[[#This Row],[Detalle]],Exportaciones_Kg_fruta[[#This Row],[Año]])</f>
        <v>IndonesiaVino2020</v>
      </c>
      <c r="B806" s="3" t="s">
        <v>97</v>
      </c>
      <c r="C806" s="3" t="s">
        <v>22</v>
      </c>
      <c r="D806" s="3" t="s">
        <v>24</v>
      </c>
      <c r="E806" s="3">
        <v>60312.099999999991</v>
      </c>
      <c r="F806" s="3">
        <v>17250</v>
      </c>
      <c r="G806" s="3">
        <v>0</v>
      </c>
      <c r="H806" s="3">
        <v>43443.840000000004</v>
      </c>
      <c r="I806" s="3">
        <v>0</v>
      </c>
      <c r="J806" s="3">
        <v>37306</v>
      </c>
      <c r="K806" s="3">
        <v>0</v>
      </c>
      <c r="L806" s="3">
        <v>0</v>
      </c>
      <c r="M806" s="3">
        <v>80966.8</v>
      </c>
      <c r="N806" s="3"/>
      <c r="O806" s="3"/>
      <c r="P806" s="3"/>
      <c r="Q806" s="3">
        <f>SUM(Exportaciones_Kg_fruta[[#This Row],[Enero]:[Diciembre]])</f>
        <v>239278.74</v>
      </c>
      <c r="R806">
        <v>2020</v>
      </c>
      <c r="S806" t="s">
        <v>212</v>
      </c>
    </row>
    <row r="807" spans="1:19" x14ac:dyDescent="0.35">
      <c r="A807" t="str">
        <f>+_xlfn.CONCAT(Exportaciones_Kg_fruta[[#This Row],[País]],Exportaciones_Kg_fruta[[#This Row],[Detalle]],Exportaciones_Kg_fruta[[#This Row],[Año]])</f>
        <v>IraqVino2020</v>
      </c>
      <c r="B807" s="3" t="s">
        <v>98</v>
      </c>
      <c r="C807" s="3" t="s">
        <v>22</v>
      </c>
      <c r="D807" s="3" t="s">
        <v>24</v>
      </c>
      <c r="E807" s="3">
        <v>0</v>
      </c>
      <c r="F807" s="3">
        <v>9072</v>
      </c>
      <c r="G807" s="3">
        <v>0</v>
      </c>
      <c r="H807" s="3">
        <v>24125.200000000001</v>
      </c>
      <c r="I807" s="3">
        <v>0</v>
      </c>
      <c r="J807" s="3">
        <v>0</v>
      </c>
      <c r="K807" s="3">
        <v>0</v>
      </c>
      <c r="L807" s="3">
        <v>19697</v>
      </c>
      <c r="M807" s="3">
        <v>0</v>
      </c>
      <c r="N807" s="3"/>
      <c r="O807" s="3"/>
      <c r="P807" s="3"/>
      <c r="Q807" s="3">
        <f>SUM(Exportaciones_Kg_fruta[[#This Row],[Enero]:[Diciembre]])</f>
        <v>52894.2</v>
      </c>
      <c r="R807">
        <v>2020</v>
      </c>
      <c r="S807" t="s">
        <v>212</v>
      </c>
    </row>
    <row r="808" spans="1:19" x14ac:dyDescent="0.35">
      <c r="A808" t="str">
        <f>+_xlfn.CONCAT(Exportaciones_Kg_fruta[[#This Row],[País]],Exportaciones_Kg_fruta[[#This Row],[Detalle]],Exportaciones_Kg_fruta[[#This Row],[Año]])</f>
        <v>IrlandaVino2020</v>
      </c>
      <c r="B808" s="3" t="s">
        <v>99</v>
      </c>
      <c r="C808" s="3" t="s">
        <v>22</v>
      </c>
      <c r="D808" s="3" t="s">
        <v>24</v>
      </c>
      <c r="E808" s="3">
        <v>2575284.4900000002</v>
      </c>
      <c r="F808" s="3">
        <v>858979.99999999988</v>
      </c>
      <c r="G808" s="3">
        <v>1545524.7899999998</v>
      </c>
      <c r="H808" s="3">
        <v>1798170.87</v>
      </c>
      <c r="I808" s="3">
        <v>2253885.3199999998</v>
      </c>
      <c r="J808" s="3">
        <v>3307476.1700000004</v>
      </c>
      <c r="K808" s="3">
        <v>3284795.3700000006</v>
      </c>
      <c r="L808" s="3">
        <v>1894024.1300000001</v>
      </c>
      <c r="M808" s="3">
        <v>2812430.1</v>
      </c>
      <c r="N808" s="3"/>
      <c r="O808" s="3"/>
      <c r="P808" s="3"/>
      <c r="Q808" s="3">
        <f>SUM(Exportaciones_Kg_fruta[[#This Row],[Enero]:[Diciembre]])</f>
        <v>20330571.240000002</v>
      </c>
      <c r="R808">
        <v>2020</v>
      </c>
      <c r="S808" t="s">
        <v>212</v>
      </c>
    </row>
    <row r="809" spans="1:19" x14ac:dyDescent="0.35">
      <c r="A809" t="str">
        <f>+_xlfn.CONCAT(Exportaciones_Kg_fruta[[#This Row],[País]],Exportaciones_Kg_fruta[[#This Row],[Detalle]],Exportaciones_Kg_fruta[[#This Row],[Año]])</f>
        <v>Isla MaldivasVino2020</v>
      </c>
      <c r="B809" s="3" t="s">
        <v>100</v>
      </c>
      <c r="C809" s="3" t="s">
        <v>22</v>
      </c>
      <c r="D809" s="3" t="s">
        <v>24</v>
      </c>
      <c r="E809" s="3">
        <v>15413.32</v>
      </c>
      <c r="F809" s="3">
        <v>31367.200000000001</v>
      </c>
      <c r="G809" s="3">
        <v>7191</v>
      </c>
      <c r="H809" s="3">
        <v>0</v>
      </c>
      <c r="I809" s="3">
        <v>2008.5</v>
      </c>
      <c r="J809" s="3">
        <v>0</v>
      </c>
      <c r="K809" s="3">
        <v>0</v>
      </c>
      <c r="L809" s="3">
        <v>0</v>
      </c>
      <c r="M809" s="3">
        <v>0</v>
      </c>
      <c r="N809" s="3"/>
      <c r="O809" s="3"/>
      <c r="P809" s="3"/>
      <c r="Q809" s="3">
        <f>SUM(Exportaciones_Kg_fruta[[#This Row],[Enero]:[Diciembre]])</f>
        <v>55980.020000000004</v>
      </c>
      <c r="R809">
        <v>2020</v>
      </c>
      <c r="S809" t="s">
        <v>212</v>
      </c>
    </row>
    <row r="810" spans="1:19" x14ac:dyDescent="0.35">
      <c r="A810" t="str">
        <f>+_xlfn.CONCAT(Exportaciones_Kg_fruta[[#This Row],[País]],Exportaciones_Kg_fruta[[#This Row],[Detalle]],Exportaciones_Kg_fruta[[#This Row],[Año]])</f>
        <v>Isla TongaVino2020</v>
      </c>
      <c r="B810" s="3" t="s">
        <v>101</v>
      </c>
      <c r="C810" s="3" t="s">
        <v>22</v>
      </c>
      <c r="D810" s="3" t="s">
        <v>24</v>
      </c>
      <c r="E810" s="3">
        <v>0</v>
      </c>
      <c r="F810" s="3">
        <v>0</v>
      </c>
      <c r="G810" s="3">
        <v>2762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/>
      <c r="O810" s="3"/>
      <c r="P810" s="3"/>
      <c r="Q810" s="3">
        <f>SUM(Exportaciones_Kg_fruta[[#This Row],[Enero]:[Diciembre]])</f>
        <v>2762</v>
      </c>
      <c r="R810">
        <v>2020</v>
      </c>
      <c r="S810" t="s">
        <v>212</v>
      </c>
    </row>
    <row r="811" spans="1:19" x14ac:dyDescent="0.35">
      <c r="A811" t="str">
        <f>+_xlfn.CONCAT(Exportaciones_Kg_fruta[[#This Row],[País]],Exportaciones_Kg_fruta[[#This Row],[Detalle]],Exportaciones_Kg_fruta[[#This Row],[Año]])</f>
        <v>IslandiaVino2020</v>
      </c>
      <c r="B811" s="3" t="s">
        <v>102</v>
      </c>
      <c r="C811" s="3" t="s">
        <v>22</v>
      </c>
      <c r="D811" s="3" t="s">
        <v>24</v>
      </c>
      <c r="E811" s="3">
        <v>87435.400000000009</v>
      </c>
      <c r="F811" s="3">
        <v>55670.399999999994</v>
      </c>
      <c r="G811" s="3">
        <v>28557.1</v>
      </c>
      <c r="H811" s="3">
        <v>95611.4</v>
      </c>
      <c r="I811" s="3">
        <v>57851.1</v>
      </c>
      <c r="J811" s="3">
        <v>58083.350000000006</v>
      </c>
      <c r="K811" s="3">
        <v>87042.099999999991</v>
      </c>
      <c r="L811" s="3">
        <v>142979.50000000003</v>
      </c>
      <c r="M811" s="3">
        <v>0</v>
      </c>
      <c r="N811" s="3"/>
      <c r="O811" s="3"/>
      <c r="P811" s="3"/>
      <c r="Q811" s="3">
        <f>SUM(Exportaciones_Kg_fruta[[#This Row],[Enero]:[Diciembre]])</f>
        <v>613230.35</v>
      </c>
      <c r="R811">
        <v>2020</v>
      </c>
      <c r="S811" t="s">
        <v>212</v>
      </c>
    </row>
    <row r="812" spans="1:19" x14ac:dyDescent="0.35">
      <c r="A812" t="str">
        <f>+_xlfn.CONCAT(Exportaciones_Kg_fruta[[#This Row],[País]],Exportaciones_Kg_fruta[[#This Row],[Detalle]],Exportaciones_Kg_fruta[[#This Row],[Año]])</f>
        <v>Islas CaymánVino2020</v>
      </c>
      <c r="B812" s="3" t="s">
        <v>103</v>
      </c>
      <c r="C812" s="3" t="s">
        <v>22</v>
      </c>
      <c r="D812" s="3" t="s">
        <v>24</v>
      </c>
      <c r="E812" s="3">
        <v>7413.34</v>
      </c>
      <c r="F812" s="3">
        <v>22448.9</v>
      </c>
      <c r="G812" s="3">
        <v>0</v>
      </c>
      <c r="H812" s="3">
        <v>0</v>
      </c>
      <c r="I812" s="3">
        <v>9981.66</v>
      </c>
      <c r="J812" s="3">
        <v>0</v>
      </c>
      <c r="K812" s="3">
        <v>0</v>
      </c>
      <c r="L812" s="3">
        <v>0</v>
      </c>
      <c r="M812" s="3">
        <v>0</v>
      </c>
      <c r="N812" s="3"/>
      <c r="O812" s="3"/>
      <c r="P812" s="3"/>
      <c r="Q812" s="3">
        <f>SUM(Exportaciones_Kg_fruta[[#This Row],[Enero]:[Diciembre]])</f>
        <v>39843.9</v>
      </c>
      <c r="R812">
        <v>2020</v>
      </c>
      <c r="S812" t="s">
        <v>212</v>
      </c>
    </row>
    <row r="813" spans="1:19" x14ac:dyDescent="0.35">
      <c r="A813" t="str">
        <f>+_xlfn.CONCAT(Exportaciones_Kg_fruta[[#This Row],[País]],Exportaciones_Kg_fruta[[#This Row],[Detalle]],Exportaciones_Kg_fruta[[#This Row],[Año]])</f>
        <v>Islas CookVino2020</v>
      </c>
      <c r="B813" s="3" t="s">
        <v>104</v>
      </c>
      <c r="C813" s="3" t="s">
        <v>22</v>
      </c>
      <c r="D813" s="3" t="s">
        <v>24</v>
      </c>
      <c r="E813" s="3">
        <v>175.97000000000003</v>
      </c>
      <c r="F813" s="3">
        <v>0</v>
      </c>
      <c r="G813" s="3">
        <v>0</v>
      </c>
      <c r="H813" s="3">
        <v>653.88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/>
      <c r="O813" s="3"/>
      <c r="P813" s="3"/>
      <c r="Q813" s="3">
        <f>SUM(Exportaciones_Kg_fruta[[#This Row],[Enero]:[Diciembre]])</f>
        <v>829.85</v>
      </c>
      <c r="R813">
        <v>2020</v>
      </c>
      <c r="S813" t="s">
        <v>212</v>
      </c>
    </row>
    <row r="814" spans="1:19" x14ac:dyDescent="0.35">
      <c r="A814" t="str">
        <f>+_xlfn.CONCAT(Exportaciones_Kg_fruta[[#This Row],[País]],Exportaciones_Kg_fruta[[#This Row],[Detalle]],Exportaciones_Kg_fruta[[#This Row],[Año]])</f>
        <v>Islas Vírgenes (EEUU)Vino2020</v>
      </c>
      <c r="B814" s="3" t="s">
        <v>105</v>
      </c>
      <c r="C814" s="3" t="s">
        <v>22</v>
      </c>
      <c r="D814" s="3" t="s">
        <v>24</v>
      </c>
      <c r="E814" s="3">
        <v>0</v>
      </c>
      <c r="F814" s="3">
        <v>6592.78</v>
      </c>
      <c r="G814" s="3">
        <v>6824.9999999999991</v>
      </c>
      <c r="H814" s="3">
        <v>0</v>
      </c>
      <c r="I814" s="3">
        <v>4230</v>
      </c>
      <c r="J814" s="3">
        <v>0</v>
      </c>
      <c r="K814" s="3">
        <v>0</v>
      </c>
      <c r="L814" s="3">
        <v>654.40000000000009</v>
      </c>
      <c r="M814" s="3">
        <v>0</v>
      </c>
      <c r="N814" s="3"/>
      <c r="O814" s="3"/>
      <c r="P814" s="3"/>
      <c r="Q814" s="3">
        <f>SUM(Exportaciones_Kg_fruta[[#This Row],[Enero]:[Diciembre]])</f>
        <v>18302.18</v>
      </c>
      <c r="R814">
        <v>2020</v>
      </c>
      <c r="S814" t="s">
        <v>212</v>
      </c>
    </row>
    <row r="815" spans="1:19" x14ac:dyDescent="0.35">
      <c r="A815" t="str">
        <f>+_xlfn.CONCAT(Exportaciones_Kg_fruta[[#This Row],[País]],Exportaciones_Kg_fruta[[#This Row],[Detalle]],Exportaciones_Kg_fruta[[#This Row],[Año]])</f>
        <v>Islas Vírgenes BritánicasVino2020</v>
      </c>
      <c r="B815" s="3" t="s">
        <v>106</v>
      </c>
      <c r="C815" s="3" t="s">
        <v>22</v>
      </c>
      <c r="D815" s="3" t="s">
        <v>24</v>
      </c>
      <c r="E815" s="3">
        <v>0</v>
      </c>
      <c r="F815" s="3">
        <v>0</v>
      </c>
      <c r="G815" s="3">
        <v>0</v>
      </c>
      <c r="H815" s="3">
        <v>0</v>
      </c>
      <c r="I815" s="3">
        <v>6489.6</v>
      </c>
      <c r="J815" s="3">
        <v>0</v>
      </c>
      <c r="K815" s="3">
        <v>0</v>
      </c>
      <c r="L815" s="3">
        <v>662.48</v>
      </c>
      <c r="M815" s="3">
        <v>0</v>
      </c>
      <c r="N815" s="3"/>
      <c r="O815" s="3"/>
      <c r="P815" s="3"/>
      <c r="Q815" s="3">
        <f>SUM(Exportaciones_Kg_fruta[[#This Row],[Enero]:[Diciembre]])</f>
        <v>7152.08</v>
      </c>
      <c r="R815">
        <v>2020</v>
      </c>
      <c r="S815" t="s">
        <v>212</v>
      </c>
    </row>
    <row r="816" spans="1:19" x14ac:dyDescent="0.35">
      <c r="A816" t="str">
        <f>+_xlfn.CONCAT(Exportaciones_Kg_fruta[[#This Row],[País]],Exportaciones_Kg_fruta[[#This Row],[Detalle]],Exportaciones_Kg_fruta[[#This Row],[Año]])</f>
        <v>IsraelVino2020</v>
      </c>
      <c r="B816" s="3" t="s">
        <v>107</v>
      </c>
      <c r="C816" s="3" t="s">
        <v>22</v>
      </c>
      <c r="D816" s="3" t="s">
        <v>24</v>
      </c>
      <c r="E816" s="3">
        <v>92127.299999999988</v>
      </c>
      <c r="F816" s="3">
        <v>52581.1</v>
      </c>
      <c r="G816" s="3">
        <v>53684.2</v>
      </c>
      <c r="H816" s="3">
        <v>38047.999999999993</v>
      </c>
      <c r="I816" s="3">
        <v>30849.8</v>
      </c>
      <c r="J816" s="3">
        <v>0</v>
      </c>
      <c r="K816" s="3">
        <v>129204.80000000002</v>
      </c>
      <c r="L816" s="3">
        <v>41262.5</v>
      </c>
      <c r="M816" s="3">
        <v>24200</v>
      </c>
      <c r="N816" s="3"/>
      <c r="O816" s="3"/>
      <c r="P816" s="3"/>
      <c r="Q816" s="3">
        <f>SUM(Exportaciones_Kg_fruta[[#This Row],[Enero]:[Diciembre]])</f>
        <v>461957.69999999995</v>
      </c>
      <c r="R816">
        <v>2020</v>
      </c>
      <c r="S816" t="s">
        <v>212</v>
      </c>
    </row>
    <row r="817" spans="1:19" x14ac:dyDescent="0.35">
      <c r="A817" t="str">
        <f>+_xlfn.CONCAT(Exportaciones_Kg_fruta[[#This Row],[País]],Exportaciones_Kg_fruta[[#This Row],[Detalle]],Exportaciones_Kg_fruta[[#This Row],[Año]])</f>
        <v>ItaliaVino2020</v>
      </c>
      <c r="B817" s="3" t="s">
        <v>108</v>
      </c>
      <c r="C817" s="3" t="s">
        <v>22</v>
      </c>
      <c r="D817" s="3" t="s">
        <v>24</v>
      </c>
      <c r="E817" s="3">
        <v>37717.899999999994</v>
      </c>
      <c r="F817" s="3">
        <v>0</v>
      </c>
      <c r="G817" s="3">
        <v>75568.2</v>
      </c>
      <c r="H817" s="3">
        <v>96268.28</v>
      </c>
      <c r="I817" s="3">
        <v>0</v>
      </c>
      <c r="J817" s="3">
        <v>17467.45</v>
      </c>
      <c r="K817" s="3">
        <v>0</v>
      </c>
      <c r="L817" s="3">
        <v>21276.799999999999</v>
      </c>
      <c r="M817" s="3">
        <v>7500</v>
      </c>
      <c r="N817" s="3"/>
      <c r="O817" s="3"/>
      <c r="P817" s="3"/>
      <c r="Q817" s="3">
        <f>SUM(Exportaciones_Kg_fruta[[#This Row],[Enero]:[Diciembre]])</f>
        <v>255798.63</v>
      </c>
      <c r="R817">
        <v>2020</v>
      </c>
      <c r="S817" t="s">
        <v>212</v>
      </c>
    </row>
    <row r="818" spans="1:19" x14ac:dyDescent="0.35">
      <c r="A818" t="str">
        <f>+_xlfn.CONCAT(Exportaciones_Kg_fruta[[#This Row],[País]],Exportaciones_Kg_fruta[[#This Row],[Detalle]],Exportaciones_Kg_fruta[[#This Row],[Año]])</f>
        <v>JamaicaVino2020</v>
      </c>
      <c r="B818" s="3" t="s">
        <v>109</v>
      </c>
      <c r="C818" s="3" t="s">
        <v>22</v>
      </c>
      <c r="D818" s="3" t="s">
        <v>24</v>
      </c>
      <c r="E818" s="3">
        <v>41495.860000000008</v>
      </c>
      <c r="F818" s="3">
        <v>62551.799999999996</v>
      </c>
      <c r="G818" s="3">
        <v>72752.200000000012</v>
      </c>
      <c r="H818" s="3">
        <v>15291.900000000001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/>
      <c r="O818" s="3"/>
      <c r="P818" s="3"/>
      <c r="Q818" s="3">
        <f>SUM(Exportaciones_Kg_fruta[[#This Row],[Enero]:[Diciembre]])</f>
        <v>192091.76</v>
      </c>
      <c r="R818">
        <v>2020</v>
      </c>
      <c r="S818" t="s">
        <v>212</v>
      </c>
    </row>
    <row r="819" spans="1:19" x14ac:dyDescent="0.35">
      <c r="A819" t="str">
        <f>+_xlfn.CONCAT(Exportaciones_Kg_fruta[[#This Row],[País]],Exportaciones_Kg_fruta[[#This Row],[Detalle]],Exportaciones_Kg_fruta[[#This Row],[Año]])</f>
        <v>JapónVino2020</v>
      </c>
      <c r="B819" s="3" t="s">
        <v>110</v>
      </c>
      <c r="C819" s="3" t="s">
        <v>22</v>
      </c>
      <c r="D819" s="3" t="s">
        <v>24</v>
      </c>
      <c r="E819" s="3">
        <v>11564754.350000001</v>
      </c>
      <c r="F819" s="3">
        <v>3952641.1700000004</v>
      </c>
      <c r="G819" s="3">
        <v>5290714.8899999997</v>
      </c>
      <c r="H819" s="3">
        <v>5033424.2400000012</v>
      </c>
      <c r="I819" s="3">
        <v>10013812.700000001</v>
      </c>
      <c r="J819" s="3">
        <v>8264947.3900000006</v>
      </c>
      <c r="K819" s="3">
        <v>7251076.5100000007</v>
      </c>
      <c r="L819" s="3">
        <v>7189457.4299999988</v>
      </c>
      <c r="M819" s="3">
        <v>4820546.3699999992</v>
      </c>
      <c r="N819" s="3"/>
      <c r="O819" s="3"/>
      <c r="P819" s="3"/>
      <c r="Q819" s="3">
        <f>SUM(Exportaciones_Kg_fruta[[#This Row],[Enero]:[Diciembre]])</f>
        <v>63381375.049999997</v>
      </c>
      <c r="R819">
        <v>2020</v>
      </c>
      <c r="S819" t="s">
        <v>212</v>
      </c>
    </row>
    <row r="820" spans="1:19" x14ac:dyDescent="0.35">
      <c r="A820" t="str">
        <f>+_xlfn.CONCAT(Exportaciones_Kg_fruta[[#This Row],[País]],Exportaciones_Kg_fruta[[#This Row],[Detalle]],Exportaciones_Kg_fruta[[#This Row],[Año]])</f>
        <v>JordaniaVino2020</v>
      </c>
      <c r="B820" s="3" t="s">
        <v>111</v>
      </c>
      <c r="C820" s="3" t="s">
        <v>22</v>
      </c>
      <c r="D820" s="3" t="s">
        <v>24</v>
      </c>
      <c r="E820" s="3">
        <v>12215.2</v>
      </c>
      <c r="F820" s="3">
        <v>0</v>
      </c>
      <c r="G820" s="3">
        <v>0</v>
      </c>
      <c r="H820" s="3">
        <v>0</v>
      </c>
      <c r="I820" s="3">
        <v>23893.250000000004</v>
      </c>
      <c r="J820" s="3">
        <v>0</v>
      </c>
      <c r="K820" s="3">
        <v>0</v>
      </c>
      <c r="L820" s="3">
        <v>13179.6</v>
      </c>
      <c r="M820" s="3">
        <v>36052</v>
      </c>
      <c r="N820" s="3"/>
      <c r="O820" s="3"/>
      <c r="P820" s="3"/>
      <c r="Q820" s="3">
        <f>SUM(Exportaciones_Kg_fruta[[#This Row],[Enero]:[Diciembre]])</f>
        <v>85340.05</v>
      </c>
      <c r="R820">
        <v>2020</v>
      </c>
      <c r="S820" t="s">
        <v>212</v>
      </c>
    </row>
    <row r="821" spans="1:19" x14ac:dyDescent="0.35">
      <c r="A821" t="str">
        <f>+_xlfn.CONCAT(Exportaciones_Kg_fruta[[#This Row],[País]],Exportaciones_Kg_fruta[[#This Row],[Detalle]],Exportaciones_Kg_fruta[[#This Row],[Año]])</f>
        <v>KazajstánVino2020</v>
      </c>
      <c r="B821" s="3" t="s">
        <v>112</v>
      </c>
      <c r="C821" s="3" t="s">
        <v>22</v>
      </c>
      <c r="D821" s="3" t="s">
        <v>24</v>
      </c>
      <c r="E821" s="3">
        <v>10307.599999999999</v>
      </c>
      <c r="F821" s="3">
        <v>11192.500000000002</v>
      </c>
      <c r="G821" s="3">
        <v>21433.1</v>
      </c>
      <c r="H821" s="3">
        <v>0</v>
      </c>
      <c r="I821" s="3">
        <v>17512</v>
      </c>
      <c r="J821" s="3">
        <v>0</v>
      </c>
      <c r="K821" s="3">
        <v>22150.799999999999</v>
      </c>
      <c r="L821" s="3">
        <v>0</v>
      </c>
      <c r="M821" s="3">
        <v>0</v>
      </c>
      <c r="N821" s="3"/>
      <c r="O821" s="3"/>
      <c r="P821" s="3"/>
      <c r="Q821" s="3">
        <f>SUM(Exportaciones_Kg_fruta[[#This Row],[Enero]:[Diciembre]])</f>
        <v>82596</v>
      </c>
      <c r="R821">
        <v>2020</v>
      </c>
      <c r="S821" t="s">
        <v>212</v>
      </c>
    </row>
    <row r="822" spans="1:19" x14ac:dyDescent="0.35">
      <c r="A822" t="str">
        <f>+_xlfn.CONCAT(Exportaciones_Kg_fruta[[#This Row],[País]],Exportaciones_Kg_fruta[[#This Row],[Detalle]],Exportaciones_Kg_fruta[[#This Row],[Año]])</f>
        <v>KeniaVino2020</v>
      </c>
      <c r="B822" s="3" t="s">
        <v>113</v>
      </c>
      <c r="C822" s="3" t="s">
        <v>22</v>
      </c>
      <c r="D822" s="3" t="s">
        <v>24</v>
      </c>
      <c r="E822" s="3">
        <v>110287</v>
      </c>
      <c r="F822" s="3">
        <v>47768.700000000004</v>
      </c>
      <c r="G822" s="3">
        <v>93115.4</v>
      </c>
      <c r="H822" s="3">
        <v>15297.599999999999</v>
      </c>
      <c r="I822" s="3">
        <v>87615.8</v>
      </c>
      <c r="J822" s="3">
        <v>31187.199999999997</v>
      </c>
      <c r="K822" s="3">
        <v>0</v>
      </c>
      <c r="L822" s="3">
        <v>41861.600000000006</v>
      </c>
      <c r="M822" s="3">
        <v>0</v>
      </c>
      <c r="N822" s="3"/>
      <c r="O822" s="3"/>
      <c r="P822" s="3"/>
      <c r="Q822" s="3">
        <f>SUM(Exportaciones_Kg_fruta[[#This Row],[Enero]:[Diciembre]])</f>
        <v>427133.30000000005</v>
      </c>
      <c r="R822">
        <v>2020</v>
      </c>
      <c r="S822" t="s">
        <v>212</v>
      </c>
    </row>
    <row r="823" spans="1:19" x14ac:dyDescent="0.35">
      <c r="A823" t="str">
        <f>+_xlfn.CONCAT(Exportaciones_Kg_fruta[[#This Row],[País]],Exportaciones_Kg_fruta[[#This Row],[Detalle]],Exportaciones_Kg_fruta[[#This Row],[Año]])</f>
        <v>KirgistánVino2020</v>
      </c>
      <c r="B823" s="3" t="s">
        <v>114</v>
      </c>
      <c r="C823" s="3" t="s">
        <v>22</v>
      </c>
      <c r="D823" s="3" t="s">
        <v>24</v>
      </c>
      <c r="E823" s="3">
        <v>482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/>
      <c r="O823" s="3"/>
      <c r="P823" s="3"/>
      <c r="Q823" s="3">
        <f>SUM(Exportaciones_Kg_fruta[[#This Row],[Enero]:[Diciembre]])</f>
        <v>482</v>
      </c>
      <c r="R823">
        <v>2020</v>
      </c>
      <c r="S823" t="s">
        <v>212</v>
      </c>
    </row>
    <row r="824" spans="1:19" x14ac:dyDescent="0.35">
      <c r="A824" t="str">
        <f>+_xlfn.CONCAT(Exportaciones_Kg_fruta[[#This Row],[País]],Exportaciones_Kg_fruta[[#This Row],[Detalle]],Exportaciones_Kg_fruta[[#This Row],[Año]])</f>
        <v>LaosVino2020</v>
      </c>
      <c r="B824" s="3" t="s">
        <v>116</v>
      </c>
      <c r="C824" s="3" t="s">
        <v>22</v>
      </c>
      <c r="D824" s="3" t="s">
        <v>24</v>
      </c>
      <c r="E824" s="3">
        <v>0</v>
      </c>
      <c r="F824" s="3">
        <v>20141.16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/>
      <c r="O824" s="3"/>
      <c r="P824" s="3"/>
      <c r="Q824" s="3">
        <f>SUM(Exportaciones_Kg_fruta[[#This Row],[Enero]:[Diciembre]])</f>
        <v>20141.16</v>
      </c>
      <c r="R824">
        <v>2020</v>
      </c>
      <c r="S824" t="s">
        <v>212</v>
      </c>
    </row>
    <row r="825" spans="1:19" x14ac:dyDescent="0.35">
      <c r="A825" t="str">
        <f>+_xlfn.CONCAT(Exportaciones_Kg_fruta[[#This Row],[País]],Exportaciones_Kg_fruta[[#This Row],[Detalle]],Exportaciones_Kg_fruta[[#This Row],[Año]])</f>
        <v>LetoniaVino2020</v>
      </c>
      <c r="B825" s="3" t="s">
        <v>117</v>
      </c>
      <c r="C825" s="3" t="s">
        <v>22</v>
      </c>
      <c r="D825" s="3" t="s">
        <v>24</v>
      </c>
      <c r="E825" s="3">
        <v>221056.2</v>
      </c>
      <c r="F825" s="3">
        <v>346812.9</v>
      </c>
      <c r="G825" s="3">
        <v>160509.09999999998</v>
      </c>
      <c r="H825" s="3">
        <v>283242.60000000003</v>
      </c>
      <c r="I825" s="3">
        <v>303515.14</v>
      </c>
      <c r="J825" s="3">
        <v>133585.99</v>
      </c>
      <c r="K825" s="3">
        <v>188955.30000000002</v>
      </c>
      <c r="L825" s="3">
        <v>483402.5</v>
      </c>
      <c r="M825" s="3">
        <v>344323.39999999997</v>
      </c>
      <c r="N825" s="3"/>
      <c r="O825" s="3"/>
      <c r="P825" s="3"/>
      <c r="Q825" s="3">
        <f>SUM(Exportaciones_Kg_fruta[[#This Row],[Enero]:[Diciembre]])</f>
        <v>2465403.13</v>
      </c>
      <c r="R825">
        <v>2020</v>
      </c>
      <c r="S825" t="s">
        <v>212</v>
      </c>
    </row>
    <row r="826" spans="1:19" x14ac:dyDescent="0.35">
      <c r="A826" t="str">
        <f>+_xlfn.CONCAT(Exportaciones_Kg_fruta[[#This Row],[País]],Exportaciones_Kg_fruta[[#This Row],[Detalle]],Exportaciones_Kg_fruta[[#This Row],[Año]])</f>
        <v>LibanoVino2020</v>
      </c>
      <c r="B826" s="3" t="s">
        <v>118</v>
      </c>
      <c r="C826" s="3" t="s">
        <v>22</v>
      </c>
      <c r="D826" s="3" t="s">
        <v>24</v>
      </c>
      <c r="E826" s="3">
        <v>6866.6</v>
      </c>
      <c r="F826" s="3">
        <v>0</v>
      </c>
      <c r="G826" s="3">
        <v>19178.5</v>
      </c>
      <c r="H826" s="3">
        <v>2016</v>
      </c>
      <c r="I826" s="3">
        <v>0</v>
      </c>
      <c r="J826" s="3">
        <v>0</v>
      </c>
      <c r="K826" s="3">
        <v>15333.88</v>
      </c>
      <c r="L826" s="3">
        <v>0</v>
      </c>
      <c r="M826" s="3">
        <v>0</v>
      </c>
      <c r="N826" s="3"/>
      <c r="O826" s="3"/>
      <c r="P826" s="3"/>
      <c r="Q826" s="3">
        <f>SUM(Exportaciones_Kg_fruta[[#This Row],[Enero]:[Diciembre]])</f>
        <v>43394.979999999996</v>
      </c>
      <c r="R826">
        <v>2020</v>
      </c>
      <c r="S826" t="s">
        <v>212</v>
      </c>
    </row>
    <row r="827" spans="1:19" x14ac:dyDescent="0.35">
      <c r="A827" t="str">
        <f>+_xlfn.CONCAT(Exportaciones_Kg_fruta[[#This Row],[País]],Exportaciones_Kg_fruta[[#This Row],[Detalle]],Exportaciones_Kg_fruta[[#This Row],[Año]])</f>
        <v>LiberiaVino2020</v>
      </c>
      <c r="B827" s="3" t="s">
        <v>119</v>
      </c>
      <c r="C827" s="3" t="s">
        <v>22</v>
      </c>
      <c r="D827" s="3" t="s">
        <v>24</v>
      </c>
      <c r="E827" s="3">
        <v>50047.199999999997</v>
      </c>
      <c r="F827" s="3">
        <v>0</v>
      </c>
      <c r="G827" s="3">
        <v>131548.79999999999</v>
      </c>
      <c r="H827" s="3">
        <v>0</v>
      </c>
      <c r="I827" s="3">
        <v>46284</v>
      </c>
      <c r="J827" s="3">
        <v>0</v>
      </c>
      <c r="K827" s="3">
        <v>131523.30000000002</v>
      </c>
      <c r="L827" s="3">
        <v>0</v>
      </c>
      <c r="M827" s="3">
        <v>50583.1</v>
      </c>
      <c r="N827" s="3"/>
      <c r="O827" s="3"/>
      <c r="P827" s="3"/>
      <c r="Q827" s="3">
        <f>SUM(Exportaciones_Kg_fruta[[#This Row],[Enero]:[Diciembre]])</f>
        <v>409986.4</v>
      </c>
      <c r="R827">
        <v>2020</v>
      </c>
      <c r="S827" t="s">
        <v>212</v>
      </c>
    </row>
    <row r="828" spans="1:19" x14ac:dyDescent="0.35">
      <c r="A828" t="str">
        <f>+_xlfn.CONCAT(Exportaciones_Kg_fruta[[#This Row],[País]],Exportaciones_Kg_fruta[[#This Row],[Detalle]],Exportaciones_Kg_fruta[[#This Row],[Año]])</f>
        <v>LituaniaVino2020</v>
      </c>
      <c r="B828" s="3" t="s">
        <v>121</v>
      </c>
      <c r="C828" s="3" t="s">
        <v>22</v>
      </c>
      <c r="D828" s="3" t="s">
        <v>24</v>
      </c>
      <c r="E828" s="3">
        <v>107845.70000000001</v>
      </c>
      <c r="F828" s="3">
        <v>220810.75</v>
      </c>
      <c r="G828" s="3">
        <v>246531.39</v>
      </c>
      <c r="H828" s="3">
        <v>76826.999999999985</v>
      </c>
      <c r="I828" s="3">
        <v>276219.69999999995</v>
      </c>
      <c r="J828" s="3">
        <v>323366.2</v>
      </c>
      <c r="K828" s="3">
        <v>213099</v>
      </c>
      <c r="L828" s="3">
        <v>280588.09999999998</v>
      </c>
      <c r="M828" s="3">
        <v>335475.5</v>
      </c>
      <c r="N828" s="3"/>
      <c r="O828" s="3"/>
      <c r="P828" s="3"/>
      <c r="Q828" s="3">
        <f>SUM(Exportaciones_Kg_fruta[[#This Row],[Enero]:[Diciembre]])</f>
        <v>2080763.3399999999</v>
      </c>
      <c r="R828">
        <v>2020</v>
      </c>
      <c r="S828" t="s">
        <v>212</v>
      </c>
    </row>
    <row r="829" spans="1:19" x14ac:dyDescent="0.35">
      <c r="A829" t="str">
        <f>+_xlfn.CONCAT(Exportaciones_Kg_fruta[[#This Row],[País]],Exportaciones_Kg_fruta[[#This Row],[Detalle]],Exportaciones_Kg_fruta[[#This Row],[Año]])</f>
        <v>LuxemburgoVino2020</v>
      </c>
      <c r="B829" s="3" t="s">
        <v>122</v>
      </c>
      <c r="C829" s="3" t="s">
        <v>22</v>
      </c>
      <c r="D829" s="3" t="s">
        <v>24</v>
      </c>
      <c r="E829" s="3">
        <v>0</v>
      </c>
      <c r="F829" s="3">
        <v>11437.35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/>
      <c r="O829" s="3"/>
      <c r="P829" s="3"/>
      <c r="Q829" s="3">
        <f>SUM(Exportaciones_Kg_fruta[[#This Row],[Enero]:[Diciembre]])</f>
        <v>11437.35</v>
      </c>
      <c r="R829">
        <v>2020</v>
      </c>
      <c r="S829" t="s">
        <v>212</v>
      </c>
    </row>
    <row r="830" spans="1:19" x14ac:dyDescent="0.35">
      <c r="A830" t="str">
        <f>+_xlfn.CONCAT(Exportaciones_Kg_fruta[[#This Row],[País]],Exportaciones_Kg_fruta[[#This Row],[Detalle]],Exportaciones_Kg_fruta[[#This Row],[Año]])</f>
        <v>MacaoVino2020</v>
      </c>
      <c r="B830" s="3" t="s">
        <v>123</v>
      </c>
      <c r="C830" s="3" t="s">
        <v>22</v>
      </c>
      <c r="D830" s="3" t="s">
        <v>24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11394.2</v>
      </c>
      <c r="K830" s="3">
        <v>0</v>
      </c>
      <c r="L830" s="3">
        <v>0</v>
      </c>
      <c r="M830" s="3">
        <v>1144</v>
      </c>
      <c r="N830" s="3"/>
      <c r="O830" s="3"/>
      <c r="P830" s="3"/>
      <c r="Q830" s="3">
        <f>SUM(Exportaciones_Kg_fruta[[#This Row],[Enero]:[Diciembre]])</f>
        <v>12538.2</v>
      </c>
      <c r="R830">
        <v>2020</v>
      </c>
      <c r="S830" t="s">
        <v>212</v>
      </c>
    </row>
    <row r="831" spans="1:19" x14ac:dyDescent="0.35">
      <c r="A831" t="str">
        <f>+_xlfn.CONCAT(Exportaciones_Kg_fruta[[#This Row],[País]],Exportaciones_Kg_fruta[[#This Row],[Detalle]],Exportaciones_Kg_fruta[[#This Row],[Año]])</f>
        <v>MalasiaVino2020</v>
      </c>
      <c r="B831" s="3" t="s">
        <v>124</v>
      </c>
      <c r="C831" s="3" t="s">
        <v>22</v>
      </c>
      <c r="D831" s="3" t="s">
        <v>24</v>
      </c>
      <c r="E831" s="3">
        <v>229792.2</v>
      </c>
      <c r="F831" s="3">
        <v>118267.4</v>
      </c>
      <c r="G831" s="3">
        <v>86511.14</v>
      </c>
      <c r="H831" s="3">
        <v>133051.59999999998</v>
      </c>
      <c r="I831" s="3">
        <v>133421.80000000002</v>
      </c>
      <c r="J831" s="3">
        <v>92879.61</v>
      </c>
      <c r="K831" s="3">
        <v>12180</v>
      </c>
      <c r="L831" s="3">
        <v>95384.12</v>
      </c>
      <c r="M831" s="3">
        <v>128755.54000000002</v>
      </c>
      <c r="N831" s="3"/>
      <c r="O831" s="3"/>
      <c r="P831" s="3"/>
      <c r="Q831" s="3">
        <f>SUM(Exportaciones_Kg_fruta[[#This Row],[Enero]:[Diciembre]])</f>
        <v>1030243.41</v>
      </c>
      <c r="R831">
        <v>2020</v>
      </c>
      <c r="S831" t="s">
        <v>212</v>
      </c>
    </row>
    <row r="832" spans="1:19" x14ac:dyDescent="0.35">
      <c r="A832" t="str">
        <f>+_xlfn.CONCAT(Exportaciones_Kg_fruta[[#This Row],[País]],Exportaciones_Kg_fruta[[#This Row],[Detalle]],Exportaciones_Kg_fruta[[#This Row],[Año]])</f>
        <v>MaltaVino2020</v>
      </c>
      <c r="B832" s="3" t="s">
        <v>125</v>
      </c>
      <c r="C832" s="3" t="s">
        <v>22</v>
      </c>
      <c r="D832" s="3" t="s">
        <v>24</v>
      </c>
      <c r="E832" s="3">
        <v>101352.99999999999</v>
      </c>
      <c r="F832" s="3">
        <v>16291.599999999999</v>
      </c>
      <c r="G832" s="3">
        <v>38431.5</v>
      </c>
      <c r="H832" s="3">
        <v>57335</v>
      </c>
      <c r="I832" s="3">
        <v>5967.3999999999987</v>
      </c>
      <c r="J832" s="3">
        <v>25704</v>
      </c>
      <c r="K832" s="3">
        <v>26863.200000000001</v>
      </c>
      <c r="L832" s="3">
        <v>35069.4</v>
      </c>
      <c r="M832" s="3">
        <v>15163.2</v>
      </c>
      <c r="N832" s="3"/>
      <c r="O832" s="3"/>
      <c r="P832" s="3"/>
      <c r="Q832" s="3">
        <f>SUM(Exportaciones_Kg_fruta[[#This Row],[Enero]:[Diciembre]])</f>
        <v>322178.3</v>
      </c>
      <c r="R832">
        <v>2020</v>
      </c>
      <c r="S832" t="s">
        <v>212</v>
      </c>
    </row>
    <row r="833" spans="1:19" x14ac:dyDescent="0.35">
      <c r="A833" t="str">
        <f>+_xlfn.CONCAT(Exportaciones_Kg_fruta[[#This Row],[País]],Exportaciones_Kg_fruta[[#This Row],[Detalle]],Exportaciones_Kg_fruta[[#This Row],[Año]])</f>
        <v>MarruecosVino2020</v>
      </c>
      <c r="B833" s="3" t="s">
        <v>126</v>
      </c>
      <c r="C833" s="3" t="s">
        <v>22</v>
      </c>
      <c r="D833" s="3" t="s">
        <v>24</v>
      </c>
      <c r="E833" s="3">
        <v>0</v>
      </c>
      <c r="F833" s="3">
        <v>0</v>
      </c>
      <c r="G833" s="3">
        <v>0</v>
      </c>
      <c r="H833" s="3">
        <v>26480</v>
      </c>
      <c r="I833" s="3">
        <v>30595.4</v>
      </c>
      <c r="J833" s="3">
        <v>0</v>
      </c>
      <c r="K833" s="3">
        <v>0</v>
      </c>
      <c r="L833" s="3">
        <v>0</v>
      </c>
      <c r="M833" s="3">
        <v>0</v>
      </c>
      <c r="N833" s="3"/>
      <c r="O833" s="3"/>
      <c r="P833" s="3"/>
      <c r="Q833" s="3">
        <f>SUM(Exportaciones_Kg_fruta[[#This Row],[Enero]:[Diciembre]])</f>
        <v>57075.4</v>
      </c>
      <c r="R833">
        <v>2020</v>
      </c>
      <c r="S833" t="s">
        <v>212</v>
      </c>
    </row>
    <row r="834" spans="1:19" x14ac:dyDescent="0.35">
      <c r="A834" t="str">
        <f>+_xlfn.CONCAT(Exportaciones_Kg_fruta[[#This Row],[País]],Exportaciones_Kg_fruta[[#This Row],[Detalle]],Exportaciones_Kg_fruta[[#This Row],[Año]])</f>
        <v>MartinicaVino2020</v>
      </c>
      <c r="B834" s="3" t="s">
        <v>127</v>
      </c>
      <c r="C834" s="3" t="s">
        <v>22</v>
      </c>
      <c r="D834" s="3" t="s">
        <v>24</v>
      </c>
      <c r="E834" s="3">
        <v>9616.2000000000007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/>
      <c r="O834" s="3"/>
      <c r="P834" s="3"/>
      <c r="Q834" s="3">
        <f>SUM(Exportaciones_Kg_fruta[[#This Row],[Enero]:[Diciembre]])</f>
        <v>9616.2000000000007</v>
      </c>
      <c r="R834">
        <v>2020</v>
      </c>
      <c r="S834" t="s">
        <v>212</v>
      </c>
    </row>
    <row r="835" spans="1:19" x14ac:dyDescent="0.35">
      <c r="A835" t="str">
        <f>+_xlfn.CONCAT(Exportaciones_Kg_fruta[[#This Row],[País]],Exportaciones_Kg_fruta[[#This Row],[Detalle]],Exportaciones_Kg_fruta[[#This Row],[Año]])</f>
        <v>MauricioVino2020</v>
      </c>
      <c r="B835" s="3" t="s">
        <v>128</v>
      </c>
      <c r="C835" s="3" t="s">
        <v>22</v>
      </c>
      <c r="D835" s="3" t="s">
        <v>24</v>
      </c>
      <c r="E835" s="3">
        <v>1950.2</v>
      </c>
      <c r="F835" s="3">
        <v>7948.34</v>
      </c>
      <c r="G835" s="3">
        <v>0</v>
      </c>
      <c r="H835" s="3">
        <v>0</v>
      </c>
      <c r="I835" s="3">
        <v>0</v>
      </c>
      <c r="J835" s="3">
        <v>16555</v>
      </c>
      <c r="K835" s="3">
        <v>0</v>
      </c>
      <c r="L835" s="3">
        <v>0</v>
      </c>
      <c r="M835" s="3">
        <v>0</v>
      </c>
      <c r="N835" s="3"/>
      <c r="O835" s="3"/>
      <c r="P835" s="3"/>
      <c r="Q835" s="3">
        <f>SUM(Exportaciones_Kg_fruta[[#This Row],[Enero]:[Diciembre]])</f>
        <v>26453.54</v>
      </c>
      <c r="R835">
        <v>2020</v>
      </c>
      <c r="S835" t="s">
        <v>212</v>
      </c>
    </row>
    <row r="836" spans="1:19" x14ac:dyDescent="0.35">
      <c r="A836" t="str">
        <f>+_xlfn.CONCAT(Exportaciones_Kg_fruta[[#This Row],[País]],Exportaciones_Kg_fruta[[#This Row],[Detalle]],Exportaciones_Kg_fruta[[#This Row],[Año]])</f>
        <v>MéxicoVino2020</v>
      </c>
      <c r="B836" s="3" t="s">
        <v>130</v>
      </c>
      <c r="C836" s="3" t="s">
        <v>22</v>
      </c>
      <c r="D836" s="3" t="s">
        <v>24</v>
      </c>
      <c r="E836" s="3">
        <v>1967359.0799999998</v>
      </c>
      <c r="F836" s="3">
        <v>1684939.8099999998</v>
      </c>
      <c r="G836" s="3">
        <v>1447478.7800000003</v>
      </c>
      <c r="H836" s="3">
        <v>1139012.94</v>
      </c>
      <c r="I836" s="3">
        <v>1744471.4399999997</v>
      </c>
      <c r="J836" s="3">
        <v>2302468.4700000002</v>
      </c>
      <c r="K836" s="3">
        <v>1375104.5699999998</v>
      </c>
      <c r="L836" s="3">
        <v>4052923.58</v>
      </c>
      <c r="M836" s="3">
        <v>2293794.6799999997</v>
      </c>
      <c r="N836" s="3"/>
      <c r="O836" s="3"/>
      <c r="P836" s="3"/>
      <c r="Q836" s="3">
        <f>SUM(Exportaciones_Kg_fruta[[#This Row],[Enero]:[Diciembre]])</f>
        <v>18007553.350000001</v>
      </c>
      <c r="R836">
        <v>2020</v>
      </c>
      <c r="S836" t="s">
        <v>212</v>
      </c>
    </row>
    <row r="837" spans="1:19" x14ac:dyDescent="0.35">
      <c r="A837" t="str">
        <f>+_xlfn.CONCAT(Exportaciones_Kg_fruta[[#This Row],[País]],Exportaciones_Kg_fruta[[#This Row],[Detalle]],Exportaciones_Kg_fruta[[#This Row],[Año]])</f>
        <v>MongoliaVino2020</v>
      </c>
      <c r="B837" s="3" t="s">
        <v>133</v>
      </c>
      <c r="C837" s="3" t="s">
        <v>22</v>
      </c>
      <c r="D837" s="3" t="s">
        <v>24</v>
      </c>
      <c r="E837" s="3">
        <v>0</v>
      </c>
      <c r="F837" s="3">
        <v>0</v>
      </c>
      <c r="G837" s="3">
        <v>0</v>
      </c>
      <c r="H837" s="3">
        <v>27968</v>
      </c>
      <c r="I837" s="3">
        <v>0</v>
      </c>
      <c r="J837" s="3">
        <v>0</v>
      </c>
      <c r="K837" s="3">
        <v>8838</v>
      </c>
      <c r="L837" s="3">
        <v>0</v>
      </c>
      <c r="M837" s="3">
        <v>8127</v>
      </c>
      <c r="N837" s="3"/>
      <c r="O837" s="3"/>
      <c r="P837" s="3"/>
      <c r="Q837" s="3">
        <f>SUM(Exportaciones_Kg_fruta[[#This Row],[Enero]:[Diciembre]])</f>
        <v>44933</v>
      </c>
      <c r="R837">
        <v>2020</v>
      </c>
      <c r="S837" t="s">
        <v>212</v>
      </c>
    </row>
    <row r="838" spans="1:19" x14ac:dyDescent="0.35">
      <c r="A838" t="str">
        <f>+_xlfn.CONCAT(Exportaciones_Kg_fruta[[#This Row],[País]],Exportaciones_Kg_fruta[[#This Row],[Detalle]],Exportaciones_Kg_fruta[[#This Row],[Año]])</f>
        <v>MontenegroVino2020</v>
      </c>
      <c r="B838" s="3" t="s">
        <v>134</v>
      </c>
      <c r="C838" s="3" t="s">
        <v>22</v>
      </c>
      <c r="D838" s="3" t="s">
        <v>24</v>
      </c>
      <c r="E838" s="3">
        <v>9802.5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/>
      <c r="O838" s="3"/>
      <c r="P838" s="3"/>
      <c r="Q838" s="3">
        <f>SUM(Exportaciones_Kg_fruta[[#This Row],[Enero]:[Diciembre]])</f>
        <v>9802.5</v>
      </c>
      <c r="R838">
        <v>2020</v>
      </c>
      <c r="S838" t="s">
        <v>212</v>
      </c>
    </row>
    <row r="839" spans="1:19" x14ac:dyDescent="0.35">
      <c r="A839" t="str">
        <f>+_xlfn.CONCAT(Exportaciones_Kg_fruta[[#This Row],[País]],Exportaciones_Kg_fruta[[#This Row],[Detalle]],Exportaciones_Kg_fruta[[#This Row],[Año]])</f>
        <v>MozambiqueVino2020</v>
      </c>
      <c r="B839" s="3" t="s">
        <v>135</v>
      </c>
      <c r="C839" s="3" t="s">
        <v>22</v>
      </c>
      <c r="D839" s="3" t="s">
        <v>24</v>
      </c>
      <c r="E839" s="3">
        <v>0</v>
      </c>
      <c r="F839" s="3">
        <v>0</v>
      </c>
      <c r="G839" s="3">
        <v>0</v>
      </c>
      <c r="H839" s="3">
        <v>128340</v>
      </c>
      <c r="I839" s="3">
        <v>0</v>
      </c>
      <c r="J839" s="3">
        <v>0</v>
      </c>
      <c r="K839" s="3">
        <v>16948.8</v>
      </c>
      <c r="L839" s="3">
        <v>13890.1</v>
      </c>
      <c r="M839" s="3">
        <v>0</v>
      </c>
      <c r="N839" s="3"/>
      <c r="O839" s="3"/>
      <c r="P839" s="3"/>
      <c r="Q839" s="3">
        <f>SUM(Exportaciones_Kg_fruta[[#This Row],[Enero]:[Diciembre]])</f>
        <v>159178.9</v>
      </c>
      <c r="R839">
        <v>2020</v>
      </c>
      <c r="S839" t="s">
        <v>212</v>
      </c>
    </row>
    <row r="840" spans="1:19" x14ac:dyDescent="0.35">
      <c r="A840" t="str">
        <f>+_xlfn.CONCAT(Exportaciones_Kg_fruta[[#This Row],[País]],Exportaciones_Kg_fruta[[#This Row],[Detalle]],Exportaciones_Kg_fruta[[#This Row],[Año]])</f>
        <v>Myanmar (ex Birmania)Vino2020</v>
      </c>
      <c r="B840" s="3" t="s">
        <v>136</v>
      </c>
      <c r="C840" s="3" t="s">
        <v>22</v>
      </c>
      <c r="D840" s="3" t="s">
        <v>24</v>
      </c>
      <c r="E840" s="3">
        <v>8396.5</v>
      </c>
      <c r="F840" s="3">
        <v>1571.9</v>
      </c>
      <c r="G840" s="3">
        <v>0</v>
      </c>
      <c r="H840" s="3">
        <v>859</v>
      </c>
      <c r="I840" s="3">
        <v>23872.58</v>
      </c>
      <c r="J840" s="3">
        <v>0</v>
      </c>
      <c r="K840" s="3">
        <v>4365.2000000000007</v>
      </c>
      <c r="L840" s="3">
        <v>6120.3</v>
      </c>
      <c r="M840" s="3">
        <v>0</v>
      </c>
      <c r="N840" s="3"/>
      <c r="O840" s="3"/>
      <c r="P840" s="3"/>
      <c r="Q840" s="3">
        <f>SUM(Exportaciones_Kg_fruta[[#This Row],[Enero]:[Diciembre]])</f>
        <v>45185.48000000001</v>
      </c>
      <c r="R840">
        <v>2020</v>
      </c>
      <c r="S840" t="s">
        <v>212</v>
      </c>
    </row>
    <row r="841" spans="1:19" x14ac:dyDescent="0.35">
      <c r="A841" t="str">
        <f>+_xlfn.CONCAT(Exportaciones_Kg_fruta[[#This Row],[País]],Exportaciones_Kg_fruta[[#This Row],[Detalle]],Exportaciones_Kg_fruta[[#This Row],[Año]])</f>
        <v>NepalVino2020</v>
      </c>
      <c r="B841" s="3" t="s">
        <v>137</v>
      </c>
      <c r="C841" s="3" t="s">
        <v>22</v>
      </c>
      <c r="D841" s="3" t="s">
        <v>24</v>
      </c>
      <c r="E841" s="3">
        <v>13726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/>
      <c r="O841" s="3"/>
      <c r="P841" s="3"/>
      <c r="Q841" s="3">
        <f>SUM(Exportaciones_Kg_fruta[[#This Row],[Enero]:[Diciembre]])</f>
        <v>13726</v>
      </c>
      <c r="R841">
        <v>2020</v>
      </c>
      <c r="S841" t="s">
        <v>212</v>
      </c>
    </row>
    <row r="842" spans="1:19" x14ac:dyDescent="0.35">
      <c r="A842" t="str">
        <f>+_xlfn.CONCAT(Exportaciones_Kg_fruta[[#This Row],[País]],Exportaciones_Kg_fruta[[#This Row],[Detalle]],Exportaciones_Kg_fruta[[#This Row],[Año]])</f>
        <v>NicaraguaVino2020</v>
      </c>
      <c r="B842" s="3" t="s">
        <v>138</v>
      </c>
      <c r="C842" s="3" t="s">
        <v>22</v>
      </c>
      <c r="D842" s="3" t="s">
        <v>24</v>
      </c>
      <c r="E842" s="3">
        <v>31928.07</v>
      </c>
      <c r="F842" s="3">
        <v>0</v>
      </c>
      <c r="G842" s="3">
        <v>40434.240000000005</v>
      </c>
      <c r="H842" s="3">
        <v>47071.479999999996</v>
      </c>
      <c r="I842" s="3">
        <v>29741.699999999997</v>
      </c>
      <c r="J842" s="3">
        <v>27283.09</v>
      </c>
      <c r="K842" s="3">
        <v>0</v>
      </c>
      <c r="L842" s="3">
        <v>42371.68</v>
      </c>
      <c r="M842" s="3">
        <v>9990</v>
      </c>
      <c r="N842" s="3"/>
      <c r="O842" s="3"/>
      <c r="P842" s="3"/>
      <c r="Q842" s="3">
        <f>SUM(Exportaciones_Kg_fruta[[#This Row],[Enero]:[Diciembre]])</f>
        <v>228820.25999999998</v>
      </c>
      <c r="R842">
        <v>2020</v>
      </c>
      <c r="S842" t="s">
        <v>212</v>
      </c>
    </row>
    <row r="843" spans="1:19" x14ac:dyDescent="0.35">
      <c r="A843" t="str">
        <f>+_xlfn.CONCAT(Exportaciones_Kg_fruta[[#This Row],[País]],Exportaciones_Kg_fruta[[#This Row],[Detalle]],Exportaciones_Kg_fruta[[#This Row],[Año]])</f>
        <v>NigeriaVino2020</v>
      </c>
      <c r="B843" s="3" t="s">
        <v>139</v>
      </c>
      <c r="C843" s="3" t="s">
        <v>22</v>
      </c>
      <c r="D843" s="3" t="s">
        <v>24</v>
      </c>
      <c r="E843" s="3">
        <v>71234</v>
      </c>
      <c r="F843" s="3">
        <v>0</v>
      </c>
      <c r="G843" s="3">
        <v>106257.60000000001</v>
      </c>
      <c r="H843" s="3">
        <v>135896.29999999999</v>
      </c>
      <c r="I843" s="3">
        <v>18895.599999999999</v>
      </c>
      <c r="J843" s="3">
        <v>0</v>
      </c>
      <c r="K843" s="3">
        <v>0</v>
      </c>
      <c r="L843" s="3">
        <v>38421</v>
      </c>
      <c r="M843" s="3">
        <v>0</v>
      </c>
      <c r="N843" s="3"/>
      <c r="O843" s="3"/>
      <c r="P843" s="3"/>
      <c r="Q843" s="3">
        <f>SUM(Exportaciones_Kg_fruta[[#This Row],[Enero]:[Diciembre]])</f>
        <v>370704.5</v>
      </c>
      <c r="R843">
        <v>2020</v>
      </c>
      <c r="S843" t="s">
        <v>212</v>
      </c>
    </row>
    <row r="844" spans="1:19" x14ac:dyDescent="0.35">
      <c r="A844" t="str">
        <f>+_xlfn.CONCAT(Exportaciones_Kg_fruta[[#This Row],[País]],Exportaciones_Kg_fruta[[#This Row],[Detalle]],Exportaciones_Kg_fruta[[#This Row],[Año]])</f>
        <v>NoruegaVino2020</v>
      </c>
      <c r="B844" s="3" t="s">
        <v>140</v>
      </c>
      <c r="C844" s="3" t="s">
        <v>22</v>
      </c>
      <c r="D844" s="3" t="s">
        <v>24</v>
      </c>
      <c r="E844" s="3">
        <v>520300.84</v>
      </c>
      <c r="F844" s="3">
        <v>651913.5</v>
      </c>
      <c r="G844" s="3">
        <v>222882.84</v>
      </c>
      <c r="H844" s="3">
        <v>823209.23</v>
      </c>
      <c r="I844" s="3">
        <v>594499.5</v>
      </c>
      <c r="J844" s="3">
        <v>893808.42999999993</v>
      </c>
      <c r="K844" s="3">
        <v>1072712.3</v>
      </c>
      <c r="L844" s="3">
        <v>1167162.3600000001</v>
      </c>
      <c r="M844" s="3">
        <v>1078809.94</v>
      </c>
      <c r="N844" s="3"/>
      <c r="O844" s="3"/>
      <c r="P844" s="3"/>
      <c r="Q844" s="3">
        <f>SUM(Exportaciones_Kg_fruta[[#This Row],[Enero]:[Diciembre]])</f>
        <v>7025298.9399999995</v>
      </c>
      <c r="R844">
        <v>2020</v>
      </c>
      <c r="S844" t="s">
        <v>212</v>
      </c>
    </row>
    <row r="845" spans="1:19" x14ac:dyDescent="0.35">
      <c r="A845" t="str">
        <f>+_xlfn.CONCAT(Exportaciones_Kg_fruta[[#This Row],[País]],Exportaciones_Kg_fruta[[#This Row],[Detalle]],Exportaciones_Kg_fruta[[#This Row],[Año]])</f>
        <v>Nueva CaledoniaVino2020</v>
      </c>
      <c r="B845" s="3" t="s">
        <v>141</v>
      </c>
      <c r="C845" s="3" t="s">
        <v>22</v>
      </c>
      <c r="D845" s="3" t="s">
        <v>24</v>
      </c>
      <c r="E845" s="3">
        <v>576.79999999999995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/>
      <c r="O845" s="3"/>
      <c r="P845" s="3"/>
      <c r="Q845" s="3">
        <f>SUM(Exportaciones_Kg_fruta[[#This Row],[Enero]:[Diciembre]])</f>
        <v>576.79999999999995</v>
      </c>
      <c r="R845">
        <v>2020</v>
      </c>
      <c r="S845" t="s">
        <v>212</v>
      </c>
    </row>
    <row r="846" spans="1:19" x14ac:dyDescent="0.35">
      <c r="A846" t="str">
        <f>+_xlfn.CONCAT(Exportaciones_Kg_fruta[[#This Row],[País]],Exportaciones_Kg_fruta[[#This Row],[Detalle]],Exportaciones_Kg_fruta[[#This Row],[Año]])</f>
        <v>Nueva ZelandiaVino2020</v>
      </c>
      <c r="B846" s="3" t="s">
        <v>142</v>
      </c>
      <c r="C846" s="3" t="s">
        <v>22</v>
      </c>
      <c r="D846" s="3" t="s">
        <v>24</v>
      </c>
      <c r="E846" s="3">
        <v>6575.3899999999994</v>
      </c>
      <c r="F846" s="3">
        <v>0</v>
      </c>
      <c r="G846" s="3">
        <v>38214.060000000005</v>
      </c>
      <c r="H846" s="3">
        <v>28099.739999999998</v>
      </c>
      <c r="I846" s="3">
        <v>1512</v>
      </c>
      <c r="J846" s="3">
        <v>23145.800000000003</v>
      </c>
      <c r="K846" s="3">
        <v>1152.5</v>
      </c>
      <c r="L846" s="3">
        <v>40006</v>
      </c>
      <c r="M846" s="3">
        <v>27567.4</v>
      </c>
      <c r="N846" s="3"/>
      <c r="O846" s="3"/>
      <c r="P846" s="3"/>
      <c r="Q846" s="3">
        <f>SUM(Exportaciones_Kg_fruta[[#This Row],[Enero]:[Diciembre]])</f>
        <v>166272.88999999998</v>
      </c>
      <c r="R846">
        <v>2020</v>
      </c>
      <c r="S846" t="s">
        <v>212</v>
      </c>
    </row>
    <row r="847" spans="1:19" x14ac:dyDescent="0.35">
      <c r="A847" t="str">
        <f>+_xlfn.CONCAT(Exportaciones_Kg_fruta[[#This Row],[País]],Exportaciones_Kg_fruta[[#This Row],[Detalle]],Exportaciones_Kg_fruta[[#This Row],[Año]])</f>
        <v>OmánVino2020</v>
      </c>
      <c r="B847" s="3" t="s">
        <v>143</v>
      </c>
      <c r="C847" s="3" t="s">
        <v>22</v>
      </c>
      <c r="D847" s="3" t="s">
        <v>24</v>
      </c>
      <c r="E847" s="3">
        <v>9273.6</v>
      </c>
      <c r="F847" s="3">
        <v>1603.4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/>
      <c r="O847" s="3"/>
      <c r="P847" s="3"/>
      <c r="Q847" s="3">
        <f>SUM(Exportaciones_Kg_fruta[[#This Row],[Enero]:[Diciembre]])</f>
        <v>10877</v>
      </c>
      <c r="R847">
        <v>2020</v>
      </c>
      <c r="S847" t="s">
        <v>212</v>
      </c>
    </row>
    <row r="848" spans="1:19" x14ac:dyDescent="0.35">
      <c r="A848" t="str">
        <f>+_xlfn.CONCAT(Exportaciones_Kg_fruta[[#This Row],[País]],Exportaciones_Kg_fruta[[#This Row],[Detalle]],Exportaciones_Kg_fruta[[#This Row],[Año]])</f>
        <v>PanamáVino2020</v>
      </c>
      <c r="B848" s="3" t="s">
        <v>146</v>
      </c>
      <c r="C848" s="3" t="s">
        <v>22</v>
      </c>
      <c r="D848" s="3" t="s">
        <v>24</v>
      </c>
      <c r="E848" s="3">
        <v>460627.61</v>
      </c>
      <c r="F848" s="3">
        <v>87001.590000000011</v>
      </c>
      <c r="G848" s="3">
        <v>154114.01999999996</v>
      </c>
      <c r="H848" s="3">
        <v>373252.54000000004</v>
      </c>
      <c r="I848" s="3">
        <v>365111.42</v>
      </c>
      <c r="J848" s="3">
        <v>40981.22</v>
      </c>
      <c r="K848" s="3">
        <v>65163.08</v>
      </c>
      <c r="L848" s="3">
        <v>239971.25</v>
      </c>
      <c r="M848" s="3">
        <v>335675.72</v>
      </c>
      <c r="N848" s="3"/>
      <c r="O848" s="3"/>
      <c r="P848" s="3"/>
      <c r="Q848" s="3">
        <f>SUM(Exportaciones_Kg_fruta[[#This Row],[Enero]:[Diciembre]])</f>
        <v>2121898.4500000002</v>
      </c>
      <c r="R848">
        <v>2020</v>
      </c>
      <c r="S848" t="s">
        <v>212</v>
      </c>
    </row>
    <row r="849" spans="1:19" x14ac:dyDescent="0.35">
      <c r="A849" t="str">
        <f>+_xlfn.CONCAT(Exportaciones_Kg_fruta[[#This Row],[País]],Exportaciones_Kg_fruta[[#This Row],[Detalle]],Exportaciones_Kg_fruta[[#This Row],[Año]])</f>
        <v>ParaguayVino2020</v>
      </c>
      <c r="B849" s="3" t="s">
        <v>148</v>
      </c>
      <c r="C849" s="3" t="s">
        <v>22</v>
      </c>
      <c r="D849" s="3" t="s">
        <v>24</v>
      </c>
      <c r="E849" s="3">
        <v>956865.6</v>
      </c>
      <c r="F849" s="3">
        <v>169755.88</v>
      </c>
      <c r="G849" s="3">
        <v>539841.91</v>
      </c>
      <c r="H849" s="3">
        <v>994968.24</v>
      </c>
      <c r="I849" s="3">
        <v>95809.16</v>
      </c>
      <c r="J849" s="3">
        <v>145618.31</v>
      </c>
      <c r="K849" s="3">
        <v>339775.3</v>
      </c>
      <c r="L849" s="3">
        <v>402099.3</v>
      </c>
      <c r="M849" s="3">
        <v>1574104.04</v>
      </c>
      <c r="N849" s="3"/>
      <c r="O849" s="3"/>
      <c r="P849" s="3"/>
      <c r="Q849" s="3">
        <f>SUM(Exportaciones_Kg_fruta[[#This Row],[Enero]:[Diciembre]])</f>
        <v>5218837.74</v>
      </c>
      <c r="R849">
        <v>2020</v>
      </c>
      <c r="S849" t="s">
        <v>212</v>
      </c>
    </row>
    <row r="850" spans="1:19" x14ac:dyDescent="0.35">
      <c r="A850" t="str">
        <f>+_xlfn.CONCAT(Exportaciones_Kg_fruta[[#This Row],[País]],Exportaciones_Kg_fruta[[#This Row],[Detalle]],Exportaciones_Kg_fruta[[#This Row],[Año]])</f>
        <v>PerúVino2020</v>
      </c>
      <c r="B850" s="3" t="s">
        <v>149</v>
      </c>
      <c r="C850" s="3" t="s">
        <v>22</v>
      </c>
      <c r="D850" s="3" t="s">
        <v>24</v>
      </c>
      <c r="E850" s="3">
        <v>640303.11</v>
      </c>
      <c r="F850" s="3">
        <v>89654.36</v>
      </c>
      <c r="G850" s="3">
        <v>635433.86</v>
      </c>
      <c r="H850" s="3">
        <v>159600.96000000002</v>
      </c>
      <c r="I850" s="3">
        <v>72072.34</v>
      </c>
      <c r="J850" s="3">
        <v>26698.89</v>
      </c>
      <c r="K850" s="3">
        <v>150951.16999999998</v>
      </c>
      <c r="L850" s="3">
        <v>627064.39999999991</v>
      </c>
      <c r="M850" s="3">
        <v>244164.84999999998</v>
      </c>
      <c r="N850" s="3"/>
      <c r="O850" s="3"/>
      <c r="P850" s="3"/>
      <c r="Q850" s="3">
        <f>SUM(Exportaciones_Kg_fruta[[#This Row],[Enero]:[Diciembre]])</f>
        <v>2645943.94</v>
      </c>
      <c r="R850">
        <v>2020</v>
      </c>
      <c r="S850" t="s">
        <v>212</v>
      </c>
    </row>
    <row r="851" spans="1:19" x14ac:dyDescent="0.35">
      <c r="A851" t="str">
        <f>+_xlfn.CONCAT(Exportaciones_Kg_fruta[[#This Row],[País]],Exportaciones_Kg_fruta[[#This Row],[Detalle]],Exportaciones_Kg_fruta[[#This Row],[Año]])</f>
        <v>Polinesia FrancesaVino2020</v>
      </c>
      <c r="B851" s="3" t="s">
        <v>150</v>
      </c>
      <c r="C851" s="3" t="s">
        <v>22</v>
      </c>
      <c r="D851" s="3" t="s">
        <v>24</v>
      </c>
      <c r="E851" s="3">
        <v>0</v>
      </c>
      <c r="F851" s="3">
        <v>9895.81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6383.4500000000007</v>
      </c>
      <c r="N851" s="3"/>
      <c r="O851" s="3"/>
      <c r="P851" s="3"/>
      <c r="Q851" s="3">
        <f>SUM(Exportaciones_Kg_fruta[[#This Row],[Enero]:[Diciembre]])</f>
        <v>16279.26</v>
      </c>
      <c r="R851">
        <v>2020</v>
      </c>
      <c r="S851" t="s">
        <v>212</v>
      </c>
    </row>
    <row r="852" spans="1:19" x14ac:dyDescent="0.35">
      <c r="A852" t="str">
        <f>+_xlfn.CONCAT(Exportaciones_Kg_fruta[[#This Row],[País]],Exportaciones_Kg_fruta[[#This Row],[Detalle]],Exportaciones_Kg_fruta[[#This Row],[Año]])</f>
        <v>PoloniaVino2020</v>
      </c>
      <c r="B852" s="3" t="s">
        <v>151</v>
      </c>
      <c r="C852" s="3" t="s">
        <v>22</v>
      </c>
      <c r="D852" s="3" t="s">
        <v>24</v>
      </c>
      <c r="E852" s="3">
        <v>1050013.44</v>
      </c>
      <c r="F852" s="3">
        <v>1040534.39</v>
      </c>
      <c r="G852" s="3">
        <v>695939.65</v>
      </c>
      <c r="H852" s="3">
        <v>547590.39</v>
      </c>
      <c r="I852" s="3">
        <v>726048.15000000014</v>
      </c>
      <c r="J852" s="3">
        <v>478747.74</v>
      </c>
      <c r="K852" s="3">
        <v>867157.87999999989</v>
      </c>
      <c r="L852" s="3">
        <v>733038.57000000007</v>
      </c>
      <c r="M852" s="3">
        <v>648263.47</v>
      </c>
      <c r="N852" s="3"/>
      <c r="O852" s="3"/>
      <c r="P852" s="3"/>
      <c r="Q852" s="3">
        <f>SUM(Exportaciones_Kg_fruta[[#This Row],[Enero]:[Diciembre]])</f>
        <v>6787333.6800000006</v>
      </c>
      <c r="R852">
        <v>2020</v>
      </c>
      <c r="S852" t="s">
        <v>212</v>
      </c>
    </row>
    <row r="853" spans="1:19" x14ac:dyDescent="0.35">
      <c r="A853" t="str">
        <f>+_xlfn.CONCAT(Exportaciones_Kg_fruta[[#This Row],[País]],Exportaciones_Kg_fruta[[#This Row],[Detalle]],Exportaciones_Kg_fruta[[#This Row],[Año]])</f>
        <v>PortugalVino2020</v>
      </c>
      <c r="B853" s="3" t="s">
        <v>152</v>
      </c>
      <c r="C853" s="3" t="s">
        <v>22</v>
      </c>
      <c r="D853" s="3" t="s">
        <v>24</v>
      </c>
      <c r="E853" s="3">
        <v>9104.7999999999993</v>
      </c>
      <c r="F853" s="3">
        <v>0</v>
      </c>
      <c r="G853" s="3">
        <v>0</v>
      </c>
      <c r="H853" s="3">
        <v>0</v>
      </c>
      <c r="I853" s="3">
        <v>0</v>
      </c>
      <c r="J853" s="3">
        <v>8157</v>
      </c>
      <c r="K853" s="3">
        <v>0</v>
      </c>
      <c r="L853" s="3">
        <v>0</v>
      </c>
      <c r="M853" s="3">
        <v>0</v>
      </c>
      <c r="N853" s="3"/>
      <c r="O853" s="3"/>
      <c r="P853" s="3"/>
      <c r="Q853" s="3">
        <f>SUM(Exportaciones_Kg_fruta[[#This Row],[Enero]:[Diciembre]])</f>
        <v>17261.8</v>
      </c>
      <c r="R853">
        <v>2020</v>
      </c>
      <c r="S853" t="s">
        <v>212</v>
      </c>
    </row>
    <row r="854" spans="1:19" x14ac:dyDescent="0.35">
      <c r="A854" t="str">
        <f>+_xlfn.CONCAT(Exportaciones_Kg_fruta[[#This Row],[País]],Exportaciones_Kg_fruta[[#This Row],[Detalle]],Exportaciones_Kg_fruta[[#This Row],[Año]])</f>
        <v>Puerto RicoVino2020</v>
      </c>
      <c r="B854" s="3" t="s">
        <v>153</v>
      </c>
      <c r="C854" s="3" t="s">
        <v>22</v>
      </c>
      <c r="D854" s="3" t="s">
        <v>24</v>
      </c>
      <c r="E854" s="3">
        <v>177953.61000000002</v>
      </c>
      <c r="F854" s="3">
        <v>78305.7</v>
      </c>
      <c r="G854" s="3">
        <v>94984.02</v>
      </c>
      <c r="H854" s="3">
        <v>150384.44</v>
      </c>
      <c r="I854" s="3">
        <v>238175.52</v>
      </c>
      <c r="J854" s="3">
        <v>223914.1</v>
      </c>
      <c r="K854" s="3">
        <v>110405.46</v>
      </c>
      <c r="L854" s="3">
        <v>182615.14</v>
      </c>
      <c r="M854" s="3">
        <v>206667.62</v>
      </c>
      <c r="N854" s="3"/>
      <c r="O854" s="3"/>
      <c r="P854" s="3"/>
      <c r="Q854" s="3">
        <f>SUM(Exportaciones_Kg_fruta[[#This Row],[Enero]:[Diciembre]])</f>
        <v>1463405.6100000003</v>
      </c>
      <c r="R854">
        <v>2020</v>
      </c>
      <c r="S854" t="s">
        <v>212</v>
      </c>
    </row>
    <row r="855" spans="1:19" x14ac:dyDescent="0.35">
      <c r="A855" t="str">
        <f>+_xlfn.CONCAT(Exportaciones_Kg_fruta[[#This Row],[País]],Exportaciones_Kg_fruta[[#This Row],[Detalle]],Exportaciones_Kg_fruta[[#This Row],[Año]])</f>
        <v>QatarVino2020</v>
      </c>
      <c r="B855" s="3" t="s">
        <v>154</v>
      </c>
      <c r="C855" s="3" t="s">
        <v>22</v>
      </c>
      <c r="D855" s="3" t="s">
        <v>24</v>
      </c>
      <c r="E855" s="3">
        <v>108666.87</v>
      </c>
      <c r="F855" s="3">
        <v>65902.94</v>
      </c>
      <c r="G855" s="3">
        <v>0</v>
      </c>
      <c r="H855" s="3">
        <v>9679.7999999999993</v>
      </c>
      <c r="I855" s="3">
        <v>0</v>
      </c>
      <c r="J855" s="3">
        <v>0</v>
      </c>
      <c r="K855" s="3">
        <v>28665.5</v>
      </c>
      <c r="L855" s="3">
        <v>53316.3</v>
      </c>
      <c r="M855" s="3">
        <v>22927.200000000001</v>
      </c>
      <c r="N855" s="3"/>
      <c r="O855" s="3"/>
      <c r="P855" s="3"/>
      <c r="Q855" s="3">
        <f>SUM(Exportaciones_Kg_fruta[[#This Row],[Enero]:[Diciembre]])</f>
        <v>289158.61</v>
      </c>
      <c r="R855">
        <v>2020</v>
      </c>
      <c r="S855" t="s">
        <v>212</v>
      </c>
    </row>
    <row r="856" spans="1:19" x14ac:dyDescent="0.35">
      <c r="A856" t="str">
        <f>+_xlfn.CONCAT(Exportaciones_Kg_fruta[[#This Row],[País]],Exportaciones_Kg_fruta[[#This Row],[Detalle]],Exportaciones_Kg_fruta[[#This Row],[Año]])</f>
        <v>Reino UnidoVino2020</v>
      </c>
      <c r="B856" s="3" t="s">
        <v>155</v>
      </c>
      <c r="C856" s="3" t="s">
        <v>22</v>
      </c>
      <c r="D856" s="3" t="s">
        <v>24</v>
      </c>
      <c r="E856" s="3">
        <v>7620062.9700000007</v>
      </c>
      <c r="F856" s="3">
        <v>6640434.870000002</v>
      </c>
      <c r="G856" s="3">
        <v>6791775.7299999995</v>
      </c>
      <c r="H856" s="3">
        <v>6920656.4299999988</v>
      </c>
      <c r="I856" s="3">
        <v>6866639.4100000001</v>
      </c>
      <c r="J856" s="3">
        <v>9468829.9299999997</v>
      </c>
      <c r="K856" s="3">
        <v>11233120.210000001</v>
      </c>
      <c r="L856" s="3">
        <v>9957340.3700000029</v>
      </c>
      <c r="M856" s="3">
        <v>9307333.8699999992</v>
      </c>
      <c r="N856" s="3"/>
      <c r="O856" s="3"/>
      <c r="P856" s="3"/>
      <c r="Q856" s="3">
        <f>SUM(Exportaciones_Kg_fruta[[#This Row],[Enero]:[Diciembre]])</f>
        <v>74806193.790000007</v>
      </c>
      <c r="R856">
        <v>2020</v>
      </c>
      <c r="S856" t="s">
        <v>212</v>
      </c>
    </row>
    <row r="857" spans="1:19" x14ac:dyDescent="0.35">
      <c r="A857" t="str">
        <f>+_xlfn.CONCAT(Exportaciones_Kg_fruta[[#This Row],[País]],Exportaciones_Kg_fruta[[#This Row],[Detalle]],Exportaciones_Kg_fruta[[#This Row],[Año]])</f>
        <v>República ChecaVino2020</v>
      </c>
      <c r="B857" s="3" t="s">
        <v>156</v>
      </c>
      <c r="C857" s="3" t="s">
        <v>22</v>
      </c>
      <c r="D857" s="3" t="s">
        <v>24</v>
      </c>
      <c r="E857" s="3">
        <v>531073.15</v>
      </c>
      <c r="F857" s="3">
        <v>178854.6</v>
      </c>
      <c r="G857" s="3">
        <v>281550.12</v>
      </c>
      <c r="H857" s="3">
        <v>372302.5</v>
      </c>
      <c r="I857" s="3">
        <v>685020.74</v>
      </c>
      <c r="J857" s="3">
        <v>502715.55</v>
      </c>
      <c r="K857" s="3">
        <v>555879.9</v>
      </c>
      <c r="L857" s="3">
        <v>423957.8</v>
      </c>
      <c r="M857" s="3">
        <v>222820.92</v>
      </c>
      <c r="N857" s="3"/>
      <c r="O857" s="3"/>
      <c r="P857" s="3"/>
      <c r="Q857" s="3">
        <f>SUM(Exportaciones_Kg_fruta[[#This Row],[Enero]:[Diciembre]])</f>
        <v>3754175.28</v>
      </c>
      <c r="R857">
        <v>2020</v>
      </c>
      <c r="S857" t="s">
        <v>212</v>
      </c>
    </row>
    <row r="858" spans="1:19" x14ac:dyDescent="0.35">
      <c r="A858" t="str">
        <f>+_xlfn.CONCAT(Exportaciones_Kg_fruta[[#This Row],[País]],Exportaciones_Kg_fruta[[#This Row],[Detalle]],Exportaciones_Kg_fruta[[#This Row],[Año]])</f>
        <v>República DominicanaVino2020</v>
      </c>
      <c r="B858" s="3" t="s">
        <v>158</v>
      </c>
      <c r="C858" s="3" t="s">
        <v>22</v>
      </c>
      <c r="D858" s="3" t="s">
        <v>24</v>
      </c>
      <c r="E858" s="3">
        <v>288228.96000000002</v>
      </c>
      <c r="F858" s="3">
        <v>37624.699999999997</v>
      </c>
      <c r="G858" s="3">
        <v>110998.32</v>
      </c>
      <c r="H858" s="3">
        <v>95467.97</v>
      </c>
      <c r="I858" s="3">
        <v>75346.3</v>
      </c>
      <c r="J858" s="3">
        <v>76102.73000000001</v>
      </c>
      <c r="K858" s="3">
        <v>56146.210000000006</v>
      </c>
      <c r="L858" s="3">
        <v>105827.05</v>
      </c>
      <c r="M858" s="3">
        <v>85070.399999999994</v>
      </c>
      <c r="N858" s="3"/>
      <c r="O858" s="3"/>
      <c r="P858" s="3"/>
      <c r="Q858" s="3">
        <f>SUM(Exportaciones_Kg_fruta[[#This Row],[Enero]:[Diciembre]])</f>
        <v>930812.64000000013</v>
      </c>
      <c r="R858">
        <v>2020</v>
      </c>
      <c r="S858" t="s">
        <v>212</v>
      </c>
    </row>
    <row r="859" spans="1:19" x14ac:dyDescent="0.35">
      <c r="A859" t="str">
        <f>+_xlfn.CONCAT(Exportaciones_Kg_fruta[[#This Row],[País]],Exportaciones_Kg_fruta[[#This Row],[Detalle]],Exportaciones_Kg_fruta[[#This Row],[Año]])</f>
        <v>República EslovacaVino2020</v>
      </c>
      <c r="B859" s="3" t="s">
        <v>159</v>
      </c>
      <c r="C859" s="3" t="s">
        <v>22</v>
      </c>
      <c r="D859" s="3" t="s">
        <v>24</v>
      </c>
      <c r="E859" s="3">
        <v>15140.85</v>
      </c>
      <c r="F859" s="3">
        <v>7103.24</v>
      </c>
      <c r="G859" s="3">
        <v>16073.5</v>
      </c>
      <c r="H859" s="3">
        <v>17355.849999999999</v>
      </c>
      <c r="I859" s="3">
        <v>0</v>
      </c>
      <c r="J859" s="3">
        <v>0</v>
      </c>
      <c r="K859" s="3">
        <v>83289.939999999988</v>
      </c>
      <c r="L859" s="3">
        <v>0</v>
      </c>
      <c r="M859" s="3">
        <v>4111.6000000000004</v>
      </c>
      <c r="N859" s="3"/>
      <c r="O859" s="3"/>
      <c r="P859" s="3"/>
      <c r="Q859" s="3">
        <f>SUM(Exportaciones_Kg_fruta[[#This Row],[Enero]:[Diciembre]])</f>
        <v>143074.97999999998</v>
      </c>
      <c r="R859">
        <v>2020</v>
      </c>
      <c r="S859" t="s">
        <v>212</v>
      </c>
    </row>
    <row r="860" spans="1:19" x14ac:dyDescent="0.35">
      <c r="A860" t="str">
        <f>+_xlfn.CONCAT(Exportaciones_Kg_fruta[[#This Row],[País]],Exportaciones_Kg_fruta[[#This Row],[Detalle]],Exportaciones_Kg_fruta[[#This Row],[Año]])</f>
        <v>RumaniaVino2020</v>
      </c>
      <c r="B860" s="3" t="s">
        <v>160</v>
      </c>
      <c r="C860" s="3" t="s">
        <v>22</v>
      </c>
      <c r="D860" s="3" t="s">
        <v>24</v>
      </c>
      <c r="E860" s="3">
        <v>3192</v>
      </c>
      <c r="F860" s="3">
        <v>16821.8</v>
      </c>
      <c r="G860" s="3">
        <v>0</v>
      </c>
      <c r="H860" s="3">
        <v>6047.7999999999993</v>
      </c>
      <c r="I860" s="3">
        <v>0</v>
      </c>
      <c r="J860" s="3">
        <v>7777.5</v>
      </c>
      <c r="K860" s="3">
        <v>17247.02</v>
      </c>
      <c r="L860" s="3">
        <v>0</v>
      </c>
      <c r="M860" s="3">
        <v>3262</v>
      </c>
      <c r="N860" s="3"/>
      <c r="O860" s="3"/>
      <c r="P860" s="3"/>
      <c r="Q860" s="3">
        <f>SUM(Exportaciones_Kg_fruta[[#This Row],[Enero]:[Diciembre]])</f>
        <v>54348.119999999995</v>
      </c>
      <c r="R860">
        <v>2020</v>
      </c>
      <c r="S860" t="s">
        <v>212</v>
      </c>
    </row>
    <row r="861" spans="1:19" x14ac:dyDescent="0.35">
      <c r="A861" t="str">
        <f>+_xlfn.CONCAT(Exportaciones_Kg_fruta[[#This Row],[País]],Exportaciones_Kg_fruta[[#This Row],[Detalle]],Exportaciones_Kg_fruta[[#This Row],[Año]])</f>
        <v>RusiaVino2020</v>
      </c>
      <c r="B861" s="3" t="s">
        <v>161</v>
      </c>
      <c r="C861" s="3" t="s">
        <v>22</v>
      </c>
      <c r="D861" s="3" t="s">
        <v>24</v>
      </c>
      <c r="E861" s="3">
        <v>2438152.4900000002</v>
      </c>
      <c r="F861" s="3">
        <v>983031.7699999999</v>
      </c>
      <c r="G861" s="3">
        <v>1236654.79</v>
      </c>
      <c r="H861" s="3">
        <v>1595587.78</v>
      </c>
      <c r="I861" s="3">
        <v>2246083.4</v>
      </c>
      <c r="J861" s="3">
        <v>1426097.9300000002</v>
      </c>
      <c r="K861" s="3">
        <v>1856784.2200000002</v>
      </c>
      <c r="L861" s="3">
        <v>2889424.12</v>
      </c>
      <c r="M861" s="3">
        <v>1556784.7899999998</v>
      </c>
      <c r="N861" s="3"/>
      <c r="O861" s="3"/>
      <c r="P861" s="3"/>
      <c r="Q861" s="3">
        <f>SUM(Exportaciones_Kg_fruta[[#This Row],[Enero]:[Diciembre]])</f>
        <v>16228601.289999999</v>
      </c>
      <c r="R861">
        <v>2020</v>
      </c>
      <c r="S861" t="s">
        <v>212</v>
      </c>
    </row>
    <row r="862" spans="1:19" x14ac:dyDescent="0.35">
      <c r="A862" t="str">
        <f>+_xlfn.CONCAT(Exportaciones_Kg_fruta[[#This Row],[País]],Exportaciones_Kg_fruta[[#This Row],[Detalle]],Exportaciones_Kg_fruta[[#This Row],[Año]])</f>
        <v>Saint Kitts &amp; NevisVino2020</v>
      </c>
      <c r="B862" s="3" t="s">
        <v>163</v>
      </c>
      <c r="C862" s="3" t="s">
        <v>22</v>
      </c>
      <c r="D862" s="3" t="s">
        <v>24</v>
      </c>
      <c r="E862" s="3">
        <v>0</v>
      </c>
      <c r="F862" s="3">
        <v>0</v>
      </c>
      <c r="G862" s="3">
        <v>1901.9999999999998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/>
      <c r="O862" s="3"/>
      <c r="P862" s="3"/>
      <c r="Q862" s="3">
        <f>SUM(Exportaciones_Kg_fruta[[#This Row],[Enero]:[Diciembre]])</f>
        <v>1901.9999999999998</v>
      </c>
      <c r="R862">
        <v>2020</v>
      </c>
      <c r="S862" t="s">
        <v>212</v>
      </c>
    </row>
    <row r="863" spans="1:19" x14ac:dyDescent="0.35">
      <c r="A863" t="str">
        <f>+_xlfn.CONCAT(Exportaciones_Kg_fruta[[#This Row],[País]],Exportaciones_Kg_fruta[[#This Row],[Detalle]],Exportaciones_Kg_fruta[[#This Row],[Año]])</f>
        <v>San MarinoVino2020</v>
      </c>
      <c r="B863" s="3" t="s">
        <v>164</v>
      </c>
      <c r="C863" s="3" t="s">
        <v>22</v>
      </c>
      <c r="D863" s="3" t="s">
        <v>24</v>
      </c>
      <c r="E863" s="3">
        <v>1673.99</v>
      </c>
      <c r="F863" s="3">
        <v>0</v>
      </c>
      <c r="G863" s="3">
        <v>14440.58</v>
      </c>
      <c r="H863" s="3">
        <v>0</v>
      </c>
      <c r="I863" s="3">
        <v>0</v>
      </c>
      <c r="J863" s="3">
        <v>0</v>
      </c>
      <c r="K863" s="3">
        <v>19768.18</v>
      </c>
      <c r="L863" s="3">
        <v>0</v>
      </c>
      <c r="M863" s="3">
        <v>0</v>
      </c>
      <c r="N863" s="3"/>
      <c r="O863" s="3"/>
      <c r="P863" s="3"/>
      <c r="Q863" s="3">
        <f>SUM(Exportaciones_Kg_fruta[[#This Row],[Enero]:[Diciembre]])</f>
        <v>35882.75</v>
      </c>
      <c r="R863">
        <v>2020</v>
      </c>
      <c r="S863" t="s">
        <v>212</v>
      </c>
    </row>
    <row r="864" spans="1:19" x14ac:dyDescent="0.35">
      <c r="A864" t="str">
        <f>+_xlfn.CONCAT(Exportaciones_Kg_fruta[[#This Row],[País]],Exportaciones_Kg_fruta[[#This Row],[Detalle]],Exportaciones_Kg_fruta[[#This Row],[Año]])</f>
        <v>San Vicente y las GranadinasVino2020</v>
      </c>
      <c r="B864" s="3" t="s">
        <v>165</v>
      </c>
      <c r="C864" s="3" t="s">
        <v>22</v>
      </c>
      <c r="D864" s="3" t="s">
        <v>24</v>
      </c>
      <c r="E864" s="3">
        <v>15044.4</v>
      </c>
      <c r="F864" s="3">
        <v>0</v>
      </c>
      <c r="G864" s="3">
        <v>8894.8000000000011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/>
      <c r="O864" s="3"/>
      <c r="P864" s="3"/>
      <c r="Q864" s="3">
        <f>SUM(Exportaciones_Kg_fruta[[#This Row],[Enero]:[Diciembre]])</f>
        <v>23939.200000000001</v>
      </c>
      <c r="R864">
        <v>2020</v>
      </c>
      <c r="S864" t="s">
        <v>212</v>
      </c>
    </row>
    <row r="865" spans="1:19" x14ac:dyDescent="0.35">
      <c r="A865" t="str">
        <f>+_xlfn.CONCAT(Exportaciones_Kg_fruta[[#This Row],[País]],Exportaciones_Kg_fruta[[#This Row],[Detalle]],Exportaciones_Kg_fruta[[#This Row],[Año]])</f>
        <v>Santa Lucía (Islas  Occidentales)Vino2020</v>
      </c>
      <c r="B865" s="3" t="s">
        <v>166</v>
      </c>
      <c r="C865" s="3" t="s">
        <v>22</v>
      </c>
      <c r="D865" s="3" t="s">
        <v>24</v>
      </c>
      <c r="E865" s="3">
        <v>0</v>
      </c>
      <c r="F865" s="3">
        <v>0</v>
      </c>
      <c r="G865" s="3">
        <v>0</v>
      </c>
      <c r="H865" s="3">
        <v>15400</v>
      </c>
      <c r="I865" s="3">
        <v>0</v>
      </c>
      <c r="J865" s="3">
        <v>0</v>
      </c>
      <c r="K865" s="3">
        <v>0</v>
      </c>
      <c r="L865" s="3">
        <v>16670.400000000001</v>
      </c>
      <c r="M865" s="3">
        <v>0</v>
      </c>
      <c r="N865" s="3"/>
      <c r="O865" s="3"/>
      <c r="P865" s="3"/>
      <c r="Q865" s="3">
        <f>SUM(Exportaciones_Kg_fruta[[#This Row],[Enero]:[Diciembre]])</f>
        <v>32070.400000000001</v>
      </c>
      <c r="R865">
        <v>2020</v>
      </c>
      <c r="S865" t="s">
        <v>212</v>
      </c>
    </row>
    <row r="866" spans="1:19" x14ac:dyDescent="0.35">
      <c r="A866" t="str">
        <f>+_xlfn.CONCAT(Exportaciones_Kg_fruta[[#This Row],[País]],Exportaciones_Kg_fruta[[#This Row],[Detalle]],Exportaciones_Kg_fruta[[#This Row],[Año]])</f>
        <v>SeychellesVino2020</v>
      </c>
      <c r="B866" s="3" t="s">
        <v>168</v>
      </c>
      <c r="C866" s="3" t="s">
        <v>22</v>
      </c>
      <c r="D866" s="3" t="s">
        <v>24</v>
      </c>
      <c r="E866" s="3">
        <v>0</v>
      </c>
      <c r="F866" s="3">
        <v>0</v>
      </c>
      <c r="G866" s="3">
        <v>248.4</v>
      </c>
      <c r="H866" s="3">
        <v>0</v>
      </c>
      <c r="I866" s="3">
        <v>14466.400000000001</v>
      </c>
      <c r="J866" s="3">
        <v>0</v>
      </c>
      <c r="K866" s="3">
        <v>0</v>
      </c>
      <c r="L866" s="3">
        <v>0</v>
      </c>
      <c r="M866" s="3">
        <v>0</v>
      </c>
      <c r="N866" s="3"/>
      <c r="O866" s="3"/>
      <c r="P866" s="3"/>
      <c r="Q866" s="3">
        <f>SUM(Exportaciones_Kg_fruta[[#This Row],[Enero]:[Diciembre]])</f>
        <v>14714.800000000001</v>
      </c>
      <c r="R866">
        <v>2020</v>
      </c>
      <c r="S866" t="s">
        <v>212</v>
      </c>
    </row>
    <row r="867" spans="1:19" x14ac:dyDescent="0.35">
      <c r="A867" t="str">
        <f>+_xlfn.CONCAT(Exportaciones_Kg_fruta[[#This Row],[País]],Exportaciones_Kg_fruta[[#This Row],[Detalle]],Exportaciones_Kg_fruta[[#This Row],[Año]])</f>
        <v>SingapurVino2020</v>
      </c>
      <c r="B867" s="3" t="s">
        <v>170</v>
      </c>
      <c r="C867" s="3" t="s">
        <v>22</v>
      </c>
      <c r="D867" s="3" t="s">
        <v>24</v>
      </c>
      <c r="E867" s="3">
        <v>495358.75</v>
      </c>
      <c r="F867" s="3">
        <v>227634.58000000002</v>
      </c>
      <c r="G867" s="3">
        <v>178108.44999999998</v>
      </c>
      <c r="H867" s="3">
        <v>87403.9</v>
      </c>
      <c r="I867" s="3">
        <v>237922.32000000004</v>
      </c>
      <c r="J867" s="3">
        <v>324266.19000000006</v>
      </c>
      <c r="K867" s="3">
        <v>171006.39000000004</v>
      </c>
      <c r="L867" s="3">
        <v>142599.07000000004</v>
      </c>
      <c r="M867" s="3">
        <v>284276.04000000004</v>
      </c>
      <c r="N867" s="3"/>
      <c r="O867" s="3"/>
      <c r="P867" s="3"/>
      <c r="Q867" s="3">
        <f>SUM(Exportaciones_Kg_fruta[[#This Row],[Enero]:[Diciembre]])</f>
        <v>2148575.6900000004</v>
      </c>
      <c r="R867">
        <v>2020</v>
      </c>
      <c r="S867" t="s">
        <v>212</v>
      </c>
    </row>
    <row r="868" spans="1:19" x14ac:dyDescent="0.35">
      <c r="A868" t="str">
        <f>+_xlfn.CONCAT(Exportaciones_Kg_fruta[[#This Row],[País]],Exportaciones_Kg_fruta[[#This Row],[Detalle]],Exportaciones_Kg_fruta[[#This Row],[Año]])</f>
        <v>Sri LankaVino2020</v>
      </c>
      <c r="B868" s="3" t="s">
        <v>172</v>
      </c>
      <c r="C868" s="3" t="s">
        <v>22</v>
      </c>
      <c r="D868" s="3" t="s">
        <v>24</v>
      </c>
      <c r="E868" s="3">
        <v>48194.3</v>
      </c>
      <c r="F868" s="3">
        <v>54930.100000000006</v>
      </c>
      <c r="G868" s="3">
        <v>23875.439999999999</v>
      </c>
      <c r="H868" s="3">
        <v>51683.280000000006</v>
      </c>
      <c r="I868" s="3">
        <v>42779.200000000004</v>
      </c>
      <c r="J868" s="3">
        <v>0</v>
      </c>
      <c r="K868" s="3">
        <v>0</v>
      </c>
      <c r="L868" s="3">
        <v>23587.200000000001</v>
      </c>
      <c r="M868" s="3">
        <v>25842</v>
      </c>
      <c r="N868" s="3"/>
      <c r="O868" s="3"/>
      <c r="P868" s="3"/>
      <c r="Q868" s="3">
        <f>SUM(Exportaciones_Kg_fruta[[#This Row],[Enero]:[Diciembre]])</f>
        <v>270891.52000000002</v>
      </c>
      <c r="R868">
        <v>2020</v>
      </c>
      <c r="S868" t="s">
        <v>212</v>
      </c>
    </row>
    <row r="869" spans="1:19" x14ac:dyDescent="0.35">
      <c r="A869" t="str">
        <f>+_xlfn.CONCAT(Exportaciones_Kg_fruta[[#This Row],[País]],Exportaciones_Kg_fruta[[#This Row],[Detalle]],Exportaciones_Kg_fruta[[#This Row],[Año]])</f>
        <v>SudáfricaVino2020</v>
      </c>
      <c r="B869" s="3" t="s">
        <v>173</v>
      </c>
      <c r="C869" s="3" t="s">
        <v>22</v>
      </c>
      <c r="D869" s="3" t="s">
        <v>24</v>
      </c>
      <c r="E869" s="3">
        <v>14684.8</v>
      </c>
      <c r="F869" s="3">
        <v>12800</v>
      </c>
      <c r="G869" s="3">
        <v>1591.62</v>
      </c>
      <c r="H869" s="3">
        <v>0</v>
      </c>
      <c r="I869" s="3">
        <v>15227.199999999999</v>
      </c>
      <c r="J869" s="3">
        <v>0</v>
      </c>
      <c r="K869" s="3">
        <v>0</v>
      </c>
      <c r="L869" s="3">
        <v>0</v>
      </c>
      <c r="M869" s="3">
        <v>0</v>
      </c>
      <c r="N869" s="3"/>
      <c r="O869" s="3"/>
      <c r="P869" s="3"/>
      <c r="Q869" s="3">
        <f>SUM(Exportaciones_Kg_fruta[[#This Row],[Enero]:[Diciembre]])</f>
        <v>44303.619999999995</v>
      </c>
      <c r="R869">
        <v>2020</v>
      </c>
      <c r="S869" t="s">
        <v>212</v>
      </c>
    </row>
    <row r="870" spans="1:19" x14ac:dyDescent="0.35">
      <c r="A870" t="str">
        <f>+_xlfn.CONCAT(Exportaciones_Kg_fruta[[#This Row],[País]],Exportaciones_Kg_fruta[[#This Row],[Detalle]],Exportaciones_Kg_fruta[[#This Row],[Año]])</f>
        <v>SueciaVino2020</v>
      </c>
      <c r="B870" s="3" t="s">
        <v>175</v>
      </c>
      <c r="C870" s="3" t="s">
        <v>22</v>
      </c>
      <c r="D870" s="3" t="s">
        <v>24</v>
      </c>
      <c r="E870" s="3">
        <v>973138.0399999998</v>
      </c>
      <c r="F870" s="3">
        <v>892124.82000000007</v>
      </c>
      <c r="G870" s="3">
        <v>720397.04</v>
      </c>
      <c r="H870" s="3">
        <v>1515971.6600000001</v>
      </c>
      <c r="I870" s="3">
        <v>1250212.2300000002</v>
      </c>
      <c r="J870" s="3">
        <v>1227057.8799999999</v>
      </c>
      <c r="K870" s="3">
        <v>883583.72</v>
      </c>
      <c r="L870" s="3">
        <v>918252.72</v>
      </c>
      <c r="M870" s="3">
        <v>1501069.9</v>
      </c>
      <c r="N870" s="3"/>
      <c r="O870" s="3"/>
      <c r="P870" s="3"/>
      <c r="Q870" s="3">
        <f>SUM(Exportaciones_Kg_fruta[[#This Row],[Enero]:[Diciembre]])</f>
        <v>9881808.0099999998</v>
      </c>
      <c r="R870">
        <v>2020</v>
      </c>
      <c r="S870" t="s">
        <v>212</v>
      </c>
    </row>
    <row r="871" spans="1:19" x14ac:dyDescent="0.35">
      <c r="A871" t="str">
        <f>+_xlfn.CONCAT(Exportaciones_Kg_fruta[[#This Row],[País]],Exportaciones_Kg_fruta[[#This Row],[Detalle]],Exportaciones_Kg_fruta[[#This Row],[Año]])</f>
        <v>SuizaVino2020</v>
      </c>
      <c r="B871" s="3" t="s">
        <v>176</v>
      </c>
      <c r="C871" s="3" t="s">
        <v>22</v>
      </c>
      <c r="D871" s="3" t="s">
        <v>24</v>
      </c>
      <c r="E871" s="3">
        <v>72076.310000000012</v>
      </c>
      <c r="F871" s="3">
        <v>53200.77</v>
      </c>
      <c r="G871" s="3">
        <v>269041.19</v>
      </c>
      <c r="H871" s="3">
        <v>191989.59999999998</v>
      </c>
      <c r="I871" s="3">
        <v>54219.310000000012</v>
      </c>
      <c r="J871" s="3">
        <v>32462.67</v>
      </c>
      <c r="K871" s="3">
        <v>192365.62000000002</v>
      </c>
      <c r="L871" s="3">
        <v>426517.17</v>
      </c>
      <c r="M871" s="3">
        <v>188917.98</v>
      </c>
      <c r="N871" s="3"/>
      <c r="O871" s="3"/>
      <c r="P871" s="3"/>
      <c r="Q871" s="3">
        <f>SUM(Exportaciones_Kg_fruta[[#This Row],[Enero]:[Diciembre]])</f>
        <v>1480790.62</v>
      </c>
      <c r="R871">
        <v>2020</v>
      </c>
      <c r="S871" t="s">
        <v>212</v>
      </c>
    </row>
    <row r="872" spans="1:19" x14ac:dyDescent="0.35">
      <c r="A872" t="str">
        <f>+_xlfn.CONCAT(Exportaciones_Kg_fruta[[#This Row],[País]],Exportaciones_Kg_fruta[[#This Row],[Detalle]],Exportaciones_Kg_fruta[[#This Row],[Año]])</f>
        <v>SurinamVino2020</v>
      </c>
      <c r="B872" s="3" t="s">
        <v>177</v>
      </c>
      <c r="C872" s="3" t="s">
        <v>22</v>
      </c>
      <c r="D872" s="3" t="s">
        <v>24</v>
      </c>
      <c r="E872" s="3">
        <v>0</v>
      </c>
      <c r="F872" s="3">
        <v>0</v>
      </c>
      <c r="G872" s="3">
        <v>28391.199999999997</v>
      </c>
      <c r="H872" s="3">
        <v>0</v>
      </c>
      <c r="I872" s="3">
        <v>23499.079999999998</v>
      </c>
      <c r="J872" s="3">
        <v>0</v>
      </c>
      <c r="K872" s="3">
        <v>0</v>
      </c>
      <c r="L872" s="3">
        <v>0</v>
      </c>
      <c r="M872" s="3">
        <v>0</v>
      </c>
      <c r="N872" s="3"/>
      <c r="O872" s="3"/>
      <c r="P872" s="3"/>
      <c r="Q872" s="3">
        <f>SUM(Exportaciones_Kg_fruta[[#This Row],[Enero]:[Diciembre]])</f>
        <v>51890.28</v>
      </c>
      <c r="R872">
        <v>2020</v>
      </c>
      <c r="S872" t="s">
        <v>212</v>
      </c>
    </row>
    <row r="873" spans="1:19" x14ac:dyDescent="0.35">
      <c r="A873" t="str">
        <f>+_xlfn.CONCAT(Exportaciones_Kg_fruta[[#This Row],[País]],Exportaciones_Kg_fruta[[#This Row],[Detalle]],Exportaciones_Kg_fruta[[#This Row],[Año]])</f>
        <v>TailandiaVino2020</v>
      </c>
      <c r="B873" s="3" t="s">
        <v>178</v>
      </c>
      <c r="C873" s="3" t="s">
        <v>22</v>
      </c>
      <c r="D873" s="3" t="s">
        <v>24</v>
      </c>
      <c r="E873" s="3">
        <v>191047.63000000003</v>
      </c>
      <c r="F873" s="3">
        <v>230600</v>
      </c>
      <c r="G873" s="3">
        <v>344491.59000000008</v>
      </c>
      <c r="H873" s="3">
        <v>263287.90000000002</v>
      </c>
      <c r="I873" s="3">
        <v>69484.08</v>
      </c>
      <c r="J873" s="3">
        <v>79973.399999999994</v>
      </c>
      <c r="K873" s="3">
        <v>122209.7</v>
      </c>
      <c r="L873" s="3">
        <v>151637.75000000006</v>
      </c>
      <c r="M873" s="3">
        <v>15120.5</v>
      </c>
      <c r="N873" s="3"/>
      <c r="O873" s="3"/>
      <c r="P873" s="3"/>
      <c r="Q873" s="3">
        <f>SUM(Exportaciones_Kg_fruta[[#This Row],[Enero]:[Diciembre]])</f>
        <v>1467852.55</v>
      </c>
      <c r="R873">
        <v>2020</v>
      </c>
      <c r="S873" t="s">
        <v>212</v>
      </c>
    </row>
    <row r="874" spans="1:19" x14ac:dyDescent="0.35">
      <c r="A874" t="str">
        <f>+_xlfn.CONCAT(Exportaciones_Kg_fruta[[#This Row],[País]],Exportaciones_Kg_fruta[[#This Row],[Detalle]],Exportaciones_Kg_fruta[[#This Row],[Año]])</f>
        <v>Taiwán (Formosa)Vino2020</v>
      </c>
      <c r="B874" s="3" t="s">
        <v>179</v>
      </c>
      <c r="C874" s="3" t="s">
        <v>22</v>
      </c>
      <c r="D874" s="3" t="s">
        <v>24</v>
      </c>
      <c r="E874" s="3">
        <v>245925.47999999998</v>
      </c>
      <c r="F874" s="3">
        <v>195777</v>
      </c>
      <c r="G874" s="3">
        <v>272984.58999999997</v>
      </c>
      <c r="H874" s="3">
        <v>282267.90999999997</v>
      </c>
      <c r="I874" s="3">
        <v>324567.3</v>
      </c>
      <c r="J874" s="3">
        <v>253829</v>
      </c>
      <c r="K874" s="3">
        <v>286426.55999999994</v>
      </c>
      <c r="L874" s="3">
        <v>276703.60000000003</v>
      </c>
      <c r="M874" s="3">
        <v>260401.8</v>
      </c>
      <c r="N874" s="3"/>
      <c r="O874" s="3"/>
      <c r="P874" s="3"/>
      <c r="Q874" s="3">
        <f>SUM(Exportaciones_Kg_fruta[[#This Row],[Enero]:[Diciembre]])</f>
        <v>2398883.2399999998</v>
      </c>
      <c r="R874">
        <v>2020</v>
      </c>
      <c r="S874" t="s">
        <v>212</v>
      </c>
    </row>
    <row r="875" spans="1:19" x14ac:dyDescent="0.35">
      <c r="A875" t="str">
        <f>+_xlfn.CONCAT(Exportaciones_Kg_fruta[[#This Row],[País]],Exportaciones_Kg_fruta[[#This Row],[Detalle]],Exportaciones_Kg_fruta[[#This Row],[Año]])</f>
        <v>Territorio Británico en AméricaVino2020</v>
      </c>
      <c r="B875" s="3" t="s">
        <v>180</v>
      </c>
      <c r="C875" s="3" t="s">
        <v>22</v>
      </c>
      <c r="D875" s="3" t="s">
        <v>24</v>
      </c>
      <c r="E875" s="3">
        <v>0</v>
      </c>
      <c r="F875" s="3">
        <v>0</v>
      </c>
      <c r="G875" s="3">
        <v>18456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/>
      <c r="O875" s="3"/>
      <c r="P875" s="3"/>
      <c r="Q875" s="3">
        <f>SUM(Exportaciones_Kg_fruta[[#This Row],[Enero]:[Diciembre]])</f>
        <v>18456</v>
      </c>
      <c r="R875">
        <v>2020</v>
      </c>
      <c r="S875" t="s">
        <v>212</v>
      </c>
    </row>
    <row r="876" spans="1:19" x14ac:dyDescent="0.35">
      <c r="A876" t="str">
        <f>+_xlfn.CONCAT(Exportaciones_Kg_fruta[[#This Row],[País]],Exportaciones_Kg_fruta[[#This Row],[Detalle]],Exportaciones_Kg_fruta[[#This Row],[Año]])</f>
        <v>Territorio Británico en Oceanía y el PacíficoVino2020</v>
      </c>
      <c r="B876" s="3" t="s">
        <v>181</v>
      </c>
      <c r="C876" s="3" t="s">
        <v>22</v>
      </c>
      <c r="D876" s="3" t="s">
        <v>24</v>
      </c>
      <c r="E876" s="3">
        <v>0</v>
      </c>
      <c r="F876" s="3">
        <v>0</v>
      </c>
      <c r="G876" s="3">
        <v>0</v>
      </c>
      <c r="H876" s="3">
        <v>15772.200000000003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/>
      <c r="O876" s="3"/>
      <c r="P876" s="3"/>
      <c r="Q876" s="3">
        <f>SUM(Exportaciones_Kg_fruta[[#This Row],[Enero]:[Diciembre]])</f>
        <v>15772.200000000003</v>
      </c>
      <c r="R876">
        <v>2020</v>
      </c>
      <c r="S876" t="s">
        <v>212</v>
      </c>
    </row>
    <row r="877" spans="1:19" x14ac:dyDescent="0.35">
      <c r="A877" t="str">
        <f>+_xlfn.CONCAT(Exportaciones_Kg_fruta[[#This Row],[País]],Exportaciones_Kg_fruta[[#This Row],[Detalle]],Exportaciones_Kg_fruta[[#This Row],[Año]])</f>
        <v>Territorio Francés en ÁfricaVino2020</v>
      </c>
      <c r="B877" s="3" t="s">
        <v>182</v>
      </c>
      <c r="C877" s="3" t="s">
        <v>22</v>
      </c>
      <c r="D877" s="3" t="s">
        <v>24</v>
      </c>
      <c r="E877" s="3">
        <v>16648.8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/>
      <c r="O877" s="3"/>
      <c r="P877" s="3"/>
      <c r="Q877" s="3">
        <f>SUM(Exportaciones_Kg_fruta[[#This Row],[Enero]:[Diciembre]])</f>
        <v>16648.8</v>
      </c>
      <c r="R877">
        <v>2020</v>
      </c>
      <c r="S877" t="s">
        <v>212</v>
      </c>
    </row>
    <row r="878" spans="1:19" x14ac:dyDescent="0.35">
      <c r="A878" t="str">
        <f>+_xlfn.CONCAT(Exportaciones_Kg_fruta[[#This Row],[País]],Exportaciones_Kg_fruta[[#This Row],[Detalle]],Exportaciones_Kg_fruta[[#This Row],[Año]])</f>
        <v>Territorio Francés en AméricaVino2020</v>
      </c>
      <c r="B878" s="3" t="s">
        <v>183</v>
      </c>
      <c r="C878" s="3" t="s">
        <v>22</v>
      </c>
      <c r="D878" s="3" t="s">
        <v>24</v>
      </c>
      <c r="E878" s="3">
        <v>16410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/>
      <c r="O878" s="3"/>
      <c r="P878" s="3"/>
      <c r="Q878" s="3">
        <f>SUM(Exportaciones_Kg_fruta[[#This Row],[Enero]:[Diciembre]])</f>
        <v>16410</v>
      </c>
      <c r="R878">
        <v>2020</v>
      </c>
      <c r="S878" t="s">
        <v>212</v>
      </c>
    </row>
    <row r="879" spans="1:19" x14ac:dyDescent="0.35">
      <c r="A879" t="str">
        <f>+_xlfn.CONCAT(Exportaciones_Kg_fruta[[#This Row],[País]],Exportaciones_Kg_fruta[[#This Row],[Detalle]],Exportaciones_Kg_fruta[[#This Row],[Año]])</f>
        <v>Territorio Holandés en AméricaVino2020</v>
      </c>
      <c r="B879" s="3" t="s">
        <v>185</v>
      </c>
      <c r="C879" s="3" t="s">
        <v>22</v>
      </c>
      <c r="D879" s="3" t="s">
        <v>24</v>
      </c>
      <c r="E879" s="3">
        <v>0</v>
      </c>
      <c r="F879" s="3">
        <v>0</v>
      </c>
      <c r="G879" s="3">
        <v>6753</v>
      </c>
      <c r="H879" s="3">
        <v>0</v>
      </c>
      <c r="I879" s="3">
        <v>0</v>
      </c>
      <c r="J879" s="3">
        <v>8208</v>
      </c>
      <c r="K879" s="3">
        <v>15933</v>
      </c>
      <c r="L879" s="3">
        <v>0</v>
      </c>
      <c r="M879" s="3">
        <v>0</v>
      </c>
      <c r="N879" s="3"/>
      <c r="O879" s="3"/>
      <c r="P879" s="3"/>
      <c r="Q879" s="3">
        <f>SUM(Exportaciones_Kg_fruta[[#This Row],[Enero]:[Diciembre]])</f>
        <v>30894</v>
      </c>
      <c r="R879">
        <v>2020</v>
      </c>
      <c r="S879" t="s">
        <v>212</v>
      </c>
    </row>
    <row r="880" spans="1:19" x14ac:dyDescent="0.35">
      <c r="A880" t="str">
        <f>+_xlfn.CONCAT(Exportaciones_Kg_fruta[[#This Row],[País]],Exportaciones_Kg_fruta[[#This Row],[Detalle]],Exportaciones_Kg_fruta[[#This Row],[Año]])</f>
        <v>Trinidad y TobagoVino2020</v>
      </c>
      <c r="B880" s="3" t="s">
        <v>187</v>
      </c>
      <c r="C880" s="3" t="s">
        <v>22</v>
      </c>
      <c r="D880" s="3" t="s">
        <v>24</v>
      </c>
      <c r="E880" s="3">
        <v>16426.8</v>
      </c>
      <c r="F880" s="3">
        <v>4380</v>
      </c>
      <c r="G880" s="3">
        <v>1812.7</v>
      </c>
      <c r="H880" s="3">
        <v>0</v>
      </c>
      <c r="I880" s="3">
        <v>16306.900000000001</v>
      </c>
      <c r="J880" s="3">
        <v>0</v>
      </c>
      <c r="K880" s="3">
        <v>0</v>
      </c>
      <c r="L880" s="3">
        <v>23276.7</v>
      </c>
      <c r="M880" s="3">
        <v>25937.4</v>
      </c>
      <c r="N880" s="3"/>
      <c r="O880" s="3"/>
      <c r="P880" s="3"/>
      <c r="Q880" s="3">
        <f>SUM(Exportaciones_Kg_fruta[[#This Row],[Enero]:[Diciembre]])</f>
        <v>88140.5</v>
      </c>
      <c r="R880">
        <v>2020</v>
      </c>
      <c r="S880" t="s">
        <v>212</v>
      </c>
    </row>
    <row r="881" spans="1:19" x14ac:dyDescent="0.35">
      <c r="A881" t="str">
        <f>+_xlfn.CONCAT(Exportaciones_Kg_fruta[[#This Row],[País]],Exportaciones_Kg_fruta[[#This Row],[Detalle]],Exportaciones_Kg_fruta[[#This Row],[Año]])</f>
        <v>TunezVino2020</v>
      </c>
      <c r="B881" s="3" t="s">
        <v>188</v>
      </c>
      <c r="C881" s="3" t="s">
        <v>22</v>
      </c>
      <c r="D881" s="3" t="s">
        <v>24</v>
      </c>
      <c r="E881" s="3">
        <v>0</v>
      </c>
      <c r="F881" s="3">
        <v>0</v>
      </c>
      <c r="G881" s="3">
        <v>0</v>
      </c>
      <c r="H881" s="3">
        <v>19322.810000000001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/>
      <c r="O881" s="3"/>
      <c r="P881" s="3"/>
      <c r="Q881" s="3">
        <f>SUM(Exportaciones_Kg_fruta[[#This Row],[Enero]:[Diciembre]])</f>
        <v>19322.810000000001</v>
      </c>
      <c r="R881">
        <v>2020</v>
      </c>
      <c r="S881" t="s">
        <v>212</v>
      </c>
    </row>
    <row r="882" spans="1:19" x14ac:dyDescent="0.35">
      <c r="A882" t="str">
        <f>+_xlfn.CONCAT(Exportaciones_Kg_fruta[[#This Row],[País]],Exportaciones_Kg_fruta[[#This Row],[Detalle]],Exportaciones_Kg_fruta[[#This Row],[Año]])</f>
        <v>Turcas y CaicosVino2020</v>
      </c>
      <c r="B882" s="3" t="s">
        <v>189</v>
      </c>
      <c r="C882" s="3" t="s">
        <v>22</v>
      </c>
      <c r="D882" s="3" t="s">
        <v>24</v>
      </c>
      <c r="E882" s="3">
        <v>24065.489999999998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/>
      <c r="O882" s="3"/>
      <c r="P882" s="3"/>
      <c r="Q882" s="3">
        <f>SUM(Exportaciones_Kg_fruta[[#This Row],[Enero]:[Diciembre]])</f>
        <v>24065.489999999998</v>
      </c>
      <c r="R882">
        <v>2020</v>
      </c>
      <c r="S882" t="s">
        <v>212</v>
      </c>
    </row>
    <row r="883" spans="1:19" x14ac:dyDescent="0.35">
      <c r="A883" t="str">
        <f>+_xlfn.CONCAT(Exportaciones_Kg_fruta[[#This Row],[País]],Exportaciones_Kg_fruta[[#This Row],[Detalle]],Exportaciones_Kg_fruta[[#This Row],[Año]])</f>
        <v>TurquíaVino2020</v>
      </c>
      <c r="B883" s="3" t="s">
        <v>190</v>
      </c>
      <c r="C883" s="3" t="s">
        <v>22</v>
      </c>
      <c r="D883" s="3" t="s">
        <v>24</v>
      </c>
      <c r="E883" s="3">
        <v>45251.199999999997</v>
      </c>
      <c r="F883" s="3">
        <v>9315</v>
      </c>
      <c r="G883" s="3">
        <v>133546</v>
      </c>
      <c r="H883" s="3">
        <v>102514.22</v>
      </c>
      <c r="I883" s="3">
        <v>72556</v>
      </c>
      <c r="J883" s="3">
        <v>0</v>
      </c>
      <c r="K883" s="3">
        <v>72246</v>
      </c>
      <c r="L883" s="3">
        <v>197409</v>
      </c>
      <c r="M883" s="3">
        <v>48074</v>
      </c>
      <c r="N883" s="3"/>
      <c r="O883" s="3"/>
      <c r="P883" s="3"/>
      <c r="Q883" s="3">
        <f>SUM(Exportaciones_Kg_fruta[[#This Row],[Enero]:[Diciembre]])</f>
        <v>680911.42</v>
      </c>
      <c r="R883">
        <v>2020</v>
      </c>
      <c r="S883" t="s">
        <v>212</v>
      </c>
    </row>
    <row r="884" spans="1:19" x14ac:dyDescent="0.35">
      <c r="A884" t="str">
        <f>+_xlfn.CONCAT(Exportaciones_Kg_fruta[[#This Row],[País]],Exportaciones_Kg_fruta[[#This Row],[Detalle]],Exportaciones_Kg_fruta[[#This Row],[Año]])</f>
        <v>UcraniaVino2020</v>
      </c>
      <c r="B884" s="3" t="s">
        <v>191</v>
      </c>
      <c r="C884" s="3" t="s">
        <v>22</v>
      </c>
      <c r="D884" s="3" t="s">
        <v>24</v>
      </c>
      <c r="E884" s="3">
        <v>169425.30000000002</v>
      </c>
      <c r="F884" s="3">
        <v>124085.68999999999</v>
      </c>
      <c r="G884" s="3">
        <v>238081.07999999996</v>
      </c>
      <c r="H884" s="3">
        <v>230599.96000000002</v>
      </c>
      <c r="I884" s="3">
        <v>133865.98000000001</v>
      </c>
      <c r="J884" s="3">
        <v>139580.4</v>
      </c>
      <c r="K884" s="3">
        <v>63203.1</v>
      </c>
      <c r="L884" s="3">
        <v>185367.90000000002</v>
      </c>
      <c r="M884" s="3">
        <v>237675.51</v>
      </c>
      <c r="N884" s="3"/>
      <c r="O884" s="3"/>
      <c r="P884" s="3"/>
      <c r="Q884" s="3">
        <f>SUM(Exportaciones_Kg_fruta[[#This Row],[Enero]:[Diciembre]])</f>
        <v>1521884.9200000002</v>
      </c>
      <c r="R884">
        <v>2020</v>
      </c>
      <c r="S884" t="s">
        <v>212</v>
      </c>
    </row>
    <row r="885" spans="1:19" x14ac:dyDescent="0.35">
      <c r="A885" t="str">
        <f>+_xlfn.CONCAT(Exportaciones_Kg_fruta[[#This Row],[País]],Exportaciones_Kg_fruta[[#This Row],[Detalle]],Exportaciones_Kg_fruta[[#This Row],[Año]])</f>
        <v>UruguayVino2020</v>
      </c>
      <c r="B885" s="3" t="s">
        <v>192</v>
      </c>
      <c r="C885" s="3" t="s">
        <v>22</v>
      </c>
      <c r="D885" s="3" t="s">
        <v>24</v>
      </c>
      <c r="E885" s="3">
        <v>335827.23</v>
      </c>
      <c r="F885" s="3">
        <v>250165.41</v>
      </c>
      <c r="G885" s="3">
        <v>268565.99</v>
      </c>
      <c r="H885" s="3">
        <v>112819.37</v>
      </c>
      <c r="I885" s="3">
        <v>117738.57999999999</v>
      </c>
      <c r="J885" s="3">
        <v>47321.369999999995</v>
      </c>
      <c r="K885" s="3">
        <v>194859.13</v>
      </c>
      <c r="L885" s="3">
        <v>210196.87</v>
      </c>
      <c r="M885" s="3">
        <v>444940.47</v>
      </c>
      <c r="N885" s="3"/>
      <c r="O885" s="3"/>
      <c r="P885" s="3"/>
      <c r="Q885" s="3">
        <f>SUM(Exportaciones_Kg_fruta[[#This Row],[Enero]:[Diciembre]])</f>
        <v>1982434.4200000002</v>
      </c>
      <c r="R885">
        <v>2020</v>
      </c>
      <c r="S885" t="s">
        <v>212</v>
      </c>
    </row>
    <row r="886" spans="1:19" x14ac:dyDescent="0.35">
      <c r="A886" t="str">
        <f>+_xlfn.CONCAT(Exportaciones_Kg_fruta[[#This Row],[País]],Exportaciones_Kg_fruta[[#This Row],[Detalle]],Exportaciones_Kg_fruta[[#This Row],[Año]])</f>
        <v>VenezuelaVino2020</v>
      </c>
      <c r="B886" s="3" t="s">
        <v>194</v>
      </c>
      <c r="C886" s="3" t="s">
        <v>22</v>
      </c>
      <c r="D886" s="3" t="s">
        <v>24</v>
      </c>
      <c r="E886" s="3">
        <v>34639.5</v>
      </c>
      <c r="F886" s="3">
        <v>62721.86</v>
      </c>
      <c r="G886" s="3">
        <v>127224.2</v>
      </c>
      <c r="H886" s="3">
        <v>96174.8</v>
      </c>
      <c r="I886" s="3">
        <v>30030.080000000002</v>
      </c>
      <c r="J886" s="3">
        <v>22784.399999999998</v>
      </c>
      <c r="K886" s="3">
        <v>91735.97</v>
      </c>
      <c r="L886" s="3">
        <v>101990.25</v>
      </c>
      <c r="M886" s="3">
        <v>92175.33</v>
      </c>
      <c r="N886" s="3"/>
      <c r="O886" s="3"/>
      <c r="P886" s="3"/>
      <c r="Q886" s="3">
        <f>SUM(Exportaciones_Kg_fruta[[#This Row],[Enero]:[Diciembre]])</f>
        <v>659476.39</v>
      </c>
      <c r="R886">
        <v>2020</v>
      </c>
      <c r="S886" t="s">
        <v>212</v>
      </c>
    </row>
    <row r="887" spans="1:19" x14ac:dyDescent="0.35">
      <c r="A887" t="str">
        <f>+_xlfn.CONCAT(Exportaciones_Kg_fruta[[#This Row],[País]],Exportaciones_Kg_fruta[[#This Row],[Detalle]],Exportaciones_Kg_fruta[[#This Row],[Año]])</f>
        <v>VietnamVino2020</v>
      </c>
      <c r="B887" s="3" t="s">
        <v>195</v>
      </c>
      <c r="C887" s="3" t="s">
        <v>22</v>
      </c>
      <c r="D887" s="3" t="s">
        <v>24</v>
      </c>
      <c r="E887" s="3">
        <v>255990.47000000003</v>
      </c>
      <c r="F887" s="3">
        <v>173791.30000000005</v>
      </c>
      <c r="G887" s="3">
        <v>142851.90000000002</v>
      </c>
      <c r="H887" s="3">
        <v>73445.16</v>
      </c>
      <c r="I887" s="3">
        <v>140638.15</v>
      </c>
      <c r="J887" s="3">
        <v>52965.900000000009</v>
      </c>
      <c r="K887" s="3">
        <v>102002.1</v>
      </c>
      <c r="L887" s="3">
        <v>150076.77999999997</v>
      </c>
      <c r="M887" s="3">
        <v>127113.50000000001</v>
      </c>
      <c r="N887" s="3"/>
      <c r="O887" s="3"/>
      <c r="P887" s="3"/>
      <c r="Q887" s="3">
        <f>SUM(Exportaciones_Kg_fruta[[#This Row],[Enero]:[Diciembre]])</f>
        <v>1218875.2600000002</v>
      </c>
      <c r="R887">
        <v>2020</v>
      </c>
      <c r="S887" t="s">
        <v>212</v>
      </c>
    </row>
    <row r="888" spans="1:19" x14ac:dyDescent="0.35">
      <c r="A888" t="str">
        <f>+_xlfn.CONCAT(Exportaciones_Kg_fruta[[#This Row],[País]],Exportaciones_Kg_fruta[[#This Row],[Detalle]],Exportaciones_Kg_fruta[[#This Row],[Año]])</f>
        <v>ZambiaVino2020</v>
      </c>
      <c r="B888" s="3" t="s">
        <v>196</v>
      </c>
      <c r="C888" s="3" t="s">
        <v>22</v>
      </c>
      <c r="D888" s="3" t="s">
        <v>24</v>
      </c>
      <c r="E888" s="3">
        <v>0</v>
      </c>
      <c r="F888" s="3">
        <v>0</v>
      </c>
      <c r="G888" s="3">
        <v>0</v>
      </c>
      <c r="H888" s="3">
        <v>0</v>
      </c>
      <c r="I888" s="3">
        <v>163.5</v>
      </c>
      <c r="J888" s="3">
        <v>0</v>
      </c>
      <c r="K888" s="3">
        <v>16889.599999999999</v>
      </c>
      <c r="L888" s="3">
        <v>0</v>
      </c>
      <c r="M888" s="3">
        <v>0</v>
      </c>
      <c r="N888" s="3"/>
      <c r="O888" s="3"/>
      <c r="P888" s="3"/>
      <c r="Q888" s="3">
        <f>SUM(Exportaciones_Kg_fruta[[#This Row],[Enero]:[Diciembre]])</f>
        <v>17053.099999999999</v>
      </c>
      <c r="R888">
        <v>2020</v>
      </c>
      <c r="S888" t="s">
        <v>212</v>
      </c>
    </row>
    <row r="889" spans="1:19" x14ac:dyDescent="0.35">
      <c r="A889" t="str">
        <f>+_xlfn.CONCAT(Exportaciones_Kg_fruta[[#This Row],[País]],Exportaciones_Kg_fruta[[#This Row],[Detalle]],Exportaciones_Kg_fruta[[#This Row],[Año]])</f>
        <v>Otros PaísesVino2020</v>
      </c>
      <c r="B889" s="3" t="s">
        <v>197</v>
      </c>
      <c r="C889" s="3" t="s">
        <v>22</v>
      </c>
      <c r="D889" s="3" t="s">
        <v>24</v>
      </c>
      <c r="E889" s="3">
        <v>117868</v>
      </c>
      <c r="F889" s="3">
        <v>41282.699999999997</v>
      </c>
      <c r="G889" s="3">
        <v>34080.499999999993</v>
      </c>
      <c r="H889" s="3">
        <v>9235.5</v>
      </c>
      <c r="I889" s="3">
        <v>14740.1</v>
      </c>
      <c r="J889" s="3">
        <v>18328.73</v>
      </c>
      <c r="K889" s="3">
        <v>115531.31999999999</v>
      </c>
      <c r="L889" s="3">
        <v>45848.85</v>
      </c>
      <c r="M889" s="3">
        <v>46361.7</v>
      </c>
      <c r="N889" s="3"/>
      <c r="O889" s="3"/>
      <c r="P889" s="3"/>
      <c r="Q889" s="3">
        <f>SUM(Exportaciones_Kg_fruta[[#This Row],[Enero]:[Diciembre]])</f>
        <v>443277.4</v>
      </c>
      <c r="R889">
        <v>2020</v>
      </c>
      <c r="S889" t="s">
        <v>212</v>
      </c>
    </row>
    <row r="890" spans="1:19" x14ac:dyDescent="0.35">
      <c r="A890" t="str">
        <f>+_xlfn.CONCAT(Exportaciones_Kg_fruta[[#This Row],[País]],Exportaciones_Kg_fruta[[#This Row],[Detalle]],Exportaciones_Kg_fruta[[#This Row],[Año]])</f>
        <v>AlemaniaVino espumoso2020</v>
      </c>
      <c r="B890" s="3" t="s">
        <v>3</v>
      </c>
      <c r="C890" s="3" t="s">
        <v>22</v>
      </c>
      <c r="D890" s="3" t="s">
        <v>25</v>
      </c>
      <c r="E890" s="3">
        <v>532.4</v>
      </c>
      <c r="F890" s="3">
        <v>138.5</v>
      </c>
      <c r="G890" s="3">
        <v>0</v>
      </c>
      <c r="H890" s="3">
        <v>143</v>
      </c>
      <c r="I890" s="3">
        <v>0</v>
      </c>
      <c r="J890" s="3">
        <v>0</v>
      </c>
      <c r="K890" s="3">
        <v>336</v>
      </c>
      <c r="L890" s="3">
        <v>0</v>
      </c>
      <c r="M890" s="3">
        <v>135</v>
      </c>
      <c r="N890" s="3"/>
      <c r="O890" s="3"/>
      <c r="P890" s="3"/>
      <c r="Q890" s="3">
        <f>SUM(Exportaciones_Kg_fruta[[#This Row],[Enero]:[Diciembre]])</f>
        <v>1284.9000000000001</v>
      </c>
      <c r="R890">
        <v>2020</v>
      </c>
      <c r="S890" t="s">
        <v>212</v>
      </c>
    </row>
    <row r="891" spans="1:19" x14ac:dyDescent="0.35">
      <c r="A891" t="str">
        <f>+_xlfn.CONCAT(Exportaciones_Kg_fruta[[#This Row],[País]],Exportaciones_Kg_fruta[[#This Row],[Detalle]],Exportaciones_Kg_fruta[[#This Row],[Año]])</f>
        <v>ArubaVino espumoso2020</v>
      </c>
      <c r="B891" s="3" t="s">
        <v>34</v>
      </c>
      <c r="C891" s="3" t="s">
        <v>22</v>
      </c>
      <c r="D891" s="3" t="s">
        <v>25</v>
      </c>
      <c r="E891" s="3">
        <v>0</v>
      </c>
      <c r="F891" s="3">
        <v>3510</v>
      </c>
      <c r="G891" s="3">
        <v>0</v>
      </c>
      <c r="H891" s="3">
        <v>217.05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/>
      <c r="O891" s="3"/>
      <c r="P891" s="3"/>
      <c r="Q891" s="3">
        <f>SUM(Exportaciones_Kg_fruta[[#This Row],[Enero]:[Diciembre]])</f>
        <v>3727.05</v>
      </c>
      <c r="R891">
        <v>2020</v>
      </c>
      <c r="S891" t="s">
        <v>212</v>
      </c>
    </row>
    <row r="892" spans="1:19" x14ac:dyDescent="0.35">
      <c r="A892" t="str">
        <f>+_xlfn.CONCAT(Exportaciones_Kg_fruta[[#This Row],[País]],Exportaciones_Kg_fruta[[#This Row],[Detalle]],Exportaciones_Kg_fruta[[#This Row],[Año]])</f>
        <v>AustraliaVino espumoso2020</v>
      </c>
      <c r="B892" s="3" t="s">
        <v>35</v>
      </c>
      <c r="C892" s="3" t="s">
        <v>22</v>
      </c>
      <c r="D892" s="3" t="s">
        <v>25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2</v>
      </c>
      <c r="L892" s="3">
        <v>0</v>
      </c>
      <c r="M892" s="3">
        <v>0</v>
      </c>
      <c r="N892" s="3"/>
      <c r="O892" s="3"/>
      <c r="P892" s="3"/>
      <c r="Q892" s="3">
        <f>SUM(Exportaciones_Kg_fruta[[#This Row],[Enero]:[Diciembre]])</f>
        <v>2</v>
      </c>
      <c r="R892">
        <v>2020</v>
      </c>
      <c r="S892" t="s">
        <v>212</v>
      </c>
    </row>
    <row r="893" spans="1:19" x14ac:dyDescent="0.35">
      <c r="A893" t="str">
        <f>+_xlfn.CONCAT(Exportaciones_Kg_fruta[[#This Row],[País]],Exportaciones_Kg_fruta[[#This Row],[Detalle]],Exportaciones_Kg_fruta[[#This Row],[Año]])</f>
        <v>BahamasVino espumoso2020</v>
      </c>
      <c r="B893" s="3" t="s">
        <v>38</v>
      </c>
      <c r="C893" s="3" t="s">
        <v>22</v>
      </c>
      <c r="D893" s="3" t="s">
        <v>25</v>
      </c>
      <c r="E893" s="3">
        <v>0</v>
      </c>
      <c r="F893" s="3">
        <v>1009.8</v>
      </c>
      <c r="G893" s="3">
        <v>1009.8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/>
      <c r="O893" s="3"/>
      <c r="P893" s="3"/>
      <c r="Q893" s="3">
        <f>SUM(Exportaciones_Kg_fruta[[#This Row],[Enero]:[Diciembre]])</f>
        <v>2019.6</v>
      </c>
      <c r="R893">
        <v>2020</v>
      </c>
      <c r="S893" t="s">
        <v>212</v>
      </c>
    </row>
    <row r="894" spans="1:19" x14ac:dyDescent="0.35">
      <c r="A894" t="str">
        <f>+_xlfn.CONCAT(Exportaciones_Kg_fruta[[#This Row],[País]],Exportaciones_Kg_fruta[[#This Row],[Detalle]],Exportaciones_Kg_fruta[[#This Row],[Año]])</f>
        <v>BarbadosVino espumoso2020</v>
      </c>
      <c r="B894" s="3" t="s">
        <v>41</v>
      </c>
      <c r="C894" s="3" t="s">
        <v>22</v>
      </c>
      <c r="D894" s="3" t="s">
        <v>25</v>
      </c>
      <c r="E894" s="3">
        <v>0</v>
      </c>
      <c r="F894" s="3">
        <v>0</v>
      </c>
      <c r="G894" s="3">
        <v>0</v>
      </c>
      <c r="H894" s="3">
        <v>0</v>
      </c>
      <c r="I894" s="3">
        <v>3119.54</v>
      </c>
      <c r="J894" s="3">
        <v>0</v>
      </c>
      <c r="K894" s="3">
        <v>0</v>
      </c>
      <c r="L894" s="3">
        <v>0</v>
      </c>
      <c r="M894" s="3">
        <v>0</v>
      </c>
      <c r="N894" s="3"/>
      <c r="O894" s="3"/>
      <c r="P894" s="3"/>
      <c r="Q894" s="3">
        <f>SUM(Exportaciones_Kg_fruta[[#This Row],[Enero]:[Diciembre]])</f>
        <v>3119.54</v>
      </c>
      <c r="R894">
        <v>2020</v>
      </c>
      <c r="S894" t="s">
        <v>212</v>
      </c>
    </row>
    <row r="895" spans="1:19" x14ac:dyDescent="0.35">
      <c r="A895" t="str">
        <f>+_xlfn.CONCAT(Exportaciones_Kg_fruta[[#This Row],[País]],Exportaciones_Kg_fruta[[#This Row],[Detalle]],Exportaciones_Kg_fruta[[#This Row],[Año]])</f>
        <v>BélgicaVino espumoso2020</v>
      </c>
      <c r="B895" s="3" t="s">
        <v>43</v>
      </c>
      <c r="C895" s="3" t="s">
        <v>22</v>
      </c>
      <c r="D895" s="3" t="s">
        <v>25</v>
      </c>
      <c r="E895" s="3">
        <v>0</v>
      </c>
      <c r="F895" s="3">
        <v>0</v>
      </c>
      <c r="G895" s="3">
        <v>2600</v>
      </c>
      <c r="H895" s="3">
        <v>0</v>
      </c>
      <c r="I895" s="3">
        <v>0</v>
      </c>
      <c r="J895" s="3">
        <v>0</v>
      </c>
      <c r="K895" s="3">
        <v>0</v>
      </c>
      <c r="L895" s="3">
        <v>2080</v>
      </c>
      <c r="M895" s="3">
        <v>15522</v>
      </c>
      <c r="N895" s="3"/>
      <c r="O895" s="3"/>
      <c r="P895" s="3"/>
      <c r="Q895" s="3">
        <f>SUM(Exportaciones_Kg_fruta[[#This Row],[Enero]:[Diciembre]])</f>
        <v>20202</v>
      </c>
      <c r="R895">
        <v>2020</v>
      </c>
      <c r="S895" t="s">
        <v>212</v>
      </c>
    </row>
    <row r="896" spans="1:19" x14ac:dyDescent="0.35">
      <c r="A896" t="str">
        <f>+_xlfn.CONCAT(Exportaciones_Kg_fruta[[#This Row],[País]],Exportaciones_Kg_fruta[[#This Row],[Detalle]],Exportaciones_Kg_fruta[[#This Row],[Año]])</f>
        <v>BeliceVino espumoso2020</v>
      </c>
      <c r="B896" s="3" t="s">
        <v>44</v>
      </c>
      <c r="C896" s="3" t="s">
        <v>22</v>
      </c>
      <c r="D896" s="3" t="s">
        <v>25</v>
      </c>
      <c r="E896" s="3">
        <v>2683.14</v>
      </c>
      <c r="F896" s="3">
        <v>0</v>
      </c>
      <c r="G896" s="3">
        <v>940</v>
      </c>
      <c r="H896" s="3">
        <v>3060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/>
      <c r="O896" s="3"/>
      <c r="P896" s="3"/>
      <c r="Q896" s="3">
        <f>SUM(Exportaciones_Kg_fruta[[#This Row],[Enero]:[Diciembre]])</f>
        <v>6683.1399999999994</v>
      </c>
      <c r="R896">
        <v>2020</v>
      </c>
      <c r="S896" t="s">
        <v>212</v>
      </c>
    </row>
    <row r="897" spans="1:19" x14ac:dyDescent="0.35">
      <c r="A897" t="str">
        <f>+_xlfn.CONCAT(Exportaciones_Kg_fruta[[#This Row],[País]],Exportaciones_Kg_fruta[[#This Row],[Detalle]],Exportaciones_Kg_fruta[[#This Row],[Año]])</f>
        <v>BermudasVino espumoso2020</v>
      </c>
      <c r="B897" s="3" t="s">
        <v>46</v>
      </c>
      <c r="C897" s="3" t="s">
        <v>22</v>
      </c>
      <c r="D897" s="3" t="s">
        <v>25</v>
      </c>
      <c r="E897" s="3">
        <v>0</v>
      </c>
      <c r="F897" s="3">
        <v>0</v>
      </c>
      <c r="G897" s="3">
        <v>0</v>
      </c>
      <c r="H897" s="3">
        <v>168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/>
      <c r="O897" s="3"/>
      <c r="P897" s="3"/>
      <c r="Q897" s="3">
        <f>SUM(Exportaciones_Kg_fruta[[#This Row],[Enero]:[Diciembre]])</f>
        <v>168</v>
      </c>
      <c r="R897">
        <v>2020</v>
      </c>
      <c r="S897" t="s">
        <v>212</v>
      </c>
    </row>
    <row r="898" spans="1:19" x14ac:dyDescent="0.35">
      <c r="A898" t="str">
        <f>+_xlfn.CONCAT(Exportaciones_Kg_fruta[[#This Row],[País]],Exportaciones_Kg_fruta[[#This Row],[Detalle]],Exportaciones_Kg_fruta[[#This Row],[Año]])</f>
        <v>BrasilVino espumoso2020</v>
      </c>
      <c r="B898" s="3" t="s">
        <v>49</v>
      </c>
      <c r="C898" s="3" t="s">
        <v>22</v>
      </c>
      <c r="D898" s="3" t="s">
        <v>25</v>
      </c>
      <c r="E898" s="3">
        <v>58022.53</v>
      </c>
      <c r="F898" s="3">
        <v>57228.32</v>
      </c>
      <c r="G898" s="3">
        <v>8324.1299999999992</v>
      </c>
      <c r="H898" s="3">
        <v>6052.7</v>
      </c>
      <c r="I898" s="3">
        <v>5485.85</v>
      </c>
      <c r="J898" s="3">
        <v>12806.08</v>
      </c>
      <c r="K898" s="3">
        <v>3582.25</v>
      </c>
      <c r="L898" s="3">
        <v>29476</v>
      </c>
      <c r="M898" s="3">
        <v>3747.4</v>
      </c>
      <c r="N898" s="3"/>
      <c r="O898" s="3"/>
      <c r="P898" s="3"/>
      <c r="Q898" s="3">
        <f>SUM(Exportaciones_Kg_fruta[[#This Row],[Enero]:[Diciembre]])</f>
        <v>184725.25999999998</v>
      </c>
      <c r="R898">
        <v>2020</v>
      </c>
      <c r="S898" t="s">
        <v>212</v>
      </c>
    </row>
    <row r="899" spans="1:19" x14ac:dyDescent="0.35">
      <c r="A899" t="str">
        <f>+_xlfn.CONCAT(Exportaciones_Kg_fruta[[#This Row],[País]],Exportaciones_Kg_fruta[[#This Row],[Detalle]],Exportaciones_Kg_fruta[[#This Row],[Año]])</f>
        <v>CambodiaVino espumoso2020</v>
      </c>
      <c r="B899" s="3" t="s">
        <v>53</v>
      </c>
      <c r="C899" s="3" t="s">
        <v>22</v>
      </c>
      <c r="D899" s="3" t="s">
        <v>25</v>
      </c>
      <c r="E899" s="3">
        <v>204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/>
      <c r="O899" s="3"/>
      <c r="P899" s="3"/>
      <c r="Q899" s="3">
        <f>SUM(Exportaciones_Kg_fruta[[#This Row],[Enero]:[Diciembre]])</f>
        <v>204</v>
      </c>
      <c r="R899">
        <v>2020</v>
      </c>
      <c r="S899" t="s">
        <v>212</v>
      </c>
    </row>
    <row r="900" spans="1:19" x14ac:dyDescent="0.35">
      <c r="A900" t="str">
        <f>+_xlfn.CONCAT(Exportaciones_Kg_fruta[[#This Row],[País]],Exportaciones_Kg_fruta[[#This Row],[Detalle]],Exportaciones_Kg_fruta[[#This Row],[Año]])</f>
        <v>CanadáVino espumoso2020</v>
      </c>
      <c r="B900" s="3" t="s">
        <v>55</v>
      </c>
      <c r="C900" s="3" t="s">
        <v>22</v>
      </c>
      <c r="D900" s="3" t="s">
        <v>25</v>
      </c>
      <c r="E900" s="3">
        <v>3798.2</v>
      </c>
      <c r="F900" s="3">
        <v>17780.349999999999</v>
      </c>
      <c r="G900" s="3">
        <v>1740.7</v>
      </c>
      <c r="H900" s="3">
        <v>3642.2</v>
      </c>
      <c r="I900" s="3">
        <v>23806.13</v>
      </c>
      <c r="J900" s="3">
        <v>7061.35</v>
      </c>
      <c r="K900" s="3">
        <v>14957.7</v>
      </c>
      <c r="L900" s="3">
        <v>14459.64</v>
      </c>
      <c r="M900" s="3">
        <v>9448.2000000000007</v>
      </c>
      <c r="N900" s="3"/>
      <c r="O900" s="3"/>
      <c r="P900" s="3"/>
      <c r="Q900" s="3">
        <f>SUM(Exportaciones_Kg_fruta[[#This Row],[Enero]:[Diciembre]])</f>
        <v>96694.47</v>
      </c>
      <c r="R900">
        <v>2020</v>
      </c>
      <c r="S900" t="s">
        <v>212</v>
      </c>
    </row>
    <row r="901" spans="1:19" x14ac:dyDescent="0.35">
      <c r="A901" t="str">
        <f>+_xlfn.CONCAT(Exportaciones_Kg_fruta[[#This Row],[País]],Exportaciones_Kg_fruta[[#This Row],[Detalle]],Exportaciones_Kg_fruta[[#This Row],[Año]])</f>
        <v>ChinaVino espumoso2020</v>
      </c>
      <c r="B901" s="3" t="s">
        <v>56</v>
      </c>
      <c r="C901" s="3" t="s">
        <v>22</v>
      </c>
      <c r="D901" s="3" t="s">
        <v>25</v>
      </c>
      <c r="E901" s="3">
        <v>7822.13</v>
      </c>
      <c r="F901" s="3">
        <v>536.39</v>
      </c>
      <c r="G901" s="3">
        <v>0</v>
      </c>
      <c r="H901" s="3">
        <v>2659.1</v>
      </c>
      <c r="I901" s="3">
        <v>430.5</v>
      </c>
      <c r="J901" s="3">
        <v>8643.66</v>
      </c>
      <c r="K901" s="3">
        <v>4804.49</v>
      </c>
      <c r="L901" s="3">
        <v>1160.82</v>
      </c>
      <c r="M901" s="3">
        <v>3392</v>
      </c>
      <c r="N901" s="3"/>
      <c r="O901" s="3"/>
      <c r="P901" s="3"/>
      <c r="Q901" s="3">
        <f>SUM(Exportaciones_Kg_fruta[[#This Row],[Enero]:[Diciembre]])</f>
        <v>29449.089999999997</v>
      </c>
      <c r="R901">
        <v>2020</v>
      </c>
      <c r="S901" t="s">
        <v>212</v>
      </c>
    </row>
    <row r="902" spans="1:19" x14ac:dyDescent="0.35">
      <c r="A902" t="str">
        <f>+_xlfn.CONCAT(Exportaciones_Kg_fruta[[#This Row],[País]],Exportaciones_Kg_fruta[[#This Row],[Detalle]],Exportaciones_Kg_fruta[[#This Row],[Año]])</f>
        <v>ColombiaVino espumoso2020</v>
      </c>
      <c r="B902" s="3" t="s">
        <v>58</v>
      </c>
      <c r="C902" s="3" t="s">
        <v>22</v>
      </c>
      <c r="D902" s="3" t="s">
        <v>25</v>
      </c>
      <c r="E902" s="3">
        <v>180524</v>
      </c>
      <c r="F902" s="3">
        <v>32478.06</v>
      </c>
      <c r="G902" s="3">
        <v>1838</v>
      </c>
      <c r="H902" s="3">
        <v>41949.4</v>
      </c>
      <c r="I902" s="3">
        <v>45830</v>
      </c>
      <c r="J902" s="3">
        <v>5942.37</v>
      </c>
      <c r="K902" s="3">
        <v>91440</v>
      </c>
      <c r="L902" s="3">
        <v>148620</v>
      </c>
      <c r="M902" s="3">
        <v>44006.6</v>
      </c>
      <c r="N902" s="3"/>
      <c r="O902" s="3"/>
      <c r="P902" s="3"/>
      <c r="Q902" s="3">
        <f>SUM(Exportaciones_Kg_fruta[[#This Row],[Enero]:[Diciembre]])</f>
        <v>592628.42999999993</v>
      </c>
      <c r="R902">
        <v>2020</v>
      </c>
      <c r="S902" t="s">
        <v>212</v>
      </c>
    </row>
    <row r="903" spans="1:19" x14ac:dyDescent="0.35">
      <c r="A903" t="str">
        <f>+_xlfn.CONCAT(Exportaciones_Kg_fruta[[#This Row],[País]],Exportaciones_Kg_fruta[[#This Row],[Detalle]],Exportaciones_Kg_fruta[[#This Row],[Año]])</f>
        <v>Corea del SurVino espumoso2020</v>
      </c>
      <c r="B903" s="3" t="s">
        <v>60</v>
      </c>
      <c r="C903" s="3" t="s">
        <v>22</v>
      </c>
      <c r="D903" s="3" t="s">
        <v>25</v>
      </c>
      <c r="E903" s="3">
        <v>31235.13</v>
      </c>
      <c r="F903" s="3">
        <v>21162.719999999998</v>
      </c>
      <c r="G903" s="3">
        <v>1027.5</v>
      </c>
      <c r="H903" s="3">
        <v>20303.259999999998</v>
      </c>
      <c r="I903" s="3">
        <v>31719.120000000003</v>
      </c>
      <c r="J903" s="3">
        <v>10348.65</v>
      </c>
      <c r="K903" s="3">
        <v>10963.800000000001</v>
      </c>
      <c r="L903" s="3">
        <v>27486.799999999999</v>
      </c>
      <c r="M903" s="3">
        <v>17621.7</v>
      </c>
      <c r="N903" s="3"/>
      <c r="O903" s="3"/>
      <c r="P903" s="3"/>
      <c r="Q903" s="3">
        <f>SUM(Exportaciones_Kg_fruta[[#This Row],[Enero]:[Diciembre]])</f>
        <v>171868.68000000002</v>
      </c>
      <c r="R903">
        <v>2020</v>
      </c>
      <c r="S903" t="s">
        <v>212</v>
      </c>
    </row>
    <row r="904" spans="1:19" x14ac:dyDescent="0.35">
      <c r="A904" t="str">
        <f>+_xlfn.CONCAT(Exportaciones_Kg_fruta[[#This Row],[País]],Exportaciones_Kg_fruta[[#This Row],[Detalle]],Exportaciones_Kg_fruta[[#This Row],[Año]])</f>
        <v>Costa RicaVino espumoso2020</v>
      </c>
      <c r="B904" s="3" t="s">
        <v>62</v>
      </c>
      <c r="C904" s="3" t="s">
        <v>22</v>
      </c>
      <c r="D904" s="3" t="s">
        <v>25</v>
      </c>
      <c r="E904" s="3">
        <v>18632.739999999998</v>
      </c>
      <c r="F904" s="3">
        <v>7112</v>
      </c>
      <c r="G904" s="3">
        <v>8525.26</v>
      </c>
      <c r="H904" s="3">
        <v>5603.58</v>
      </c>
      <c r="I904" s="3">
        <v>15253.5</v>
      </c>
      <c r="J904" s="3">
        <v>223.33</v>
      </c>
      <c r="K904" s="3">
        <v>0</v>
      </c>
      <c r="L904" s="3">
        <v>0</v>
      </c>
      <c r="M904" s="3">
        <v>0</v>
      </c>
      <c r="N904" s="3"/>
      <c r="O904" s="3"/>
      <c r="P904" s="3"/>
      <c r="Q904" s="3">
        <f>SUM(Exportaciones_Kg_fruta[[#This Row],[Enero]:[Diciembre]])</f>
        <v>55350.41</v>
      </c>
      <c r="R904">
        <v>2020</v>
      </c>
      <c r="S904" t="s">
        <v>212</v>
      </c>
    </row>
    <row r="905" spans="1:19" x14ac:dyDescent="0.35">
      <c r="A905" t="str">
        <f>+_xlfn.CONCAT(Exportaciones_Kg_fruta[[#This Row],[País]],Exportaciones_Kg_fruta[[#This Row],[Detalle]],Exportaciones_Kg_fruta[[#This Row],[Año]])</f>
        <v>CroaciaVino espumoso2020</v>
      </c>
      <c r="B905" s="3" t="s">
        <v>63</v>
      </c>
      <c r="C905" s="3" t="s">
        <v>22</v>
      </c>
      <c r="D905" s="3" t="s">
        <v>25</v>
      </c>
      <c r="E905" s="3">
        <v>0</v>
      </c>
      <c r="F905" s="3">
        <v>0</v>
      </c>
      <c r="G905" s="3">
        <v>0</v>
      </c>
      <c r="H905" s="3">
        <v>8.4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/>
      <c r="O905" s="3"/>
      <c r="P905" s="3"/>
      <c r="Q905" s="3">
        <f>SUM(Exportaciones_Kg_fruta[[#This Row],[Enero]:[Diciembre]])</f>
        <v>8.4</v>
      </c>
      <c r="R905">
        <v>2020</v>
      </c>
      <c r="S905" t="s">
        <v>212</v>
      </c>
    </row>
    <row r="906" spans="1:19" x14ac:dyDescent="0.35">
      <c r="A906" t="str">
        <f>+_xlfn.CONCAT(Exportaciones_Kg_fruta[[#This Row],[País]],Exportaciones_Kg_fruta[[#This Row],[Detalle]],Exportaciones_Kg_fruta[[#This Row],[Año]])</f>
        <v>CubaVino espumoso2020</v>
      </c>
      <c r="B906" s="3" t="s">
        <v>64</v>
      </c>
      <c r="C906" s="3" t="s">
        <v>22</v>
      </c>
      <c r="D906" s="3" t="s">
        <v>25</v>
      </c>
      <c r="E906" s="3">
        <v>0</v>
      </c>
      <c r="F906" s="3">
        <v>0</v>
      </c>
      <c r="G906" s="3">
        <v>1960</v>
      </c>
      <c r="H906" s="3">
        <v>3920</v>
      </c>
      <c r="I906" s="3">
        <v>1960</v>
      </c>
      <c r="J906" s="3">
        <v>0</v>
      </c>
      <c r="K906" s="3">
        <v>0</v>
      </c>
      <c r="L906" s="3">
        <v>0</v>
      </c>
      <c r="M906" s="3">
        <v>0</v>
      </c>
      <c r="N906" s="3"/>
      <c r="O906" s="3"/>
      <c r="P906" s="3"/>
      <c r="Q906" s="3">
        <f>SUM(Exportaciones_Kg_fruta[[#This Row],[Enero]:[Diciembre]])</f>
        <v>7840</v>
      </c>
      <c r="R906">
        <v>2020</v>
      </c>
      <c r="S906" t="s">
        <v>212</v>
      </c>
    </row>
    <row r="907" spans="1:19" x14ac:dyDescent="0.35">
      <c r="A907" t="str">
        <f>+_xlfn.CONCAT(Exportaciones_Kg_fruta[[#This Row],[País]],Exportaciones_Kg_fruta[[#This Row],[Detalle]],Exportaciones_Kg_fruta[[#This Row],[Año]])</f>
        <v>DinamarcaVino espumoso2020</v>
      </c>
      <c r="B907" s="3" t="s">
        <v>65</v>
      </c>
      <c r="C907" s="3" t="s">
        <v>22</v>
      </c>
      <c r="D907" s="3" t="s">
        <v>25</v>
      </c>
      <c r="E907" s="3">
        <v>928.2</v>
      </c>
      <c r="F907" s="3">
        <v>4995.2900000000009</v>
      </c>
      <c r="G907" s="3">
        <v>8320</v>
      </c>
      <c r="H907" s="3">
        <v>12280.92</v>
      </c>
      <c r="I907" s="3">
        <v>13014.4</v>
      </c>
      <c r="J907" s="3">
        <v>8774.4</v>
      </c>
      <c r="K907" s="3">
        <v>6934</v>
      </c>
      <c r="L907" s="3">
        <v>6882.45</v>
      </c>
      <c r="M907" s="3">
        <v>3392</v>
      </c>
      <c r="N907" s="3"/>
      <c r="O907" s="3"/>
      <c r="P907" s="3"/>
      <c r="Q907" s="3">
        <f>SUM(Exportaciones_Kg_fruta[[#This Row],[Enero]:[Diciembre]])</f>
        <v>65521.66</v>
      </c>
      <c r="R907">
        <v>2020</v>
      </c>
      <c r="S907" t="s">
        <v>212</v>
      </c>
    </row>
    <row r="908" spans="1:19" x14ac:dyDescent="0.35">
      <c r="A908" t="str">
        <f>+_xlfn.CONCAT(Exportaciones_Kg_fruta[[#This Row],[País]],Exportaciones_Kg_fruta[[#This Row],[Detalle]],Exportaciones_Kg_fruta[[#This Row],[Año]])</f>
        <v>EcuadorVino espumoso2020</v>
      </c>
      <c r="B908" s="3" t="s">
        <v>68</v>
      </c>
      <c r="C908" s="3" t="s">
        <v>22</v>
      </c>
      <c r="D908" s="3" t="s">
        <v>25</v>
      </c>
      <c r="E908" s="3">
        <v>3169.39</v>
      </c>
      <c r="F908" s="3">
        <v>152.4</v>
      </c>
      <c r="G908" s="3">
        <v>662.91</v>
      </c>
      <c r="H908" s="3">
        <v>2205</v>
      </c>
      <c r="I908" s="3">
        <v>5775</v>
      </c>
      <c r="J908" s="3">
        <v>0</v>
      </c>
      <c r="K908" s="3">
        <v>0</v>
      </c>
      <c r="L908" s="3">
        <v>590</v>
      </c>
      <c r="M908" s="3">
        <v>0</v>
      </c>
      <c r="N908" s="3"/>
      <c r="O908" s="3"/>
      <c r="P908" s="3"/>
      <c r="Q908" s="3">
        <f>SUM(Exportaciones_Kg_fruta[[#This Row],[Enero]:[Diciembre]])</f>
        <v>12554.7</v>
      </c>
      <c r="R908">
        <v>2020</v>
      </c>
      <c r="S908" t="s">
        <v>212</v>
      </c>
    </row>
    <row r="909" spans="1:19" x14ac:dyDescent="0.35">
      <c r="A909" t="str">
        <f>+_xlfn.CONCAT(Exportaciones_Kg_fruta[[#This Row],[País]],Exportaciones_Kg_fruta[[#This Row],[Detalle]],Exportaciones_Kg_fruta[[#This Row],[Año]])</f>
        <v>El SalvadorVino espumoso2020</v>
      </c>
      <c r="B909" s="3" t="s">
        <v>70</v>
      </c>
      <c r="C909" s="3" t="s">
        <v>22</v>
      </c>
      <c r="D909" s="3" t="s">
        <v>25</v>
      </c>
      <c r="E909" s="3">
        <v>11803.75</v>
      </c>
      <c r="F909" s="3">
        <v>2014.8</v>
      </c>
      <c r="G909" s="3">
        <v>6680.4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1011.6</v>
      </c>
      <c r="N909" s="3"/>
      <c r="O909" s="3"/>
      <c r="P909" s="3"/>
      <c r="Q909" s="3">
        <f>SUM(Exportaciones_Kg_fruta[[#This Row],[Enero]:[Diciembre]])</f>
        <v>21510.549999999996</v>
      </c>
      <c r="R909">
        <v>2020</v>
      </c>
      <c r="S909" t="s">
        <v>212</v>
      </c>
    </row>
    <row r="910" spans="1:19" x14ac:dyDescent="0.35">
      <c r="A910" t="str">
        <f>+_xlfn.CONCAT(Exportaciones_Kg_fruta[[#This Row],[País]],Exportaciones_Kg_fruta[[#This Row],[Detalle]],Exportaciones_Kg_fruta[[#This Row],[Año]])</f>
        <v>Emiratos Árabes UnidosVino espumoso2020</v>
      </c>
      <c r="B910" s="3" t="s">
        <v>71</v>
      </c>
      <c r="C910" s="3" t="s">
        <v>22</v>
      </c>
      <c r="D910" s="3" t="s">
        <v>25</v>
      </c>
      <c r="E910" s="3">
        <v>22175.98</v>
      </c>
      <c r="F910" s="3">
        <v>0</v>
      </c>
      <c r="G910" s="3">
        <v>1888.73</v>
      </c>
      <c r="H910" s="3">
        <v>235.58</v>
      </c>
      <c r="I910" s="3">
        <v>0</v>
      </c>
      <c r="J910" s="3">
        <v>12936.44</v>
      </c>
      <c r="K910" s="3">
        <v>0</v>
      </c>
      <c r="L910" s="3">
        <v>0</v>
      </c>
      <c r="M910" s="3">
        <v>9208.2999999999993</v>
      </c>
      <c r="N910" s="3"/>
      <c r="O910" s="3"/>
      <c r="P910" s="3"/>
      <c r="Q910" s="3">
        <f>SUM(Exportaciones_Kg_fruta[[#This Row],[Enero]:[Diciembre]])</f>
        <v>46445.03</v>
      </c>
      <c r="R910">
        <v>2020</v>
      </c>
      <c r="S910" t="s">
        <v>212</v>
      </c>
    </row>
    <row r="911" spans="1:19" x14ac:dyDescent="0.35">
      <c r="A911" t="str">
        <f>+_xlfn.CONCAT(Exportaciones_Kg_fruta[[#This Row],[País]],Exportaciones_Kg_fruta[[#This Row],[Detalle]],Exportaciones_Kg_fruta[[#This Row],[Año]])</f>
        <v>EspañaVino espumoso2020</v>
      </c>
      <c r="B911" s="3" t="s">
        <v>73</v>
      </c>
      <c r="C911" s="3" t="s">
        <v>22</v>
      </c>
      <c r="D911" s="3" t="s">
        <v>25</v>
      </c>
      <c r="E911" s="3">
        <v>1705.6</v>
      </c>
      <c r="F911" s="3">
        <v>0</v>
      </c>
      <c r="G911" s="3">
        <v>1877.8</v>
      </c>
      <c r="H911" s="3">
        <v>0</v>
      </c>
      <c r="I911" s="3">
        <v>5373.8</v>
      </c>
      <c r="J911" s="3">
        <v>852.8</v>
      </c>
      <c r="K911" s="3">
        <v>0</v>
      </c>
      <c r="L911" s="3">
        <v>0</v>
      </c>
      <c r="M911" s="3">
        <v>0</v>
      </c>
      <c r="N911" s="3"/>
      <c r="O911" s="3"/>
      <c r="P911" s="3"/>
      <c r="Q911" s="3">
        <f>SUM(Exportaciones_Kg_fruta[[#This Row],[Enero]:[Diciembre]])</f>
        <v>9810</v>
      </c>
      <c r="R911">
        <v>2020</v>
      </c>
      <c r="S911" t="s">
        <v>212</v>
      </c>
    </row>
    <row r="912" spans="1:19" x14ac:dyDescent="0.35">
      <c r="A912" t="str">
        <f>+_xlfn.CONCAT(Exportaciones_Kg_fruta[[#This Row],[País]],Exportaciones_Kg_fruta[[#This Row],[Detalle]],Exportaciones_Kg_fruta[[#This Row],[Año]])</f>
        <v>Estados Unidos de AméricaVino espumoso2020</v>
      </c>
      <c r="B912" s="3" t="s">
        <v>74</v>
      </c>
      <c r="C912" s="3" t="s">
        <v>22</v>
      </c>
      <c r="D912" s="3" t="s">
        <v>25</v>
      </c>
      <c r="E912" s="3">
        <v>18709.100000000002</v>
      </c>
      <c r="F912" s="3">
        <v>141.82999999999998</v>
      </c>
      <c r="G912" s="3">
        <v>64501.56</v>
      </c>
      <c r="H912" s="3">
        <v>4492.9799999999996</v>
      </c>
      <c r="I912" s="3">
        <v>339.06</v>
      </c>
      <c r="J912" s="3">
        <v>18920.599999999999</v>
      </c>
      <c r="K912" s="3">
        <v>4058</v>
      </c>
      <c r="L912" s="3">
        <v>2565.5100000000002</v>
      </c>
      <c r="M912" s="3">
        <v>0</v>
      </c>
      <c r="N912" s="3"/>
      <c r="O912" s="3"/>
      <c r="P912" s="3"/>
      <c r="Q912" s="3">
        <f>SUM(Exportaciones_Kg_fruta[[#This Row],[Enero]:[Diciembre]])</f>
        <v>113728.64</v>
      </c>
      <c r="R912">
        <v>2020</v>
      </c>
      <c r="S912" t="s">
        <v>212</v>
      </c>
    </row>
    <row r="913" spans="1:19" x14ac:dyDescent="0.35">
      <c r="A913" t="str">
        <f>+_xlfn.CONCAT(Exportaciones_Kg_fruta[[#This Row],[País]],Exportaciones_Kg_fruta[[#This Row],[Detalle]],Exportaciones_Kg_fruta[[#This Row],[Año]])</f>
        <v>EstoniaVino espumoso2020</v>
      </c>
      <c r="B913" s="3" t="s">
        <v>75</v>
      </c>
      <c r="C913" s="3" t="s">
        <v>22</v>
      </c>
      <c r="D913" s="3" t="s">
        <v>25</v>
      </c>
      <c r="E913" s="3">
        <v>0</v>
      </c>
      <c r="F913" s="3">
        <v>0</v>
      </c>
      <c r="G913" s="3">
        <v>0</v>
      </c>
      <c r="H913" s="3">
        <v>10374.6</v>
      </c>
      <c r="I913" s="3">
        <v>1187.2</v>
      </c>
      <c r="J913" s="3">
        <v>0</v>
      </c>
      <c r="K913" s="3">
        <v>0</v>
      </c>
      <c r="L913" s="3">
        <v>0</v>
      </c>
      <c r="M913" s="3">
        <v>0</v>
      </c>
      <c r="N913" s="3"/>
      <c r="O913" s="3"/>
      <c r="P913" s="3"/>
      <c r="Q913" s="3">
        <f>SUM(Exportaciones_Kg_fruta[[#This Row],[Enero]:[Diciembre]])</f>
        <v>11561.800000000001</v>
      </c>
      <c r="R913">
        <v>2020</v>
      </c>
      <c r="S913" t="s">
        <v>212</v>
      </c>
    </row>
    <row r="914" spans="1:19" x14ac:dyDescent="0.35">
      <c r="A914" t="str">
        <f>+_xlfn.CONCAT(Exportaciones_Kg_fruta[[#This Row],[País]],Exportaciones_Kg_fruta[[#This Row],[Detalle]],Exportaciones_Kg_fruta[[#This Row],[Año]])</f>
        <v>FijiVino espumoso2020</v>
      </c>
      <c r="B914" s="3" t="s">
        <v>77</v>
      </c>
      <c r="C914" s="3" t="s">
        <v>22</v>
      </c>
      <c r="D914" s="3" t="s">
        <v>25</v>
      </c>
      <c r="E914" s="3">
        <v>0</v>
      </c>
      <c r="F914" s="3">
        <v>0</v>
      </c>
      <c r="G914" s="3">
        <v>0</v>
      </c>
      <c r="H914" s="3">
        <v>0</v>
      </c>
      <c r="I914" s="3">
        <v>1493.5</v>
      </c>
      <c r="J914" s="3">
        <v>0</v>
      </c>
      <c r="K914" s="3">
        <v>0</v>
      </c>
      <c r="L914" s="3">
        <v>0</v>
      </c>
      <c r="M914" s="3">
        <v>0</v>
      </c>
      <c r="N914" s="3"/>
      <c r="O914" s="3"/>
      <c r="P914" s="3"/>
      <c r="Q914" s="3">
        <f>SUM(Exportaciones_Kg_fruta[[#This Row],[Enero]:[Diciembre]])</f>
        <v>1493.5</v>
      </c>
      <c r="R914">
        <v>2020</v>
      </c>
      <c r="S914" t="s">
        <v>212</v>
      </c>
    </row>
    <row r="915" spans="1:19" x14ac:dyDescent="0.35">
      <c r="A915" t="str">
        <f>+_xlfn.CONCAT(Exportaciones_Kg_fruta[[#This Row],[País]],Exportaciones_Kg_fruta[[#This Row],[Detalle]],Exportaciones_Kg_fruta[[#This Row],[Año]])</f>
        <v>FilipinasVino espumoso2020</v>
      </c>
      <c r="B915" s="3" t="s">
        <v>78</v>
      </c>
      <c r="C915" s="3" t="s">
        <v>22</v>
      </c>
      <c r="D915" s="3" t="s">
        <v>25</v>
      </c>
      <c r="E915" s="3">
        <v>0</v>
      </c>
      <c r="F915" s="3">
        <v>0</v>
      </c>
      <c r="G915" s="3">
        <v>0</v>
      </c>
      <c r="H915" s="3">
        <v>5691.13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/>
      <c r="O915" s="3"/>
      <c r="P915" s="3"/>
      <c r="Q915" s="3">
        <f>SUM(Exportaciones_Kg_fruta[[#This Row],[Enero]:[Diciembre]])</f>
        <v>5691.13</v>
      </c>
      <c r="R915">
        <v>2020</v>
      </c>
      <c r="S915" t="s">
        <v>212</v>
      </c>
    </row>
    <row r="916" spans="1:19" x14ac:dyDescent="0.35">
      <c r="A916" t="str">
        <f>+_xlfn.CONCAT(Exportaciones_Kg_fruta[[#This Row],[País]],Exportaciones_Kg_fruta[[#This Row],[Detalle]],Exportaciones_Kg_fruta[[#This Row],[Año]])</f>
        <v>FinlandiaVino espumoso2020</v>
      </c>
      <c r="B916" s="3" t="s">
        <v>79</v>
      </c>
      <c r="C916" s="3" t="s">
        <v>22</v>
      </c>
      <c r="D916" s="3" t="s">
        <v>25</v>
      </c>
      <c r="E916" s="3">
        <v>1671.68</v>
      </c>
      <c r="F916" s="3">
        <v>0</v>
      </c>
      <c r="G916" s="3">
        <v>0</v>
      </c>
      <c r="H916" s="3">
        <v>0</v>
      </c>
      <c r="I916" s="3">
        <v>0</v>
      </c>
      <c r="J916" s="3">
        <v>8775</v>
      </c>
      <c r="K916" s="3">
        <v>0</v>
      </c>
      <c r="L916" s="3">
        <v>0</v>
      </c>
      <c r="M916" s="3">
        <v>11115</v>
      </c>
      <c r="N916" s="3"/>
      <c r="O916" s="3"/>
      <c r="P916" s="3"/>
      <c r="Q916" s="3">
        <f>SUM(Exportaciones_Kg_fruta[[#This Row],[Enero]:[Diciembre]])</f>
        <v>21561.68</v>
      </c>
      <c r="R916">
        <v>2020</v>
      </c>
      <c r="S916" t="s">
        <v>212</v>
      </c>
    </row>
    <row r="917" spans="1:19" x14ac:dyDescent="0.35">
      <c r="A917" t="str">
        <f>+_xlfn.CONCAT(Exportaciones_Kg_fruta[[#This Row],[País]],Exportaciones_Kg_fruta[[#This Row],[Detalle]],Exportaciones_Kg_fruta[[#This Row],[Año]])</f>
        <v>FranciaVino espumoso2020</v>
      </c>
      <c r="B917" s="3" t="s">
        <v>80</v>
      </c>
      <c r="C917" s="3" t="s">
        <v>22</v>
      </c>
      <c r="D917" s="3" t="s">
        <v>25</v>
      </c>
      <c r="E917" s="3">
        <v>52.5</v>
      </c>
      <c r="F917" s="3">
        <v>0</v>
      </c>
      <c r="G917" s="3">
        <v>0</v>
      </c>
      <c r="H917" s="3">
        <v>0</v>
      </c>
      <c r="I917" s="3">
        <v>195</v>
      </c>
      <c r="J917" s="3">
        <v>0</v>
      </c>
      <c r="K917" s="3">
        <v>0</v>
      </c>
      <c r="L917" s="3">
        <v>0</v>
      </c>
      <c r="M917" s="3">
        <v>0</v>
      </c>
      <c r="N917" s="3"/>
      <c r="O917" s="3"/>
      <c r="P917" s="3"/>
      <c r="Q917" s="3">
        <f>SUM(Exportaciones_Kg_fruta[[#This Row],[Enero]:[Diciembre]])</f>
        <v>247.5</v>
      </c>
      <c r="R917">
        <v>2020</v>
      </c>
      <c r="S917" t="s">
        <v>212</v>
      </c>
    </row>
    <row r="918" spans="1:19" x14ac:dyDescent="0.35">
      <c r="A918" t="str">
        <f>+_xlfn.CONCAT(Exportaciones_Kg_fruta[[#This Row],[País]],Exportaciones_Kg_fruta[[#This Row],[Detalle]],Exportaciones_Kg_fruta[[#This Row],[Año]])</f>
        <v>GranadaVino espumoso2020</v>
      </c>
      <c r="B918" s="3" t="s">
        <v>84</v>
      </c>
      <c r="C918" s="3" t="s">
        <v>22</v>
      </c>
      <c r="D918" s="3" t="s">
        <v>25</v>
      </c>
      <c r="E918" s="3">
        <v>0</v>
      </c>
      <c r="F918" s="3">
        <v>0</v>
      </c>
      <c r="G918" s="3">
        <v>0</v>
      </c>
      <c r="H918" s="3">
        <v>1043.06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/>
      <c r="O918" s="3"/>
      <c r="P918" s="3"/>
      <c r="Q918" s="3">
        <f>SUM(Exportaciones_Kg_fruta[[#This Row],[Enero]:[Diciembre]])</f>
        <v>1043.06</v>
      </c>
      <c r="R918">
        <v>2020</v>
      </c>
      <c r="S918" t="s">
        <v>212</v>
      </c>
    </row>
    <row r="919" spans="1:19" x14ac:dyDescent="0.35">
      <c r="A919" t="str">
        <f>+_xlfn.CONCAT(Exportaciones_Kg_fruta[[#This Row],[País]],Exportaciones_Kg_fruta[[#This Row],[Detalle]],Exportaciones_Kg_fruta[[#This Row],[Año]])</f>
        <v>GreciaVino espumoso2020</v>
      </c>
      <c r="B919" s="3" t="s">
        <v>85</v>
      </c>
      <c r="C919" s="3" t="s">
        <v>22</v>
      </c>
      <c r="D919" s="3" t="s">
        <v>25</v>
      </c>
      <c r="E919" s="3">
        <v>0</v>
      </c>
      <c r="F919" s="3">
        <v>0</v>
      </c>
      <c r="G919" s="3">
        <v>86.82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/>
      <c r="O919" s="3"/>
      <c r="P919" s="3"/>
      <c r="Q919" s="3">
        <f>SUM(Exportaciones_Kg_fruta[[#This Row],[Enero]:[Diciembre]])</f>
        <v>86.82</v>
      </c>
      <c r="R919">
        <v>2020</v>
      </c>
      <c r="S919" t="s">
        <v>212</v>
      </c>
    </row>
    <row r="920" spans="1:19" x14ac:dyDescent="0.35">
      <c r="A920" t="str">
        <f>+_xlfn.CONCAT(Exportaciones_Kg_fruta[[#This Row],[País]],Exportaciones_Kg_fruta[[#This Row],[Detalle]],Exportaciones_Kg_fruta[[#This Row],[Año]])</f>
        <v>GuatemalaVino espumoso2020</v>
      </c>
      <c r="B920" s="3" t="s">
        <v>87</v>
      </c>
      <c r="C920" s="3" t="s">
        <v>22</v>
      </c>
      <c r="D920" s="3" t="s">
        <v>25</v>
      </c>
      <c r="E920" s="3">
        <v>2239.6</v>
      </c>
      <c r="F920" s="3">
        <v>0</v>
      </c>
      <c r="G920" s="3">
        <v>3937.1</v>
      </c>
      <c r="H920" s="3">
        <v>615.6</v>
      </c>
      <c r="I920" s="3">
        <v>0</v>
      </c>
      <c r="J920" s="3">
        <v>0</v>
      </c>
      <c r="K920" s="3">
        <v>800.16</v>
      </c>
      <c r="L920" s="3">
        <v>0</v>
      </c>
      <c r="M920" s="3">
        <v>0</v>
      </c>
      <c r="N920" s="3"/>
      <c r="O920" s="3"/>
      <c r="P920" s="3"/>
      <c r="Q920" s="3">
        <f>SUM(Exportaciones_Kg_fruta[[#This Row],[Enero]:[Diciembre]])</f>
        <v>7592.46</v>
      </c>
      <c r="R920">
        <v>2020</v>
      </c>
      <c r="S920" t="s">
        <v>212</v>
      </c>
    </row>
    <row r="921" spans="1:19" x14ac:dyDescent="0.35">
      <c r="A921" t="str">
        <f>+_xlfn.CONCAT(Exportaciones_Kg_fruta[[#This Row],[País]],Exportaciones_Kg_fruta[[#This Row],[Detalle]],Exportaciones_Kg_fruta[[#This Row],[Año]])</f>
        <v>HaitíVino espumoso2020</v>
      </c>
      <c r="B921" s="3" t="s">
        <v>91</v>
      </c>
      <c r="C921" s="3" t="s">
        <v>22</v>
      </c>
      <c r="D921" s="3" t="s">
        <v>25</v>
      </c>
      <c r="E921" s="3">
        <v>0</v>
      </c>
      <c r="F921" s="3">
        <v>0</v>
      </c>
      <c r="G921" s="3">
        <v>2361.69</v>
      </c>
      <c r="H921" s="3">
        <v>0</v>
      </c>
      <c r="I921" s="3">
        <v>13360</v>
      </c>
      <c r="J921" s="3">
        <v>0</v>
      </c>
      <c r="K921" s="3">
        <v>0</v>
      </c>
      <c r="L921" s="3">
        <v>4167</v>
      </c>
      <c r="M921" s="3">
        <v>0</v>
      </c>
      <c r="N921" s="3"/>
      <c r="O921" s="3"/>
      <c r="P921" s="3"/>
      <c r="Q921" s="3">
        <f>SUM(Exportaciones_Kg_fruta[[#This Row],[Enero]:[Diciembre]])</f>
        <v>19888.690000000002</v>
      </c>
      <c r="R921">
        <v>2020</v>
      </c>
      <c r="S921" t="s">
        <v>212</v>
      </c>
    </row>
    <row r="922" spans="1:19" x14ac:dyDescent="0.35">
      <c r="A922" t="str">
        <f>+_xlfn.CONCAT(Exportaciones_Kg_fruta[[#This Row],[País]],Exportaciones_Kg_fruta[[#This Row],[Detalle]],Exportaciones_Kg_fruta[[#This Row],[Año]])</f>
        <v>HolandaVino espumoso2020</v>
      </c>
      <c r="B922" s="3" t="s">
        <v>92</v>
      </c>
      <c r="C922" s="3" t="s">
        <v>22</v>
      </c>
      <c r="D922" s="3" t="s">
        <v>25</v>
      </c>
      <c r="E922" s="3">
        <v>13890.16</v>
      </c>
      <c r="F922" s="3">
        <v>3843.6899999999996</v>
      </c>
      <c r="G922" s="3">
        <v>12932</v>
      </c>
      <c r="H922" s="3">
        <v>47718.720000000001</v>
      </c>
      <c r="I922" s="3">
        <v>29531.89</v>
      </c>
      <c r="J922" s="3">
        <v>1868</v>
      </c>
      <c r="K922" s="3">
        <v>16582.82</v>
      </c>
      <c r="L922" s="3">
        <v>46219.47</v>
      </c>
      <c r="M922" s="3">
        <v>22382.400000000001</v>
      </c>
      <c r="N922" s="3"/>
      <c r="O922" s="3"/>
      <c r="P922" s="3"/>
      <c r="Q922" s="3">
        <f>SUM(Exportaciones_Kg_fruta[[#This Row],[Enero]:[Diciembre]])</f>
        <v>194969.15</v>
      </c>
      <c r="R922">
        <v>2020</v>
      </c>
      <c r="S922" t="s">
        <v>212</v>
      </c>
    </row>
    <row r="923" spans="1:19" x14ac:dyDescent="0.35">
      <c r="A923" t="str">
        <f>+_xlfn.CONCAT(Exportaciones_Kg_fruta[[#This Row],[País]],Exportaciones_Kg_fruta[[#This Row],[Detalle]],Exportaciones_Kg_fruta[[#This Row],[Año]])</f>
        <v>HondurasVino espumoso2020</v>
      </c>
      <c r="B923" s="3" t="s">
        <v>93</v>
      </c>
      <c r="C923" s="3" t="s">
        <v>22</v>
      </c>
      <c r="D923" s="3" t="s">
        <v>25</v>
      </c>
      <c r="E923" s="3">
        <v>6300</v>
      </c>
      <c r="F923" s="3">
        <v>0</v>
      </c>
      <c r="G923" s="3">
        <v>800.16</v>
      </c>
      <c r="H923" s="3">
        <v>3124.32</v>
      </c>
      <c r="I923" s="3">
        <v>0</v>
      </c>
      <c r="J923" s="3">
        <v>2016</v>
      </c>
      <c r="K923" s="3">
        <v>0</v>
      </c>
      <c r="L923" s="3">
        <v>0</v>
      </c>
      <c r="M923" s="3">
        <v>0</v>
      </c>
      <c r="N923" s="3"/>
      <c r="O923" s="3"/>
      <c r="P923" s="3"/>
      <c r="Q923" s="3">
        <f>SUM(Exportaciones_Kg_fruta[[#This Row],[Enero]:[Diciembre]])</f>
        <v>12240.48</v>
      </c>
      <c r="R923">
        <v>2020</v>
      </c>
      <c r="S923" t="s">
        <v>212</v>
      </c>
    </row>
    <row r="924" spans="1:19" x14ac:dyDescent="0.35">
      <c r="A924" t="str">
        <f>+_xlfn.CONCAT(Exportaciones_Kg_fruta[[#This Row],[País]],Exportaciones_Kg_fruta[[#This Row],[Detalle]],Exportaciones_Kg_fruta[[#This Row],[Año]])</f>
        <v>Hong Kong (Región administrativa especial de China)Vino espumoso2020</v>
      </c>
      <c r="B924" s="3" t="s">
        <v>94</v>
      </c>
      <c r="C924" s="3" t="s">
        <v>22</v>
      </c>
      <c r="D924" s="3" t="s">
        <v>25</v>
      </c>
      <c r="E924" s="3">
        <v>18.8</v>
      </c>
      <c r="F924" s="3">
        <v>38.22</v>
      </c>
      <c r="G924" s="3">
        <v>0</v>
      </c>
      <c r="H924" s="3">
        <v>18.8</v>
      </c>
      <c r="I924" s="3">
        <v>0</v>
      </c>
      <c r="J924" s="3">
        <v>304.25</v>
      </c>
      <c r="K924" s="3">
        <v>926.44</v>
      </c>
      <c r="L924" s="3">
        <v>269.39999999999998</v>
      </c>
      <c r="M924" s="3">
        <v>0</v>
      </c>
      <c r="N924" s="3"/>
      <c r="O924" s="3"/>
      <c r="P924" s="3"/>
      <c r="Q924" s="3">
        <f>SUM(Exportaciones_Kg_fruta[[#This Row],[Enero]:[Diciembre]])</f>
        <v>1575.9099999999999</v>
      </c>
      <c r="R924">
        <v>2020</v>
      </c>
      <c r="S924" t="s">
        <v>212</v>
      </c>
    </row>
    <row r="925" spans="1:19" x14ac:dyDescent="0.35">
      <c r="A925" t="str">
        <f>+_xlfn.CONCAT(Exportaciones_Kg_fruta[[#This Row],[País]],Exportaciones_Kg_fruta[[#This Row],[Detalle]],Exportaciones_Kg_fruta[[#This Row],[Año]])</f>
        <v>IndonesiaVino espumoso2020</v>
      </c>
      <c r="B925" s="3" t="s">
        <v>97</v>
      </c>
      <c r="C925" s="3" t="s">
        <v>22</v>
      </c>
      <c r="D925" s="3" t="s">
        <v>25</v>
      </c>
      <c r="E925" s="3">
        <v>0</v>
      </c>
      <c r="F925" s="3">
        <v>0</v>
      </c>
      <c r="G925" s="3">
        <v>0</v>
      </c>
      <c r="H925" s="3">
        <v>2911.16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/>
      <c r="O925" s="3"/>
      <c r="P925" s="3"/>
      <c r="Q925" s="3">
        <f>SUM(Exportaciones_Kg_fruta[[#This Row],[Enero]:[Diciembre]])</f>
        <v>2911.16</v>
      </c>
      <c r="R925">
        <v>2020</v>
      </c>
      <c r="S925" t="s">
        <v>212</v>
      </c>
    </row>
    <row r="926" spans="1:19" x14ac:dyDescent="0.35">
      <c r="A926" t="str">
        <f>+_xlfn.CONCAT(Exportaciones_Kg_fruta[[#This Row],[País]],Exportaciones_Kg_fruta[[#This Row],[Detalle]],Exportaciones_Kg_fruta[[#This Row],[Año]])</f>
        <v>IrlandaVino espumoso2020</v>
      </c>
      <c r="B926" s="3" t="s">
        <v>99</v>
      </c>
      <c r="C926" s="3" t="s">
        <v>22</v>
      </c>
      <c r="D926" s="3" t="s">
        <v>25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103.1</v>
      </c>
      <c r="M926" s="3">
        <v>0</v>
      </c>
      <c r="N926" s="3"/>
      <c r="O926" s="3"/>
      <c r="P926" s="3"/>
      <c r="Q926" s="3">
        <f>SUM(Exportaciones_Kg_fruta[[#This Row],[Enero]:[Diciembre]])</f>
        <v>103.1</v>
      </c>
      <c r="R926">
        <v>2020</v>
      </c>
      <c r="S926" t="s">
        <v>212</v>
      </c>
    </row>
    <row r="927" spans="1:19" x14ac:dyDescent="0.35">
      <c r="A927" t="str">
        <f>+_xlfn.CONCAT(Exportaciones_Kg_fruta[[#This Row],[País]],Exportaciones_Kg_fruta[[#This Row],[Detalle]],Exportaciones_Kg_fruta[[#This Row],[Año]])</f>
        <v>IslandiaVino espumoso2020</v>
      </c>
      <c r="B927" s="3" t="s">
        <v>102</v>
      </c>
      <c r="C927" s="3" t="s">
        <v>22</v>
      </c>
      <c r="D927" s="3" t="s">
        <v>25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1013.5</v>
      </c>
      <c r="L927" s="3">
        <v>0</v>
      </c>
      <c r="M927" s="3">
        <v>0</v>
      </c>
      <c r="N927" s="3"/>
      <c r="O927" s="3"/>
      <c r="P927" s="3"/>
      <c r="Q927" s="3">
        <f>SUM(Exportaciones_Kg_fruta[[#This Row],[Enero]:[Diciembre]])</f>
        <v>1013.5</v>
      </c>
      <c r="R927">
        <v>2020</v>
      </c>
      <c r="S927" t="s">
        <v>212</v>
      </c>
    </row>
    <row r="928" spans="1:19" x14ac:dyDescent="0.35">
      <c r="A928" t="str">
        <f>+_xlfn.CONCAT(Exportaciones_Kg_fruta[[#This Row],[País]],Exportaciones_Kg_fruta[[#This Row],[Detalle]],Exportaciones_Kg_fruta[[#This Row],[Año]])</f>
        <v>Islas CaymánVino espumoso2020</v>
      </c>
      <c r="B928" s="3" t="s">
        <v>103</v>
      </c>
      <c r="C928" s="3" t="s">
        <v>22</v>
      </c>
      <c r="D928" s="3" t="s">
        <v>25</v>
      </c>
      <c r="E928" s="3">
        <v>3886.4</v>
      </c>
      <c r="F928" s="3">
        <v>1980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/>
      <c r="O928" s="3"/>
      <c r="P928" s="3"/>
      <c r="Q928" s="3">
        <f>SUM(Exportaciones_Kg_fruta[[#This Row],[Enero]:[Diciembre]])</f>
        <v>5866.4</v>
      </c>
      <c r="R928">
        <v>2020</v>
      </c>
      <c r="S928" t="s">
        <v>212</v>
      </c>
    </row>
    <row r="929" spans="1:19" x14ac:dyDescent="0.35">
      <c r="A929" t="str">
        <f>+_xlfn.CONCAT(Exportaciones_Kg_fruta[[#This Row],[País]],Exportaciones_Kg_fruta[[#This Row],[Detalle]],Exportaciones_Kg_fruta[[#This Row],[Año]])</f>
        <v>Islas CookVino espumoso2020</v>
      </c>
      <c r="B929" s="3" t="s">
        <v>104</v>
      </c>
      <c r="C929" s="3" t="s">
        <v>22</v>
      </c>
      <c r="D929" s="3" t="s">
        <v>25</v>
      </c>
      <c r="E929" s="3">
        <v>0</v>
      </c>
      <c r="F929" s="3">
        <v>0</v>
      </c>
      <c r="G929" s="3">
        <v>0</v>
      </c>
      <c r="H929" s="3">
        <v>16.8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/>
      <c r="O929" s="3"/>
      <c r="P929" s="3"/>
      <c r="Q929" s="3">
        <f>SUM(Exportaciones_Kg_fruta[[#This Row],[Enero]:[Diciembre]])</f>
        <v>16.8</v>
      </c>
      <c r="R929">
        <v>2020</v>
      </c>
      <c r="S929" t="s">
        <v>212</v>
      </c>
    </row>
    <row r="930" spans="1:19" x14ac:dyDescent="0.35">
      <c r="A930" t="str">
        <f>+_xlfn.CONCAT(Exportaciones_Kg_fruta[[#This Row],[País]],Exportaciones_Kg_fruta[[#This Row],[Detalle]],Exportaciones_Kg_fruta[[#This Row],[Año]])</f>
        <v>Islas Vírgenes (EEUU)Vino espumoso2020</v>
      </c>
      <c r="B930" s="3" t="s">
        <v>105</v>
      </c>
      <c r="C930" s="3" t="s">
        <v>22</v>
      </c>
      <c r="D930" s="3" t="s">
        <v>25</v>
      </c>
      <c r="E930" s="3">
        <v>0</v>
      </c>
      <c r="F930" s="3">
        <v>84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/>
      <c r="O930" s="3"/>
      <c r="P930" s="3"/>
      <c r="Q930" s="3">
        <f>SUM(Exportaciones_Kg_fruta[[#This Row],[Enero]:[Diciembre]])</f>
        <v>84</v>
      </c>
      <c r="R930">
        <v>2020</v>
      </c>
      <c r="S930" t="s">
        <v>212</v>
      </c>
    </row>
    <row r="931" spans="1:19" x14ac:dyDescent="0.35">
      <c r="A931" t="str">
        <f>+_xlfn.CONCAT(Exportaciones_Kg_fruta[[#This Row],[País]],Exportaciones_Kg_fruta[[#This Row],[Detalle]],Exportaciones_Kg_fruta[[#This Row],[Año]])</f>
        <v>Islas Vírgenes BritánicasVino espumoso2020</v>
      </c>
      <c r="B931" s="3" t="s">
        <v>106</v>
      </c>
      <c r="C931" s="3" t="s">
        <v>22</v>
      </c>
      <c r="D931" s="3" t="s">
        <v>25</v>
      </c>
      <c r="E931" s="3">
        <v>0</v>
      </c>
      <c r="F931" s="3">
        <v>0</v>
      </c>
      <c r="G931" s="3">
        <v>0</v>
      </c>
      <c r="H931" s="3">
        <v>0</v>
      </c>
      <c r="I931" s="3">
        <v>604.79999999999995</v>
      </c>
      <c r="J931" s="3">
        <v>0</v>
      </c>
      <c r="K931" s="3">
        <v>0</v>
      </c>
      <c r="L931" s="3">
        <v>117.6</v>
      </c>
      <c r="M931" s="3">
        <v>0</v>
      </c>
      <c r="N931" s="3"/>
      <c r="O931" s="3"/>
      <c r="P931" s="3"/>
      <c r="Q931" s="3">
        <f>SUM(Exportaciones_Kg_fruta[[#This Row],[Enero]:[Diciembre]])</f>
        <v>722.4</v>
      </c>
      <c r="R931">
        <v>2020</v>
      </c>
      <c r="S931" t="s">
        <v>212</v>
      </c>
    </row>
    <row r="932" spans="1:19" x14ac:dyDescent="0.35">
      <c r="A932" t="str">
        <f>+_xlfn.CONCAT(Exportaciones_Kg_fruta[[#This Row],[País]],Exportaciones_Kg_fruta[[#This Row],[Detalle]],Exportaciones_Kg_fruta[[#This Row],[Año]])</f>
        <v>ItaliaVino espumoso2020</v>
      </c>
      <c r="B932" s="3" t="s">
        <v>108</v>
      </c>
      <c r="C932" s="3" t="s">
        <v>22</v>
      </c>
      <c r="D932" s="3" t="s">
        <v>25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164</v>
      </c>
      <c r="K932" s="3">
        <v>0</v>
      </c>
      <c r="L932" s="3">
        <v>0</v>
      </c>
      <c r="M932" s="3">
        <v>0</v>
      </c>
      <c r="N932" s="3"/>
      <c r="O932" s="3"/>
      <c r="P932" s="3"/>
      <c r="Q932" s="3">
        <f>SUM(Exportaciones_Kg_fruta[[#This Row],[Enero]:[Diciembre]])</f>
        <v>164</v>
      </c>
      <c r="R932">
        <v>2020</v>
      </c>
      <c r="S932" t="s">
        <v>212</v>
      </c>
    </row>
    <row r="933" spans="1:19" x14ac:dyDescent="0.35">
      <c r="A933" t="str">
        <f>+_xlfn.CONCAT(Exportaciones_Kg_fruta[[#This Row],[País]],Exportaciones_Kg_fruta[[#This Row],[Detalle]],Exportaciones_Kg_fruta[[#This Row],[Año]])</f>
        <v>JamaicaVino espumoso2020</v>
      </c>
      <c r="B933" s="3" t="s">
        <v>109</v>
      </c>
      <c r="C933" s="3" t="s">
        <v>22</v>
      </c>
      <c r="D933" s="3" t="s">
        <v>25</v>
      </c>
      <c r="E933" s="3">
        <v>0</v>
      </c>
      <c r="F933" s="3">
        <v>615.6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/>
      <c r="O933" s="3"/>
      <c r="P933" s="3"/>
      <c r="Q933" s="3">
        <f>SUM(Exportaciones_Kg_fruta[[#This Row],[Enero]:[Diciembre]])</f>
        <v>615.6</v>
      </c>
      <c r="R933">
        <v>2020</v>
      </c>
      <c r="S933" t="s">
        <v>212</v>
      </c>
    </row>
    <row r="934" spans="1:19" x14ac:dyDescent="0.35">
      <c r="A934" t="str">
        <f>+_xlfn.CONCAT(Exportaciones_Kg_fruta[[#This Row],[País]],Exportaciones_Kg_fruta[[#This Row],[Detalle]],Exportaciones_Kg_fruta[[#This Row],[Año]])</f>
        <v>JapónVino espumoso2020</v>
      </c>
      <c r="B934" s="3" t="s">
        <v>110</v>
      </c>
      <c r="C934" s="3" t="s">
        <v>22</v>
      </c>
      <c r="D934" s="3" t="s">
        <v>25</v>
      </c>
      <c r="E934" s="3">
        <v>291435.63999999996</v>
      </c>
      <c r="F934" s="3">
        <v>214647.08</v>
      </c>
      <c r="G934" s="3">
        <v>150906.75</v>
      </c>
      <c r="H934" s="3">
        <v>333742.48000000004</v>
      </c>
      <c r="I934" s="3">
        <v>459336.48000000004</v>
      </c>
      <c r="J934" s="3">
        <v>446337.42</v>
      </c>
      <c r="K934" s="3">
        <v>253563.37000000002</v>
      </c>
      <c r="L934" s="3">
        <v>511354.26</v>
      </c>
      <c r="M934" s="3">
        <v>427191.32</v>
      </c>
      <c r="N934" s="3"/>
      <c r="O934" s="3"/>
      <c r="P934" s="3"/>
      <c r="Q934" s="3">
        <f>SUM(Exportaciones_Kg_fruta[[#This Row],[Enero]:[Diciembre]])</f>
        <v>3088514.7999999993</v>
      </c>
      <c r="R934">
        <v>2020</v>
      </c>
      <c r="S934" t="s">
        <v>212</v>
      </c>
    </row>
    <row r="935" spans="1:19" x14ac:dyDescent="0.35">
      <c r="A935" t="str">
        <f>+_xlfn.CONCAT(Exportaciones_Kg_fruta[[#This Row],[País]],Exportaciones_Kg_fruta[[#This Row],[Detalle]],Exportaciones_Kg_fruta[[#This Row],[Año]])</f>
        <v>JordaniaVino espumoso2020</v>
      </c>
      <c r="B935" s="3" t="s">
        <v>111</v>
      </c>
      <c r="C935" s="3" t="s">
        <v>22</v>
      </c>
      <c r="D935" s="3" t="s">
        <v>25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520</v>
      </c>
      <c r="N935" s="3"/>
      <c r="O935" s="3"/>
      <c r="P935" s="3"/>
      <c r="Q935" s="3">
        <f>SUM(Exportaciones_Kg_fruta[[#This Row],[Enero]:[Diciembre]])</f>
        <v>520</v>
      </c>
      <c r="R935">
        <v>2020</v>
      </c>
      <c r="S935" t="s">
        <v>212</v>
      </c>
    </row>
    <row r="936" spans="1:19" x14ac:dyDescent="0.35">
      <c r="A936" t="str">
        <f>+_xlfn.CONCAT(Exportaciones_Kg_fruta[[#This Row],[País]],Exportaciones_Kg_fruta[[#This Row],[Detalle]],Exportaciones_Kg_fruta[[#This Row],[Año]])</f>
        <v>KeniaVino espumoso2020</v>
      </c>
      <c r="B936" s="3" t="s">
        <v>113</v>
      </c>
      <c r="C936" s="3" t="s">
        <v>22</v>
      </c>
      <c r="D936" s="3" t="s">
        <v>25</v>
      </c>
      <c r="E936" s="3">
        <v>2069</v>
      </c>
      <c r="F936" s="3">
        <v>0</v>
      </c>
      <c r="G936" s="3">
        <v>0</v>
      </c>
      <c r="H936" s="3">
        <v>0</v>
      </c>
      <c r="I936" s="3">
        <v>2364</v>
      </c>
      <c r="J936" s="3">
        <v>0</v>
      </c>
      <c r="K936" s="3">
        <v>0</v>
      </c>
      <c r="L936" s="3">
        <v>2772</v>
      </c>
      <c r="M936" s="3">
        <v>0</v>
      </c>
      <c r="N936" s="3"/>
      <c r="O936" s="3"/>
      <c r="P936" s="3"/>
      <c r="Q936" s="3">
        <f>SUM(Exportaciones_Kg_fruta[[#This Row],[Enero]:[Diciembre]])</f>
        <v>7205</v>
      </c>
      <c r="R936">
        <v>2020</v>
      </c>
      <c r="S936" t="s">
        <v>212</v>
      </c>
    </row>
    <row r="937" spans="1:19" x14ac:dyDescent="0.35">
      <c r="A937" t="str">
        <f>+_xlfn.CONCAT(Exportaciones_Kg_fruta[[#This Row],[País]],Exportaciones_Kg_fruta[[#This Row],[Detalle]],Exportaciones_Kg_fruta[[#This Row],[Año]])</f>
        <v>LibanoVino espumoso2020</v>
      </c>
      <c r="B937" s="3" t="s">
        <v>118</v>
      </c>
      <c r="C937" s="3" t="s">
        <v>22</v>
      </c>
      <c r="D937" s="3" t="s">
        <v>25</v>
      </c>
      <c r="E937" s="3">
        <v>11725.2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833.65</v>
      </c>
      <c r="L937" s="3">
        <v>0</v>
      </c>
      <c r="M937" s="3">
        <v>0</v>
      </c>
      <c r="N937" s="3"/>
      <c r="O937" s="3"/>
      <c r="P937" s="3"/>
      <c r="Q937" s="3">
        <f>SUM(Exportaciones_Kg_fruta[[#This Row],[Enero]:[Diciembre]])</f>
        <v>12558.85</v>
      </c>
      <c r="R937">
        <v>2020</v>
      </c>
      <c r="S937" t="s">
        <v>212</v>
      </c>
    </row>
    <row r="938" spans="1:19" x14ac:dyDescent="0.35">
      <c r="A938" t="str">
        <f>+_xlfn.CONCAT(Exportaciones_Kg_fruta[[#This Row],[País]],Exportaciones_Kg_fruta[[#This Row],[Detalle]],Exportaciones_Kg_fruta[[#This Row],[Año]])</f>
        <v>LiberiaVino espumoso2020</v>
      </c>
      <c r="B938" s="3" t="s">
        <v>119</v>
      </c>
      <c r="C938" s="3" t="s">
        <v>22</v>
      </c>
      <c r="D938" s="3" t="s">
        <v>25</v>
      </c>
      <c r="E938" s="3">
        <v>0</v>
      </c>
      <c r="F938" s="3">
        <v>0</v>
      </c>
      <c r="G938" s="3">
        <v>0</v>
      </c>
      <c r="H938" s="3">
        <v>0</v>
      </c>
      <c r="I938" s="3">
        <v>1584</v>
      </c>
      <c r="J938" s="3">
        <v>0</v>
      </c>
      <c r="K938" s="3">
        <v>0</v>
      </c>
      <c r="L938" s="3">
        <v>0</v>
      </c>
      <c r="M938" s="3">
        <v>0</v>
      </c>
      <c r="N938" s="3"/>
      <c r="O938" s="3"/>
      <c r="P938" s="3"/>
      <c r="Q938" s="3">
        <f>SUM(Exportaciones_Kg_fruta[[#This Row],[Enero]:[Diciembre]])</f>
        <v>1584</v>
      </c>
      <c r="R938">
        <v>2020</v>
      </c>
      <c r="S938" t="s">
        <v>212</v>
      </c>
    </row>
    <row r="939" spans="1:19" x14ac:dyDescent="0.35">
      <c r="A939" t="str">
        <f>+_xlfn.CONCAT(Exportaciones_Kg_fruta[[#This Row],[País]],Exportaciones_Kg_fruta[[#This Row],[Detalle]],Exportaciones_Kg_fruta[[#This Row],[Año]])</f>
        <v>LituaniaVino espumoso2020</v>
      </c>
      <c r="B939" s="3" t="s">
        <v>121</v>
      </c>
      <c r="C939" s="3" t="s">
        <v>22</v>
      </c>
      <c r="D939" s="3" t="s">
        <v>25</v>
      </c>
      <c r="E939" s="3">
        <v>0</v>
      </c>
      <c r="F939" s="3">
        <v>0</v>
      </c>
      <c r="G939" s="3">
        <v>10940</v>
      </c>
      <c r="H939" s="3">
        <v>0</v>
      </c>
      <c r="I939" s="3">
        <v>0</v>
      </c>
      <c r="J939" s="3">
        <v>0</v>
      </c>
      <c r="K939" s="3">
        <v>71</v>
      </c>
      <c r="L939" s="3">
        <v>1040</v>
      </c>
      <c r="M939" s="3">
        <v>0</v>
      </c>
      <c r="N939" s="3"/>
      <c r="O939" s="3"/>
      <c r="P939" s="3"/>
      <c r="Q939" s="3">
        <f>SUM(Exportaciones_Kg_fruta[[#This Row],[Enero]:[Diciembre]])</f>
        <v>12051</v>
      </c>
      <c r="R939">
        <v>2020</v>
      </c>
      <c r="S939" t="s">
        <v>212</v>
      </c>
    </row>
    <row r="940" spans="1:19" x14ac:dyDescent="0.35">
      <c r="A940" t="str">
        <f>+_xlfn.CONCAT(Exportaciones_Kg_fruta[[#This Row],[País]],Exportaciones_Kg_fruta[[#This Row],[Detalle]],Exportaciones_Kg_fruta[[#This Row],[Año]])</f>
        <v>MalasiaVino espumoso2020</v>
      </c>
      <c r="B940" s="3" t="s">
        <v>124</v>
      </c>
      <c r="C940" s="3" t="s">
        <v>22</v>
      </c>
      <c r="D940" s="3" t="s">
        <v>25</v>
      </c>
      <c r="E940" s="3">
        <v>105.2</v>
      </c>
      <c r="F940" s="3">
        <v>0</v>
      </c>
      <c r="G940" s="3">
        <v>0</v>
      </c>
      <c r="H940" s="3">
        <v>0</v>
      </c>
      <c r="I940" s="3">
        <v>0</v>
      </c>
      <c r="J940" s="3">
        <v>210.4</v>
      </c>
      <c r="K940" s="3">
        <v>0</v>
      </c>
      <c r="L940" s="3">
        <v>84</v>
      </c>
      <c r="M940" s="3">
        <v>0</v>
      </c>
      <c r="N940" s="3"/>
      <c r="O940" s="3"/>
      <c r="P940" s="3"/>
      <c r="Q940" s="3">
        <f>SUM(Exportaciones_Kg_fruta[[#This Row],[Enero]:[Diciembre]])</f>
        <v>399.6</v>
      </c>
      <c r="R940">
        <v>2020</v>
      </c>
      <c r="S940" t="s">
        <v>212</v>
      </c>
    </row>
    <row r="941" spans="1:19" x14ac:dyDescent="0.35">
      <c r="A941" t="str">
        <f>+_xlfn.CONCAT(Exportaciones_Kg_fruta[[#This Row],[País]],Exportaciones_Kg_fruta[[#This Row],[Detalle]],Exportaciones_Kg_fruta[[#This Row],[Año]])</f>
        <v>MéxicoVino espumoso2020</v>
      </c>
      <c r="B941" s="3" t="s">
        <v>130</v>
      </c>
      <c r="C941" s="3" t="s">
        <v>22</v>
      </c>
      <c r="D941" s="3" t="s">
        <v>25</v>
      </c>
      <c r="E941" s="3">
        <v>6630.65</v>
      </c>
      <c r="F941" s="3">
        <v>18158.39</v>
      </c>
      <c r="G941" s="3">
        <v>0</v>
      </c>
      <c r="H941" s="3">
        <v>0</v>
      </c>
      <c r="I941" s="3">
        <v>21017.7</v>
      </c>
      <c r="J941" s="3">
        <v>1696</v>
      </c>
      <c r="K941" s="3">
        <v>4950</v>
      </c>
      <c r="L941" s="3">
        <v>22718.22</v>
      </c>
      <c r="M941" s="3">
        <v>16163.6</v>
      </c>
      <c r="N941" s="3"/>
      <c r="O941" s="3"/>
      <c r="P941" s="3"/>
      <c r="Q941" s="3">
        <f>SUM(Exportaciones_Kg_fruta[[#This Row],[Enero]:[Diciembre]])</f>
        <v>91334.560000000012</v>
      </c>
      <c r="R941">
        <v>2020</v>
      </c>
      <c r="S941" t="s">
        <v>212</v>
      </c>
    </row>
    <row r="942" spans="1:19" x14ac:dyDescent="0.35">
      <c r="A942" t="str">
        <f>+_xlfn.CONCAT(Exportaciones_Kg_fruta[[#This Row],[País]],Exportaciones_Kg_fruta[[#This Row],[Detalle]],Exportaciones_Kg_fruta[[#This Row],[Año]])</f>
        <v>MongoliaVino espumoso2020</v>
      </c>
      <c r="B942" s="3" t="s">
        <v>133</v>
      </c>
      <c r="C942" s="3" t="s">
        <v>22</v>
      </c>
      <c r="D942" s="3" t="s">
        <v>25</v>
      </c>
      <c r="E942" s="3">
        <v>0</v>
      </c>
      <c r="F942" s="3">
        <v>0</v>
      </c>
      <c r="G942" s="3">
        <v>0</v>
      </c>
      <c r="H942" s="3">
        <v>618</v>
      </c>
      <c r="I942" s="3">
        <v>0</v>
      </c>
      <c r="J942" s="3">
        <v>0</v>
      </c>
      <c r="K942" s="3">
        <v>0</v>
      </c>
      <c r="L942" s="3">
        <v>0</v>
      </c>
      <c r="M942" s="3">
        <v>6275</v>
      </c>
      <c r="N942" s="3"/>
      <c r="O942" s="3"/>
      <c r="P942" s="3"/>
      <c r="Q942" s="3">
        <f>SUM(Exportaciones_Kg_fruta[[#This Row],[Enero]:[Diciembre]])</f>
        <v>6893</v>
      </c>
      <c r="R942">
        <v>2020</v>
      </c>
      <c r="S942" t="s">
        <v>212</v>
      </c>
    </row>
    <row r="943" spans="1:19" x14ac:dyDescent="0.35">
      <c r="A943" t="str">
        <f>+_xlfn.CONCAT(Exportaciones_Kg_fruta[[#This Row],[País]],Exportaciones_Kg_fruta[[#This Row],[Detalle]],Exportaciones_Kg_fruta[[#This Row],[Año]])</f>
        <v>NicaraguaVino espumoso2020</v>
      </c>
      <c r="B943" s="3" t="s">
        <v>138</v>
      </c>
      <c r="C943" s="3" t="s">
        <v>22</v>
      </c>
      <c r="D943" s="3" t="s">
        <v>25</v>
      </c>
      <c r="E943" s="3">
        <v>1365</v>
      </c>
      <c r="F943" s="3">
        <v>0</v>
      </c>
      <c r="G943" s="3">
        <v>3480.72</v>
      </c>
      <c r="H943" s="3">
        <v>2730</v>
      </c>
      <c r="I943" s="3">
        <v>801.9</v>
      </c>
      <c r="J943" s="3">
        <v>198.52</v>
      </c>
      <c r="K943" s="3">
        <v>0</v>
      </c>
      <c r="L943" s="3">
        <v>0</v>
      </c>
      <c r="M943" s="3">
        <v>0</v>
      </c>
      <c r="N943" s="3"/>
      <c r="O943" s="3"/>
      <c r="P943" s="3"/>
      <c r="Q943" s="3">
        <f>SUM(Exportaciones_Kg_fruta[[#This Row],[Enero]:[Diciembre]])</f>
        <v>8576.14</v>
      </c>
      <c r="R943">
        <v>2020</v>
      </c>
      <c r="S943" t="s">
        <v>212</v>
      </c>
    </row>
    <row r="944" spans="1:19" x14ac:dyDescent="0.35">
      <c r="A944" t="str">
        <f>+_xlfn.CONCAT(Exportaciones_Kg_fruta[[#This Row],[País]],Exportaciones_Kg_fruta[[#This Row],[Detalle]],Exportaciones_Kg_fruta[[#This Row],[Año]])</f>
        <v>NigeriaVino espumoso2020</v>
      </c>
      <c r="B944" s="3" t="s">
        <v>139</v>
      </c>
      <c r="C944" s="3" t="s">
        <v>22</v>
      </c>
      <c r="D944" s="3" t="s">
        <v>25</v>
      </c>
      <c r="E944" s="3">
        <v>0</v>
      </c>
      <c r="F944" s="3">
        <v>82639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/>
      <c r="O944" s="3"/>
      <c r="P944" s="3"/>
      <c r="Q944" s="3">
        <f>SUM(Exportaciones_Kg_fruta[[#This Row],[Enero]:[Diciembre]])</f>
        <v>82639</v>
      </c>
      <c r="R944">
        <v>2020</v>
      </c>
      <c r="S944" t="s">
        <v>212</v>
      </c>
    </row>
    <row r="945" spans="1:19" x14ac:dyDescent="0.35">
      <c r="A945" t="str">
        <f>+_xlfn.CONCAT(Exportaciones_Kg_fruta[[#This Row],[País]],Exportaciones_Kg_fruta[[#This Row],[Detalle]],Exportaciones_Kg_fruta[[#This Row],[Año]])</f>
        <v>NoruegaVino espumoso2020</v>
      </c>
      <c r="B945" s="3" t="s">
        <v>140</v>
      </c>
      <c r="C945" s="3" t="s">
        <v>22</v>
      </c>
      <c r="D945" s="3" t="s">
        <v>25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336</v>
      </c>
      <c r="M945" s="3">
        <v>0</v>
      </c>
      <c r="N945" s="3"/>
      <c r="O945" s="3"/>
      <c r="P945" s="3"/>
      <c r="Q945" s="3">
        <f>SUM(Exportaciones_Kg_fruta[[#This Row],[Enero]:[Diciembre]])</f>
        <v>336</v>
      </c>
      <c r="R945">
        <v>2020</v>
      </c>
      <c r="S945" t="s">
        <v>212</v>
      </c>
    </row>
    <row r="946" spans="1:19" x14ac:dyDescent="0.35">
      <c r="A946" t="str">
        <f>+_xlfn.CONCAT(Exportaciones_Kg_fruta[[#This Row],[País]],Exportaciones_Kg_fruta[[#This Row],[Detalle]],Exportaciones_Kg_fruta[[#This Row],[Año]])</f>
        <v>Nueva ZelandiaVino espumoso2020</v>
      </c>
      <c r="B946" s="3" t="s">
        <v>142</v>
      </c>
      <c r="C946" s="3" t="s">
        <v>22</v>
      </c>
      <c r="D946" s="3" t="s">
        <v>25</v>
      </c>
      <c r="E946" s="3">
        <v>184.62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/>
      <c r="O946" s="3"/>
      <c r="P946" s="3"/>
      <c r="Q946" s="3">
        <f>SUM(Exportaciones_Kg_fruta[[#This Row],[Enero]:[Diciembre]])</f>
        <v>184.62</v>
      </c>
      <c r="R946">
        <v>2020</v>
      </c>
      <c r="S946" t="s">
        <v>212</v>
      </c>
    </row>
    <row r="947" spans="1:19" x14ac:dyDescent="0.35">
      <c r="A947" t="str">
        <f>+_xlfn.CONCAT(Exportaciones_Kg_fruta[[#This Row],[País]],Exportaciones_Kg_fruta[[#This Row],[Detalle]],Exportaciones_Kg_fruta[[#This Row],[Año]])</f>
        <v>PanamáVino espumoso2020</v>
      </c>
      <c r="B947" s="3" t="s">
        <v>146</v>
      </c>
      <c r="C947" s="3" t="s">
        <v>22</v>
      </c>
      <c r="D947" s="3" t="s">
        <v>25</v>
      </c>
      <c r="E947" s="3">
        <v>2734</v>
      </c>
      <c r="F947" s="3">
        <v>16408.72</v>
      </c>
      <c r="G947" s="3">
        <v>0</v>
      </c>
      <c r="H947" s="3">
        <v>3628.32</v>
      </c>
      <c r="I947" s="3">
        <v>0</v>
      </c>
      <c r="J947" s="3">
        <v>0</v>
      </c>
      <c r="K947" s="3">
        <v>394</v>
      </c>
      <c r="L947" s="3">
        <v>3311.66</v>
      </c>
      <c r="M947" s="3">
        <v>408</v>
      </c>
      <c r="N947" s="3"/>
      <c r="O947" s="3"/>
      <c r="P947" s="3"/>
      <c r="Q947" s="3">
        <f>SUM(Exportaciones_Kg_fruta[[#This Row],[Enero]:[Diciembre]])</f>
        <v>26884.7</v>
      </c>
      <c r="R947">
        <v>2020</v>
      </c>
      <c r="S947" t="s">
        <v>212</v>
      </c>
    </row>
    <row r="948" spans="1:19" x14ac:dyDescent="0.35">
      <c r="A948" t="str">
        <f>+_xlfn.CONCAT(Exportaciones_Kg_fruta[[#This Row],[País]],Exportaciones_Kg_fruta[[#This Row],[Detalle]],Exportaciones_Kg_fruta[[#This Row],[Año]])</f>
        <v>ParaguayVino espumoso2020</v>
      </c>
      <c r="B948" s="3" t="s">
        <v>148</v>
      </c>
      <c r="C948" s="3" t="s">
        <v>22</v>
      </c>
      <c r="D948" s="3" t="s">
        <v>25</v>
      </c>
      <c r="E948" s="3">
        <v>1823</v>
      </c>
      <c r="F948" s="3">
        <v>0</v>
      </c>
      <c r="G948" s="3">
        <v>1155.77</v>
      </c>
      <c r="H948" s="3">
        <v>0</v>
      </c>
      <c r="I948" s="3">
        <v>1260</v>
      </c>
      <c r="J948" s="3">
        <v>0</v>
      </c>
      <c r="K948" s="3">
        <v>1579.95</v>
      </c>
      <c r="L948" s="3">
        <v>0</v>
      </c>
      <c r="M948" s="3">
        <v>69.86</v>
      </c>
      <c r="N948" s="3"/>
      <c r="O948" s="3"/>
      <c r="P948" s="3"/>
      <c r="Q948" s="3">
        <f>SUM(Exportaciones_Kg_fruta[[#This Row],[Enero]:[Diciembre]])</f>
        <v>5888.58</v>
      </c>
      <c r="R948">
        <v>2020</v>
      </c>
      <c r="S948" t="s">
        <v>212</v>
      </c>
    </row>
    <row r="949" spans="1:19" x14ac:dyDescent="0.35">
      <c r="A949" t="str">
        <f>+_xlfn.CONCAT(Exportaciones_Kg_fruta[[#This Row],[País]],Exportaciones_Kg_fruta[[#This Row],[Detalle]],Exportaciones_Kg_fruta[[#This Row],[Año]])</f>
        <v>PerúVino espumoso2020</v>
      </c>
      <c r="B949" s="3" t="s">
        <v>149</v>
      </c>
      <c r="C949" s="3" t="s">
        <v>22</v>
      </c>
      <c r="D949" s="3" t="s">
        <v>25</v>
      </c>
      <c r="E949" s="3">
        <v>11959.48</v>
      </c>
      <c r="F949" s="3">
        <v>0</v>
      </c>
      <c r="G949" s="3">
        <v>1170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/>
      <c r="O949" s="3"/>
      <c r="P949" s="3"/>
      <c r="Q949" s="3">
        <f>SUM(Exportaciones_Kg_fruta[[#This Row],[Enero]:[Diciembre]])</f>
        <v>13129.48</v>
      </c>
      <c r="R949">
        <v>2020</v>
      </c>
      <c r="S949" t="s">
        <v>212</v>
      </c>
    </row>
    <row r="950" spans="1:19" x14ac:dyDescent="0.35">
      <c r="A950" t="str">
        <f>+_xlfn.CONCAT(Exportaciones_Kg_fruta[[#This Row],[País]],Exportaciones_Kg_fruta[[#This Row],[Detalle]],Exportaciones_Kg_fruta[[#This Row],[Año]])</f>
        <v>PoloniaVino espumoso2020</v>
      </c>
      <c r="B950" s="3" t="s">
        <v>151</v>
      </c>
      <c r="C950" s="3" t="s">
        <v>22</v>
      </c>
      <c r="D950" s="3" t="s">
        <v>25</v>
      </c>
      <c r="E950" s="3">
        <v>0</v>
      </c>
      <c r="F950" s="3">
        <v>0</v>
      </c>
      <c r="G950" s="3">
        <v>646.13</v>
      </c>
      <c r="H950" s="3">
        <v>0</v>
      </c>
      <c r="I950" s="3">
        <v>157.94999999999999</v>
      </c>
      <c r="J950" s="3">
        <v>0</v>
      </c>
      <c r="K950" s="3">
        <v>0</v>
      </c>
      <c r="L950" s="3">
        <v>1093.51</v>
      </c>
      <c r="M950" s="3">
        <v>1063.18</v>
      </c>
      <c r="N950" s="3"/>
      <c r="O950" s="3"/>
      <c r="P950" s="3"/>
      <c r="Q950" s="3">
        <f>SUM(Exportaciones_Kg_fruta[[#This Row],[Enero]:[Diciembre]])</f>
        <v>2960.77</v>
      </c>
      <c r="R950">
        <v>2020</v>
      </c>
      <c r="S950" t="s">
        <v>212</v>
      </c>
    </row>
    <row r="951" spans="1:19" x14ac:dyDescent="0.35">
      <c r="A951" t="str">
        <f>+_xlfn.CONCAT(Exportaciones_Kg_fruta[[#This Row],[País]],Exportaciones_Kg_fruta[[#This Row],[Detalle]],Exportaciones_Kg_fruta[[#This Row],[Año]])</f>
        <v>PortugalVino espumoso2020</v>
      </c>
      <c r="B951" s="3" t="s">
        <v>152</v>
      </c>
      <c r="C951" s="3" t="s">
        <v>22</v>
      </c>
      <c r="D951" s="3" t="s">
        <v>25</v>
      </c>
      <c r="E951" s="3">
        <v>1638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/>
      <c r="O951" s="3"/>
      <c r="P951" s="3"/>
      <c r="Q951" s="3">
        <f>SUM(Exportaciones_Kg_fruta[[#This Row],[Enero]:[Diciembre]])</f>
        <v>1638</v>
      </c>
      <c r="R951">
        <v>2020</v>
      </c>
      <c r="S951" t="s">
        <v>212</v>
      </c>
    </row>
    <row r="952" spans="1:19" x14ac:dyDescent="0.35">
      <c r="A952" t="str">
        <f>+_xlfn.CONCAT(Exportaciones_Kg_fruta[[#This Row],[País]],Exportaciones_Kg_fruta[[#This Row],[Detalle]],Exportaciones_Kg_fruta[[#This Row],[Año]])</f>
        <v>Puerto RicoVino espumoso2020</v>
      </c>
      <c r="B952" s="3" t="s">
        <v>153</v>
      </c>
      <c r="C952" s="3" t="s">
        <v>22</v>
      </c>
      <c r="D952" s="3" t="s">
        <v>25</v>
      </c>
      <c r="E952" s="3">
        <v>0</v>
      </c>
      <c r="F952" s="3">
        <v>0</v>
      </c>
      <c r="G952" s="3">
        <v>0</v>
      </c>
      <c r="H952" s="3">
        <v>0</v>
      </c>
      <c r="I952" s="3">
        <v>5880</v>
      </c>
      <c r="J952" s="3">
        <v>500</v>
      </c>
      <c r="K952" s="3">
        <v>0</v>
      </c>
      <c r="L952" s="3">
        <v>0</v>
      </c>
      <c r="M952" s="3">
        <v>5940</v>
      </c>
      <c r="N952" s="3"/>
      <c r="O952" s="3"/>
      <c r="P952" s="3"/>
      <c r="Q952" s="3">
        <f>SUM(Exportaciones_Kg_fruta[[#This Row],[Enero]:[Diciembre]])</f>
        <v>12320</v>
      </c>
      <c r="R952">
        <v>2020</v>
      </c>
      <c r="S952" t="s">
        <v>212</v>
      </c>
    </row>
    <row r="953" spans="1:19" x14ac:dyDescent="0.35">
      <c r="A953" t="str">
        <f>+_xlfn.CONCAT(Exportaciones_Kg_fruta[[#This Row],[País]],Exportaciones_Kg_fruta[[#This Row],[Detalle]],Exportaciones_Kg_fruta[[#This Row],[Año]])</f>
        <v>Reino UnidoVino espumoso2020</v>
      </c>
      <c r="B953" s="3" t="s">
        <v>155</v>
      </c>
      <c r="C953" s="3" t="s">
        <v>22</v>
      </c>
      <c r="D953" s="3" t="s">
        <v>25</v>
      </c>
      <c r="E953" s="3">
        <v>2306.4499999999998</v>
      </c>
      <c r="F953" s="3">
        <v>204</v>
      </c>
      <c r="G953" s="3">
        <v>4002.56</v>
      </c>
      <c r="H953" s="3">
        <v>3362.1</v>
      </c>
      <c r="I953" s="3">
        <v>0</v>
      </c>
      <c r="J953" s="3">
        <v>0</v>
      </c>
      <c r="K953" s="3">
        <v>339.4</v>
      </c>
      <c r="L953" s="3">
        <v>2605.5500000000002</v>
      </c>
      <c r="M953" s="3">
        <v>638.5</v>
      </c>
      <c r="N953" s="3"/>
      <c r="O953" s="3"/>
      <c r="P953" s="3"/>
      <c r="Q953" s="3">
        <f>SUM(Exportaciones_Kg_fruta[[#This Row],[Enero]:[Diciembre]])</f>
        <v>13458.560000000001</v>
      </c>
      <c r="R953">
        <v>2020</v>
      </c>
      <c r="S953" t="s">
        <v>212</v>
      </c>
    </row>
    <row r="954" spans="1:19" x14ac:dyDescent="0.35">
      <c r="A954" t="str">
        <f>+_xlfn.CONCAT(Exportaciones_Kg_fruta[[#This Row],[País]],Exportaciones_Kg_fruta[[#This Row],[Detalle]],Exportaciones_Kg_fruta[[#This Row],[Año]])</f>
        <v>República ChecaVino espumoso2020</v>
      </c>
      <c r="B954" s="3" t="s">
        <v>156</v>
      </c>
      <c r="C954" s="3" t="s">
        <v>22</v>
      </c>
      <c r="D954" s="3" t="s">
        <v>25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32</v>
      </c>
      <c r="K954" s="3">
        <v>0</v>
      </c>
      <c r="L954" s="3">
        <v>0</v>
      </c>
      <c r="M954" s="3">
        <v>0</v>
      </c>
      <c r="N954" s="3"/>
      <c r="O954" s="3"/>
      <c r="P954" s="3"/>
      <c r="Q954" s="3">
        <f>SUM(Exportaciones_Kg_fruta[[#This Row],[Enero]:[Diciembre]])</f>
        <v>32</v>
      </c>
      <c r="R954">
        <v>2020</v>
      </c>
      <c r="S954" t="s">
        <v>212</v>
      </c>
    </row>
    <row r="955" spans="1:19" x14ac:dyDescent="0.35">
      <c r="A955" t="str">
        <f>+_xlfn.CONCAT(Exportaciones_Kg_fruta[[#This Row],[País]],Exportaciones_Kg_fruta[[#This Row],[Detalle]],Exportaciones_Kg_fruta[[#This Row],[Año]])</f>
        <v>RusiaVino espumoso2020</v>
      </c>
      <c r="B955" s="3" t="s">
        <v>161</v>
      </c>
      <c r="C955" s="3" t="s">
        <v>22</v>
      </c>
      <c r="D955" s="3" t="s">
        <v>25</v>
      </c>
      <c r="E955" s="3">
        <v>0</v>
      </c>
      <c r="F955" s="3">
        <v>0</v>
      </c>
      <c r="G955" s="3">
        <v>0</v>
      </c>
      <c r="H955" s="3">
        <v>0</v>
      </c>
      <c r="I955" s="3">
        <v>299.69</v>
      </c>
      <c r="J955" s="3">
        <v>0</v>
      </c>
      <c r="K955" s="3">
        <v>299.77</v>
      </c>
      <c r="L955" s="3">
        <v>0</v>
      </c>
      <c r="M955" s="3">
        <v>0</v>
      </c>
      <c r="N955" s="3"/>
      <c r="O955" s="3"/>
      <c r="P955" s="3"/>
      <c r="Q955" s="3">
        <f>SUM(Exportaciones_Kg_fruta[[#This Row],[Enero]:[Diciembre]])</f>
        <v>599.46</v>
      </c>
      <c r="R955">
        <v>2020</v>
      </c>
      <c r="S955" t="s">
        <v>212</v>
      </c>
    </row>
    <row r="956" spans="1:19" x14ac:dyDescent="0.35">
      <c r="A956" t="str">
        <f>+_xlfn.CONCAT(Exportaciones_Kg_fruta[[#This Row],[País]],Exportaciones_Kg_fruta[[#This Row],[Detalle]],Exportaciones_Kg_fruta[[#This Row],[Año]])</f>
        <v>San MarinoVino espumoso2020</v>
      </c>
      <c r="B956" s="3" t="s">
        <v>164</v>
      </c>
      <c r="C956" s="3" t="s">
        <v>22</v>
      </c>
      <c r="D956" s="3" t="s">
        <v>25</v>
      </c>
      <c r="E956" s="3">
        <v>630.04999999999995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/>
      <c r="O956" s="3"/>
      <c r="P956" s="3"/>
      <c r="Q956" s="3">
        <f>SUM(Exportaciones_Kg_fruta[[#This Row],[Enero]:[Diciembre]])</f>
        <v>630.04999999999995</v>
      </c>
      <c r="R956">
        <v>2020</v>
      </c>
      <c r="S956" t="s">
        <v>212</v>
      </c>
    </row>
    <row r="957" spans="1:19" x14ac:dyDescent="0.35">
      <c r="A957" t="str">
        <f>+_xlfn.CONCAT(Exportaciones_Kg_fruta[[#This Row],[País]],Exportaciones_Kg_fruta[[#This Row],[Detalle]],Exportaciones_Kg_fruta[[#This Row],[Año]])</f>
        <v>SingapurVino espumoso2020</v>
      </c>
      <c r="B957" s="3" t="s">
        <v>170</v>
      </c>
      <c r="C957" s="3" t="s">
        <v>22</v>
      </c>
      <c r="D957" s="3" t="s">
        <v>25</v>
      </c>
      <c r="E957" s="3">
        <v>7805.6</v>
      </c>
      <c r="F957" s="3">
        <v>519.6</v>
      </c>
      <c r="G957" s="3">
        <v>0</v>
      </c>
      <c r="H957" s="3">
        <v>1865.6</v>
      </c>
      <c r="I957" s="3">
        <v>840</v>
      </c>
      <c r="J957" s="3">
        <v>7583.8</v>
      </c>
      <c r="K957" s="3">
        <v>0</v>
      </c>
      <c r="L957" s="3">
        <v>0</v>
      </c>
      <c r="M957" s="3">
        <v>0</v>
      </c>
      <c r="N957" s="3"/>
      <c r="O957" s="3"/>
      <c r="P957" s="3"/>
      <c r="Q957" s="3">
        <f>SUM(Exportaciones_Kg_fruta[[#This Row],[Enero]:[Diciembre]])</f>
        <v>18614.600000000002</v>
      </c>
      <c r="R957">
        <v>2020</v>
      </c>
      <c r="S957" t="s">
        <v>212</v>
      </c>
    </row>
    <row r="958" spans="1:19" x14ac:dyDescent="0.35">
      <c r="A958" t="str">
        <f>+_xlfn.CONCAT(Exportaciones_Kg_fruta[[#This Row],[País]],Exportaciones_Kg_fruta[[#This Row],[Detalle]],Exportaciones_Kg_fruta[[#This Row],[Año]])</f>
        <v>Sri LankaVino espumoso2020</v>
      </c>
      <c r="B958" s="3" t="s">
        <v>172</v>
      </c>
      <c r="C958" s="3" t="s">
        <v>22</v>
      </c>
      <c r="D958" s="3" t="s">
        <v>25</v>
      </c>
      <c r="E958" s="3">
        <v>0</v>
      </c>
      <c r="F958" s="3">
        <v>0</v>
      </c>
      <c r="G958" s="3">
        <v>0</v>
      </c>
      <c r="H958" s="3">
        <v>1130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/>
      <c r="O958" s="3"/>
      <c r="P958" s="3"/>
      <c r="Q958" s="3">
        <f>SUM(Exportaciones_Kg_fruta[[#This Row],[Enero]:[Diciembre]])</f>
        <v>1130</v>
      </c>
      <c r="R958">
        <v>2020</v>
      </c>
      <c r="S958" t="s">
        <v>212</v>
      </c>
    </row>
    <row r="959" spans="1:19" x14ac:dyDescent="0.35">
      <c r="A959" t="str">
        <f>+_xlfn.CONCAT(Exportaciones_Kg_fruta[[#This Row],[País]],Exportaciones_Kg_fruta[[#This Row],[Detalle]],Exportaciones_Kg_fruta[[#This Row],[Año]])</f>
        <v>SueciaVino espumoso2020</v>
      </c>
      <c r="B959" s="3" t="s">
        <v>175</v>
      </c>
      <c r="C959" s="3" t="s">
        <v>22</v>
      </c>
      <c r="D959" s="3" t="s">
        <v>25</v>
      </c>
      <c r="E959" s="3">
        <v>1305</v>
      </c>
      <c r="F959" s="3">
        <v>0</v>
      </c>
      <c r="G959" s="3">
        <v>636</v>
      </c>
      <c r="H959" s="3">
        <v>0</v>
      </c>
      <c r="I959" s="3">
        <v>636</v>
      </c>
      <c r="J959" s="3">
        <v>0</v>
      </c>
      <c r="K959" s="3">
        <v>0</v>
      </c>
      <c r="L959" s="3">
        <v>0</v>
      </c>
      <c r="M959" s="3">
        <v>0</v>
      </c>
      <c r="N959" s="3"/>
      <c r="O959" s="3"/>
      <c r="P959" s="3"/>
      <c r="Q959" s="3">
        <f>SUM(Exportaciones_Kg_fruta[[#This Row],[Enero]:[Diciembre]])</f>
        <v>2577</v>
      </c>
      <c r="R959">
        <v>2020</v>
      </c>
      <c r="S959" t="s">
        <v>212</v>
      </c>
    </row>
    <row r="960" spans="1:19" x14ac:dyDescent="0.35">
      <c r="A960" t="str">
        <f>+_xlfn.CONCAT(Exportaciones_Kg_fruta[[#This Row],[País]],Exportaciones_Kg_fruta[[#This Row],[Detalle]],Exportaciones_Kg_fruta[[#This Row],[Año]])</f>
        <v>TailandiaVino espumoso2020</v>
      </c>
      <c r="B960" s="3" t="s">
        <v>178</v>
      </c>
      <c r="C960" s="3" t="s">
        <v>22</v>
      </c>
      <c r="D960" s="3" t="s">
        <v>25</v>
      </c>
      <c r="E960" s="3">
        <v>0</v>
      </c>
      <c r="F960" s="3">
        <v>0</v>
      </c>
      <c r="G960" s="3">
        <v>0</v>
      </c>
      <c r="H960" s="3">
        <v>508.8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/>
      <c r="O960" s="3"/>
      <c r="P960" s="3"/>
      <c r="Q960" s="3">
        <f>SUM(Exportaciones_Kg_fruta[[#This Row],[Enero]:[Diciembre]])</f>
        <v>508.8</v>
      </c>
      <c r="R960">
        <v>2020</v>
      </c>
      <c r="S960" t="s">
        <v>212</v>
      </c>
    </row>
    <row r="961" spans="1:19" x14ac:dyDescent="0.35">
      <c r="A961" t="str">
        <f>+_xlfn.CONCAT(Exportaciones_Kg_fruta[[#This Row],[País]],Exportaciones_Kg_fruta[[#This Row],[Detalle]],Exportaciones_Kg_fruta[[#This Row],[Año]])</f>
        <v>Taiwán (Formosa)Vino espumoso2020</v>
      </c>
      <c r="B961" s="3" t="s">
        <v>179</v>
      </c>
      <c r="C961" s="3" t="s">
        <v>22</v>
      </c>
      <c r="D961" s="3" t="s">
        <v>25</v>
      </c>
      <c r="E961" s="3">
        <v>1210.2</v>
      </c>
      <c r="F961" s="3">
        <v>3000.6</v>
      </c>
      <c r="G961" s="3">
        <v>1393.2</v>
      </c>
      <c r="H961" s="3">
        <v>0</v>
      </c>
      <c r="I961" s="3">
        <v>416</v>
      </c>
      <c r="J961" s="3">
        <v>0</v>
      </c>
      <c r="K961" s="3">
        <v>0</v>
      </c>
      <c r="L961" s="3">
        <v>1006.2</v>
      </c>
      <c r="M961" s="3">
        <v>503.5</v>
      </c>
      <c r="N961" s="3"/>
      <c r="O961" s="3"/>
      <c r="P961" s="3"/>
      <c r="Q961" s="3">
        <f>SUM(Exportaciones_Kg_fruta[[#This Row],[Enero]:[Diciembre]])</f>
        <v>7529.7</v>
      </c>
      <c r="R961">
        <v>2020</v>
      </c>
      <c r="S961" t="s">
        <v>212</v>
      </c>
    </row>
    <row r="962" spans="1:19" x14ac:dyDescent="0.35">
      <c r="A962" t="str">
        <f>+_xlfn.CONCAT(Exportaciones_Kg_fruta[[#This Row],[País]],Exportaciones_Kg_fruta[[#This Row],[Detalle]],Exportaciones_Kg_fruta[[#This Row],[Año]])</f>
        <v>Trinidad y TobagoVino espumoso2020</v>
      </c>
      <c r="B962" s="3" t="s">
        <v>187</v>
      </c>
      <c r="C962" s="3" t="s">
        <v>22</v>
      </c>
      <c r="D962" s="3" t="s">
        <v>25</v>
      </c>
      <c r="E962" s="3">
        <v>0</v>
      </c>
      <c r="F962" s="3">
        <v>0</v>
      </c>
      <c r="G962" s="3">
        <v>1670.1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/>
      <c r="O962" s="3"/>
      <c r="P962" s="3"/>
      <c r="Q962" s="3">
        <f>SUM(Exportaciones_Kg_fruta[[#This Row],[Enero]:[Diciembre]])</f>
        <v>1670.1</v>
      </c>
      <c r="R962">
        <v>2020</v>
      </c>
      <c r="S962" t="s">
        <v>212</v>
      </c>
    </row>
    <row r="963" spans="1:19" x14ac:dyDescent="0.35">
      <c r="A963" t="str">
        <f>+_xlfn.CONCAT(Exportaciones_Kg_fruta[[#This Row],[País]],Exportaciones_Kg_fruta[[#This Row],[Detalle]],Exportaciones_Kg_fruta[[#This Row],[Año]])</f>
        <v>UcraniaVino espumoso2020</v>
      </c>
      <c r="B963" s="3" t="s">
        <v>191</v>
      </c>
      <c r="C963" s="3" t="s">
        <v>22</v>
      </c>
      <c r="D963" s="3" t="s">
        <v>25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2100</v>
      </c>
      <c r="N963" s="3"/>
      <c r="O963" s="3"/>
      <c r="P963" s="3"/>
      <c r="Q963" s="3">
        <f>SUM(Exportaciones_Kg_fruta[[#This Row],[Enero]:[Diciembre]])</f>
        <v>2100</v>
      </c>
      <c r="R963">
        <v>2020</v>
      </c>
      <c r="S963" t="s">
        <v>212</v>
      </c>
    </row>
    <row r="964" spans="1:19" x14ac:dyDescent="0.35">
      <c r="A964" t="str">
        <f>+_xlfn.CONCAT(Exportaciones_Kg_fruta[[#This Row],[País]],Exportaciones_Kg_fruta[[#This Row],[Detalle]],Exportaciones_Kg_fruta[[#This Row],[Año]])</f>
        <v>UruguayVino espumoso2020</v>
      </c>
      <c r="B964" s="3" t="s">
        <v>192</v>
      </c>
      <c r="C964" s="3" t="s">
        <v>22</v>
      </c>
      <c r="D964" s="3" t="s">
        <v>25</v>
      </c>
      <c r="E964" s="3">
        <v>886.9</v>
      </c>
      <c r="F964" s="3">
        <v>0</v>
      </c>
      <c r="G964" s="3">
        <v>3812.05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1011.67</v>
      </c>
      <c r="N964" s="3"/>
      <c r="O964" s="3"/>
      <c r="P964" s="3"/>
      <c r="Q964" s="3">
        <f>SUM(Exportaciones_Kg_fruta[[#This Row],[Enero]:[Diciembre]])</f>
        <v>5710.62</v>
      </c>
      <c r="R964">
        <v>2020</v>
      </c>
      <c r="S964" t="s">
        <v>212</v>
      </c>
    </row>
    <row r="965" spans="1:19" x14ac:dyDescent="0.35">
      <c r="A965" t="str">
        <f>+_xlfn.CONCAT(Exportaciones_Kg_fruta[[#This Row],[País]],Exportaciones_Kg_fruta[[#This Row],[Detalle]],Exportaciones_Kg_fruta[[#This Row],[Año]])</f>
        <v>VenezuelaVino espumoso2020</v>
      </c>
      <c r="B965" s="3" t="s">
        <v>194</v>
      </c>
      <c r="C965" s="3" t="s">
        <v>22</v>
      </c>
      <c r="D965" s="3" t="s">
        <v>25</v>
      </c>
      <c r="E965" s="3">
        <v>0</v>
      </c>
      <c r="F965" s="3">
        <v>14933.69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/>
      <c r="O965" s="3"/>
      <c r="P965" s="3"/>
      <c r="Q965" s="3">
        <f>SUM(Exportaciones_Kg_fruta[[#This Row],[Enero]:[Diciembre]])</f>
        <v>14933.69</v>
      </c>
      <c r="R965">
        <v>2020</v>
      </c>
      <c r="S965" t="s">
        <v>212</v>
      </c>
    </row>
    <row r="966" spans="1:19" x14ac:dyDescent="0.35">
      <c r="A966" t="str">
        <f>+_xlfn.CONCAT(Exportaciones_Kg_fruta[[#This Row],[País]],Exportaciones_Kg_fruta[[#This Row],[Detalle]],Exportaciones_Kg_fruta[[#This Row],[Año]])</f>
        <v>VietnamVino espumoso2020</v>
      </c>
      <c r="B966" s="3" t="s">
        <v>195</v>
      </c>
      <c r="C966" s="3" t="s">
        <v>22</v>
      </c>
      <c r="D966" s="3" t="s">
        <v>25</v>
      </c>
      <c r="E966" s="3">
        <v>0</v>
      </c>
      <c r="F966" s="3">
        <v>145.6</v>
      </c>
      <c r="G966" s="3">
        <v>0</v>
      </c>
      <c r="H966" s="3">
        <v>0</v>
      </c>
      <c r="I966" s="3">
        <v>0</v>
      </c>
      <c r="J966" s="3">
        <v>0</v>
      </c>
      <c r="K966" s="3">
        <v>1166</v>
      </c>
      <c r="L966" s="3">
        <v>0</v>
      </c>
      <c r="M966" s="3">
        <v>0</v>
      </c>
      <c r="N966" s="3"/>
      <c r="O966" s="3"/>
      <c r="P966" s="3"/>
      <c r="Q966" s="3">
        <f>SUM(Exportaciones_Kg_fruta[[#This Row],[Enero]:[Diciembre]])</f>
        <v>1311.6</v>
      </c>
      <c r="R966">
        <v>2020</v>
      </c>
      <c r="S966" t="s">
        <v>212</v>
      </c>
    </row>
    <row r="967" spans="1:19" x14ac:dyDescent="0.35">
      <c r="A967" t="str">
        <f>+_xlfn.CONCAT(Exportaciones_Kg_fruta[[#This Row],[País]],Exportaciones_Kg_fruta[[#This Row],[Detalle]],Exportaciones_Kg_fruta[[#This Row],[Año]])</f>
        <v>Otros PaísesVino espumoso2020</v>
      </c>
      <c r="B967" s="3" t="s">
        <v>197</v>
      </c>
      <c r="C967" s="3" t="s">
        <v>22</v>
      </c>
      <c r="D967" s="3" t="s">
        <v>25</v>
      </c>
      <c r="E967" s="3">
        <v>5488</v>
      </c>
      <c r="F967" s="3">
        <v>0</v>
      </c>
      <c r="G967" s="3">
        <v>0</v>
      </c>
      <c r="H967" s="3">
        <v>0</v>
      </c>
      <c r="I967" s="3">
        <v>813.6</v>
      </c>
      <c r="J967" s="3">
        <v>9.27</v>
      </c>
      <c r="K967" s="3">
        <v>195</v>
      </c>
      <c r="L967" s="3">
        <v>0</v>
      </c>
      <c r="M967" s="3">
        <v>0</v>
      </c>
      <c r="N967" s="3"/>
      <c r="O967" s="3"/>
      <c r="P967" s="3"/>
      <c r="Q967" s="3">
        <f>SUM(Exportaciones_Kg_fruta[[#This Row],[Enero]:[Diciembre]])</f>
        <v>6505.8700000000008</v>
      </c>
      <c r="R967">
        <v>2020</v>
      </c>
      <c r="S967" t="s">
        <v>212</v>
      </c>
    </row>
    <row r="968" spans="1:19" x14ac:dyDescent="0.35">
      <c r="A968" t="str">
        <f>+_xlfn.CONCAT(Exportaciones_Kg_fruta[[#This Row],[País]],Exportaciones_Kg_fruta[[#This Row],[Detalle]],Exportaciones_Kg_fruta[[#This Row],[Año]])</f>
        <v>ChinaAceite de oliva2019</v>
      </c>
      <c r="B968" s="3" t="s">
        <v>56</v>
      </c>
      <c r="C968" s="3" t="s">
        <v>18</v>
      </c>
      <c r="D968" s="3" t="s">
        <v>19</v>
      </c>
      <c r="E968" s="3">
        <v>3213.2</v>
      </c>
      <c r="F968" s="3">
        <v>5616.17</v>
      </c>
      <c r="G968" s="3">
        <v>67122.8</v>
      </c>
      <c r="H968" s="3">
        <v>36320.15</v>
      </c>
      <c r="I968" s="3">
        <v>0</v>
      </c>
      <c r="J968" s="3">
        <v>1690</v>
      </c>
      <c r="K968" s="3">
        <v>0</v>
      </c>
      <c r="L968" s="3">
        <v>11724.6</v>
      </c>
      <c r="M968" s="3">
        <v>1430.5</v>
      </c>
      <c r="N968" s="3">
        <v>80400</v>
      </c>
      <c r="O968" s="3">
        <v>2860.8</v>
      </c>
      <c r="P968" s="3">
        <v>192650</v>
      </c>
      <c r="Q968" s="3">
        <f>SUM(Exportaciones_Kg_fruta[[#This Row],[Enero]:[Diciembre]])</f>
        <v>403028.22</v>
      </c>
      <c r="R968">
        <v>2019</v>
      </c>
      <c r="S968" t="s">
        <v>212</v>
      </c>
    </row>
    <row r="969" spans="1:19" x14ac:dyDescent="0.35">
      <c r="A969" t="str">
        <f>+_xlfn.CONCAT(Exportaciones_Kg_fruta[[#This Row],[País]],Exportaciones_Kg_fruta[[#This Row],[Detalle]],Exportaciones_Kg_fruta[[#This Row],[Año]])</f>
        <v>Estados Unidos de AméricaAceite de oliva2019</v>
      </c>
      <c r="B969" s="3" t="s">
        <v>74</v>
      </c>
      <c r="C969" s="3" t="s">
        <v>18</v>
      </c>
      <c r="D969" s="3" t="s">
        <v>19</v>
      </c>
      <c r="E969" s="3">
        <v>558677.61</v>
      </c>
      <c r="F969" s="3">
        <v>367146.77</v>
      </c>
      <c r="G969" s="3">
        <v>97122</v>
      </c>
      <c r="H969" s="3">
        <v>52466.43</v>
      </c>
      <c r="I969" s="3">
        <v>75092.58</v>
      </c>
      <c r="J969" s="3">
        <v>209779.16</v>
      </c>
      <c r="K969" s="3">
        <v>515384.70999999996</v>
      </c>
      <c r="L969" s="3">
        <v>453789.12</v>
      </c>
      <c r="M969" s="3">
        <v>423066.19</v>
      </c>
      <c r="N969" s="3">
        <v>882160.9</v>
      </c>
      <c r="O969" s="3">
        <v>322088.18</v>
      </c>
      <c r="P969" s="3">
        <v>1360286.1</v>
      </c>
      <c r="Q969" s="3">
        <f>SUM(Exportaciones_Kg_fruta[[#This Row],[Enero]:[Diciembre]])</f>
        <v>5317059.75</v>
      </c>
      <c r="R969">
        <v>2019</v>
      </c>
      <c r="S969" t="s">
        <v>212</v>
      </c>
    </row>
    <row r="970" spans="1:19" x14ac:dyDescent="0.35">
      <c r="A970" t="str">
        <f>+_xlfn.CONCAT(Exportaciones_Kg_fruta[[#This Row],[País]],Exportaciones_Kg_fruta[[#This Row],[Detalle]],Exportaciones_Kg_fruta[[#This Row],[Año]])</f>
        <v>JapónAceite de oliva2019</v>
      </c>
      <c r="B970" s="3" t="s">
        <v>110</v>
      </c>
      <c r="C970" s="3" t="s">
        <v>18</v>
      </c>
      <c r="D970" s="3" t="s">
        <v>19</v>
      </c>
      <c r="E970" s="3">
        <v>25923</v>
      </c>
      <c r="F970" s="3">
        <v>0</v>
      </c>
      <c r="G970" s="3">
        <v>3136.1299999999997</v>
      </c>
      <c r="H970" s="3">
        <v>7206</v>
      </c>
      <c r="I970" s="3">
        <v>27158.62</v>
      </c>
      <c r="J970" s="3">
        <v>9914</v>
      </c>
      <c r="K970" s="3">
        <v>14501</v>
      </c>
      <c r="L970" s="3">
        <v>4808.7</v>
      </c>
      <c r="M970" s="3">
        <v>11762.5</v>
      </c>
      <c r="N970" s="3">
        <v>14900.5</v>
      </c>
      <c r="O970" s="3">
        <v>21664.6</v>
      </c>
      <c r="P970" s="3">
        <v>12716.3</v>
      </c>
      <c r="Q970" s="3">
        <f>SUM(Exportaciones_Kg_fruta[[#This Row],[Enero]:[Diciembre]])</f>
        <v>153691.34999999998</v>
      </c>
      <c r="R970">
        <v>2019</v>
      </c>
      <c r="S970" t="s">
        <v>212</v>
      </c>
    </row>
    <row r="971" spans="1:19" x14ac:dyDescent="0.35">
      <c r="A971" t="str">
        <f>+_xlfn.CONCAT(Exportaciones_Kg_fruta[[#This Row],[País]],Exportaciones_Kg_fruta[[#This Row],[Detalle]],Exportaciones_Kg_fruta[[#This Row],[Año]])</f>
        <v>BrasilAceite de oliva2019</v>
      </c>
      <c r="B971" s="3" t="s">
        <v>49</v>
      </c>
      <c r="C971" s="3" t="s">
        <v>18</v>
      </c>
      <c r="D971" s="3" t="s">
        <v>19</v>
      </c>
      <c r="E971" s="3">
        <v>964565.37999999989</v>
      </c>
      <c r="F971" s="3">
        <v>890881.31</v>
      </c>
      <c r="G971" s="3">
        <v>643141.15</v>
      </c>
      <c r="H971" s="3">
        <v>751775.17</v>
      </c>
      <c r="I971" s="3">
        <v>572210.5</v>
      </c>
      <c r="J971" s="3">
        <v>930700.14</v>
      </c>
      <c r="K971" s="3">
        <v>364639.84</v>
      </c>
      <c r="L971" s="3">
        <v>637369.32000000007</v>
      </c>
      <c r="M971" s="3">
        <v>678060.77</v>
      </c>
      <c r="N971" s="3">
        <v>958208.76</v>
      </c>
      <c r="O971" s="3">
        <v>324602.09999999998</v>
      </c>
      <c r="P971" s="3">
        <v>1119391.76</v>
      </c>
      <c r="Q971" s="3">
        <f>SUM(Exportaciones_Kg_fruta[[#This Row],[Enero]:[Diciembre]])</f>
        <v>8835546.1999999993</v>
      </c>
      <c r="R971">
        <v>2019</v>
      </c>
      <c r="S971" t="s">
        <v>212</v>
      </c>
    </row>
    <row r="972" spans="1:19" x14ac:dyDescent="0.35">
      <c r="A972" t="str">
        <f>+_xlfn.CONCAT(Exportaciones_Kg_fruta[[#This Row],[País]],Exportaciones_Kg_fruta[[#This Row],[Detalle]],Exportaciones_Kg_fruta[[#This Row],[Año]])</f>
        <v>CanadáAceite de oliva2019</v>
      </c>
      <c r="B972" s="3" t="s">
        <v>55</v>
      </c>
      <c r="C972" s="3" t="s">
        <v>18</v>
      </c>
      <c r="D972" s="3" t="s">
        <v>19</v>
      </c>
      <c r="E972" s="3">
        <v>18109.8</v>
      </c>
      <c r="F972" s="3">
        <v>69047.360000000001</v>
      </c>
      <c r="G972" s="3">
        <v>51429.599999999999</v>
      </c>
      <c r="H972" s="3">
        <v>0</v>
      </c>
      <c r="I972" s="3">
        <v>17120.36</v>
      </c>
      <c r="J972" s="3">
        <v>0</v>
      </c>
      <c r="K972" s="3">
        <v>86875.12</v>
      </c>
      <c r="L972" s="3">
        <v>53854.16</v>
      </c>
      <c r="M972" s="3">
        <v>0</v>
      </c>
      <c r="N972" s="3">
        <v>52209.96</v>
      </c>
      <c r="O972" s="3">
        <v>106334.08</v>
      </c>
      <c r="P972" s="3">
        <v>50936.639999999999</v>
      </c>
      <c r="Q972" s="3">
        <f>SUM(Exportaciones_Kg_fruta[[#This Row],[Enero]:[Diciembre]])</f>
        <v>505917.08000000007</v>
      </c>
      <c r="R972">
        <v>2019</v>
      </c>
      <c r="S972" t="s">
        <v>212</v>
      </c>
    </row>
    <row r="973" spans="1:19" x14ac:dyDescent="0.35">
      <c r="A973" t="str">
        <f>+_xlfn.CONCAT(Exportaciones_Kg_fruta[[#This Row],[País]],Exportaciones_Kg_fruta[[#This Row],[Detalle]],Exportaciones_Kg_fruta[[#This Row],[Año]])</f>
        <v>PerúAceite de oliva2019</v>
      </c>
      <c r="B973" s="3" t="s">
        <v>149</v>
      </c>
      <c r="C973" s="3" t="s">
        <v>18</v>
      </c>
      <c r="D973" s="3" t="s">
        <v>19</v>
      </c>
      <c r="E973" s="3">
        <v>1016.66</v>
      </c>
      <c r="F973" s="3">
        <v>20.100000000000001</v>
      </c>
      <c r="G973" s="3">
        <v>181.06</v>
      </c>
      <c r="H973" s="3">
        <v>0</v>
      </c>
      <c r="I973" s="3">
        <v>1342.83</v>
      </c>
      <c r="J973" s="3">
        <v>95.8</v>
      </c>
      <c r="K973" s="3">
        <v>132.87</v>
      </c>
      <c r="L973" s="3">
        <v>171.09</v>
      </c>
      <c r="M973" s="3">
        <v>0</v>
      </c>
      <c r="N973" s="3">
        <v>513.88</v>
      </c>
      <c r="O973" s="3">
        <v>5580.7300000000005</v>
      </c>
      <c r="P973" s="3">
        <v>224.33</v>
      </c>
      <c r="Q973" s="3">
        <f>SUM(Exportaciones_Kg_fruta[[#This Row],[Enero]:[Diciembre]])</f>
        <v>9279.35</v>
      </c>
      <c r="R973">
        <v>2019</v>
      </c>
      <c r="S973" t="s">
        <v>212</v>
      </c>
    </row>
    <row r="974" spans="1:19" x14ac:dyDescent="0.35">
      <c r="A974" t="str">
        <f>+_xlfn.CONCAT(Exportaciones_Kg_fruta[[#This Row],[País]],Exportaciones_Kg_fruta[[#This Row],[Detalle]],Exportaciones_Kg_fruta[[#This Row],[Año]])</f>
        <v>MéxicoAceite de oliva2019</v>
      </c>
      <c r="B974" s="3" t="s">
        <v>130</v>
      </c>
      <c r="C974" s="3" t="s">
        <v>18</v>
      </c>
      <c r="D974" s="3" t="s">
        <v>19</v>
      </c>
      <c r="E974" s="3">
        <v>11562</v>
      </c>
      <c r="F974" s="3">
        <v>0</v>
      </c>
      <c r="G974" s="3">
        <v>7414.3</v>
      </c>
      <c r="H974" s="3">
        <v>6951.2</v>
      </c>
      <c r="I974" s="3">
        <v>0</v>
      </c>
      <c r="J974" s="3">
        <v>0</v>
      </c>
      <c r="K974" s="3">
        <v>8413.84</v>
      </c>
      <c r="L974" s="3">
        <v>0</v>
      </c>
      <c r="M974" s="3">
        <v>26188.04</v>
      </c>
      <c r="N974" s="3">
        <v>0</v>
      </c>
      <c r="O974" s="3">
        <v>0</v>
      </c>
      <c r="P974" s="3">
        <v>7144.27</v>
      </c>
      <c r="Q974" s="3">
        <f>SUM(Exportaciones_Kg_fruta[[#This Row],[Enero]:[Diciembre]])</f>
        <v>67673.649999999994</v>
      </c>
      <c r="R974">
        <v>2019</v>
      </c>
      <c r="S974" t="s">
        <v>212</v>
      </c>
    </row>
    <row r="975" spans="1:19" x14ac:dyDescent="0.35">
      <c r="A975" t="str">
        <f>+_xlfn.CONCAT(Exportaciones_Kg_fruta[[#This Row],[País]],Exportaciones_Kg_fruta[[#This Row],[Detalle]],Exportaciones_Kg_fruta[[#This Row],[Año]])</f>
        <v>Taiwán (Formosa)Aceite de oliva2019</v>
      </c>
      <c r="B975" s="3" t="s">
        <v>179</v>
      </c>
      <c r="C975" s="3" t="s">
        <v>18</v>
      </c>
      <c r="D975" s="3" t="s">
        <v>19</v>
      </c>
      <c r="E975" s="3">
        <v>1732.96</v>
      </c>
      <c r="F975" s="3">
        <v>2848.16</v>
      </c>
      <c r="G975" s="3">
        <v>1390.24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2575.4</v>
      </c>
      <c r="N975" s="3">
        <v>0</v>
      </c>
      <c r="O975" s="3">
        <v>3354.3399999999997</v>
      </c>
      <c r="P975" s="3">
        <v>0</v>
      </c>
      <c r="Q975" s="3">
        <f>SUM(Exportaciones_Kg_fruta[[#This Row],[Enero]:[Diciembre]])</f>
        <v>11901.1</v>
      </c>
      <c r="R975">
        <v>2019</v>
      </c>
      <c r="S975" t="s">
        <v>212</v>
      </c>
    </row>
    <row r="976" spans="1:19" x14ac:dyDescent="0.35">
      <c r="A976" t="str">
        <f>+_xlfn.CONCAT(Exportaciones_Kg_fruta[[#This Row],[País]],Exportaciones_Kg_fruta[[#This Row],[Detalle]],Exportaciones_Kg_fruta[[#This Row],[Año]])</f>
        <v>EspañaAceite de oliva2019</v>
      </c>
      <c r="B976" s="3" t="s">
        <v>73</v>
      </c>
      <c r="C976" s="3" t="s">
        <v>18</v>
      </c>
      <c r="D976" s="3" t="s">
        <v>19</v>
      </c>
      <c r="E976" s="3">
        <v>42207.25</v>
      </c>
      <c r="F976" s="3">
        <v>0</v>
      </c>
      <c r="G976" s="3">
        <v>946.98</v>
      </c>
      <c r="H976" s="3">
        <v>498.64</v>
      </c>
      <c r="I976" s="3">
        <v>0</v>
      </c>
      <c r="J976" s="3">
        <v>644.91999999999996</v>
      </c>
      <c r="K976" s="3">
        <v>1184.52</v>
      </c>
      <c r="L976" s="3">
        <v>0</v>
      </c>
      <c r="M976" s="3">
        <v>310.06</v>
      </c>
      <c r="N976" s="3">
        <v>0</v>
      </c>
      <c r="O976" s="3">
        <v>46793.25</v>
      </c>
      <c r="P976" s="3">
        <v>249960</v>
      </c>
      <c r="Q976" s="3">
        <f>SUM(Exportaciones_Kg_fruta[[#This Row],[Enero]:[Diciembre]])</f>
        <v>342545.62</v>
      </c>
      <c r="R976">
        <v>2019</v>
      </c>
      <c r="S976" t="s">
        <v>212</v>
      </c>
    </row>
    <row r="977" spans="1:19" x14ac:dyDescent="0.35">
      <c r="A977" t="str">
        <f>+_xlfn.CONCAT(Exportaciones_Kg_fruta[[#This Row],[País]],Exportaciones_Kg_fruta[[#This Row],[Detalle]],Exportaciones_Kg_fruta[[#This Row],[Año]])</f>
        <v>AlemaniaAceite de oliva2019</v>
      </c>
      <c r="B977" s="3" t="s">
        <v>3</v>
      </c>
      <c r="C977" s="3" t="s">
        <v>18</v>
      </c>
      <c r="D977" s="3" t="s">
        <v>19</v>
      </c>
      <c r="E977" s="3">
        <v>0</v>
      </c>
      <c r="F977" s="3">
        <v>9450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6.3</v>
      </c>
      <c r="N977" s="3">
        <v>0</v>
      </c>
      <c r="O977" s="3">
        <v>9820</v>
      </c>
      <c r="P977" s="3">
        <v>0</v>
      </c>
      <c r="Q977" s="3">
        <f>SUM(Exportaciones_Kg_fruta[[#This Row],[Enero]:[Diciembre]])</f>
        <v>19276.3</v>
      </c>
      <c r="R977">
        <v>2019</v>
      </c>
      <c r="S977" t="s">
        <v>212</v>
      </c>
    </row>
    <row r="978" spans="1:19" x14ac:dyDescent="0.35">
      <c r="A978" t="str">
        <f>+_xlfn.CONCAT(Exportaciones_Kg_fruta[[#This Row],[País]],Exportaciones_Kg_fruta[[#This Row],[Detalle]],Exportaciones_Kg_fruta[[#This Row],[Año]])</f>
        <v>ColombiaAceite de oliva2019</v>
      </c>
      <c r="B978" s="3" t="s">
        <v>58</v>
      </c>
      <c r="C978" s="3" t="s">
        <v>18</v>
      </c>
      <c r="D978" s="3" t="s">
        <v>19</v>
      </c>
      <c r="E978" s="3">
        <v>0</v>
      </c>
      <c r="F978" s="3">
        <v>15919.1</v>
      </c>
      <c r="G978" s="3">
        <v>12460.48</v>
      </c>
      <c r="H978" s="3">
        <v>0</v>
      </c>
      <c r="I978" s="3">
        <v>10641</v>
      </c>
      <c r="J978" s="3">
        <v>0</v>
      </c>
      <c r="K978" s="3">
        <v>90.44</v>
      </c>
      <c r="L978" s="3">
        <v>0</v>
      </c>
      <c r="M978" s="3">
        <v>14056.02</v>
      </c>
      <c r="N978" s="3">
        <v>9734.35</v>
      </c>
      <c r="O978" s="3">
        <v>118.14</v>
      </c>
      <c r="P978" s="3">
        <v>1604.36</v>
      </c>
      <c r="Q978" s="3">
        <f>SUM(Exportaciones_Kg_fruta[[#This Row],[Enero]:[Diciembre]])</f>
        <v>64623.890000000007</v>
      </c>
      <c r="R978">
        <v>2019</v>
      </c>
      <c r="S978" t="s">
        <v>212</v>
      </c>
    </row>
    <row r="979" spans="1:19" x14ac:dyDescent="0.35">
      <c r="A979" t="str">
        <f>+_xlfn.CONCAT(Exportaciones_Kg_fruta[[#This Row],[País]],Exportaciones_Kg_fruta[[#This Row],[Detalle]],Exportaciones_Kg_fruta[[#This Row],[Año]])</f>
        <v>ArgentinaAceite de oliva2019</v>
      </c>
      <c r="B979" s="3" t="s">
        <v>32</v>
      </c>
      <c r="C979" s="3" t="s">
        <v>18</v>
      </c>
      <c r="D979" s="3" t="s">
        <v>19</v>
      </c>
      <c r="E979" s="3">
        <v>36.630000000000003</v>
      </c>
      <c r="F979" s="3">
        <v>0</v>
      </c>
      <c r="G979" s="3">
        <v>297.35000000000002</v>
      </c>
      <c r="H979" s="3">
        <v>146.53</v>
      </c>
      <c r="I979" s="3">
        <v>0</v>
      </c>
      <c r="J979" s="3">
        <v>4.91</v>
      </c>
      <c r="K979" s="3">
        <v>4.92</v>
      </c>
      <c r="L979" s="3">
        <v>0</v>
      </c>
      <c r="M979" s="3">
        <v>37.090000000000003</v>
      </c>
      <c r="N979" s="3">
        <v>69.77000000000001</v>
      </c>
      <c r="O979" s="3">
        <v>29.69</v>
      </c>
      <c r="P979" s="3">
        <v>27.15</v>
      </c>
      <c r="Q979" s="3">
        <f>SUM(Exportaciones_Kg_fruta[[#This Row],[Enero]:[Diciembre]])</f>
        <v>654.04000000000008</v>
      </c>
      <c r="R979">
        <v>2019</v>
      </c>
      <c r="S979" t="s">
        <v>212</v>
      </c>
    </row>
    <row r="980" spans="1:19" x14ac:dyDescent="0.35">
      <c r="A980" t="str">
        <f>+_xlfn.CONCAT(Exportaciones_Kg_fruta[[#This Row],[País]],Exportaciones_Kg_fruta[[#This Row],[Detalle]],Exportaciones_Kg_fruta[[#This Row],[Año]])</f>
        <v>EcuadorAceite de oliva2019</v>
      </c>
      <c r="B980" s="3" t="s">
        <v>68</v>
      </c>
      <c r="C980" s="3" t="s">
        <v>18</v>
      </c>
      <c r="D980" s="3" t="s">
        <v>19</v>
      </c>
      <c r="E980" s="3">
        <v>13.02</v>
      </c>
      <c r="F980" s="3">
        <v>0</v>
      </c>
      <c r="G980" s="3">
        <v>36.92</v>
      </c>
      <c r="H980" s="3">
        <v>7.37</v>
      </c>
      <c r="I980" s="3">
        <v>0</v>
      </c>
      <c r="J980" s="3">
        <v>10.48</v>
      </c>
      <c r="K980" s="3">
        <v>10.25</v>
      </c>
      <c r="L980" s="3">
        <v>133.82</v>
      </c>
      <c r="M980" s="3">
        <v>0</v>
      </c>
      <c r="N980" s="3">
        <v>0</v>
      </c>
      <c r="O980" s="3">
        <v>60.099999999999994</v>
      </c>
      <c r="P980" s="3">
        <v>74.510000000000005</v>
      </c>
      <c r="Q980" s="3">
        <f>SUM(Exportaciones_Kg_fruta[[#This Row],[Enero]:[Diciembre]])</f>
        <v>346.46999999999997</v>
      </c>
      <c r="R980">
        <v>2019</v>
      </c>
      <c r="S980" t="s">
        <v>212</v>
      </c>
    </row>
    <row r="981" spans="1:19" x14ac:dyDescent="0.35">
      <c r="A981" t="str">
        <f>+_xlfn.CONCAT(Exportaciones_Kg_fruta[[#This Row],[País]],Exportaciones_Kg_fruta[[#This Row],[Detalle]],Exportaciones_Kg_fruta[[#This Row],[Año]])</f>
        <v>RusiaAceite de oliva2019</v>
      </c>
      <c r="B981" s="3" t="s">
        <v>161</v>
      </c>
      <c r="C981" s="3" t="s">
        <v>18</v>
      </c>
      <c r="D981" s="3" t="s">
        <v>19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4995.46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4954.6400000000003</v>
      </c>
      <c r="Q981" s="3">
        <f>SUM(Exportaciones_Kg_fruta[[#This Row],[Enero]:[Diciembre]])</f>
        <v>9950.1</v>
      </c>
      <c r="R981">
        <v>2019</v>
      </c>
      <c r="S981" t="s">
        <v>212</v>
      </c>
    </row>
    <row r="982" spans="1:19" x14ac:dyDescent="0.35">
      <c r="A982" t="str">
        <f>+_xlfn.CONCAT(Exportaciones_Kg_fruta[[#This Row],[País]],Exportaciones_Kg_fruta[[#This Row],[Detalle]],Exportaciones_Kg_fruta[[#This Row],[Año]])</f>
        <v>BoliviaAceite de oliva2019</v>
      </c>
      <c r="B982" s="3" t="s">
        <v>47</v>
      </c>
      <c r="C982" s="3" t="s">
        <v>18</v>
      </c>
      <c r="D982" s="3" t="s">
        <v>19</v>
      </c>
      <c r="E982" s="3">
        <v>0</v>
      </c>
      <c r="F982" s="3">
        <v>0</v>
      </c>
      <c r="G982" s="3">
        <v>3684.95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3174.56</v>
      </c>
      <c r="Q982" s="3">
        <f>SUM(Exportaciones_Kg_fruta[[#This Row],[Enero]:[Diciembre]])</f>
        <v>6859.51</v>
      </c>
      <c r="R982">
        <v>2019</v>
      </c>
      <c r="S982" t="s">
        <v>212</v>
      </c>
    </row>
    <row r="983" spans="1:19" x14ac:dyDescent="0.35">
      <c r="A983" t="str">
        <f>+_xlfn.CONCAT(Exportaciones_Kg_fruta[[#This Row],[País]],Exportaciones_Kg_fruta[[#This Row],[Detalle]],Exportaciones_Kg_fruta[[#This Row],[Año]])</f>
        <v>AustraliaAceite de oliva2019</v>
      </c>
      <c r="B983" s="3" t="s">
        <v>35</v>
      </c>
      <c r="C983" s="3" t="s">
        <v>18</v>
      </c>
      <c r="D983" s="3" t="s">
        <v>19</v>
      </c>
      <c r="E983" s="3">
        <v>0</v>
      </c>
      <c r="F983" s="3">
        <v>0</v>
      </c>
      <c r="G983" s="3">
        <v>85.9</v>
      </c>
      <c r="H983" s="3">
        <v>111.94999999999999</v>
      </c>
      <c r="I983" s="3">
        <v>0</v>
      </c>
      <c r="J983" s="3">
        <v>0</v>
      </c>
      <c r="K983" s="3">
        <v>7.76</v>
      </c>
      <c r="L983" s="3">
        <v>0</v>
      </c>
      <c r="M983" s="3">
        <v>118.22</v>
      </c>
      <c r="N983" s="3">
        <v>119.38</v>
      </c>
      <c r="O983" s="3">
        <v>100.42</v>
      </c>
      <c r="P983" s="3">
        <v>54.29</v>
      </c>
      <c r="Q983" s="3">
        <f>SUM(Exportaciones_Kg_fruta[[#This Row],[Enero]:[Diciembre]])</f>
        <v>597.91999999999996</v>
      </c>
      <c r="R983">
        <v>2019</v>
      </c>
      <c r="S983" t="s">
        <v>212</v>
      </c>
    </row>
    <row r="984" spans="1:19" x14ac:dyDescent="0.35">
      <c r="A984" t="str">
        <f>+_xlfn.CONCAT(Exportaciones_Kg_fruta[[#This Row],[País]],Exportaciones_Kg_fruta[[#This Row],[Detalle]],Exportaciones_Kg_fruta[[#This Row],[Año]])</f>
        <v>SudáfricaAceite de oliva2019</v>
      </c>
      <c r="B984" s="3" t="s">
        <v>173</v>
      </c>
      <c r="C984" s="3" t="s">
        <v>18</v>
      </c>
      <c r="D984" s="3" t="s">
        <v>19</v>
      </c>
      <c r="E984" s="3">
        <v>0</v>
      </c>
      <c r="F984" s="3">
        <v>0</v>
      </c>
      <c r="G984" s="3">
        <v>95.38</v>
      </c>
      <c r="H984" s="3">
        <v>0</v>
      </c>
      <c r="I984" s="3">
        <v>25.3</v>
      </c>
      <c r="J984" s="3">
        <v>0</v>
      </c>
      <c r="K984" s="3">
        <v>26.549999999999997</v>
      </c>
      <c r="L984" s="3">
        <v>0</v>
      </c>
      <c r="M984" s="3">
        <v>99.81</v>
      </c>
      <c r="N984" s="3">
        <v>136.49</v>
      </c>
      <c r="O984" s="3">
        <v>0</v>
      </c>
      <c r="P984" s="3">
        <v>215.07999999999998</v>
      </c>
      <c r="Q984" s="3">
        <f>SUM(Exportaciones_Kg_fruta[[#This Row],[Enero]:[Diciembre]])</f>
        <v>598.6099999999999</v>
      </c>
      <c r="R984">
        <v>2019</v>
      </c>
      <c r="S984" t="s">
        <v>212</v>
      </c>
    </row>
    <row r="985" spans="1:19" x14ac:dyDescent="0.35">
      <c r="A985" t="str">
        <f>+_xlfn.CONCAT(Exportaciones_Kg_fruta[[#This Row],[País]],Exportaciones_Kg_fruta[[#This Row],[Detalle]],Exportaciones_Kg_fruta[[#This Row],[Año]])</f>
        <v>Costa RicaAceite de oliva2019</v>
      </c>
      <c r="B985" s="3" t="s">
        <v>62</v>
      </c>
      <c r="C985" s="3" t="s">
        <v>18</v>
      </c>
      <c r="D985" s="3" t="s">
        <v>19</v>
      </c>
      <c r="E985" s="3">
        <v>976.57</v>
      </c>
      <c r="F985" s="3">
        <v>0</v>
      </c>
      <c r="G985" s="3">
        <v>0</v>
      </c>
      <c r="H985" s="3">
        <v>0</v>
      </c>
      <c r="I985" s="3">
        <v>863.11</v>
      </c>
      <c r="J985" s="3">
        <v>0</v>
      </c>
      <c r="K985" s="3">
        <v>0</v>
      </c>
      <c r="L985" s="3">
        <v>1675.41</v>
      </c>
      <c r="M985" s="3">
        <v>0</v>
      </c>
      <c r="N985" s="3">
        <v>0</v>
      </c>
      <c r="O985" s="3">
        <v>0</v>
      </c>
      <c r="P985" s="3">
        <v>0</v>
      </c>
      <c r="Q985" s="3">
        <f>SUM(Exportaciones_Kg_fruta[[#This Row],[Enero]:[Diciembre]])</f>
        <v>3515.09</v>
      </c>
      <c r="R985">
        <v>2019</v>
      </c>
      <c r="S985" t="s">
        <v>212</v>
      </c>
    </row>
    <row r="986" spans="1:19" x14ac:dyDescent="0.35">
      <c r="A986" t="str">
        <f>+_xlfn.CONCAT(Exportaciones_Kg_fruta[[#This Row],[País]],Exportaciones_Kg_fruta[[#This Row],[Detalle]],Exportaciones_Kg_fruta[[#This Row],[Año]])</f>
        <v>UruguayAceite de oliva2019</v>
      </c>
      <c r="B986" s="3" t="s">
        <v>192</v>
      </c>
      <c r="C986" s="3" t="s">
        <v>18</v>
      </c>
      <c r="D986" s="3" t="s">
        <v>19</v>
      </c>
      <c r="E986" s="3">
        <v>82490.64</v>
      </c>
      <c r="F986" s="3">
        <v>0</v>
      </c>
      <c r="G986" s="3">
        <v>3900.69</v>
      </c>
      <c r="H986" s="3">
        <v>20506.89</v>
      </c>
      <c r="I986" s="3">
        <v>0</v>
      </c>
      <c r="J986" s="3">
        <v>0</v>
      </c>
      <c r="K986" s="3">
        <v>15635.03</v>
      </c>
      <c r="L986" s="3">
        <v>13357.97</v>
      </c>
      <c r="M986" s="3">
        <v>25311.07</v>
      </c>
      <c r="N986" s="3">
        <v>0</v>
      </c>
      <c r="O986" s="3">
        <v>0</v>
      </c>
      <c r="P986" s="3">
        <v>10729.35</v>
      </c>
      <c r="Q986" s="3">
        <f>SUM(Exportaciones_Kg_fruta[[#This Row],[Enero]:[Diciembre]])</f>
        <v>171931.64</v>
      </c>
      <c r="R986">
        <v>2019</v>
      </c>
      <c r="S986" t="s">
        <v>212</v>
      </c>
    </row>
    <row r="987" spans="1:19" x14ac:dyDescent="0.35">
      <c r="A987" t="str">
        <f>+_xlfn.CONCAT(Exportaciones_Kg_fruta[[#This Row],[País]],Exportaciones_Kg_fruta[[#This Row],[Detalle]],Exportaciones_Kg_fruta[[#This Row],[Año]])</f>
        <v>BélgicaAceite de oliva2019</v>
      </c>
      <c r="B987" s="3" t="s">
        <v>43</v>
      </c>
      <c r="C987" s="3" t="s">
        <v>18</v>
      </c>
      <c r="D987" s="3" t="s">
        <v>19</v>
      </c>
      <c r="E987" s="3">
        <v>32.5</v>
      </c>
      <c r="F987" s="3">
        <v>110</v>
      </c>
      <c r="G987" s="3">
        <v>0</v>
      </c>
      <c r="H987" s="3">
        <v>3449.32</v>
      </c>
      <c r="I987" s="3">
        <v>0</v>
      </c>
      <c r="J987" s="3">
        <v>0</v>
      </c>
      <c r="K987" s="3">
        <v>0</v>
      </c>
      <c r="L987" s="3">
        <v>0</v>
      </c>
      <c r="M987" s="3">
        <v>165</v>
      </c>
      <c r="N987" s="3">
        <v>0</v>
      </c>
      <c r="O987" s="3">
        <v>5353.33</v>
      </c>
      <c r="P987" s="3">
        <v>0</v>
      </c>
      <c r="Q987" s="3">
        <f>SUM(Exportaciones_Kg_fruta[[#This Row],[Enero]:[Diciembre]])</f>
        <v>9110.15</v>
      </c>
      <c r="R987">
        <v>2019</v>
      </c>
      <c r="S987" t="s">
        <v>212</v>
      </c>
    </row>
    <row r="988" spans="1:19" x14ac:dyDescent="0.35">
      <c r="A988" t="str">
        <f>+_xlfn.CONCAT(Exportaciones_Kg_fruta[[#This Row],[País]],Exportaciones_Kg_fruta[[#This Row],[Detalle]],Exportaciones_Kg_fruta[[#This Row],[Año]])</f>
        <v>República DominicanaAceite de oliva2019</v>
      </c>
      <c r="B988" s="3" t="s">
        <v>158</v>
      </c>
      <c r="C988" s="3" t="s">
        <v>18</v>
      </c>
      <c r="D988" s="3" t="s">
        <v>19</v>
      </c>
      <c r="E988" s="3">
        <v>0</v>
      </c>
      <c r="F988" s="3">
        <v>1.8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f>SUM(Exportaciones_Kg_fruta[[#This Row],[Enero]:[Diciembre]])</f>
        <v>1.8</v>
      </c>
      <c r="R988">
        <v>2019</v>
      </c>
      <c r="S988" t="s">
        <v>212</v>
      </c>
    </row>
    <row r="989" spans="1:19" x14ac:dyDescent="0.35">
      <c r="A989" t="str">
        <f>+_xlfn.CONCAT(Exportaciones_Kg_fruta[[#This Row],[País]],Exportaciones_Kg_fruta[[#This Row],[Detalle]],Exportaciones_Kg_fruta[[#This Row],[Año]])</f>
        <v>Nueva ZelandiaAceite de oliva2019</v>
      </c>
      <c r="B989" s="3" t="s">
        <v>142</v>
      </c>
      <c r="C989" s="3" t="s">
        <v>18</v>
      </c>
      <c r="D989" s="3" t="s">
        <v>19</v>
      </c>
      <c r="E989" s="3">
        <v>0</v>
      </c>
      <c r="F989" s="3">
        <v>0</v>
      </c>
      <c r="G989" s="3">
        <v>151.07</v>
      </c>
      <c r="H989" s="3">
        <v>4.96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36.340000000000003</v>
      </c>
      <c r="O989" s="3">
        <v>67.62</v>
      </c>
      <c r="P989" s="3">
        <v>0</v>
      </c>
      <c r="Q989" s="3">
        <f>SUM(Exportaciones_Kg_fruta[[#This Row],[Enero]:[Diciembre]])</f>
        <v>259.99</v>
      </c>
      <c r="R989">
        <v>2019</v>
      </c>
      <c r="S989" t="s">
        <v>212</v>
      </c>
    </row>
    <row r="990" spans="1:19" x14ac:dyDescent="0.35">
      <c r="A990" t="str">
        <f>+_xlfn.CONCAT(Exportaciones_Kg_fruta[[#This Row],[País]],Exportaciones_Kg_fruta[[#This Row],[Detalle]],Exportaciones_Kg_fruta[[#This Row],[Año]])</f>
        <v>DinamarcaAceite de oliva2019</v>
      </c>
      <c r="B990" s="3" t="s">
        <v>65</v>
      </c>
      <c r="C990" s="3" t="s">
        <v>18</v>
      </c>
      <c r="D990" s="3" t="s">
        <v>19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703.22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f>SUM(Exportaciones_Kg_fruta[[#This Row],[Enero]:[Diciembre]])</f>
        <v>703.22</v>
      </c>
      <c r="R990">
        <v>2019</v>
      </c>
      <c r="S990" t="s">
        <v>212</v>
      </c>
    </row>
    <row r="991" spans="1:19" x14ac:dyDescent="0.35">
      <c r="A991" t="str">
        <f>+_xlfn.CONCAT(Exportaciones_Kg_fruta[[#This Row],[País]],Exportaciones_Kg_fruta[[#This Row],[Detalle]],Exportaciones_Kg_fruta[[#This Row],[Año]])</f>
        <v>ParaguayAceite de oliva2019</v>
      </c>
      <c r="B991" s="3" t="s">
        <v>148</v>
      </c>
      <c r="C991" s="3" t="s">
        <v>18</v>
      </c>
      <c r="D991" s="3" t="s">
        <v>19</v>
      </c>
      <c r="E991" s="3">
        <v>0</v>
      </c>
      <c r="F991" s="3">
        <v>14474.9</v>
      </c>
      <c r="G991" s="3">
        <v>11969.1</v>
      </c>
      <c r="H991" s="3">
        <v>0</v>
      </c>
      <c r="I991" s="3">
        <v>11619.2</v>
      </c>
      <c r="J991" s="3">
        <v>14319.5</v>
      </c>
      <c r="K991" s="3">
        <v>15866.4</v>
      </c>
      <c r="L991" s="3">
        <v>12928</v>
      </c>
      <c r="M991" s="3">
        <v>0</v>
      </c>
      <c r="N991" s="3">
        <v>21677.4</v>
      </c>
      <c r="O991" s="3">
        <v>14869.72</v>
      </c>
      <c r="P991" s="3">
        <v>0</v>
      </c>
      <c r="Q991" s="3">
        <f>SUM(Exportaciones_Kg_fruta[[#This Row],[Enero]:[Diciembre]])</f>
        <v>117724.22</v>
      </c>
      <c r="R991">
        <v>2019</v>
      </c>
      <c r="S991" t="s">
        <v>212</v>
      </c>
    </row>
    <row r="992" spans="1:19" x14ac:dyDescent="0.35">
      <c r="A992" t="str">
        <f>+_xlfn.CONCAT(Exportaciones_Kg_fruta[[#This Row],[País]],Exportaciones_Kg_fruta[[#This Row],[Detalle]],Exportaciones_Kg_fruta[[#This Row],[Año]])</f>
        <v>Hong Kong (Región administrativa especial de China)Aceite de oliva2019</v>
      </c>
      <c r="B992" s="3" t="s">
        <v>94</v>
      </c>
      <c r="C992" s="3" t="s">
        <v>18</v>
      </c>
      <c r="D992" s="3" t="s">
        <v>19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1192.8900000000001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f>SUM(Exportaciones_Kg_fruta[[#This Row],[Enero]:[Diciembre]])</f>
        <v>1192.8900000000001</v>
      </c>
      <c r="R992">
        <v>2019</v>
      </c>
      <c r="S992" t="s">
        <v>212</v>
      </c>
    </row>
    <row r="993" spans="1:19" x14ac:dyDescent="0.35">
      <c r="A993" t="str">
        <f>+_xlfn.CONCAT(Exportaciones_Kg_fruta[[#This Row],[País]],Exportaciones_Kg_fruta[[#This Row],[Detalle]],Exportaciones_Kg_fruta[[#This Row],[Año]])</f>
        <v>PortugalAceite de oliva2019</v>
      </c>
      <c r="B993" s="3" t="s">
        <v>152</v>
      </c>
      <c r="C993" s="3" t="s">
        <v>18</v>
      </c>
      <c r="D993" s="3" t="s">
        <v>19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20430</v>
      </c>
      <c r="M993" s="3">
        <v>3830.5</v>
      </c>
      <c r="N993" s="3">
        <v>0</v>
      </c>
      <c r="O993" s="3">
        <v>0</v>
      </c>
      <c r="P993" s="3">
        <v>0</v>
      </c>
      <c r="Q993" s="3">
        <f>SUM(Exportaciones_Kg_fruta[[#This Row],[Enero]:[Diciembre]])</f>
        <v>24260.5</v>
      </c>
      <c r="R993">
        <v>2019</v>
      </c>
      <c r="S993" t="s">
        <v>212</v>
      </c>
    </row>
    <row r="994" spans="1:19" x14ac:dyDescent="0.35">
      <c r="A994" t="str">
        <f>+_xlfn.CONCAT(Exportaciones_Kg_fruta[[#This Row],[País]],Exportaciones_Kg_fruta[[#This Row],[Detalle]],Exportaciones_Kg_fruta[[#This Row],[Año]])</f>
        <v>Otros PaísesAceite de oliva2019</v>
      </c>
      <c r="B994" s="3" t="s">
        <v>197</v>
      </c>
      <c r="C994" s="3" t="s">
        <v>18</v>
      </c>
      <c r="D994" s="3" t="s">
        <v>19</v>
      </c>
      <c r="E994" s="3">
        <v>3794.5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3970</v>
      </c>
      <c r="L994" s="3">
        <v>10680.5</v>
      </c>
      <c r="M994" s="3">
        <v>0</v>
      </c>
      <c r="N994" s="3">
        <v>0</v>
      </c>
      <c r="O994" s="3">
        <v>0</v>
      </c>
      <c r="P994" s="3">
        <v>0</v>
      </c>
      <c r="Q994" s="3">
        <f>SUM(Exportaciones_Kg_fruta[[#This Row],[Enero]:[Diciembre]])</f>
        <v>18445</v>
      </c>
      <c r="R994">
        <v>2019</v>
      </c>
      <c r="S994" t="s">
        <v>212</v>
      </c>
    </row>
    <row r="995" spans="1:19" x14ac:dyDescent="0.35">
      <c r="A995" t="str">
        <f>+_xlfn.CONCAT(Exportaciones_Kg_fruta[[#This Row],[País]],Exportaciones_Kg_fruta[[#This Row],[Detalle]],Exportaciones_Kg_fruta[[#This Row],[Año]])</f>
        <v>ChinaArándanos2019</v>
      </c>
      <c r="B995" s="3" t="s">
        <v>56</v>
      </c>
      <c r="C995" s="3" t="s">
        <v>4</v>
      </c>
      <c r="D995" s="3" t="s">
        <v>5</v>
      </c>
      <c r="E995" s="3">
        <v>7081777.8799999999</v>
      </c>
      <c r="F995" s="3">
        <v>3269100.09</v>
      </c>
      <c r="G995" s="3">
        <v>1761793.7999999998</v>
      </c>
      <c r="H995" s="3">
        <v>1058366.52</v>
      </c>
      <c r="I995" s="3">
        <v>415754.00000000006</v>
      </c>
      <c r="J995" s="3">
        <v>300427.71999999997</v>
      </c>
      <c r="K995" s="3">
        <v>448781</v>
      </c>
      <c r="L995" s="3">
        <v>255454.99</v>
      </c>
      <c r="M995" s="3">
        <v>416646.30000000005</v>
      </c>
      <c r="N995" s="3">
        <v>807670.56</v>
      </c>
      <c r="O995" s="3">
        <v>694316.93</v>
      </c>
      <c r="P995" s="3">
        <v>4306448.3999999994</v>
      </c>
      <c r="Q995" s="3">
        <f>SUM(Exportaciones_Kg_fruta[[#This Row],[Enero]:[Diciembre]])</f>
        <v>20816538.190000001</v>
      </c>
      <c r="R995">
        <v>2019</v>
      </c>
      <c r="S995" t="s">
        <v>212</v>
      </c>
    </row>
    <row r="996" spans="1:19" x14ac:dyDescent="0.35">
      <c r="A996" t="str">
        <f>+_xlfn.CONCAT(Exportaciones_Kg_fruta[[#This Row],[País]],Exportaciones_Kg_fruta[[#This Row],[Detalle]],Exportaciones_Kg_fruta[[#This Row],[Año]])</f>
        <v>Estados Unidos de AméricaArándanos2019</v>
      </c>
      <c r="B996" s="3" t="s">
        <v>74</v>
      </c>
      <c r="C996" s="3" t="s">
        <v>4</v>
      </c>
      <c r="D996" s="3" t="s">
        <v>5</v>
      </c>
      <c r="E996" s="3">
        <v>28997220.84</v>
      </c>
      <c r="F996" s="3">
        <v>22478262.009999998</v>
      </c>
      <c r="G996" s="3">
        <v>8015196.2199999997</v>
      </c>
      <c r="H996" s="3">
        <v>1113205.76</v>
      </c>
      <c r="I996" s="3">
        <v>2413306.1199999996</v>
      </c>
      <c r="J996" s="3">
        <v>1778521.9</v>
      </c>
      <c r="K996" s="3">
        <v>1552228.5899999999</v>
      </c>
      <c r="L996" s="3">
        <v>2197572.08</v>
      </c>
      <c r="M996" s="3">
        <v>959017.01</v>
      </c>
      <c r="N996" s="3">
        <v>1545325.2400000002</v>
      </c>
      <c r="O996" s="3">
        <v>3600410.9600000004</v>
      </c>
      <c r="P996" s="3">
        <v>14010906.009999998</v>
      </c>
      <c r="Q996" s="3">
        <f>SUM(Exportaciones_Kg_fruta[[#This Row],[Enero]:[Diciembre]])</f>
        <v>88661172.73999998</v>
      </c>
      <c r="R996">
        <v>2019</v>
      </c>
      <c r="S996" t="s">
        <v>212</v>
      </c>
    </row>
    <row r="997" spans="1:19" x14ac:dyDescent="0.35">
      <c r="A997" t="str">
        <f>+_xlfn.CONCAT(Exportaciones_Kg_fruta[[#This Row],[País]],Exportaciones_Kg_fruta[[#This Row],[Detalle]],Exportaciones_Kg_fruta[[#This Row],[Año]])</f>
        <v>JapónArándanos2019</v>
      </c>
      <c r="B997" s="3" t="s">
        <v>110</v>
      </c>
      <c r="C997" s="3" t="s">
        <v>4</v>
      </c>
      <c r="D997" s="3" t="s">
        <v>5</v>
      </c>
      <c r="E997" s="3">
        <v>172278.15999999997</v>
      </c>
      <c r="F997" s="3">
        <v>195566.6</v>
      </c>
      <c r="G997" s="3">
        <v>229201.36</v>
      </c>
      <c r="H997" s="3">
        <v>126519.9</v>
      </c>
      <c r="I997" s="3">
        <v>102004</v>
      </c>
      <c r="J997" s="3">
        <v>67139</v>
      </c>
      <c r="K997" s="3">
        <v>128625.60000000001</v>
      </c>
      <c r="L997" s="3">
        <v>101911.76000000001</v>
      </c>
      <c r="M997" s="3">
        <v>141489</v>
      </c>
      <c r="N997" s="3">
        <v>106646</v>
      </c>
      <c r="O997" s="3">
        <v>85074.6</v>
      </c>
      <c r="P997" s="3">
        <v>282436.18000000005</v>
      </c>
      <c r="Q997" s="3">
        <f>SUM(Exportaciones_Kg_fruta[[#This Row],[Enero]:[Diciembre]])</f>
        <v>1738892.1600000001</v>
      </c>
      <c r="R997">
        <v>2019</v>
      </c>
      <c r="S997" t="s">
        <v>212</v>
      </c>
    </row>
    <row r="998" spans="1:19" x14ac:dyDescent="0.35">
      <c r="A998" t="str">
        <f>+_xlfn.CONCAT(Exportaciones_Kg_fruta[[#This Row],[País]],Exportaciones_Kg_fruta[[#This Row],[Detalle]],Exportaciones_Kg_fruta[[#This Row],[Año]])</f>
        <v>BrasilArándanos2019</v>
      </c>
      <c r="B998" s="3" t="s">
        <v>49</v>
      </c>
      <c r="C998" s="3" t="s">
        <v>4</v>
      </c>
      <c r="D998" s="3" t="s">
        <v>5</v>
      </c>
      <c r="E998" s="3">
        <v>27578</v>
      </c>
      <c r="F998" s="3">
        <v>34647.1</v>
      </c>
      <c r="G998" s="3">
        <v>84007.72</v>
      </c>
      <c r="H998" s="3">
        <v>35623.840000000004</v>
      </c>
      <c r="I998" s="3">
        <v>11422.2</v>
      </c>
      <c r="J998" s="3">
        <v>28141.200000000001</v>
      </c>
      <c r="K998" s="3">
        <v>8253.2000000000007</v>
      </c>
      <c r="L998" s="3">
        <v>48429.06</v>
      </c>
      <c r="M998" s="3">
        <v>4133.3999999999996</v>
      </c>
      <c r="N998" s="3">
        <v>25226.800000000003</v>
      </c>
      <c r="O998" s="3">
        <v>20440.560000000001</v>
      </c>
      <c r="P998" s="3">
        <v>35569.600000000006</v>
      </c>
      <c r="Q998" s="3">
        <f>SUM(Exportaciones_Kg_fruta[[#This Row],[Enero]:[Diciembre]])</f>
        <v>363472.68000000005</v>
      </c>
      <c r="R998">
        <v>2019</v>
      </c>
      <c r="S998" t="s">
        <v>212</v>
      </c>
    </row>
    <row r="999" spans="1:19" x14ac:dyDescent="0.35">
      <c r="A999" t="str">
        <f>+_xlfn.CONCAT(Exportaciones_Kg_fruta[[#This Row],[País]],Exportaciones_Kg_fruta[[#This Row],[Detalle]],Exportaciones_Kg_fruta[[#This Row],[Año]])</f>
        <v>Corea del SurArándanos2019</v>
      </c>
      <c r="B999" s="3" t="s">
        <v>60</v>
      </c>
      <c r="C999" s="3" t="s">
        <v>4</v>
      </c>
      <c r="D999" s="3" t="s">
        <v>5</v>
      </c>
      <c r="E999" s="3">
        <v>961063.66000000015</v>
      </c>
      <c r="F999" s="3">
        <v>665542.37</v>
      </c>
      <c r="G999" s="3">
        <v>420442.94</v>
      </c>
      <c r="H999" s="3">
        <v>457825.87</v>
      </c>
      <c r="I999" s="3">
        <v>142403.79999999999</v>
      </c>
      <c r="J999" s="3">
        <v>274161.02</v>
      </c>
      <c r="K999" s="3">
        <v>289342.90999999997</v>
      </c>
      <c r="L999" s="3">
        <v>331506.5</v>
      </c>
      <c r="M999" s="3">
        <v>139137.4</v>
      </c>
      <c r="N999" s="3">
        <v>256008.7</v>
      </c>
      <c r="O999" s="3">
        <v>491610.56999999995</v>
      </c>
      <c r="P999" s="3">
        <v>877635.82</v>
      </c>
      <c r="Q999" s="3">
        <f>SUM(Exportaciones_Kg_fruta[[#This Row],[Enero]:[Diciembre]])</f>
        <v>5306681.5600000005</v>
      </c>
      <c r="R999">
        <v>2019</v>
      </c>
      <c r="S999" t="s">
        <v>212</v>
      </c>
    </row>
    <row r="1000" spans="1:19" x14ac:dyDescent="0.35">
      <c r="A1000" t="str">
        <f>+_xlfn.CONCAT(Exportaciones_Kg_fruta[[#This Row],[País]],Exportaciones_Kg_fruta[[#This Row],[Detalle]],Exportaciones_Kg_fruta[[#This Row],[Año]])</f>
        <v>CanadáArándanos2019</v>
      </c>
      <c r="B1000" s="3" t="s">
        <v>55</v>
      </c>
      <c r="C1000" s="3" t="s">
        <v>4</v>
      </c>
      <c r="D1000" s="3" t="s">
        <v>5</v>
      </c>
      <c r="E1000" s="3">
        <v>1835146.48</v>
      </c>
      <c r="F1000" s="3">
        <v>1244422.58</v>
      </c>
      <c r="G1000" s="3">
        <v>307314.05000000005</v>
      </c>
      <c r="H1000" s="3">
        <v>288255.84999999998</v>
      </c>
      <c r="I1000" s="3">
        <v>178888.14</v>
      </c>
      <c r="J1000" s="3">
        <v>64055.199999999997</v>
      </c>
      <c r="K1000" s="3">
        <v>379321.91000000003</v>
      </c>
      <c r="L1000" s="3">
        <v>595331.72</v>
      </c>
      <c r="M1000" s="3">
        <v>103587.62</v>
      </c>
      <c r="N1000" s="3">
        <v>260514.33000000002</v>
      </c>
      <c r="O1000" s="3">
        <v>84272</v>
      </c>
      <c r="P1000" s="3">
        <v>572721.26</v>
      </c>
      <c r="Q1000" s="3">
        <f>SUM(Exportaciones_Kg_fruta[[#This Row],[Enero]:[Diciembre]])</f>
        <v>5913831.1400000006</v>
      </c>
      <c r="R1000">
        <v>2019</v>
      </c>
      <c r="S1000" t="s">
        <v>212</v>
      </c>
    </row>
    <row r="1001" spans="1:19" x14ac:dyDescent="0.35">
      <c r="A1001" t="str">
        <f>+_xlfn.CONCAT(Exportaciones_Kg_fruta[[#This Row],[País]],Exportaciones_Kg_fruta[[#This Row],[Detalle]],Exportaciones_Kg_fruta[[#This Row],[Año]])</f>
        <v>PerúArándanos2019</v>
      </c>
      <c r="B1001" s="3" t="s">
        <v>149</v>
      </c>
      <c r="C1001" s="3" t="s">
        <v>4</v>
      </c>
      <c r="D1001" s="3" t="s">
        <v>5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878.4</v>
      </c>
      <c r="M1001" s="3">
        <v>0</v>
      </c>
      <c r="N1001" s="3">
        <v>891</v>
      </c>
      <c r="O1001" s="3">
        <v>110</v>
      </c>
      <c r="P1001" s="3">
        <v>851</v>
      </c>
      <c r="Q1001" s="3">
        <f>SUM(Exportaciones_Kg_fruta[[#This Row],[Enero]:[Diciembre]])</f>
        <v>2730.4</v>
      </c>
      <c r="R1001">
        <v>2019</v>
      </c>
      <c r="S1001" t="s">
        <v>212</v>
      </c>
    </row>
    <row r="1002" spans="1:19" x14ac:dyDescent="0.35">
      <c r="A1002" t="str">
        <f>+_xlfn.CONCAT(Exportaciones_Kg_fruta[[#This Row],[País]],Exportaciones_Kg_fruta[[#This Row],[Detalle]],Exportaciones_Kg_fruta[[#This Row],[Año]])</f>
        <v>MéxicoArándanos2019</v>
      </c>
      <c r="B1002" s="3" t="s">
        <v>130</v>
      </c>
      <c r="C1002" s="3" t="s">
        <v>4</v>
      </c>
      <c r="D1002" s="3" t="s">
        <v>5</v>
      </c>
      <c r="E1002" s="3">
        <v>0</v>
      </c>
      <c r="F1002" s="3">
        <v>43737.65</v>
      </c>
      <c r="G1002" s="3">
        <v>0</v>
      </c>
      <c r="H1002" s="3">
        <v>0</v>
      </c>
      <c r="I1002" s="3">
        <v>0</v>
      </c>
      <c r="J1002" s="3">
        <v>19810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f>SUM(Exportaciones_Kg_fruta[[#This Row],[Enero]:[Diciembre]])</f>
        <v>63547.65</v>
      </c>
      <c r="R1002">
        <v>2019</v>
      </c>
      <c r="S1002" t="s">
        <v>212</v>
      </c>
    </row>
    <row r="1003" spans="1:19" x14ac:dyDescent="0.35">
      <c r="A1003" t="str">
        <f>+_xlfn.CONCAT(Exportaciones_Kg_fruta[[#This Row],[País]],Exportaciones_Kg_fruta[[#This Row],[Detalle]],Exportaciones_Kg_fruta[[#This Row],[Año]])</f>
        <v>HolandaArándanos2019</v>
      </c>
      <c r="B1003" s="3" t="s">
        <v>92</v>
      </c>
      <c r="C1003" s="3" t="s">
        <v>4</v>
      </c>
      <c r="D1003" s="3" t="s">
        <v>5</v>
      </c>
      <c r="E1003" s="3">
        <v>10138059.010000002</v>
      </c>
      <c r="F1003" s="3">
        <v>6452803.7700000005</v>
      </c>
      <c r="G1003" s="3">
        <v>1381087.35</v>
      </c>
      <c r="H1003" s="3">
        <v>71324.679999999993</v>
      </c>
      <c r="I1003" s="3">
        <v>37684.199999999997</v>
      </c>
      <c r="J1003" s="3">
        <v>22050</v>
      </c>
      <c r="K1003" s="3">
        <v>0</v>
      </c>
      <c r="L1003" s="3">
        <v>24890.04</v>
      </c>
      <c r="M1003" s="3">
        <v>0</v>
      </c>
      <c r="N1003" s="3">
        <v>76300.33</v>
      </c>
      <c r="O1003" s="3">
        <v>278177.87</v>
      </c>
      <c r="P1003" s="3">
        <v>3473429.2199999997</v>
      </c>
      <c r="Q1003" s="3">
        <f>SUM(Exportaciones_Kg_fruta[[#This Row],[Enero]:[Diciembre]])</f>
        <v>21955806.469999999</v>
      </c>
      <c r="R1003">
        <v>2019</v>
      </c>
      <c r="S1003" t="s">
        <v>212</v>
      </c>
    </row>
    <row r="1004" spans="1:19" x14ac:dyDescent="0.35">
      <c r="A1004" t="str">
        <f>+_xlfn.CONCAT(Exportaciones_Kg_fruta[[#This Row],[País]],Exportaciones_Kg_fruta[[#This Row],[Detalle]],Exportaciones_Kg_fruta[[#This Row],[Año]])</f>
        <v>IndiaArándanos2019</v>
      </c>
      <c r="B1004" s="3" t="s">
        <v>96</v>
      </c>
      <c r="C1004" s="3" t="s">
        <v>4</v>
      </c>
      <c r="D1004" s="3" t="s">
        <v>5</v>
      </c>
      <c r="E1004" s="3">
        <v>3817.4</v>
      </c>
      <c r="F1004" s="3">
        <v>4434</v>
      </c>
      <c r="G1004" s="3">
        <v>1868.8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5140</v>
      </c>
      <c r="P1004" s="3">
        <v>8728</v>
      </c>
      <c r="Q1004" s="3">
        <f>SUM(Exportaciones_Kg_fruta[[#This Row],[Enero]:[Diciembre]])</f>
        <v>23988.199999999997</v>
      </c>
      <c r="R1004">
        <v>2019</v>
      </c>
      <c r="S1004" t="s">
        <v>212</v>
      </c>
    </row>
    <row r="1005" spans="1:19" x14ac:dyDescent="0.35">
      <c r="A1005" t="str">
        <f>+_xlfn.CONCAT(Exportaciones_Kg_fruta[[#This Row],[País]],Exportaciones_Kg_fruta[[#This Row],[Detalle]],Exportaciones_Kg_fruta[[#This Row],[Año]])</f>
        <v>Taiwán (Formosa)Arándanos2019</v>
      </c>
      <c r="B1005" s="3" t="s">
        <v>179</v>
      </c>
      <c r="C1005" s="3" t="s">
        <v>4</v>
      </c>
      <c r="D1005" s="3" t="s">
        <v>5</v>
      </c>
      <c r="E1005" s="3">
        <v>228481.35</v>
      </c>
      <c r="F1005" s="3">
        <v>67472</v>
      </c>
      <c r="G1005" s="3">
        <v>69395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2600</v>
      </c>
      <c r="N1005" s="3">
        <v>47415</v>
      </c>
      <c r="O1005" s="3">
        <v>137394.79999999999</v>
      </c>
      <c r="P1005" s="3">
        <v>230443.6</v>
      </c>
      <c r="Q1005" s="3">
        <f>SUM(Exportaciones_Kg_fruta[[#This Row],[Enero]:[Diciembre]])</f>
        <v>783201.74999999988</v>
      </c>
      <c r="R1005">
        <v>2019</v>
      </c>
      <c r="S1005" t="s">
        <v>212</v>
      </c>
    </row>
    <row r="1006" spans="1:19" x14ac:dyDescent="0.35">
      <c r="A1006" t="str">
        <f>+_xlfn.CONCAT(Exportaciones_Kg_fruta[[#This Row],[País]],Exportaciones_Kg_fruta[[#This Row],[Detalle]],Exportaciones_Kg_fruta[[#This Row],[Año]])</f>
        <v>EspañaArándanos2019</v>
      </c>
      <c r="B1006" s="3" t="s">
        <v>73</v>
      </c>
      <c r="C1006" s="3" t="s">
        <v>4</v>
      </c>
      <c r="D1006" s="3" t="s">
        <v>5</v>
      </c>
      <c r="E1006" s="3">
        <v>499595.26</v>
      </c>
      <c r="F1006" s="3">
        <v>88842.8</v>
      </c>
      <c r="G1006" s="3">
        <v>43536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15344.4</v>
      </c>
      <c r="P1006" s="3">
        <v>142108</v>
      </c>
      <c r="Q1006" s="3">
        <f>SUM(Exportaciones_Kg_fruta[[#This Row],[Enero]:[Diciembre]])</f>
        <v>789426.46000000008</v>
      </c>
      <c r="R1006">
        <v>2019</v>
      </c>
      <c r="S1006" t="s">
        <v>212</v>
      </c>
    </row>
    <row r="1007" spans="1:19" x14ac:dyDescent="0.35">
      <c r="A1007" t="str">
        <f>+_xlfn.CONCAT(Exportaciones_Kg_fruta[[#This Row],[País]],Exportaciones_Kg_fruta[[#This Row],[Detalle]],Exportaciones_Kg_fruta[[#This Row],[Año]])</f>
        <v>AlemaniaArándanos2019</v>
      </c>
      <c r="B1007" s="3" t="s">
        <v>3</v>
      </c>
      <c r="C1007" s="3" t="s">
        <v>4</v>
      </c>
      <c r="D1007" s="3" t="s">
        <v>5</v>
      </c>
      <c r="E1007" s="3">
        <v>2396457.8199999998</v>
      </c>
      <c r="F1007" s="3">
        <v>1119932.4399999997</v>
      </c>
      <c r="G1007" s="3">
        <v>443691.3</v>
      </c>
      <c r="H1007" s="3">
        <v>16524.5</v>
      </c>
      <c r="I1007" s="3">
        <v>2060</v>
      </c>
      <c r="J1007" s="3">
        <v>0</v>
      </c>
      <c r="K1007" s="3">
        <v>3399</v>
      </c>
      <c r="L1007" s="3">
        <v>0</v>
      </c>
      <c r="M1007" s="3">
        <v>444</v>
      </c>
      <c r="N1007" s="3">
        <v>30349.9</v>
      </c>
      <c r="O1007" s="3">
        <v>42032</v>
      </c>
      <c r="P1007" s="3">
        <v>588837.02</v>
      </c>
      <c r="Q1007" s="3">
        <f>SUM(Exportaciones_Kg_fruta[[#This Row],[Enero]:[Diciembre]])</f>
        <v>4643727.9799999995</v>
      </c>
      <c r="R1007">
        <v>2019</v>
      </c>
      <c r="S1007" t="s">
        <v>212</v>
      </c>
    </row>
    <row r="1008" spans="1:19" x14ac:dyDescent="0.35">
      <c r="A1008" t="str">
        <f>+_xlfn.CONCAT(Exportaciones_Kg_fruta[[#This Row],[País]],Exportaciones_Kg_fruta[[#This Row],[Detalle]],Exportaciones_Kg_fruta[[#This Row],[Año]])</f>
        <v>ColombiaArándanos2019</v>
      </c>
      <c r="B1008" s="3" t="s">
        <v>58</v>
      </c>
      <c r="C1008" s="3" t="s">
        <v>4</v>
      </c>
      <c r="D1008" s="3" t="s">
        <v>5</v>
      </c>
      <c r="E1008" s="3">
        <v>35215.040000000001</v>
      </c>
      <c r="F1008" s="3">
        <v>0</v>
      </c>
      <c r="G1008" s="3">
        <v>0</v>
      </c>
      <c r="H1008" s="3">
        <v>15249.6</v>
      </c>
      <c r="I1008" s="3">
        <v>15249.6</v>
      </c>
      <c r="J1008" s="3">
        <v>22874.400000000001</v>
      </c>
      <c r="K1008" s="3">
        <v>12445.02</v>
      </c>
      <c r="L1008" s="3">
        <v>0</v>
      </c>
      <c r="M1008" s="3">
        <v>0</v>
      </c>
      <c r="N1008" s="3">
        <v>28585.65</v>
      </c>
      <c r="O1008" s="3">
        <v>19203.2</v>
      </c>
      <c r="P1008" s="3">
        <v>0</v>
      </c>
      <c r="Q1008" s="3">
        <f>SUM(Exportaciones_Kg_fruta[[#This Row],[Enero]:[Diciembre]])</f>
        <v>148822.51000000004</v>
      </c>
      <c r="R1008">
        <v>2019</v>
      </c>
      <c r="S1008" t="s">
        <v>212</v>
      </c>
    </row>
    <row r="1009" spans="1:19" x14ac:dyDescent="0.35">
      <c r="A1009" t="str">
        <f>+_xlfn.CONCAT(Exportaciones_Kg_fruta[[#This Row],[País]],Exportaciones_Kg_fruta[[#This Row],[Detalle]],Exportaciones_Kg_fruta[[#This Row],[Año]])</f>
        <v>ArgentinaArándanos2019</v>
      </c>
      <c r="B1009" s="3" t="s">
        <v>32</v>
      </c>
      <c r="C1009" s="3" t="s">
        <v>4</v>
      </c>
      <c r="D1009" s="3" t="s">
        <v>5</v>
      </c>
      <c r="E1009" s="3">
        <v>4804.8</v>
      </c>
      <c r="F1009" s="3">
        <v>43334.400000000001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2918</v>
      </c>
      <c r="O1009" s="3">
        <v>0</v>
      </c>
      <c r="P1009" s="3">
        <v>21</v>
      </c>
      <c r="Q1009" s="3">
        <f>SUM(Exportaciones_Kg_fruta[[#This Row],[Enero]:[Diciembre]])</f>
        <v>51078.200000000004</v>
      </c>
      <c r="R1009">
        <v>2019</v>
      </c>
      <c r="S1009" t="s">
        <v>212</v>
      </c>
    </row>
    <row r="1010" spans="1:19" x14ac:dyDescent="0.35">
      <c r="A1010" t="str">
        <f>+_xlfn.CONCAT(Exportaciones_Kg_fruta[[#This Row],[País]],Exportaciones_Kg_fruta[[#This Row],[Detalle]],Exportaciones_Kg_fruta[[#This Row],[Año]])</f>
        <v>EcuadorArándanos2019</v>
      </c>
      <c r="B1010" s="3" t="s">
        <v>68</v>
      </c>
      <c r="C1010" s="3" t="s">
        <v>4</v>
      </c>
      <c r="D1010" s="3" t="s">
        <v>5</v>
      </c>
      <c r="E1010" s="3">
        <v>0</v>
      </c>
      <c r="F1010" s="3">
        <v>0</v>
      </c>
      <c r="G1010" s="3">
        <v>0</v>
      </c>
      <c r="H1010" s="3">
        <v>20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f>SUM(Exportaciones_Kg_fruta[[#This Row],[Enero]:[Diciembre]])</f>
        <v>20</v>
      </c>
      <c r="R1010">
        <v>2019</v>
      </c>
      <c r="S1010" t="s">
        <v>212</v>
      </c>
    </row>
    <row r="1011" spans="1:19" x14ac:dyDescent="0.35">
      <c r="A1011" t="str">
        <f>+_xlfn.CONCAT(Exportaciones_Kg_fruta[[#This Row],[País]],Exportaciones_Kg_fruta[[#This Row],[Detalle]],Exportaciones_Kg_fruta[[#This Row],[Año]])</f>
        <v>Reino UnidoArándanos2019</v>
      </c>
      <c r="B1011" s="3" t="s">
        <v>155</v>
      </c>
      <c r="C1011" s="3" t="s">
        <v>4</v>
      </c>
      <c r="D1011" s="3" t="s">
        <v>5</v>
      </c>
      <c r="E1011" s="3">
        <v>6011977.6400000006</v>
      </c>
      <c r="F1011" s="3">
        <v>3618528.5499999993</v>
      </c>
      <c r="G1011" s="3">
        <v>1703236.9300000002</v>
      </c>
      <c r="H1011" s="3">
        <v>577916.56000000006</v>
      </c>
      <c r="I1011" s="3">
        <v>376051.14</v>
      </c>
      <c r="J1011" s="3">
        <v>220241.76</v>
      </c>
      <c r="K1011" s="3">
        <v>363732.58</v>
      </c>
      <c r="L1011" s="3">
        <v>189315.56</v>
      </c>
      <c r="M1011" s="3">
        <v>249977.02</v>
      </c>
      <c r="N1011" s="3">
        <v>215028.66</v>
      </c>
      <c r="O1011" s="3">
        <v>408430.57</v>
      </c>
      <c r="P1011" s="3">
        <v>1893001.8599999999</v>
      </c>
      <c r="Q1011" s="3">
        <f>SUM(Exportaciones_Kg_fruta[[#This Row],[Enero]:[Diciembre]])</f>
        <v>15827438.83</v>
      </c>
      <c r="R1011">
        <v>2019</v>
      </c>
      <c r="S1011" t="s">
        <v>212</v>
      </c>
    </row>
    <row r="1012" spans="1:19" x14ac:dyDescent="0.35">
      <c r="A1012" t="str">
        <f>+_xlfn.CONCAT(Exportaciones_Kg_fruta[[#This Row],[País]],Exportaciones_Kg_fruta[[#This Row],[Detalle]],Exportaciones_Kg_fruta[[#This Row],[Año]])</f>
        <v>ItaliaArándanos2019</v>
      </c>
      <c r="B1012" s="3" t="s">
        <v>108</v>
      </c>
      <c r="C1012" s="3" t="s">
        <v>4</v>
      </c>
      <c r="D1012" s="3" t="s">
        <v>5</v>
      </c>
      <c r="E1012" s="3">
        <v>191654.2</v>
      </c>
      <c r="F1012" s="3">
        <v>195259.4</v>
      </c>
      <c r="G1012" s="3">
        <v>1279.52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380</v>
      </c>
      <c r="Q1012" s="3">
        <f>SUM(Exportaciones_Kg_fruta[[#This Row],[Enero]:[Diciembre]])</f>
        <v>388573.12</v>
      </c>
      <c r="R1012">
        <v>2019</v>
      </c>
      <c r="S1012" t="s">
        <v>212</v>
      </c>
    </row>
    <row r="1013" spans="1:19" x14ac:dyDescent="0.35">
      <c r="A1013" t="str">
        <f>+_xlfn.CONCAT(Exportaciones_Kg_fruta[[#This Row],[País]],Exportaciones_Kg_fruta[[#This Row],[Detalle]],Exportaciones_Kg_fruta[[#This Row],[Año]])</f>
        <v>RusiaArándanos2019</v>
      </c>
      <c r="B1013" s="3" t="s">
        <v>161</v>
      </c>
      <c r="C1013" s="3" t="s">
        <v>4</v>
      </c>
      <c r="D1013" s="3" t="s">
        <v>5</v>
      </c>
      <c r="E1013" s="3">
        <v>46140</v>
      </c>
      <c r="F1013" s="3">
        <v>20447</v>
      </c>
      <c r="G1013" s="3">
        <v>7919</v>
      </c>
      <c r="H1013" s="3">
        <v>24893.56</v>
      </c>
      <c r="I1013" s="3">
        <v>0</v>
      </c>
      <c r="J1013" s="3">
        <v>0</v>
      </c>
      <c r="K1013" s="3">
        <v>20942</v>
      </c>
      <c r="L1013" s="3">
        <v>0</v>
      </c>
      <c r="M1013" s="3">
        <v>24875.93</v>
      </c>
      <c r="N1013" s="3">
        <v>0</v>
      </c>
      <c r="O1013" s="3">
        <v>24875.93</v>
      </c>
      <c r="P1013" s="3">
        <v>0</v>
      </c>
      <c r="Q1013" s="3">
        <f>SUM(Exportaciones_Kg_fruta[[#This Row],[Enero]:[Diciembre]])</f>
        <v>170093.41999999998</v>
      </c>
      <c r="R1013">
        <v>2019</v>
      </c>
      <c r="S1013" t="s">
        <v>212</v>
      </c>
    </row>
    <row r="1014" spans="1:19" x14ac:dyDescent="0.35">
      <c r="A1014" t="str">
        <f>+_xlfn.CONCAT(Exportaciones_Kg_fruta[[#This Row],[País]],Exportaciones_Kg_fruta[[#This Row],[Detalle]],Exportaciones_Kg_fruta[[#This Row],[Año]])</f>
        <v>FranciaArándanos2019</v>
      </c>
      <c r="B1014" s="3" t="s">
        <v>80</v>
      </c>
      <c r="C1014" s="3" t="s">
        <v>4</v>
      </c>
      <c r="D1014" s="3" t="s">
        <v>5</v>
      </c>
      <c r="E1014" s="3">
        <v>91474.6</v>
      </c>
      <c r="F1014" s="3">
        <v>81067.8</v>
      </c>
      <c r="G1014" s="3">
        <v>60647.199999999997</v>
      </c>
      <c r="H1014" s="3">
        <v>24026.400000000001</v>
      </c>
      <c r="I1014" s="3">
        <v>24026.400000000001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26066</v>
      </c>
      <c r="Q1014" s="3">
        <f>SUM(Exportaciones_Kg_fruta[[#This Row],[Enero]:[Diciembre]])</f>
        <v>307308.40000000002</v>
      </c>
      <c r="R1014">
        <v>2019</v>
      </c>
      <c r="S1014" t="s">
        <v>212</v>
      </c>
    </row>
    <row r="1015" spans="1:19" x14ac:dyDescent="0.35">
      <c r="A1015" t="str">
        <f>+_xlfn.CONCAT(Exportaciones_Kg_fruta[[#This Row],[País]],Exportaciones_Kg_fruta[[#This Row],[Detalle]],Exportaciones_Kg_fruta[[#This Row],[Año]])</f>
        <v>Arabia SauditaArándanos2019</v>
      </c>
      <c r="B1015" s="3" t="s">
        <v>30</v>
      </c>
      <c r="C1015" s="3" t="s">
        <v>4</v>
      </c>
      <c r="D1015" s="3" t="s">
        <v>5</v>
      </c>
      <c r="E1015" s="3">
        <v>33706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33900</v>
      </c>
      <c r="Q1015" s="3">
        <f>SUM(Exportaciones_Kg_fruta[[#This Row],[Enero]:[Diciembre]])</f>
        <v>67606</v>
      </c>
      <c r="R1015">
        <v>2019</v>
      </c>
      <c r="S1015" t="s">
        <v>212</v>
      </c>
    </row>
    <row r="1016" spans="1:19" x14ac:dyDescent="0.35">
      <c r="A1016" t="str">
        <f>+_xlfn.CONCAT(Exportaciones_Kg_fruta[[#This Row],[País]],Exportaciones_Kg_fruta[[#This Row],[Detalle]],Exportaciones_Kg_fruta[[#This Row],[Año]])</f>
        <v>PanamáArándanos2019</v>
      </c>
      <c r="B1016" s="3" t="s">
        <v>146</v>
      </c>
      <c r="C1016" s="3" t="s">
        <v>4</v>
      </c>
      <c r="D1016" s="3" t="s">
        <v>5</v>
      </c>
      <c r="E1016" s="3">
        <v>2258.1999999999998</v>
      </c>
      <c r="F1016" s="3">
        <v>706</v>
      </c>
      <c r="G1016" s="3">
        <v>0</v>
      </c>
      <c r="H1016" s="3">
        <v>212</v>
      </c>
      <c r="I1016" s="3">
        <v>0</v>
      </c>
      <c r="J1016" s="3">
        <v>3271</v>
      </c>
      <c r="K1016" s="3">
        <v>212</v>
      </c>
      <c r="L1016" s="3">
        <v>212</v>
      </c>
      <c r="M1016" s="3">
        <v>0</v>
      </c>
      <c r="N1016" s="3">
        <v>0</v>
      </c>
      <c r="O1016" s="3">
        <v>0</v>
      </c>
      <c r="P1016" s="3">
        <v>1183.68</v>
      </c>
      <c r="Q1016" s="3">
        <f>SUM(Exportaciones_Kg_fruta[[#This Row],[Enero]:[Diciembre]])</f>
        <v>8054.88</v>
      </c>
      <c r="R1016">
        <v>2019</v>
      </c>
      <c r="S1016" t="s">
        <v>212</v>
      </c>
    </row>
    <row r="1017" spans="1:19" x14ac:dyDescent="0.35">
      <c r="A1017" t="str">
        <f>+_xlfn.CONCAT(Exportaciones_Kg_fruta[[#This Row],[País]],Exportaciones_Kg_fruta[[#This Row],[Detalle]],Exportaciones_Kg_fruta[[#This Row],[Año]])</f>
        <v>IndonesiaArándanos2019</v>
      </c>
      <c r="B1017" s="3" t="s">
        <v>97</v>
      </c>
      <c r="C1017" s="3" t="s">
        <v>4</v>
      </c>
      <c r="D1017" s="3" t="s">
        <v>5</v>
      </c>
      <c r="E1017" s="3">
        <v>1200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1982</v>
      </c>
      <c r="Q1017" s="3">
        <f>SUM(Exportaciones_Kg_fruta[[#This Row],[Enero]:[Diciembre]])</f>
        <v>3182</v>
      </c>
      <c r="R1017">
        <v>2019</v>
      </c>
      <c r="S1017" t="s">
        <v>212</v>
      </c>
    </row>
    <row r="1018" spans="1:19" x14ac:dyDescent="0.35">
      <c r="A1018" t="str">
        <f>+_xlfn.CONCAT(Exportaciones_Kg_fruta[[#This Row],[País]],Exportaciones_Kg_fruta[[#This Row],[Detalle]],Exportaciones_Kg_fruta[[#This Row],[Año]])</f>
        <v>AustraliaArándanos2019</v>
      </c>
      <c r="B1018" s="3" t="s">
        <v>35</v>
      </c>
      <c r="C1018" s="3" t="s">
        <v>4</v>
      </c>
      <c r="D1018" s="3" t="s">
        <v>5</v>
      </c>
      <c r="E1018" s="3">
        <v>1063990.24</v>
      </c>
      <c r="F1018" s="3">
        <v>664484.05999999994</v>
      </c>
      <c r="G1018" s="3">
        <v>988235.43</v>
      </c>
      <c r="H1018" s="3">
        <v>709553.59</v>
      </c>
      <c r="I1018" s="3">
        <v>1104463.8599999999</v>
      </c>
      <c r="J1018" s="3">
        <v>689748.94000000006</v>
      </c>
      <c r="K1018" s="3">
        <v>1335450.74</v>
      </c>
      <c r="L1018" s="3">
        <v>814903.15999999992</v>
      </c>
      <c r="M1018" s="3">
        <v>1044816.35</v>
      </c>
      <c r="N1018" s="3">
        <v>920708.62</v>
      </c>
      <c r="O1018" s="3">
        <v>932084.82</v>
      </c>
      <c r="P1018" s="3">
        <v>844309.27</v>
      </c>
      <c r="Q1018" s="3">
        <f>SUM(Exportaciones_Kg_fruta[[#This Row],[Enero]:[Diciembre]])</f>
        <v>11112749.08</v>
      </c>
      <c r="R1018">
        <v>2019</v>
      </c>
      <c r="S1018" t="s">
        <v>212</v>
      </c>
    </row>
    <row r="1019" spans="1:19" x14ac:dyDescent="0.35">
      <c r="A1019" t="str">
        <f>+_xlfn.CONCAT(Exportaciones_Kg_fruta[[#This Row],[País]],Exportaciones_Kg_fruta[[#This Row],[Detalle]],Exportaciones_Kg_fruta[[#This Row],[Año]])</f>
        <v>GuatemalaArándanos2019</v>
      </c>
      <c r="B1019" s="3" t="s">
        <v>87</v>
      </c>
      <c r="C1019" s="3" t="s">
        <v>4</v>
      </c>
      <c r="D1019" s="3" t="s">
        <v>5</v>
      </c>
      <c r="E1019" s="3">
        <v>0</v>
      </c>
      <c r="F1019" s="3">
        <v>0</v>
      </c>
      <c r="G1019" s="3">
        <v>2240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1447.04</v>
      </c>
      <c r="O1019" s="3">
        <v>0</v>
      </c>
      <c r="P1019" s="3">
        <v>0</v>
      </c>
      <c r="Q1019" s="3">
        <f>SUM(Exportaciones_Kg_fruta[[#This Row],[Enero]:[Diciembre]])</f>
        <v>3687.04</v>
      </c>
      <c r="R1019">
        <v>2019</v>
      </c>
      <c r="S1019" t="s">
        <v>212</v>
      </c>
    </row>
    <row r="1020" spans="1:19" x14ac:dyDescent="0.35">
      <c r="A1020" t="str">
        <f>+_xlfn.CONCAT(Exportaciones_Kg_fruta[[#This Row],[País]],Exportaciones_Kg_fruta[[#This Row],[Detalle]],Exportaciones_Kg_fruta[[#This Row],[Año]])</f>
        <v>BahreinArándanos2019</v>
      </c>
      <c r="B1020" s="3" t="s">
        <v>39</v>
      </c>
      <c r="C1020" s="3" t="s">
        <v>4</v>
      </c>
      <c r="D1020" s="3" t="s">
        <v>5</v>
      </c>
      <c r="E1020" s="3">
        <v>2376</v>
      </c>
      <c r="F1020" s="3">
        <v>3002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f>SUM(Exportaciones_Kg_fruta[[#This Row],[Enero]:[Diciembre]])</f>
        <v>5378</v>
      </c>
      <c r="R1020">
        <v>2019</v>
      </c>
      <c r="S1020" t="s">
        <v>212</v>
      </c>
    </row>
    <row r="1021" spans="1:19" x14ac:dyDescent="0.35">
      <c r="A1021" t="str">
        <f>+_xlfn.CONCAT(Exportaciones_Kg_fruta[[#This Row],[País]],Exportaciones_Kg_fruta[[#This Row],[Detalle]],Exportaciones_Kg_fruta[[#This Row],[Año]])</f>
        <v>TailandiaArándanos2019</v>
      </c>
      <c r="B1021" s="3" t="s">
        <v>178</v>
      </c>
      <c r="C1021" s="3" t="s">
        <v>4</v>
      </c>
      <c r="D1021" s="3" t="s">
        <v>5</v>
      </c>
      <c r="E1021" s="3">
        <v>65149.380000000005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671</v>
      </c>
      <c r="O1021" s="3">
        <v>725</v>
      </c>
      <c r="P1021" s="3">
        <v>18891.919999999998</v>
      </c>
      <c r="Q1021" s="3">
        <f>SUM(Exportaciones_Kg_fruta[[#This Row],[Enero]:[Diciembre]])</f>
        <v>85437.3</v>
      </c>
      <c r="R1021">
        <v>2019</v>
      </c>
      <c r="S1021" t="s">
        <v>212</v>
      </c>
    </row>
    <row r="1022" spans="1:19" x14ac:dyDescent="0.35">
      <c r="A1022" t="str">
        <f>+_xlfn.CONCAT(Exportaciones_Kg_fruta[[#This Row],[País]],Exportaciones_Kg_fruta[[#This Row],[Detalle]],Exportaciones_Kg_fruta[[#This Row],[Año]])</f>
        <v>MalasiaArándanos2019</v>
      </c>
      <c r="B1022" s="3" t="s">
        <v>124</v>
      </c>
      <c r="C1022" s="3" t="s">
        <v>4</v>
      </c>
      <c r="D1022" s="3" t="s">
        <v>5</v>
      </c>
      <c r="E1022" s="3">
        <v>60496.5</v>
      </c>
      <c r="F1022" s="3">
        <v>14346</v>
      </c>
      <c r="G1022" s="3">
        <v>11418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12739.3</v>
      </c>
      <c r="Q1022" s="3">
        <f>SUM(Exportaciones_Kg_fruta[[#This Row],[Enero]:[Diciembre]])</f>
        <v>98999.8</v>
      </c>
      <c r="R1022">
        <v>2019</v>
      </c>
      <c r="S1022" t="s">
        <v>212</v>
      </c>
    </row>
    <row r="1023" spans="1:19" x14ac:dyDescent="0.35">
      <c r="A1023" t="str">
        <f>+_xlfn.CONCAT(Exportaciones_Kg_fruta[[#This Row],[País]],Exportaciones_Kg_fruta[[#This Row],[Detalle]],Exportaciones_Kg_fruta[[#This Row],[Año]])</f>
        <v>Costa RicaArándanos2019</v>
      </c>
      <c r="B1023" s="3" t="s">
        <v>62</v>
      </c>
      <c r="C1023" s="3" t="s">
        <v>4</v>
      </c>
      <c r="D1023" s="3" t="s">
        <v>5</v>
      </c>
      <c r="E1023" s="3">
        <v>975</v>
      </c>
      <c r="F1023" s="3">
        <v>0</v>
      </c>
      <c r="G1023" s="3">
        <v>4007</v>
      </c>
      <c r="H1023" s="3">
        <v>2824</v>
      </c>
      <c r="I1023" s="3">
        <v>0</v>
      </c>
      <c r="J1023" s="3">
        <v>3207.03</v>
      </c>
      <c r="K1023" s="3">
        <v>0</v>
      </c>
      <c r="L1023" s="3">
        <v>2824</v>
      </c>
      <c r="M1023" s="3">
        <v>0</v>
      </c>
      <c r="N1023" s="3">
        <v>1297.83</v>
      </c>
      <c r="O1023" s="3">
        <v>0</v>
      </c>
      <c r="P1023" s="3">
        <v>5785</v>
      </c>
      <c r="Q1023" s="3">
        <f>SUM(Exportaciones_Kg_fruta[[#This Row],[Enero]:[Diciembre]])</f>
        <v>20919.86</v>
      </c>
      <c r="R1023">
        <v>2019</v>
      </c>
      <c r="S1023" t="s">
        <v>212</v>
      </c>
    </row>
    <row r="1024" spans="1:19" x14ac:dyDescent="0.35">
      <c r="A1024" t="str">
        <f>+_xlfn.CONCAT(Exportaciones_Kg_fruta[[#This Row],[País]],Exportaciones_Kg_fruta[[#This Row],[Detalle]],Exportaciones_Kg_fruta[[#This Row],[Año]])</f>
        <v>UruguayArándanos2019</v>
      </c>
      <c r="B1024" s="3" t="s">
        <v>192</v>
      </c>
      <c r="C1024" s="3" t="s">
        <v>4</v>
      </c>
      <c r="D1024" s="3" t="s">
        <v>5</v>
      </c>
      <c r="E1024" s="3">
        <v>10560</v>
      </c>
      <c r="F1024" s="3">
        <v>0</v>
      </c>
      <c r="G1024" s="3">
        <v>8237.5</v>
      </c>
      <c r="H1024" s="3">
        <v>0</v>
      </c>
      <c r="I1024" s="3">
        <v>0</v>
      </c>
      <c r="J1024" s="3">
        <v>0</v>
      </c>
      <c r="K1024" s="3">
        <v>6318.45</v>
      </c>
      <c r="L1024" s="3">
        <v>0</v>
      </c>
      <c r="M1024" s="3">
        <v>0</v>
      </c>
      <c r="N1024" s="3">
        <v>0</v>
      </c>
      <c r="O1024" s="3">
        <v>0</v>
      </c>
      <c r="P1024" s="3">
        <v>725</v>
      </c>
      <c r="Q1024" s="3">
        <f>SUM(Exportaciones_Kg_fruta[[#This Row],[Enero]:[Diciembre]])</f>
        <v>25840.95</v>
      </c>
      <c r="R1024">
        <v>2019</v>
      </c>
      <c r="S1024" t="s">
        <v>212</v>
      </c>
    </row>
    <row r="1025" spans="1:19" x14ac:dyDescent="0.35">
      <c r="A1025" t="str">
        <f>+_xlfn.CONCAT(Exportaciones_Kg_fruta[[#This Row],[País]],Exportaciones_Kg_fruta[[#This Row],[Detalle]],Exportaciones_Kg_fruta[[#This Row],[Año]])</f>
        <v>Emiratos Árabes UnidosArándanos2019</v>
      </c>
      <c r="B1025" s="3" t="s">
        <v>71</v>
      </c>
      <c r="C1025" s="3" t="s">
        <v>4</v>
      </c>
      <c r="D1025" s="3" t="s">
        <v>5</v>
      </c>
      <c r="E1025" s="3">
        <v>2018</v>
      </c>
      <c r="F1025" s="3">
        <v>8507</v>
      </c>
      <c r="G1025" s="3">
        <v>494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2592</v>
      </c>
      <c r="O1025" s="3">
        <v>7665</v>
      </c>
      <c r="P1025" s="3">
        <v>4806</v>
      </c>
      <c r="Q1025" s="3">
        <f>SUM(Exportaciones_Kg_fruta[[#This Row],[Enero]:[Diciembre]])</f>
        <v>26082</v>
      </c>
      <c r="R1025">
        <v>2019</v>
      </c>
      <c r="S1025" t="s">
        <v>212</v>
      </c>
    </row>
    <row r="1026" spans="1:19" x14ac:dyDescent="0.35">
      <c r="A1026" t="str">
        <f>+_xlfn.CONCAT(Exportaciones_Kg_fruta[[#This Row],[País]],Exportaciones_Kg_fruta[[#This Row],[Detalle]],Exportaciones_Kg_fruta[[#This Row],[Año]])</f>
        <v>FilipinasArándanos2019</v>
      </c>
      <c r="B1026" s="3" t="s">
        <v>78</v>
      </c>
      <c r="C1026" s="3" t="s">
        <v>4</v>
      </c>
      <c r="D1026" s="3" t="s">
        <v>5</v>
      </c>
      <c r="E1026" s="3">
        <v>0</v>
      </c>
      <c r="F1026" s="3">
        <v>7950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7420</v>
      </c>
      <c r="M1026" s="3">
        <v>0</v>
      </c>
      <c r="N1026" s="3">
        <v>0</v>
      </c>
      <c r="O1026" s="3">
        <v>0</v>
      </c>
      <c r="P1026" s="3">
        <v>0</v>
      </c>
      <c r="Q1026" s="3">
        <f>SUM(Exportaciones_Kg_fruta[[#This Row],[Enero]:[Diciembre]])</f>
        <v>15370</v>
      </c>
      <c r="R1026">
        <v>2019</v>
      </c>
      <c r="S1026" t="s">
        <v>212</v>
      </c>
    </row>
    <row r="1027" spans="1:19" x14ac:dyDescent="0.35">
      <c r="A1027" t="str">
        <f>+_xlfn.CONCAT(Exportaciones_Kg_fruta[[#This Row],[País]],Exportaciones_Kg_fruta[[#This Row],[Detalle]],Exportaciones_Kg_fruta[[#This Row],[Año]])</f>
        <v>BélgicaArándanos2019</v>
      </c>
      <c r="B1027" s="3" t="s">
        <v>43</v>
      </c>
      <c r="C1027" s="3" t="s">
        <v>4</v>
      </c>
      <c r="D1027" s="3" t="s">
        <v>5</v>
      </c>
      <c r="E1027" s="3">
        <v>256520</v>
      </c>
      <c r="F1027" s="3">
        <v>98164</v>
      </c>
      <c r="G1027" s="3">
        <v>293233.69999999995</v>
      </c>
      <c r="H1027" s="3">
        <v>108648</v>
      </c>
      <c r="I1027" s="3">
        <v>0</v>
      </c>
      <c r="J1027" s="3">
        <v>74500.800000000003</v>
      </c>
      <c r="K1027" s="3">
        <v>70500</v>
      </c>
      <c r="L1027" s="3">
        <v>23500</v>
      </c>
      <c r="M1027" s="3">
        <v>0</v>
      </c>
      <c r="N1027" s="3">
        <v>22976</v>
      </c>
      <c r="O1027" s="3">
        <v>70500</v>
      </c>
      <c r="P1027" s="3">
        <v>270744.38</v>
      </c>
      <c r="Q1027" s="3">
        <f>SUM(Exportaciones_Kg_fruta[[#This Row],[Enero]:[Diciembre]])</f>
        <v>1289286.8799999999</v>
      </c>
      <c r="R1027">
        <v>2019</v>
      </c>
      <c r="S1027" t="s">
        <v>212</v>
      </c>
    </row>
    <row r="1028" spans="1:19" x14ac:dyDescent="0.35">
      <c r="A1028" t="str">
        <f>+_xlfn.CONCAT(Exportaciones_Kg_fruta[[#This Row],[País]],Exportaciones_Kg_fruta[[#This Row],[Detalle]],Exportaciones_Kg_fruta[[#This Row],[Año]])</f>
        <v>República DominicanaArándanos2019</v>
      </c>
      <c r="B1028" s="3" t="s">
        <v>158</v>
      </c>
      <c r="C1028" s="3" t="s">
        <v>4</v>
      </c>
      <c r="D1028" s="3" t="s">
        <v>5</v>
      </c>
      <c r="E1028" s="3">
        <v>0</v>
      </c>
      <c r="F1028" s="3">
        <v>1350</v>
      </c>
      <c r="G1028" s="3">
        <v>375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f>SUM(Exportaciones_Kg_fruta[[#This Row],[Enero]:[Diciembre]])</f>
        <v>1725</v>
      </c>
      <c r="R1028">
        <v>2019</v>
      </c>
      <c r="S1028" t="s">
        <v>212</v>
      </c>
    </row>
    <row r="1029" spans="1:19" x14ac:dyDescent="0.35">
      <c r="A1029" t="str">
        <f>+_xlfn.CONCAT(Exportaciones_Kg_fruta[[#This Row],[País]],Exportaciones_Kg_fruta[[#This Row],[Detalle]],Exportaciones_Kg_fruta[[#This Row],[Año]])</f>
        <v>El SalvadorArándanos2019</v>
      </c>
      <c r="B1029" s="3" t="s">
        <v>70</v>
      </c>
      <c r="C1029" s="3" t="s">
        <v>4</v>
      </c>
      <c r="D1029" s="3" t="s">
        <v>5</v>
      </c>
      <c r="E1029" s="3">
        <v>0</v>
      </c>
      <c r="F1029" s="3">
        <v>0</v>
      </c>
      <c r="G1029" s="3">
        <v>4498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f>SUM(Exportaciones_Kg_fruta[[#This Row],[Enero]:[Diciembre]])</f>
        <v>4498</v>
      </c>
      <c r="R1029">
        <v>2019</v>
      </c>
      <c r="S1029" t="s">
        <v>212</v>
      </c>
    </row>
    <row r="1030" spans="1:19" x14ac:dyDescent="0.35">
      <c r="A1030" t="str">
        <f>+_xlfn.CONCAT(Exportaciones_Kg_fruta[[#This Row],[País]],Exportaciones_Kg_fruta[[#This Row],[Detalle]],Exportaciones_Kg_fruta[[#This Row],[Año]])</f>
        <v>Nueva ZelandiaArándanos2019</v>
      </c>
      <c r="B1030" s="3" t="s">
        <v>142</v>
      </c>
      <c r="C1030" s="3" t="s">
        <v>4</v>
      </c>
      <c r="D1030" s="3" t="s">
        <v>5</v>
      </c>
      <c r="E1030" s="3">
        <v>126192.84</v>
      </c>
      <c r="F1030" s="3">
        <v>39169.5</v>
      </c>
      <c r="G1030" s="3">
        <v>100193.82</v>
      </c>
      <c r="H1030" s="3">
        <v>115647.45</v>
      </c>
      <c r="I1030" s="3">
        <v>85982.2</v>
      </c>
      <c r="J1030" s="3">
        <v>82748.149999999994</v>
      </c>
      <c r="K1030" s="3">
        <v>175919.83</v>
      </c>
      <c r="L1030" s="3">
        <v>215428.87</v>
      </c>
      <c r="M1030" s="3">
        <v>157375.81</v>
      </c>
      <c r="N1030" s="3">
        <v>121311.88</v>
      </c>
      <c r="O1030" s="3">
        <v>160463.89000000001</v>
      </c>
      <c r="P1030" s="3">
        <v>35159.339999999997</v>
      </c>
      <c r="Q1030" s="3">
        <f>SUM(Exportaciones_Kg_fruta[[#This Row],[Enero]:[Diciembre]])</f>
        <v>1415593.5800000003</v>
      </c>
      <c r="R1030">
        <v>2019</v>
      </c>
      <c r="S1030" t="s">
        <v>212</v>
      </c>
    </row>
    <row r="1031" spans="1:19" x14ac:dyDescent="0.35">
      <c r="A1031" t="str">
        <f>+_xlfn.CONCAT(Exportaciones_Kg_fruta[[#This Row],[País]],Exportaciones_Kg_fruta[[#This Row],[Detalle]],Exportaciones_Kg_fruta[[#This Row],[Año]])</f>
        <v>DinamarcaArándanos2019</v>
      </c>
      <c r="B1031" s="3" t="s">
        <v>65</v>
      </c>
      <c r="C1031" s="3" t="s">
        <v>4</v>
      </c>
      <c r="D1031" s="3" t="s">
        <v>5</v>
      </c>
      <c r="E1031" s="3">
        <v>50600</v>
      </c>
      <c r="F1031" s="3">
        <v>177800</v>
      </c>
      <c r="G1031" s="3">
        <v>50800</v>
      </c>
      <c r="H1031" s="3">
        <v>112555</v>
      </c>
      <c r="I1031" s="3">
        <v>0</v>
      </c>
      <c r="J1031" s="3">
        <v>0</v>
      </c>
      <c r="K1031" s="3">
        <v>0</v>
      </c>
      <c r="L1031" s="3">
        <v>0</v>
      </c>
      <c r="M1031" s="3">
        <v>10955</v>
      </c>
      <c r="N1031" s="3">
        <v>0</v>
      </c>
      <c r="O1031" s="3">
        <v>0</v>
      </c>
      <c r="P1031" s="3">
        <v>0</v>
      </c>
      <c r="Q1031" s="3">
        <f>SUM(Exportaciones_Kg_fruta[[#This Row],[Enero]:[Diciembre]])</f>
        <v>402710</v>
      </c>
      <c r="R1031">
        <v>2019</v>
      </c>
      <c r="S1031" t="s">
        <v>212</v>
      </c>
    </row>
    <row r="1032" spans="1:19" x14ac:dyDescent="0.35">
      <c r="A1032" t="str">
        <f>+_xlfn.CONCAT(Exportaciones_Kg_fruta[[#This Row],[País]],Exportaciones_Kg_fruta[[#This Row],[Detalle]],Exportaciones_Kg_fruta[[#This Row],[Año]])</f>
        <v>IsraelArándanos2019</v>
      </c>
      <c r="B1032" s="3" t="s">
        <v>107</v>
      </c>
      <c r="C1032" s="3" t="s">
        <v>4</v>
      </c>
      <c r="D1032" s="3" t="s">
        <v>5</v>
      </c>
      <c r="E1032" s="3">
        <v>0</v>
      </c>
      <c r="F1032" s="3">
        <v>46930</v>
      </c>
      <c r="G1032" s="3">
        <v>23430</v>
      </c>
      <c r="H1032" s="3">
        <v>0</v>
      </c>
      <c r="I1032" s="3">
        <v>0</v>
      </c>
      <c r="J1032" s="3">
        <v>23500</v>
      </c>
      <c r="K1032" s="3">
        <v>0</v>
      </c>
      <c r="L1032" s="3">
        <v>0</v>
      </c>
      <c r="M1032" s="3">
        <v>0</v>
      </c>
      <c r="N1032" s="3">
        <v>0</v>
      </c>
      <c r="O1032" s="3">
        <v>2477</v>
      </c>
      <c r="P1032" s="3">
        <v>17976</v>
      </c>
      <c r="Q1032" s="3">
        <f>SUM(Exportaciones_Kg_fruta[[#This Row],[Enero]:[Diciembre]])</f>
        <v>114313</v>
      </c>
      <c r="R1032">
        <v>2019</v>
      </c>
      <c r="S1032" t="s">
        <v>212</v>
      </c>
    </row>
    <row r="1033" spans="1:19" x14ac:dyDescent="0.35">
      <c r="A1033" t="str">
        <f>+_xlfn.CONCAT(Exportaciones_Kg_fruta[[#This Row],[País]],Exportaciones_Kg_fruta[[#This Row],[Detalle]],Exportaciones_Kg_fruta[[#This Row],[Año]])</f>
        <v>ParaguayArándanos2019</v>
      </c>
      <c r="B1033" s="3" t="s">
        <v>148</v>
      </c>
      <c r="C1033" s="3" t="s">
        <v>4</v>
      </c>
      <c r="D1033" s="3" t="s">
        <v>5</v>
      </c>
      <c r="E1033" s="3">
        <v>0</v>
      </c>
      <c r="F1033" s="3">
        <v>0</v>
      </c>
      <c r="G1033" s="3">
        <v>0</v>
      </c>
      <c r="H1033" s="3">
        <v>838.61</v>
      </c>
      <c r="I1033" s="3">
        <v>0</v>
      </c>
      <c r="J1033" s="3">
        <v>2112</v>
      </c>
      <c r="K1033" s="3">
        <v>1380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f>SUM(Exportaciones_Kg_fruta[[#This Row],[Enero]:[Diciembre]])</f>
        <v>4330.6100000000006</v>
      </c>
      <c r="R1033">
        <v>2019</v>
      </c>
      <c r="S1033" t="s">
        <v>212</v>
      </c>
    </row>
    <row r="1034" spans="1:19" x14ac:dyDescent="0.35">
      <c r="A1034" t="str">
        <f>+_xlfn.CONCAT(Exportaciones_Kg_fruta[[#This Row],[País]],Exportaciones_Kg_fruta[[#This Row],[Detalle]],Exportaciones_Kg_fruta[[#This Row],[Año]])</f>
        <v>Hong Kong (Región administrativa especial de China)Arándanos2019</v>
      </c>
      <c r="B1034" s="3" t="s">
        <v>94</v>
      </c>
      <c r="C1034" s="3" t="s">
        <v>4</v>
      </c>
      <c r="D1034" s="3" t="s">
        <v>5</v>
      </c>
      <c r="E1034" s="3">
        <v>247515.63</v>
      </c>
      <c r="F1034" s="3">
        <v>193637</v>
      </c>
      <c r="G1034" s="3">
        <v>7784</v>
      </c>
      <c r="H1034" s="3">
        <v>0</v>
      </c>
      <c r="I1034" s="3">
        <v>6360</v>
      </c>
      <c r="J1034" s="3">
        <v>0</v>
      </c>
      <c r="K1034" s="3">
        <v>0</v>
      </c>
      <c r="L1034" s="3">
        <v>81.95</v>
      </c>
      <c r="M1034" s="3">
        <v>3180</v>
      </c>
      <c r="N1034" s="3">
        <v>0</v>
      </c>
      <c r="O1034" s="3">
        <v>491</v>
      </c>
      <c r="P1034" s="3">
        <v>87820</v>
      </c>
      <c r="Q1034" s="3">
        <f>SUM(Exportaciones_Kg_fruta[[#This Row],[Enero]:[Diciembre]])</f>
        <v>546869.58000000007</v>
      </c>
      <c r="R1034">
        <v>2019</v>
      </c>
      <c r="S1034" t="s">
        <v>212</v>
      </c>
    </row>
    <row r="1035" spans="1:19" x14ac:dyDescent="0.35">
      <c r="A1035" t="str">
        <f>+_xlfn.CONCAT(Exportaciones_Kg_fruta[[#This Row],[País]],Exportaciones_Kg_fruta[[#This Row],[Detalle]],Exportaciones_Kg_fruta[[#This Row],[Año]])</f>
        <v>SueciaArándanos2019</v>
      </c>
      <c r="B1035" s="3" t="s">
        <v>175</v>
      </c>
      <c r="C1035" s="3" t="s">
        <v>4</v>
      </c>
      <c r="D1035" s="3" t="s">
        <v>5</v>
      </c>
      <c r="E1035" s="3">
        <v>0</v>
      </c>
      <c r="F1035" s="3">
        <v>0</v>
      </c>
      <c r="G1035" s="3">
        <v>0</v>
      </c>
      <c r="H1035" s="3">
        <v>0</v>
      </c>
      <c r="I1035" s="3">
        <v>50040.800000000003</v>
      </c>
      <c r="J1035" s="3">
        <v>22800</v>
      </c>
      <c r="K1035" s="3">
        <v>25735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f>SUM(Exportaciones_Kg_fruta[[#This Row],[Enero]:[Diciembre]])</f>
        <v>98575.8</v>
      </c>
      <c r="R1035">
        <v>2019</v>
      </c>
      <c r="S1035" t="s">
        <v>212</v>
      </c>
    </row>
    <row r="1036" spans="1:19" x14ac:dyDescent="0.35">
      <c r="A1036" t="str">
        <f>+_xlfn.CONCAT(Exportaciones_Kg_fruta[[#This Row],[País]],Exportaciones_Kg_fruta[[#This Row],[Detalle]],Exportaciones_Kg_fruta[[#This Row],[Año]])</f>
        <v>SingapurArándanos2019</v>
      </c>
      <c r="B1036" s="3" t="s">
        <v>170</v>
      </c>
      <c r="C1036" s="3" t="s">
        <v>4</v>
      </c>
      <c r="D1036" s="3" t="s">
        <v>5</v>
      </c>
      <c r="E1036" s="3">
        <v>264196.59999999998</v>
      </c>
      <c r="F1036" s="3">
        <v>154310.95000000001</v>
      </c>
      <c r="G1036" s="3">
        <v>52613.29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13006</v>
      </c>
      <c r="P1036" s="3">
        <v>109498.79999999999</v>
      </c>
      <c r="Q1036" s="3">
        <f>SUM(Exportaciones_Kg_fruta[[#This Row],[Enero]:[Diciembre]])</f>
        <v>593625.6399999999</v>
      </c>
      <c r="R1036">
        <v>2019</v>
      </c>
      <c r="S1036" t="s">
        <v>212</v>
      </c>
    </row>
    <row r="1037" spans="1:19" x14ac:dyDescent="0.35">
      <c r="A1037" t="str">
        <f>+_xlfn.CONCAT(Exportaciones_Kg_fruta[[#This Row],[País]],Exportaciones_Kg_fruta[[#This Row],[Detalle]],Exportaciones_Kg_fruta[[#This Row],[Año]])</f>
        <v>PoloniaArándanos2019</v>
      </c>
      <c r="B1037" s="3" t="s">
        <v>151</v>
      </c>
      <c r="C1037" s="3" t="s">
        <v>4</v>
      </c>
      <c r="D1037" s="3" t="s">
        <v>5</v>
      </c>
      <c r="E1037" s="3">
        <v>0</v>
      </c>
      <c r="F1037" s="3">
        <v>70174.55</v>
      </c>
      <c r="G1037" s="3">
        <v>328030.15000000002</v>
      </c>
      <c r="H1037" s="3">
        <v>258251.1</v>
      </c>
      <c r="I1037" s="3">
        <v>93188.3</v>
      </c>
      <c r="J1037" s="3">
        <v>163165.1</v>
      </c>
      <c r="K1037" s="3">
        <v>92055</v>
      </c>
      <c r="L1037" s="3">
        <v>46027.5</v>
      </c>
      <c r="M1037" s="3">
        <v>47160.800000000003</v>
      </c>
      <c r="N1037" s="3">
        <v>69976.800000000003</v>
      </c>
      <c r="O1037" s="3">
        <v>47160.800000000003</v>
      </c>
      <c r="P1037" s="3">
        <v>47160.800000000003</v>
      </c>
      <c r="Q1037" s="3">
        <f>SUM(Exportaciones_Kg_fruta[[#This Row],[Enero]:[Diciembre]])</f>
        <v>1262350.9000000004</v>
      </c>
      <c r="R1037">
        <v>2019</v>
      </c>
      <c r="S1037" t="s">
        <v>212</v>
      </c>
    </row>
    <row r="1038" spans="1:19" x14ac:dyDescent="0.35">
      <c r="A1038" t="str">
        <f>+_xlfn.CONCAT(Exportaciones_Kg_fruta[[#This Row],[País]],Exportaciones_Kg_fruta[[#This Row],[Detalle]],Exportaciones_Kg_fruta[[#This Row],[Año]])</f>
        <v>Puerto RicoArándanos2019</v>
      </c>
      <c r="B1038" s="3" t="s">
        <v>153</v>
      </c>
      <c r="C1038" s="3" t="s">
        <v>4</v>
      </c>
      <c r="D1038" s="3" t="s">
        <v>5</v>
      </c>
      <c r="E1038" s="3">
        <v>3612.14</v>
      </c>
      <c r="F1038" s="3">
        <v>0</v>
      </c>
      <c r="G1038" s="3">
        <v>7985.74</v>
      </c>
      <c r="H1038" s="3">
        <v>0</v>
      </c>
      <c r="I1038" s="3">
        <v>5630.98</v>
      </c>
      <c r="J1038" s="3">
        <v>6486.53</v>
      </c>
      <c r="K1038" s="3">
        <v>0</v>
      </c>
      <c r="L1038" s="3">
        <v>0</v>
      </c>
      <c r="M1038" s="3">
        <v>0</v>
      </c>
      <c r="N1038" s="3">
        <v>3172.13</v>
      </c>
      <c r="O1038" s="3">
        <v>0</v>
      </c>
      <c r="P1038" s="3">
        <v>19914.190000000002</v>
      </c>
      <c r="Q1038" s="3">
        <f>SUM(Exportaciones_Kg_fruta[[#This Row],[Enero]:[Diciembre]])</f>
        <v>46801.710000000006</v>
      </c>
      <c r="R1038">
        <v>2019</v>
      </c>
      <c r="S1038" t="s">
        <v>212</v>
      </c>
    </row>
    <row r="1039" spans="1:19" x14ac:dyDescent="0.35">
      <c r="A1039" t="str">
        <f>+_xlfn.CONCAT(Exportaciones_Kg_fruta[[#This Row],[País]],Exportaciones_Kg_fruta[[#This Row],[Detalle]],Exportaciones_Kg_fruta[[#This Row],[Año]])</f>
        <v>IrlandaArándanos2019</v>
      </c>
      <c r="B1039" s="3" t="s">
        <v>99</v>
      </c>
      <c r="C1039" s="3" t="s">
        <v>4</v>
      </c>
      <c r="D1039" s="3" t="s">
        <v>5</v>
      </c>
      <c r="E1039" s="3">
        <v>44874.8</v>
      </c>
      <c r="F1039" s="3">
        <v>37155</v>
      </c>
      <c r="G1039" s="3">
        <v>0</v>
      </c>
      <c r="H1039" s="3">
        <v>17625.599999999999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f>SUM(Exportaciones_Kg_fruta[[#This Row],[Enero]:[Diciembre]])</f>
        <v>99655.4</v>
      </c>
      <c r="R1039">
        <v>2019</v>
      </c>
      <c r="S1039" t="s">
        <v>212</v>
      </c>
    </row>
    <row r="1040" spans="1:19" x14ac:dyDescent="0.35">
      <c r="A1040" t="str">
        <f>+_xlfn.CONCAT(Exportaciones_Kg_fruta[[#This Row],[País]],Exportaciones_Kg_fruta[[#This Row],[Detalle]],Exportaciones_Kg_fruta[[#This Row],[Año]])</f>
        <v>QatarArándanos2019</v>
      </c>
      <c r="B1040" s="3" t="s">
        <v>154</v>
      </c>
      <c r="C1040" s="3" t="s">
        <v>4</v>
      </c>
      <c r="D1040" s="3" t="s">
        <v>5</v>
      </c>
      <c r="E1040" s="3">
        <v>0</v>
      </c>
      <c r="F1040" s="3">
        <v>0</v>
      </c>
      <c r="G1040" s="3">
        <v>1967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f>SUM(Exportaciones_Kg_fruta[[#This Row],[Enero]:[Diciembre]])</f>
        <v>1967</v>
      </c>
      <c r="R1040">
        <v>2019</v>
      </c>
      <c r="S1040" t="s">
        <v>212</v>
      </c>
    </row>
    <row r="1041" spans="1:19" x14ac:dyDescent="0.35">
      <c r="A1041" t="str">
        <f>+_xlfn.CONCAT(Exportaciones_Kg_fruta[[#This Row],[País]],Exportaciones_Kg_fruta[[#This Row],[Detalle]],Exportaciones_Kg_fruta[[#This Row],[Año]])</f>
        <v>PortugalArándanos2019</v>
      </c>
      <c r="B1041" s="3" t="s">
        <v>152</v>
      </c>
      <c r="C1041" s="3" t="s">
        <v>4</v>
      </c>
      <c r="D1041" s="3" t="s">
        <v>5</v>
      </c>
      <c r="E1041" s="3">
        <v>0</v>
      </c>
      <c r="F1041" s="3">
        <v>0</v>
      </c>
      <c r="G1041" s="3">
        <v>22937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2484</v>
      </c>
      <c r="Q1041" s="3">
        <f>SUM(Exportaciones_Kg_fruta[[#This Row],[Enero]:[Diciembre]])</f>
        <v>25421</v>
      </c>
      <c r="R1041">
        <v>2019</v>
      </c>
      <c r="S1041" t="s">
        <v>212</v>
      </c>
    </row>
    <row r="1042" spans="1:19" x14ac:dyDescent="0.35">
      <c r="A1042" t="str">
        <f>+_xlfn.CONCAT(Exportaciones_Kg_fruta[[#This Row],[País]],Exportaciones_Kg_fruta[[#This Row],[Detalle]],Exportaciones_Kg_fruta[[#This Row],[Año]])</f>
        <v>RumaniaArándanos2019</v>
      </c>
      <c r="B1042" s="3" t="s">
        <v>160</v>
      </c>
      <c r="C1042" s="3" t="s">
        <v>4</v>
      </c>
      <c r="D1042" s="3" t="s">
        <v>5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49855</v>
      </c>
      <c r="O1042" s="3">
        <v>0</v>
      </c>
      <c r="P1042" s="3">
        <v>0</v>
      </c>
      <c r="Q1042" s="3">
        <f>SUM(Exportaciones_Kg_fruta[[#This Row],[Enero]:[Diciembre]])</f>
        <v>49855</v>
      </c>
      <c r="R1042">
        <v>2019</v>
      </c>
      <c r="S1042" t="s">
        <v>212</v>
      </c>
    </row>
    <row r="1043" spans="1:19" x14ac:dyDescent="0.35">
      <c r="A1043" t="str">
        <f>+_xlfn.CONCAT(Exportaciones_Kg_fruta[[#This Row],[País]],Exportaciones_Kg_fruta[[#This Row],[Detalle]],Exportaciones_Kg_fruta[[#This Row],[Año]])</f>
        <v>SuizaArándanos2019</v>
      </c>
      <c r="B1043" s="3" t="s">
        <v>176</v>
      </c>
      <c r="C1043" s="3" t="s">
        <v>4</v>
      </c>
      <c r="D1043" s="3" t="s">
        <v>5</v>
      </c>
      <c r="E1043" s="3">
        <v>3102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19620</v>
      </c>
      <c r="Q1043" s="3">
        <f>SUM(Exportaciones_Kg_fruta[[#This Row],[Enero]:[Diciembre]])</f>
        <v>22722</v>
      </c>
      <c r="R1043">
        <v>2019</v>
      </c>
      <c r="S1043" t="s">
        <v>212</v>
      </c>
    </row>
    <row r="1044" spans="1:19" x14ac:dyDescent="0.35">
      <c r="A1044" t="str">
        <f>+_xlfn.CONCAT(Exportaciones_Kg_fruta[[#This Row],[País]],Exportaciones_Kg_fruta[[#This Row],[Detalle]],Exportaciones_Kg_fruta[[#This Row],[Año]])</f>
        <v>KuwaitArándanos2019</v>
      </c>
      <c r="B1044" s="3" t="s">
        <v>115</v>
      </c>
      <c r="C1044" s="3" t="s">
        <v>4</v>
      </c>
      <c r="D1044" s="3" t="s">
        <v>5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2800</v>
      </c>
      <c r="K1044" s="3">
        <v>0</v>
      </c>
      <c r="L1044" s="3">
        <v>0</v>
      </c>
      <c r="M1044" s="3">
        <v>0</v>
      </c>
      <c r="N1044" s="3">
        <v>0</v>
      </c>
      <c r="O1044" s="3">
        <v>4560</v>
      </c>
      <c r="P1044" s="3">
        <v>0</v>
      </c>
      <c r="Q1044" s="3">
        <f>SUM(Exportaciones_Kg_fruta[[#This Row],[Enero]:[Diciembre]])</f>
        <v>7360</v>
      </c>
      <c r="R1044">
        <v>2019</v>
      </c>
      <c r="S1044" t="s">
        <v>212</v>
      </c>
    </row>
    <row r="1045" spans="1:19" x14ac:dyDescent="0.35">
      <c r="A1045" t="str">
        <f>+_xlfn.CONCAT(Exportaciones_Kg_fruta[[#This Row],[País]],Exportaciones_Kg_fruta[[#This Row],[Detalle]],Exportaciones_Kg_fruta[[#This Row],[Año]])</f>
        <v>JamaicaArándanos2019</v>
      </c>
      <c r="B1045" s="3" t="s">
        <v>109</v>
      </c>
      <c r="C1045" s="3" t="s">
        <v>4</v>
      </c>
      <c r="D1045" s="3" t="s">
        <v>5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2100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f>SUM(Exportaciones_Kg_fruta[[#This Row],[Enero]:[Diciembre]])</f>
        <v>2100</v>
      </c>
      <c r="R1045">
        <v>2019</v>
      </c>
      <c r="S1045" t="s">
        <v>212</v>
      </c>
    </row>
    <row r="1046" spans="1:19" x14ac:dyDescent="0.35">
      <c r="A1046" t="str">
        <f>+_xlfn.CONCAT(Exportaciones_Kg_fruta[[#This Row],[País]],Exportaciones_Kg_fruta[[#This Row],[Detalle]],Exportaciones_Kg_fruta[[#This Row],[Año]])</f>
        <v>MarruecosArándanos2019</v>
      </c>
      <c r="B1046" s="3" t="s">
        <v>126</v>
      </c>
      <c r="C1046" s="3" t="s">
        <v>4</v>
      </c>
      <c r="D1046" s="3" t="s">
        <v>5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14519.19</v>
      </c>
      <c r="N1046" s="3">
        <v>24872.25</v>
      </c>
      <c r="O1046" s="3">
        <v>0</v>
      </c>
      <c r="P1046" s="3">
        <v>0</v>
      </c>
      <c r="Q1046" s="3">
        <f>SUM(Exportaciones_Kg_fruta[[#This Row],[Enero]:[Diciembre]])</f>
        <v>39391.440000000002</v>
      </c>
      <c r="R1046">
        <v>2019</v>
      </c>
      <c r="S1046" t="s">
        <v>212</v>
      </c>
    </row>
    <row r="1047" spans="1:19" x14ac:dyDescent="0.35">
      <c r="A1047" t="str">
        <f>+_xlfn.CONCAT(Exportaciones_Kg_fruta[[#This Row],[País]],Exportaciones_Kg_fruta[[#This Row],[Detalle]],Exportaciones_Kg_fruta[[#This Row],[Año]])</f>
        <v>Otros PaísesArándanos2019</v>
      </c>
      <c r="B1047" s="3" t="s">
        <v>197</v>
      </c>
      <c r="C1047" s="3" t="s">
        <v>4</v>
      </c>
      <c r="D1047" s="3" t="s">
        <v>5</v>
      </c>
      <c r="E1047" s="3">
        <v>0</v>
      </c>
      <c r="F1047" s="3">
        <v>0</v>
      </c>
      <c r="G1047" s="3">
        <v>14508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f>SUM(Exportaciones_Kg_fruta[[#This Row],[Enero]:[Diciembre]])</f>
        <v>14508</v>
      </c>
      <c r="R1047">
        <v>2019</v>
      </c>
      <c r="S1047" t="s">
        <v>212</v>
      </c>
    </row>
    <row r="1048" spans="1:19" x14ac:dyDescent="0.35">
      <c r="A1048" t="str">
        <f>+_xlfn.CONCAT(Exportaciones_Kg_fruta[[#This Row],[País]],Exportaciones_Kg_fruta[[#This Row],[Detalle]],Exportaciones_Kg_fruta[[#This Row],[Año]])</f>
        <v>Antillas NeerlandesasArándanos2019</v>
      </c>
      <c r="B1048" s="3" t="s">
        <v>29</v>
      </c>
      <c r="C1048" s="3" t="s">
        <v>4</v>
      </c>
      <c r="D1048" s="3" t="s">
        <v>5</v>
      </c>
      <c r="E1048" s="3">
        <v>0</v>
      </c>
      <c r="F1048" s="3">
        <v>0</v>
      </c>
      <c r="G1048" s="3">
        <v>0</v>
      </c>
      <c r="H1048" s="3">
        <v>150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f>SUM(Exportaciones_Kg_fruta[[#This Row],[Enero]:[Diciembre]])</f>
        <v>150</v>
      </c>
      <c r="R1048">
        <v>2019</v>
      </c>
      <c r="S1048" t="s">
        <v>212</v>
      </c>
    </row>
    <row r="1049" spans="1:19" x14ac:dyDescent="0.35">
      <c r="A1049" t="str">
        <f>+_xlfn.CONCAT(Exportaciones_Kg_fruta[[#This Row],[País]],Exportaciones_Kg_fruta[[#This Row],[Detalle]],Exportaciones_Kg_fruta[[#This Row],[Año]])</f>
        <v>CroaciaArándanos2019</v>
      </c>
      <c r="B1049" s="3" t="s">
        <v>63</v>
      </c>
      <c r="C1049" s="3" t="s">
        <v>4</v>
      </c>
      <c r="D1049" s="3" t="s">
        <v>5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174494.43</v>
      </c>
      <c r="Q1049" s="3">
        <f>SUM(Exportaciones_Kg_fruta[[#This Row],[Enero]:[Diciembre]])</f>
        <v>174494.43</v>
      </c>
      <c r="R1049">
        <v>2019</v>
      </c>
      <c r="S1049" t="s">
        <v>212</v>
      </c>
    </row>
    <row r="1050" spans="1:19" x14ac:dyDescent="0.35">
      <c r="A1050" t="str">
        <f>+_xlfn.CONCAT(Exportaciones_Kg_fruta[[#This Row],[País]],Exportaciones_Kg_fruta[[#This Row],[Detalle]],Exportaciones_Kg_fruta[[#This Row],[Año]])</f>
        <v>República EslovacaArándanos2019</v>
      </c>
      <c r="B1050" s="3" t="s">
        <v>159</v>
      </c>
      <c r="C1050" s="3" t="s">
        <v>4</v>
      </c>
      <c r="D1050" s="3" t="s">
        <v>5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5.03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f>SUM(Exportaciones_Kg_fruta[[#This Row],[Enero]:[Diciembre]])</f>
        <v>5.03</v>
      </c>
      <c r="R1050">
        <v>2019</v>
      </c>
      <c r="S1050" t="s">
        <v>212</v>
      </c>
    </row>
    <row r="1051" spans="1:19" x14ac:dyDescent="0.35">
      <c r="A1051" t="str">
        <f>+_xlfn.CONCAT(Exportaciones_Kg_fruta[[#This Row],[País]],Exportaciones_Kg_fruta[[#This Row],[Detalle]],Exportaciones_Kg_fruta[[#This Row],[Año]])</f>
        <v>República de SerbiaArándanos2019</v>
      </c>
      <c r="B1051" s="3" t="s">
        <v>157</v>
      </c>
      <c r="C1051" s="3" t="s">
        <v>4</v>
      </c>
      <c r="D1051" s="3" t="s">
        <v>5</v>
      </c>
      <c r="E1051" s="3">
        <v>0</v>
      </c>
      <c r="F1051" s="3">
        <v>0</v>
      </c>
      <c r="G1051" s="3">
        <v>0</v>
      </c>
      <c r="H1051" s="3">
        <v>49787.12</v>
      </c>
      <c r="I1051" s="3">
        <v>0</v>
      </c>
      <c r="J1051" s="3">
        <v>0</v>
      </c>
      <c r="K1051" s="3">
        <v>22709.34</v>
      </c>
      <c r="L1051" s="3">
        <v>0</v>
      </c>
      <c r="M1051" s="3">
        <v>25055.64</v>
      </c>
      <c r="N1051" s="3">
        <v>0</v>
      </c>
      <c r="O1051" s="3">
        <v>24872.25</v>
      </c>
      <c r="P1051" s="3">
        <v>0</v>
      </c>
      <c r="Q1051" s="3">
        <f>SUM(Exportaciones_Kg_fruta[[#This Row],[Enero]:[Diciembre]])</f>
        <v>122424.35</v>
      </c>
      <c r="R1051">
        <v>2019</v>
      </c>
      <c r="S1051" t="s">
        <v>212</v>
      </c>
    </row>
    <row r="1052" spans="1:19" x14ac:dyDescent="0.35">
      <c r="A1052" t="str">
        <f>+_xlfn.CONCAT(Exportaciones_Kg_fruta[[#This Row],[País]],Exportaciones_Kg_fruta[[#This Row],[Detalle]],Exportaciones_Kg_fruta[[#This Row],[Año]])</f>
        <v>ChinaCerezas2019</v>
      </c>
      <c r="B1052" s="3" t="s">
        <v>56</v>
      </c>
      <c r="C1052" s="3" t="s">
        <v>4</v>
      </c>
      <c r="D1052" s="3" t="s">
        <v>6</v>
      </c>
      <c r="E1052" s="3">
        <v>137840269.84</v>
      </c>
      <c r="F1052" s="3">
        <v>7965912.9199999999</v>
      </c>
      <c r="G1052" s="3">
        <v>136883.05000000002</v>
      </c>
      <c r="H1052" s="3">
        <v>23160</v>
      </c>
      <c r="I1052" s="3">
        <v>21360</v>
      </c>
      <c r="J1052" s="3">
        <v>0</v>
      </c>
      <c r="K1052" s="3">
        <v>0</v>
      </c>
      <c r="L1052" s="3">
        <v>43680</v>
      </c>
      <c r="M1052" s="3">
        <v>0</v>
      </c>
      <c r="N1052" s="3">
        <v>2328</v>
      </c>
      <c r="O1052" s="3">
        <v>4922677.49</v>
      </c>
      <c r="P1052" s="3">
        <v>80141832.310000002</v>
      </c>
      <c r="Q1052" s="3">
        <f>SUM(Exportaciones_Kg_fruta[[#This Row],[Enero]:[Diciembre]])</f>
        <v>231098103.61000001</v>
      </c>
      <c r="R1052">
        <v>2019</v>
      </c>
      <c r="S1052" t="s">
        <v>212</v>
      </c>
    </row>
    <row r="1053" spans="1:19" x14ac:dyDescent="0.35">
      <c r="A1053" t="str">
        <f>+_xlfn.CONCAT(Exportaciones_Kg_fruta[[#This Row],[País]],Exportaciones_Kg_fruta[[#This Row],[Detalle]],Exportaciones_Kg_fruta[[#This Row],[Año]])</f>
        <v>Estados Unidos de AméricaCerezas2019</v>
      </c>
      <c r="B1053" s="3" t="s">
        <v>74</v>
      </c>
      <c r="C1053" s="3" t="s">
        <v>4</v>
      </c>
      <c r="D1053" s="3" t="s">
        <v>6</v>
      </c>
      <c r="E1053" s="3">
        <v>2657059.79</v>
      </c>
      <c r="F1053" s="3">
        <v>182037.51</v>
      </c>
      <c r="G1053" s="3">
        <v>81166</v>
      </c>
      <c r="H1053" s="3">
        <v>215325</v>
      </c>
      <c r="I1053" s="3">
        <v>176175</v>
      </c>
      <c r="J1053" s="3">
        <v>60150</v>
      </c>
      <c r="K1053" s="3">
        <v>39150</v>
      </c>
      <c r="L1053" s="3">
        <v>247632</v>
      </c>
      <c r="M1053" s="3">
        <v>213360</v>
      </c>
      <c r="N1053" s="3">
        <v>107520</v>
      </c>
      <c r="O1053" s="3">
        <v>520182.4</v>
      </c>
      <c r="P1053" s="3">
        <v>2944891.65</v>
      </c>
      <c r="Q1053" s="3">
        <f>SUM(Exportaciones_Kg_fruta[[#This Row],[Enero]:[Diciembre]])</f>
        <v>7444649.3499999996</v>
      </c>
      <c r="R1053">
        <v>2019</v>
      </c>
      <c r="S1053" t="s">
        <v>212</v>
      </c>
    </row>
    <row r="1054" spans="1:19" x14ac:dyDescent="0.35">
      <c r="A1054" t="str">
        <f>+_xlfn.CONCAT(Exportaciones_Kg_fruta[[#This Row],[País]],Exportaciones_Kg_fruta[[#This Row],[Detalle]],Exportaciones_Kg_fruta[[#This Row],[Año]])</f>
        <v>JapónCerezas2019</v>
      </c>
      <c r="B1054" s="3" t="s">
        <v>110</v>
      </c>
      <c r="C1054" s="3" t="s">
        <v>4</v>
      </c>
      <c r="D1054" s="3" t="s">
        <v>6</v>
      </c>
      <c r="E1054" s="3">
        <v>29106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6525</v>
      </c>
      <c r="P1054" s="3">
        <v>35263</v>
      </c>
      <c r="Q1054" s="3">
        <f>SUM(Exportaciones_Kg_fruta[[#This Row],[Enero]:[Diciembre]])</f>
        <v>70894</v>
      </c>
      <c r="R1054">
        <v>2019</v>
      </c>
      <c r="S1054" t="s">
        <v>212</v>
      </c>
    </row>
    <row r="1055" spans="1:19" x14ac:dyDescent="0.35">
      <c r="A1055" t="str">
        <f>+_xlfn.CONCAT(Exportaciones_Kg_fruta[[#This Row],[País]],Exportaciones_Kg_fruta[[#This Row],[Detalle]],Exportaciones_Kg_fruta[[#This Row],[Año]])</f>
        <v>BrasilCerezas2019</v>
      </c>
      <c r="B1055" s="3" t="s">
        <v>49</v>
      </c>
      <c r="C1055" s="3" t="s">
        <v>4</v>
      </c>
      <c r="D1055" s="3" t="s">
        <v>6</v>
      </c>
      <c r="E1055" s="3">
        <v>639866.68000000005</v>
      </c>
      <c r="F1055" s="3">
        <v>104385.5</v>
      </c>
      <c r="G1055" s="3">
        <v>0</v>
      </c>
      <c r="H1055" s="3">
        <v>0</v>
      </c>
      <c r="I1055" s="3">
        <v>55200</v>
      </c>
      <c r="J1055" s="3">
        <v>0</v>
      </c>
      <c r="K1055" s="3">
        <v>0</v>
      </c>
      <c r="L1055" s="3">
        <v>85066</v>
      </c>
      <c r="M1055" s="3">
        <v>23920</v>
      </c>
      <c r="N1055" s="3">
        <v>85866</v>
      </c>
      <c r="O1055" s="3">
        <v>360792.4</v>
      </c>
      <c r="P1055" s="3">
        <v>2256922.17</v>
      </c>
      <c r="Q1055" s="3">
        <f>SUM(Exportaciones_Kg_fruta[[#This Row],[Enero]:[Diciembre]])</f>
        <v>3612018.75</v>
      </c>
      <c r="R1055">
        <v>2019</v>
      </c>
      <c r="S1055" t="s">
        <v>212</v>
      </c>
    </row>
    <row r="1056" spans="1:19" x14ac:dyDescent="0.35">
      <c r="A1056" t="str">
        <f>+_xlfn.CONCAT(Exportaciones_Kg_fruta[[#This Row],[País]],Exportaciones_Kg_fruta[[#This Row],[Detalle]],Exportaciones_Kg_fruta[[#This Row],[Año]])</f>
        <v>Corea del SurCerezas2019</v>
      </c>
      <c r="B1056" s="3" t="s">
        <v>60</v>
      </c>
      <c r="C1056" s="3" t="s">
        <v>4</v>
      </c>
      <c r="D1056" s="3" t="s">
        <v>6</v>
      </c>
      <c r="E1056" s="3">
        <v>3033287.3</v>
      </c>
      <c r="F1056" s="3">
        <v>457680.52</v>
      </c>
      <c r="G1056" s="3">
        <v>36.799999999999997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116555</v>
      </c>
      <c r="P1056" s="3">
        <v>1693547.6</v>
      </c>
      <c r="Q1056" s="3">
        <f>SUM(Exportaciones_Kg_fruta[[#This Row],[Enero]:[Diciembre]])</f>
        <v>5301107.22</v>
      </c>
      <c r="R1056">
        <v>2019</v>
      </c>
      <c r="S1056" t="s">
        <v>212</v>
      </c>
    </row>
    <row r="1057" spans="1:19" x14ac:dyDescent="0.35">
      <c r="A1057" t="str">
        <f>+_xlfn.CONCAT(Exportaciones_Kg_fruta[[#This Row],[País]],Exportaciones_Kg_fruta[[#This Row],[Detalle]],Exportaciones_Kg_fruta[[#This Row],[Año]])</f>
        <v>CanadáCerezas2019</v>
      </c>
      <c r="B1057" s="3" t="s">
        <v>55</v>
      </c>
      <c r="C1057" s="3" t="s">
        <v>4</v>
      </c>
      <c r="D1057" s="3" t="s">
        <v>6</v>
      </c>
      <c r="E1057" s="3">
        <v>240959</v>
      </c>
      <c r="F1057" s="3">
        <v>19347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7384</v>
      </c>
      <c r="P1057" s="3">
        <v>165232.20000000001</v>
      </c>
      <c r="Q1057" s="3">
        <f>SUM(Exportaciones_Kg_fruta[[#This Row],[Enero]:[Diciembre]])</f>
        <v>432922.2</v>
      </c>
      <c r="R1057">
        <v>2019</v>
      </c>
      <c r="S1057" t="s">
        <v>212</v>
      </c>
    </row>
    <row r="1058" spans="1:19" x14ac:dyDescent="0.35">
      <c r="A1058" t="str">
        <f>+_xlfn.CONCAT(Exportaciones_Kg_fruta[[#This Row],[País]],Exportaciones_Kg_fruta[[#This Row],[Detalle]],Exportaciones_Kg_fruta[[#This Row],[Año]])</f>
        <v>PerúCerezas2019</v>
      </c>
      <c r="B1058" s="3" t="s">
        <v>149</v>
      </c>
      <c r="C1058" s="3" t="s">
        <v>4</v>
      </c>
      <c r="D1058" s="3" t="s">
        <v>6</v>
      </c>
      <c r="E1058" s="3">
        <v>12320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27057</v>
      </c>
      <c r="P1058" s="3">
        <v>282857</v>
      </c>
      <c r="Q1058" s="3">
        <f>SUM(Exportaciones_Kg_fruta[[#This Row],[Enero]:[Diciembre]])</f>
        <v>322234</v>
      </c>
      <c r="R1058">
        <v>2019</v>
      </c>
      <c r="S1058" t="s">
        <v>212</v>
      </c>
    </row>
    <row r="1059" spans="1:19" x14ac:dyDescent="0.35">
      <c r="A1059" t="str">
        <f>+_xlfn.CONCAT(Exportaciones_Kg_fruta[[#This Row],[País]],Exportaciones_Kg_fruta[[#This Row],[Detalle]],Exportaciones_Kg_fruta[[#This Row],[Año]])</f>
        <v>MéxicoCerezas2019</v>
      </c>
      <c r="B1059" s="3" t="s">
        <v>130</v>
      </c>
      <c r="C1059" s="3" t="s">
        <v>4</v>
      </c>
      <c r="D1059" s="3" t="s">
        <v>6</v>
      </c>
      <c r="E1059" s="3">
        <v>44199</v>
      </c>
      <c r="F1059" s="3">
        <v>93385</v>
      </c>
      <c r="G1059" s="3">
        <v>0</v>
      </c>
      <c r="H1059" s="3">
        <v>119010</v>
      </c>
      <c r="I1059" s="3">
        <v>132485</v>
      </c>
      <c r="J1059" s="3">
        <v>188230</v>
      </c>
      <c r="K1059" s="3">
        <v>107670</v>
      </c>
      <c r="L1059" s="3">
        <v>35890</v>
      </c>
      <c r="M1059" s="3">
        <v>153410</v>
      </c>
      <c r="N1059" s="3">
        <v>105585</v>
      </c>
      <c r="O1059" s="3">
        <v>115408</v>
      </c>
      <c r="P1059" s="3">
        <v>197174.72</v>
      </c>
      <c r="Q1059" s="3">
        <f>SUM(Exportaciones_Kg_fruta[[#This Row],[Enero]:[Diciembre]])</f>
        <v>1292446.72</v>
      </c>
      <c r="R1059">
        <v>2019</v>
      </c>
      <c r="S1059" t="s">
        <v>212</v>
      </c>
    </row>
    <row r="1060" spans="1:19" x14ac:dyDescent="0.35">
      <c r="A1060" t="str">
        <f>+_xlfn.CONCAT(Exportaciones_Kg_fruta[[#This Row],[País]],Exportaciones_Kg_fruta[[#This Row],[Detalle]],Exportaciones_Kg_fruta[[#This Row],[Año]])</f>
        <v>HolandaCerezas2019</v>
      </c>
      <c r="B1060" s="3" t="s">
        <v>92</v>
      </c>
      <c r="C1060" s="3" t="s">
        <v>4</v>
      </c>
      <c r="D1060" s="3" t="s">
        <v>6</v>
      </c>
      <c r="E1060" s="3">
        <v>160218</v>
      </c>
      <c r="F1060" s="3">
        <v>16077</v>
      </c>
      <c r="G1060" s="3">
        <v>1772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64308</v>
      </c>
      <c r="P1060" s="3">
        <v>360306.36</v>
      </c>
      <c r="Q1060" s="3">
        <f>SUM(Exportaciones_Kg_fruta[[#This Row],[Enero]:[Diciembre]])</f>
        <v>602681.36</v>
      </c>
      <c r="R1060">
        <v>2019</v>
      </c>
      <c r="S1060" t="s">
        <v>212</v>
      </c>
    </row>
    <row r="1061" spans="1:19" x14ac:dyDescent="0.35">
      <c r="A1061" t="str">
        <f>+_xlfn.CONCAT(Exportaciones_Kg_fruta[[#This Row],[País]],Exportaciones_Kg_fruta[[#This Row],[Detalle]],Exportaciones_Kg_fruta[[#This Row],[Año]])</f>
        <v>IndiaCerezas2019</v>
      </c>
      <c r="B1061" s="3" t="s">
        <v>96</v>
      </c>
      <c r="C1061" s="3" t="s">
        <v>4</v>
      </c>
      <c r="D1061" s="3" t="s">
        <v>6</v>
      </c>
      <c r="E1061" s="3">
        <v>50176</v>
      </c>
      <c r="F1061" s="3">
        <v>12242</v>
      </c>
      <c r="G1061" s="3">
        <v>709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10831</v>
      </c>
      <c r="P1061" s="3">
        <v>38359</v>
      </c>
      <c r="Q1061" s="3">
        <f>SUM(Exportaciones_Kg_fruta[[#This Row],[Enero]:[Diciembre]])</f>
        <v>112317</v>
      </c>
      <c r="R1061">
        <v>2019</v>
      </c>
      <c r="S1061" t="s">
        <v>212</v>
      </c>
    </row>
    <row r="1062" spans="1:19" x14ac:dyDescent="0.35">
      <c r="A1062" t="str">
        <f>+_xlfn.CONCAT(Exportaciones_Kg_fruta[[#This Row],[País]],Exportaciones_Kg_fruta[[#This Row],[Detalle]],Exportaciones_Kg_fruta[[#This Row],[Año]])</f>
        <v>Taiwán (Formosa)Cerezas2019</v>
      </c>
      <c r="B1062" s="3" t="s">
        <v>179</v>
      </c>
      <c r="C1062" s="3" t="s">
        <v>4</v>
      </c>
      <c r="D1062" s="3" t="s">
        <v>6</v>
      </c>
      <c r="E1062" s="3">
        <v>2058868.67</v>
      </c>
      <c r="F1062" s="3">
        <v>61561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57349</v>
      </c>
      <c r="P1062" s="3">
        <v>1011608.57</v>
      </c>
      <c r="Q1062" s="3">
        <f>SUM(Exportaciones_Kg_fruta[[#This Row],[Enero]:[Diciembre]])</f>
        <v>3189387.2399999998</v>
      </c>
      <c r="R1062">
        <v>2019</v>
      </c>
      <c r="S1062" t="s">
        <v>212</v>
      </c>
    </row>
    <row r="1063" spans="1:19" x14ac:dyDescent="0.35">
      <c r="A1063" t="str">
        <f>+_xlfn.CONCAT(Exportaciones_Kg_fruta[[#This Row],[País]],Exportaciones_Kg_fruta[[#This Row],[Detalle]],Exportaciones_Kg_fruta[[#This Row],[Año]])</f>
        <v>EspañaCerezas2019</v>
      </c>
      <c r="B1063" s="3" t="s">
        <v>73</v>
      </c>
      <c r="C1063" s="3" t="s">
        <v>4</v>
      </c>
      <c r="D1063" s="3" t="s">
        <v>6</v>
      </c>
      <c r="E1063" s="3">
        <v>135165.4</v>
      </c>
      <c r="F1063" s="3">
        <v>14559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21252</v>
      </c>
      <c r="N1063" s="3">
        <v>0</v>
      </c>
      <c r="O1063" s="3">
        <v>40393.800000000003</v>
      </c>
      <c r="P1063" s="3">
        <v>204945.35</v>
      </c>
      <c r="Q1063" s="3">
        <f>SUM(Exportaciones_Kg_fruta[[#This Row],[Enero]:[Diciembre]])</f>
        <v>416315.55000000005</v>
      </c>
      <c r="R1063">
        <v>2019</v>
      </c>
      <c r="S1063" t="s">
        <v>212</v>
      </c>
    </row>
    <row r="1064" spans="1:19" x14ac:dyDescent="0.35">
      <c r="A1064" t="str">
        <f>+_xlfn.CONCAT(Exportaciones_Kg_fruta[[#This Row],[País]],Exportaciones_Kg_fruta[[#This Row],[Detalle]],Exportaciones_Kg_fruta[[#This Row],[Año]])</f>
        <v>AlemaniaCerezas2019</v>
      </c>
      <c r="B1064" s="3" t="s">
        <v>3</v>
      </c>
      <c r="C1064" s="3" t="s">
        <v>4</v>
      </c>
      <c r="D1064" s="3" t="s">
        <v>6</v>
      </c>
      <c r="E1064" s="3">
        <v>38441.33</v>
      </c>
      <c r="F1064" s="3">
        <v>4216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1490</v>
      </c>
      <c r="P1064" s="3">
        <v>80365</v>
      </c>
      <c r="Q1064" s="3">
        <f>SUM(Exportaciones_Kg_fruta[[#This Row],[Enero]:[Diciembre]])</f>
        <v>124512.33</v>
      </c>
      <c r="R1064">
        <v>2019</v>
      </c>
      <c r="S1064" t="s">
        <v>212</v>
      </c>
    </row>
    <row r="1065" spans="1:19" x14ac:dyDescent="0.35">
      <c r="A1065" t="str">
        <f>+_xlfn.CONCAT(Exportaciones_Kg_fruta[[#This Row],[País]],Exportaciones_Kg_fruta[[#This Row],[Detalle]],Exportaciones_Kg_fruta[[#This Row],[Año]])</f>
        <v>ColombiaCerezas2019</v>
      </c>
      <c r="B1065" s="3" t="s">
        <v>58</v>
      </c>
      <c r="C1065" s="3" t="s">
        <v>4</v>
      </c>
      <c r="D1065" s="3" t="s">
        <v>6</v>
      </c>
      <c r="E1065" s="3">
        <v>87589</v>
      </c>
      <c r="F1065" s="3">
        <v>122213</v>
      </c>
      <c r="G1065" s="3">
        <v>0</v>
      </c>
      <c r="H1065" s="3">
        <v>186800</v>
      </c>
      <c r="I1065" s="3">
        <v>73600</v>
      </c>
      <c r="J1065" s="3">
        <v>76100</v>
      </c>
      <c r="K1065" s="3">
        <v>74400</v>
      </c>
      <c r="L1065" s="3">
        <v>167400</v>
      </c>
      <c r="M1065" s="3">
        <v>185600</v>
      </c>
      <c r="N1065" s="3">
        <v>93600</v>
      </c>
      <c r="O1065" s="3">
        <v>104290.2</v>
      </c>
      <c r="P1065" s="3">
        <v>168209</v>
      </c>
      <c r="Q1065" s="3">
        <f>SUM(Exportaciones_Kg_fruta[[#This Row],[Enero]:[Diciembre]])</f>
        <v>1339801.2</v>
      </c>
      <c r="R1065">
        <v>2019</v>
      </c>
      <c r="S1065" t="s">
        <v>212</v>
      </c>
    </row>
    <row r="1066" spans="1:19" x14ac:dyDescent="0.35">
      <c r="A1066" t="str">
        <f>+_xlfn.CONCAT(Exportaciones_Kg_fruta[[#This Row],[País]],Exportaciones_Kg_fruta[[#This Row],[Detalle]],Exportaciones_Kg_fruta[[#This Row],[Año]])</f>
        <v>ArgentinaCerezas2019</v>
      </c>
      <c r="B1066" s="3" t="s">
        <v>32</v>
      </c>
      <c r="C1066" s="3" t="s">
        <v>4</v>
      </c>
      <c r="D1066" s="3" t="s">
        <v>6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23140</v>
      </c>
      <c r="Q1066" s="3">
        <f>SUM(Exportaciones_Kg_fruta[[#This Row],[Enero]:[Diciembre]])</f>
        <v>23140</v>
      </c>
      <c r="R1066">
        <v>2019</v>
      </c>
      <c r="S1066" t="s">
        <v>212</v>
      </c>
    </row>
    <row r="1067" spans="1:19" x14ac:dyDescent="0.35">
      <c r="A1067" t="str">
        <f>+_xlfn.CONCAT(Exportaciones_Kg_fruta[[#This Row],[País]],Exportaciones_Kg_fruta[[#This Row],[Detalle]],Exportaciones_Kg_fruta[[#This Row],[Año]])</f>
        <v>EcuadorCerezas2019</v>
      </c>
      <c r="B1067" s="3" t="s">
        <v>68</v>
      </c>
      <c r="C1067" s="3" t="s">
        <v>4</v>
      </c>
      <c r="D1067" s="3" t="s">
        <v>6</v>
      </c>
      <c r="E1067" s="3">
        <v>1548016.76</v>
      </c>
      <c r="F1067" s="3">
        <v>107089</v>
      </c>
      <c r="G1067" s="3">
        <v>3520</v>
      </c>
      <c r="H1067" s="3">
        <v>8640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16983</v>
      </c>
      <c r="P1067" s="3">
        <v>706777.71</v>
      </c>
      <c r="Q1067" s="3">
        <f>SUM(Exportaciones_Kg_fruta[[#This Row],[Enero]:[Diciembre]])</f>
        <v>2391026.4699999997</v>
      </c>
      <c r="R1067">
        <v>2019</v>
      </c>
      <c r="S1067" t="s">
        <v>212</v>
      </c>
    </row>
    <row r="1068" spans="1:19" x14ac:dyDescent="0.35">
      <c r="A1068" t="str">
        <f>+_xlfn.CONCAT(Exportaciones_Kg_fruta[[#This Row],[País]],Exportaciones_Kg_fruta[[#This Row],[Detalle]],Exportaciones_Kg_fruta[[#This Row],[Año]])</f>
        <v>Reino UnidoCerezas2019</v>
      </c>
      <c r="B1068" s="3" t="s">
        <v>155</v>
      </c>
      <c r="C1068" s="3" t="s">
        <v>4</v>
      </c>
      <c r="D1068" s="3" t="s">
        <v>6</v>
      </c>
      <c r="E1068" s="3">
        <v>1213328.05</v>
      </c>
      <c r="F1068" s="3">
        <v>516610.5</v>
      </c>
      <c r="G1068" s="3">
        <v>101594.2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37812</v>
      </c>
      <c r="P1068" s="3">
        <v>783498.69</v>
      </c>
      <c r="Q1068" s="3">
        <f>SUM(Exportaciones_Kg_fruta[[#This Row],[Enero]:[Diciembre]])</f>
        <v>2652843.44</v>
      </c>
      <c r="R1068">
        <v>2019</v>
      </c>
      <c r="S1068" t="s">
        <v>212</v>
      </c>
    </row>
    <row r="1069" spans="1:19" x14ac:dyDescent="0.35">
      <c r="A1069" t="str">
        <f>+_xlfn.CONCAT(Exportaciones_Kg_fruta[[#This Row],[País]],Exportaciones_Kg_fruta[[#This Row],[Detalle]],Exportaciones_Kg_fruta[[#This Row],[Año]])</f>
        <v>ItaliaCerezas2019</v>
      </c>
      <c r="B1069" s="3" t="s">
        <v>108</v>
      </c>
      <c r="C1069" s="3" t="s">
        <v>4</v>
      </c>
      <c r="D1069" s="3" t="s">
        <v>6</v>
      </c>
      <c r="E1069" s="3">
        <v>67279.199999999997</v>
      </c>
      <c r="F1069" s="3">
        <v>4280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751</v>
      </c>
      <c r="P1069" s="3">
        <v>100872</v>
      </c>
      <c r="Q1069" s="3">
        <f>SUM(Exportaciones_Kg_fruta[[#This Row],[Enero]:[Diciembre]])</f>
        <v>173182.2</v>
      </c>
      <c r="R1069">
        <v>2019</v>
      </c>
      <c r="S1069" t="s">
        <v>212</v>
      </c>
    </row>
    <row r="1070" spans="1:19" x14ac:dyDescent="0.35">
      <c r="A1070" t="str">
        <f>+_xlfn.CONCAT(Exportaciones_Kg_fruta[[#This Row],[País]],Exportaciones_Kg_fruta[[#This Row],[Detalle]],Exportaciones_Kg_fruta[[#This Row],[Año]])</f>
        <v>RusiaCerezas2019</v>
      </c>
      <c r="B1070" s="3" t="s">
        <v>161</v>
      </c>
      <c r="C1070" s="3" t="s">
        <v>4</v>
      </c>
      <c r="D1070" s="3" t="s">
        <v>6</v>
      </c>
      <c r="E1070" s="3">
        <v>51022</v>
      </c>
      <c r="F1070" s="3">
        <v>9991</v>
      </c>
      <c r="G1070" s="3">
        <v>14916.4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6169</v>
      </c>
      <c r="P1070" s="3">
        <v>53394</v>
      </c>
      <c r="Q1070" s="3">
        <f>SUM(Exportaciones_Kg_fruta[[#This Row],[Enero]:[Diciembre]])</f>
        <v>135492.4</v>
      </c>
      <c r="R1070">
        <v>2019</v>
      </c>
      <c r="S1070" t="s">
        <v>212</v>
      </c>
    </row>
    <row r="1071" spans="1:19" x14ac:dyDescent="0.35">
      <c r="A1071" t="str">
        <f>+_xlfn.CONCAT(Exportaciones_Kg_fruta[[#This Row],[País]],Exportaciones_Kg_fruta[[#This Row],[Detalle]],Exportaciones_Kg_fruta[[#This Row],[Año]])</f>
        <v>BoliviaCerezas2019</v>
      </c>
      <c r="B1071" s="3" t="s">
        <v>47</v>
      </c>
      <c r="C1071" s="3" t="s">
        <v>4</v>
      </c>
      <c r="D1071" s="3" t="s">
        <v>6</v>
      </c>
      <c r="E1071" s="3">
        <v>113170</v>
      </c>
      <c r="F1071" s="3">
        <v>15340.8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1056</v>
      </c>
      <c r="P1071" s="3">
        <v>274923</v>
      </c>
      <c r="Q1071" s="3">
        <f>SUM(Exportaciones_Kg_fruta[[#This Row],[Enero]:[Diciembre]])</f>
        <v>404489.8</v>
      </c>
      <c r="R1071">
        <v>2019</v>
      </c>
      <c r="S1071" t="s">
        <v>212</v>
      </c>
    </row>
    <row r="1072" spans="1:19" x14ac:dyDescent="0.35">
      <c r="A1072" t="str">
        <f>+_xlfn.CONCAT(Exportaciones_Kg_fruta[[#This Row],[País]],Exportaciones_Kg_fruta[[#This Row],[Detalle]],Exportaciones_Kg_fruta[[#This Row],[Año]])</f>
        <v>FranciaCerezas2019</v>
      </c>
      <c r="B1072" s="3" t="s">
        <v>80</v>
      </c>
      <c r="C1072" s="3" t="s">
        <v>4</v>
      </c>
      <c r="D1072" s="3" t="s">
        <v>6</v>
      </c>
      <c r="E1072" s="3">
        <v>84958.7</v>
      </c>
      <c r="F1072" s="3">
        <v>12806</v>
      </c>
      <c r="G1072" s="3">
        <v>1428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5693</v>
      </c>
      <c r="P1072" s="3">
        <v>85395</v>
      </c>
      <c r="Q1072" s="3">
        <f>SUM(Exportaciones_Kg_fruta[[#This Row],[Enero]:[Diciembre]])</f>
        <v>190280.7</v>
      </c>
      <c r="R1072">
        <v>2019</v>
      </c>
      <c r="S1072" t="s">
        <v>212</v>
      </c>
    </row>
    <row r="1073" spans="1:19" x14ac:dyDescent="0.35">
      <c r="A1073" t="str">
        <f>+_xlfn.CONCAT(Exportaciones_Kg_fruta[[#This Row],[País]],Exportaciones_Kg_fruta[[#This Row],[Detalle]],Exportaciones_Kg_fruta[[#This Row],[Año]])</f>
        <v>Arabia SauditaCerezas2019</v>
      </c>
      <c r="B1073" s="3" t="s">
        <v>30</v>
      </c>
      <c r="C1073" s="3" t="s">
        <v>4</v>
      </c>
      <c r="D1073" s="3" t="s">
        <v>6</v>
      </c>
      <c r="E1073" s="3">
        <v>10672</v>
      </c>
      <c r="F1073" s="3">
        <v>2768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3504</v>
      </c>
      <c r="P1073" s="3">
        <v>54731</v>
      </c>
      <c r="Q1073" s="3">
        <f>SUM(Exportaciones_Kg_fruta[[#This Row],[Enero]:[Diciembre]])</f>
        <v>71675</v>
      </c>
      <c r="R1073">
        <v>2019</v>
      </c>
      <c r="S1073" t="s">
        <v>212</v>
      </c>
    </row>
    <row r="1074" spans="1:19" x14ac:dyDescent="0.35">
      <c r="A1074" t="str">
        <f>+_xlfn.CONCAT(Exportaciones_Kg_fruta[[#This Row],[País]],Exportaciones_Kg_fruta[[#This Row],[Detalle]],Exportaciones_Kg_fruta[[#This Row],[Año]])</f>
        <v>PanamáCerezas2019</v>
      </c>
      <c r="B1074" s="3" t="s">
        <v>146</v>
      </c>
      <c r="C1074" s="3" t="s">
        <v>4</v>
      </c>
      <c r="D1074" s="3" t="s">
        <v>6</v>
      </c>
      <c r="E1074" s="3">
        <v>912</v>
      </c>
      <c r="F1074" s="3">
        <v>1643.2</v>
      </c>
      <c r="G1074" s="3">
        <v>0</v>
      </c>
      <c r="H1074" s="3">
        <v>1040</v>
      </c>
      <c r="I1074" s="3">
        <v>720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2736</v>
      </c>
      <c r="P1074" s="3">
        <v>24553.200000000001</v>
      </c>
      <c r="Q1074" s="3">
        <f>SUM(Exportaciones_Kg_fruta[[#This Row],[Enero]:[Diciembre]])</f>
        <v>31604.400000000001</v>
      </c>
      <c r="R1074">
        <v>2019</v>
      </c>
      <c r="S1074" t="s">
        <v>212</v>
      </c>
    </row>
    <row r="1075" spans="1:19" x14ac:dyDescent="0.35">
      <c r="A1075" t="str">
        <f>+_xlfn.CONCAT(Exportaciones_Kg_fruta[[#This Row],[País]],Exportaciones_Kg_fruta[[#This Row],[Detalle]],Exportaciones_Kg_fruta[[#This Row],[Año]])</f>
        <v>AustraliaCerezas2019</v>
      </c>
      <c r="B1075" s="3" t="s">
        <v>35</v>
      </c>
      <c r="C1075" s="3" t="s">
        <v>4</v>
      </c>
      <c r="D1075" s="3" t="s">
        <v>6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37</v>
      </c>
      <c r="P1075" s="3">
        <v>0</v>
      </c>
      <c r="Q1075" s="3">
        <f>SUM(Exportaciones_Kg_fruta[[#This Row],[Enero]:[Diciembre]])</f>
        <v>37</v>
      </c>
      <c r="R1075">
        <v>2019</v>
      </c>
      <c r="S1075" t="s">
        <v>212</v>
      </c>
    </row>
    <row r="1076" spans="1:19" x14ac:dyDescent="0.35">
      <c r="A1076" t="str">
        <f>+_xlfn.CONCAT(Exportaciones_Kg_fruta[[#This Row],[País]],Exportaciones_Kg_fruta[[#This Row],[Detalle]],Exportaciones_Kg_fruta[[#This Row],[Año]])</f>
        <v>GuatemalaCerezas2019</v>
      </c>
      <c r="B1076" s="3" t="s">
        <v>87</v>
      </c>
      <c r="C1076" s="3" t="s">
        <v>4</v>
      </c>
      <c r="D1076" s="3" t="s">
        <v>6</v>
      </c>
      <c r="E1076" s="3">
        <v>4068.8</v>
      </c>
      <c r="F1076" s="3">
        <v>564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703</v>
      </c>
      <c r="P1076" s="3">
        <v>2770</v>
      </c>
      <c r="Q1076" s="3">
        <f>SUM(Exportaciones_Kg_fruta[[#This Row],[Enero]:[Diciembre]])</f>
        <v>8105.8</v>
      </c>
      <c r="R1076">
        <v>2019</v>
      </c>
      <c r="S1076" t="s">
        <v>212</v>
      </c>
    </row>
    <row r="1077" spans="1:19" x14ac:dyDescent="0.35">
      <c r="A1077" t="str">
        <f>+_xlfn.CONCAT(Exportaciones_Kg_fruta[[#This Row],[País]],Exportaciones_Kg_fruta[[#This Row],[Detalle]],Exportaciones_Kg_fruta[[#This Row],[Año]])</f>
        <v>BahreinCerezas2019</v>
      </c>
      <c r="B1077" s="3" t="s">
        <v>39</v>
      </c>
      <c r="C1077" s="3" t="s">
        <v>4</v>
      </c>
      <c r="D1077" s="3" t="s">
        <v>6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1506</v>
      </c>
      <c r="P1077" s="3">
        <v>2043</v>
      </c>
      <c r="Q1077" s="3">
        <f>SUM(Exportaciones_Kg_fruta[[#This Row],[Enero]:[Diciembre]])</f>
        <v>3549</v>
      </c>
      <c r="R1077">
        <v>2019</v>
      </c>
      <c r="S1077" t="s">
        <v>212</v>
      </c>
    </row>
    <row r="1078" spans="1:19" x14ac:dyDescent="0.35">
      <c r="A1078" t="str">
        <f>+_xlfn.CONCAT(Exportaciones_Kg_fruta[[#This Row],[País]],Exportaciones_Kg_fruta[[#This Row],[Detalle]],Exportaciones_Kg_fruta[[#This Row],[Año]])</f>
        <v>TailandiaCerezas2019</v>
      </c>
      <c r="B1078" s="3" t="s">
        <v>178</v>
      </c>
      <c r="C1078" s="3" t="s">
        <v>4</v>
      </c>
      <c r="D1078" s="3" t="s">
        <v>6</v>
      </c>
      <c r="E1078" s="3">
        <v>683409.6</v>
      </c>
      <c r="F1078" s="3">
        <v>65300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68912</v>
      </c>
      <c r="P1078" s="3">
        <v>457689.74</v>
      </c>
      <c r="Q1078" s="3">
        <f>SUM(Exportaciones_Kg_fruta[[#This Row],[Enero]:[Diciembre]])</f>
        <v>1275311.3399999999</v>
      </c>
      <c r="R1078">
        <v>2019</v>
      </c>
      <c r="S1078" t="s">
        <v>212</v>
      </c>
    </row>
    <row r="1079" spans="1:19" x14ac:dyDescent="0.35">
      <c r="A1079" t="str">
        <f>+_xlfn.CONCAT(Exportaciones_Kg_fruta[[#This Row],[País]],Exportaciones_Kg_fruta[[#This Row],[Detalle]],Exportaciones_Kg_fruta[[#This Row],[Año]])</f>
        <v>MalasiaCerezas2019</v>
      </c>
      <c r="B1079" s="3" t="s">
        <v>124</v>
      </c>
      <c r="C1079" s="3" t="s">
        <v>4</v>
      </c>
      <c r="D1079" s="3" t="s">
        <v>6</v>
      </c>
      <c r="E1079" s="3">
        <v>0</v>
      </c>
      <c r="F1079" s="3">
        <v>662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6525</v>
      </c>
      <c r="P1079" s="3">
        <v>663</v>
      </c>
      <c r="Q1079" s="3">
        <f>SUM(Exportaciones_Kg_fruta[[#This Row],[Enero]:[Diciembre]])</f>
        <v>7850</v>
      </c>
      <c r="R1079">
        <v>2019</v>
      </c>
      <c r="S1079" t="s">
        <v>212</v>
      </c>
    </row>
    <row r="1080" spans="1:19" x14ac:dyDescent="0.35">
      <c r="A1080" t="str">
        <f>+_xlfn.CONCAT(Exportaciones_Kg_fruta[[#This Row],[País]],Exportaciones_Kg_fruta[[#This Row],[Detalle]],Exportaciones_Kg_fruta[[#This Row],[Año]])</f>
        <v>Costa RicaCerezas2019</v>
      </c>
      <c r="B1080" s="3" t="s">
        <v>62</v>
      </c>
      <c r="C1080" s="3" t="s">
        <v>4</v>
      </c>
      <c r="D1080" s="3" t="s">
        <v>6</v>
      </c>
      <c r="E1080" s="3">
        <v>11644.68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696</v>
      </c>
      <c r="P1080" s="3">
        <v>10824</v>
      </c>
      <c r="Q1080" s="3">
        <f>SUM(Exportaciones_Kg_fruta[[#This Row],[Enero]:[Diciembre]])</f>
        <v>23164.68</v>
      </c>
      <c r="R1080">
        <v>2019</v>
      </c>
      <c r="S1080" t="s">
        <v>212</v>
      </c>
    </row>
    <row r="1081" spans="1:19" x14ac:dyDescent="0.35">
      <c r="A1081" t="str">
        <f>+_xlfn.CONCAT(Exportaciones_Kg_fruta[[#This Row],[País]],Exportaciones_Kg_fruta[[#This Row],[Detalle]],Exportaciones_Kg_fruta[[#This Row],[Año]])</f>
        <v>UruguayCerezas2019</v>
      </c>
      <c r="B1081" s="3" t="s">
        <v>192</v>
      </c>
      <c r="C1081" s="3" t="s">
        <v>4</v>
      </c>
      <c r="D1081" s="3" t="s">
        <v>6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19879.599999999999</v>
      </c>
      <c r="Q1081" s="3">
        <f>SUM(Exportaciones_Kg_fruta[[#This Row],[Enero]:[Diciembre]])</f>
        <v>19879.599999999999</v>
      </c>
      <c r="R1081">
        <v>2019</v>
      </c>
      <c r="S1081" t="s">
        <v>212</v>
      </c>
    </row>
    <row r="1082" spans="1:19" x14ac:dyDescent="0.35">
      <c r="A1082" t="str">
        <f>+_xlfn.CONCAT(Exportaciones_Kg_fruta[[#This Row],[País]],Exportaciones_Kg_fruta[[#This Row],[Detalle]],Exportaciones_Kg_fruta[[#This Row],[Año]])</f>
        <v>Emiratos Árabes UnidosCerezas2019</v>
      </c>
      <c r="B1082" s="3" t="s">
        <v>71</v>
      </c>
      <c r="C1082" s="3" t="s">
        <v>4</v>
      </c>
      <c r="D1082" s="3" t="s">
        <v>6</v>
      </c>
      <c r="E1082" s="3">
        <v>26526</v>
      </c>
      <c r="F1082" s="3">
        <v>8689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6547</v>
      </c>
      <c r="P1082" s="3">
        <v>12974</v>
      </c>
      <c r="Q1082" s="3">
        <f>SUM(Exportaciones_Kg_fruta[[#This Row],[Enero]:[Diciembre]])</f>
        <v>54736</v>
      </c>
      <c r="R1082">
        <v>2019</v>
      </c>
      <c r="S1082" t="s">
        <v>212</v>
      </c>
    </row>
    <row r="1083" spans="1:19" x14ac:dyDescent="0.35">
      <c r="A1083" t="str">
        <f>+_xlfn.CONCAT(Exportaciones_Kg_fruta[[#This Row],[País]],Exportaciones_Kg_fruta[[#This Row],[Detalle]],Exportaciones_Kg_fruta[[#This Row],[Año]])</f>
        <v>FilipinasCerezas2019</v>
      </c>
      <c r="B1083" s="3" t="s">
        <v>78</v>
      </c>
      <c r="C1083" s="3" t="s">
        <v>4</v>
      </c>
      <c r="D1083" s="3" t="s">
        <v>6</v>
      </c>
      <c r="E1083" s="3">
        <v>45066</v>
      </c>
      <c r="F1083" s="3">
        <v>4203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27243</v>
      </c>
      <c r="P1083" s="3">
        <v>80135</v>
      </c>
      <c r="Q1083" s="3">
        <f>SUM(Exportaciones_Kg_fruta[[#This Row],[Enero]:[Diciembre]])</f>
        <v>156647</v>
      </c>
      <c r="R1083">
        <v>2019</v>
      </c>
      <c r="S1083" t="s">
        <v>212</v>
      </c>
    </row>
    <row r="1084" spans="1:19" x14ac:dyDescent="0.35">
      <c r="A1084" t="str">
        <f>+_xlfn.CONCAT(Exportaciones_Kg_fruta[[#This Row],[País]],Exportaciones_Kg_fruta[[#This Row],[Detalle]],Exportaciones_Kg_fruta[[#This Row],[Año]])</f>
        <v>BélgicaCerezas2019</v>
      </c>
      <c r="B1084" s="3" t="s">
        <v>43</v>
      </c>
      <c r="C1084" s="3" t="s">
        <v>4</v>
      </c>
      <c r="D1084" s="3" t="s">
        <v>6</v>
      </c>
      <c r="E1084" s="3">
        <v>47224.7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19200</v>
      </c>
      <c r="Q1084" s="3">
        <f>SUM(Exportaciones_Kg_fruta[[#This Row],[Enero]:[Diciembre]])</f>
        <v>66424.7</v>
      </c>
      <c r="R1084">
        <v>2019</v>
      </c>
      <c r="S1084" t="s">
        <v>212</v>
      </c>
    </row>
    <row r="1085" spans="1:19" x14ac:dyDescent="0.35">
      <c r="A1085" t="str">
        <f>+_xlfn.CONCAT(Exportaciones_Kg_fruta[[#This Row],[País]],Exportaciones_Kg_fruta[[#This Row],[Detalle]],Exportaciones_Kg_fruta[[#This Row],[Año]])</f>
        <v>República DominicanaCerezas2019</v>
      </c>
      <c r="B1085" s="3" t="s">
        <v>158</v>
      </c>
      <c r="C1085" s="3" t="s">
        <v>4</v>
      </c>
      <c r="D1085" s="3" t="s">
        <v>6</v>
      </c>
      <c r="E1085" s="3">
        <v>912</v>
      </c>
      <c r="F1085" s="3">
        <v>2112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3201.6</v>
      </c>
      <c r="Q1085" s="3">
        <f>SUM(Exportaciones_Kg_fruta[[#This Row],[Enero]:[Diciembre]])</f>
        <v>6225.6</v>
      </c>
      <c r="R1085">
        <v>2019</v>
      </c>
      <c r="S1085" t="s">
        <v>212</v>
      </c>
    </row>
    <row r="1086" spans="1:19" x14ac:dyDescent="0.35">
      <c r="A1086" t="str">
        <f>+_xlfn.CONCAT(Exportaciones_Kg_fruta[[#This Row],[País]],Exportaciones_Kg_fruta[[#This Row],[Detalle]],Exportaciones_Kg_fruta[[#This Row],[Año]])</f>
        <v>El SalvadorCerezas2019</v>
      </c>
      <c r="B1086" s="3" t="s">
        <v>70</v>
      </c>
      <c r="C1086" s="3" t="s">
        <v>4</v>
      </c>
      <c r="D1086" s="3" t="s">
        <v>6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704</v>
      </c>
      <c r="P1086" s="3">
        <v>3960.4</v>
      </c>
      <c r="Q1086" s="3">
        <f>SUM(Exportaciones_Kg_fruta[[#This Row],[Enero]:[Diciembre]])</f>
        <v>4664.3999999999996</v>
      </c>
      <c r="R1086">
        <v>2019</v>
      </c>
      <c r="S1086" t="s">
        <v>212</v>
      </c>
    </row>
    <row r="1087" spans="1:19" x14ac:dyDescent="0.35">
      <c r="A1087" t="str">
        <f>+_xlfn.CONCAT(Exportaciones_Kg_fruta[[#This Row],[País]],Exportaciones_Kg_fruta[[#This Row],[Detalle]],Exportaciones_Kg_fruta[[#This Row],[Año]])</f>
        <v>Hong Kong (Región administrativa especial de China)Cerezas2019</v>
      </c>
      <c r="B1087" s="3" t="s">
        <v>94</v>
      </c>
      <c r="C1087" s="3" t="s">
        <v>4</v>
      </c>
      <c r="D1087" s="3" t="s">
        <v>6</v>
      </c>
      <c r="E1087" s="3">
        <v>729751.7</v>
      </c>
      <c r="F1087" s="3">
        <v>59706.9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9371</v>
      </c>
      <c r="P1087" s="3">
        <v>232974.6</v>
      </c>
      <c r="Q1087" s="3">
        <f>SUM(Exportaciones_Kg_fruta[[#This Row],[Enero]:[Diciembre]])</f>
        <v>1031804.2</v>
      </c>
      <c r="R1087">
        <v>2019</v>
      </c>
      <c r="S1087" t="s">
        <v>212</v>
      </c>
    </row>
    <row r="1088" spans="1:19" x14ac:dyDescent="0.35">
      <c r="A1088" t="str">
        <f>+_xlfn.CONCAT(Exportaciones_Kg_fruta[[#This Row],[País]],Exportaciones_Kg_fruta[[#This Row],[Detalle]],Exportaciones_Kg_fruta[[#This Row],[Año]])</f>
        <v>SingapurCerezas2019</v>
      </c>
      <c r="B1088" s="3" t="s">
        <v>170</v>
      </c>
      <c r="C1088" s="3" t="s">
        <v>4</v>
      </c>
      <c r="D1088" s="3" t="s">
        <v>6</v>
      </c>
      <c r="E1088" s="3">
        <v>134084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2113</v>
      </c>
      <c r="P1088" s="3">
        <v>111159.5</v>
      </c>
      <c r="Q1088" s="3">
        <f>SUM(Exportaciones_Kg_fruta[[#This Row],[Enero]:[Diciembre]])</f>
        <v>247356.5</v>
      </c>
      <c r="R1088">
        <v>2019</v>
      </c>
      <c r="S1088" t="s">
        <v>212</v>
      </c>
    </row>
    <row r="1089" spans="1:19" x14ac:dyDescent="0.35">
      <c r="A1089" t="str">
        <f>+_xlfn.CONCAT(Exportaciones_Kg_fruta[[#This Row],[País]],Exportaciones_Kg_fruta[[#This Row],[Detalle]],Exportaciones_Kg_fruta[[#This Row],[Año]])</f>
        <v>PoloniaCerezas2019</v>
      </c>
      <c r="B1089" s="3" t="s">
        <v>151</v>
      </c>
      <c r="C1089" s="3" t="s">
        <v>4</v>
      </c>
      <c r="D1089" s="3" t="s">
        <v>6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21252</v>
      </c>
      <c r="O1089" s="3">
        <v>0</v>
      </c>
      <c r="P1089" s="3">
        <v>0</v>
      </c>
      <c r="Q1089" s="3">
        <f>SUM(Exportaciones_Kg_fruta[[#This Row],[Enero]:[Diciembre]])</f>
        <v>21252</v>
      </c>
      <c r="R1089">
        <v>2019</v>
      </c>
      <c r="S1089" t="s">
        <v>212</v>
      </c>
    </row>
    <row r="1090" spans="1:19" x14ac:dyDescent="0.35">
      <c r="A1090" t="str">
        <f>+_xlfn.CONCAT(Exportaciones_Kg_fruta[[#This Row],[País]],Exportaciones_Kg_fruta[[#This Row],[Detalle]],Exportaciones_Kg_fruta[[#This Row],[Año]])</f>
        <v>Puerto RicoCerezas2019</v>
      </c>
      <c r="B1090" s="3" t="s">
        <v>153</v>
      </c>
      <c r="C1090" s="3" t="s">
        <v>4</v>
      </c>
      <c r="D1090" s="3" t="s">
        <v>6</v>
      </c>
      <c r="E1090" s="3">
        <v>11208.01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1414</v>
      </c>
      <c r="P1090" s="3">
        <v>13893.4</v>
      </c>
      <c r="Q1090" s="3">
        <f>SUM(Exportaciones_Kg_fruta[[#This Row],[Enero]:[Diciembre]])</f>
        <v>26515.41</v>
      </c>
      <c r="R1090">
        <v>2019</v>
      </c>
      <c r="S1090" t="s">
        <v>212</v>
      </c>
    </row>
    <row r="1091" spans="1:19" x14ac:dyDescent="0.35">
      <c r="A1091" t="str">
        <f>+_xlfn.CONCAT(Exportaciones_Kg_fruta[[#This Row],[País]],Exportaciones_Kg_fruta[[#This Row],[Detalle]],Exportaciones_Kg_fruta[[#This Row],[Año]])</f>
        <v>VenezuelaCerezas2019</v>
      </c>
      <c r="B1091" s="3" t="s">
        <v>194</v>
      </c>
      <c r="C1091" s="3" t="s">
        <v>4</v>
      </c>
      <c r="D1091" s="3" t="s">
        <v>6</v>
      </c>
      <c r="E1091" s="3">
        <v>3490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3402</v>
      </c>
      <c r="P1091" s="3">
        <v>23220</v>
      </c>
      <c r="Q1091" s="3">
        <f>SUM(Exportaciones_Kg_fruta[[#This Row],[Enero]:[Diciembre]])</f>
        <v>30112</v>
      </c>
      <c r="R1091">
        <v>2019</v>
      </c>
      <c r="S1091" t="s">
        <v>212</v>
      </c>
    </row>
    <row r="1092" spans="1:19" x14ac:dyDescent="0.35">
      <c r="A1092" t="str">
        <f>+_xlfn.CONCAT(Exportaciones_Kg_fruta[[#This Row],[País]],Exportaciones_Kg_fruta[[#This Row],[Detalle]],Exportaciones_Kg_fruta[[#This Row],[Año]])</f>
        <v>IrlandaCerezas2019</v>
      </c>
      <c r="B1092" s="3" t="s">
        <v>99</v>
      </c>
      <c r="C1092" s="3" t="s">
        <v>4</v>
      </c>
      <c r="D1092" s="3" t="s">
        <v>6</v>
      </c>
      <c r="E1092" s="3">
        <v>4170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f>SUM(Exportaciones_Kg_fruta[[#This Row],[Enero]:[Diciembre]])</f>
        <v>4170</v>
      </c>
      <c r="R1092">
        <v>2019</v>
      </c>
      <c r="S1092" t="s">
        <v>212</v>
      </c>
    </row>
    <row r="1093" spans="1:19" x14ac:dyDescent="0.35">
      <c r="A1093" t="str">
        <f>+_xlfn.CONCAT(Exportaciones_Kg_fruta[[#This Row],[País]],Exportaciones_Kg_fruta[[#This Row],[Detalle]],Exportaciones_Kg_fruta[[#This Row],[Año]])</f>
        <v>QatarCerezas2019</v>
      </c>
      <c r="B1093" s="3" t="s">
        <v>154</v>
      </c>
      <c r="C1093" s="3" t="s">
        <v>4</v>
      </c>
      <c r="D1093" s="3" t="s">
        <v>6</v>
      </c>
      <c r="E1093" s="3">
        <v>704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23</v>
      </c>
      <c r="P1093" s="3">
        <v>2016</v>
      </c>
      <c r="Q1093" s="3">
        <f>SUM(Exportaciones_Kg_fruta[[#This Row],[Enero]:[Diciembre]])</f>
        <v>2743</v>
      </c>
      <c r="R1093">
        <v>2019</v>
      </c>
      <c r="S1093" t="s">
        <v>212</v>
      </c>
    </row>
    <row r="1094" spans="1:19" x14ac:dyDescent="0.35">
      <c r="A1094" t="str">
        <f>+_xlfn.CONCAT(Exportaciones_Kg_fruta[[#This Row],[País]],Exportaciones_Kg_fruta[[#This Row],[Detalle]],Exportaciones_Kg_fruta[[#This Row],[Año]])</f>
        <v>HondurasCerezas2019</v>
      </c>
      <c r="B1094" s="3" t="s">
        <v>93</v>
      </c>
      <c r="C1094" s="3" t="s">
        <v>4</v>
      </c>
      <c r="D1094" s="3" t="s">
        <v>6</v>
      </c>
      <c r="E1094" s="3">
        <v>5028.3999999999996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1811</v>
      </c>
      <c r="Q1094" s="3">
        <f>SUM(Exportaciones_Kg_fruta[[#This Row],[Enero]:[Diciembre]])</f>
        <v>6839.4</v>
      </c>
      <c r="R1094">
        <v>2019</v>
      </c>
      <c r="S1094" t="s">
        <v>212</v>
      </c>
    </row>
    <row r="1095" spans="1:19" x14ac:dyDescent="0.35">
      <c r="A1095" t="str">
        <f>+_xlfn.CONCAT(Exportaciones_Kg_fruta[[#This Row],[País]],Exportaciones_Kg_fruta[[#This Row],[Detalle]],Exportaciones_Kg_fruta[[#This Row],[Año]])</f>
        <v>KuwaitCerezas2019</v>
      </c>
      <c r="B1095" s="3" t="s">
        <v>115</v>
      </c>
      <c r="C1095" s="3" t="s">
        <v>4</v>
      </c>
      <c r="D1095" s="3" t="s">
        <v>6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613</v>
      </c>
      <c r="Q1095" s="3">
        <f>SUM(Exportaciones_Kg_fruta[[#This Row],[Enero]:[Diciembre]])</f>
        <v>613</v>
      </c>
      <c r="R1095">
        <v>2019</v>
      </c>
      <c r="S1095" t="s">
        <v>212</v>
      </c>
    </row>
    <row r="1096" spans="1:19" x14ac:dyDescent="0.35">
      <c r="A1096" t="str">
        <f>+_xlfn.CONCAT(Exportaciones_Kg_fruta[[#This Row],[País]],Exportaciones_Kg_fruta[[#This Row],[Detalle]],Exportaciones_Kg_fruta[[#This Row],[Año]])</f>
        <v>CambodiaCerezas2019</v>
      </c>
      <c r="B1096" s="3" t="s">
        <v>53</v>
      </c>
      <c r="C1096" s="3" t="s">
        <v>4</v>
      </c>
      <c r="D1096" s="3" t="s">
        <v>6</v>
      </c>
      <c r="E1096" s="3">
        <v>10506</v>
      </c>
      <c r="F1096" s="3">
        <v>3518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21643</v>
      </c>
      <c r="P1096" s="3">
        <v>28644</v>
      </c>
      <c r="Q1096" s="3">
        <f>SUM(Exportaciones_Kg_fruta[[#This Row],[Enero]:[Diciembre]])</f>
        <v>64311</v>
      </c>
      <c r="R1096">
        <v>2019</v>
      </c>
      <c r="S1096" t="s">
        <v>212</v>
      </c>
    </row>
    <row r="1097" spans="1:19" x14ac:dyDescent="0.35">
      <c r="A1097" t="str">
        <f>+_xlfn.CONCAT(Exportaciones_Kg_fruta[[#This Row],[País]],Exportaciones_Kg_fruta[[#This Row],[Detalle]],Exportaciones_Kg_fruta[[#This Row],[Año]])</f>
        <v>LibanoCerezas2019</v>
      </c>
      <c r="B1097" s="3" t="s">
        <v>118</v>
      </c>
      <c r="C1097" s="3" t="s">
        <v>4</v>
      </c>
      <c r="D1097" s="3" t="s">
        <v>6</v>
      </c>
      <c r="E1097" s="3">
        <v>2088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f>SUM(Exportaciones_Kg_fruta[[#This Row],[Enero]:[Diciembre]])</f>
        <v>2088</v>
      </c>
      <c r="R1097">
        <v>2019</v>
      </c>
      <c r="S1097" t="s">
        <v>212</v>
      </c>
    </row>
    <row r="1098" spans="1:19" x14ac:dyDescent="0.35">
      <c r="A1098" t="str">
        <f>+_xlfn.CONCAT(Exportaciones_Kg_fruta[[#This Row],[País]],Exportaciones_Kg_fruta[[#This Row],[Detalle]],Exportaciones_Kg_fruta[[#This Row],[Año]])</f>
        <v>ChipreCerezas2019</v>
      </c>
      <c r="B1098" s="3" t="s">
        <v>57</v>
      </c>
      <c r="C1098" s="3" t="s">
        <v>4</v>
      </c>
      <c r="D1098" s="3" t="s">
        <v>6</v>
      </c>
      <c r="E1098" s="3">
        <v>1218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1308</v>
      </c>
      <c r="Q1098" s="3">
        <f>SUM(Exportaciones_Kg_fruta[[#This Row],[Enero]:[Diciembre]])</f>
        <v>2526</v>
      </c>
      <c r="R1098">
        <v>2019</v>
      </c>
      <c r="S1098" t="s">
        <v>212</v>
      </c>
    </row>
    <row r="1099" spans="1:19" x14ac:dyDescent="0.35">
      <c r="A1099" t="str">
        <f>+_xlfn.CONCAT(Exportaciones_Kg_fruta[[#This Row],[País]],Exportaciones_Kg_fruta[[#This Row],[Detalle]],Exportaciones_Kg_fruta[[#This Row],[Año]])</f>
        <v>Territorio Francés en AméricaCerezas2019</v>
      </c>
      <c r="B1099" s="3" t="s">
        <v>183</v>
      </c>
      <c r="C1099" s="3" t="s">
        <v>4</v>
      </c>
      <c r="D1099" s="3" t="s">
        <v>6</v>
      </c>
      <c r="E1099" s="3">
        <v>8832</v>
      </c>
      <c r="F1099" s="3">
        <v>1067.2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f>SUM(Exportaciones_Kg_fruta[[#This Row],[Enero]:[Diciembre]])</f>
        <v>9899.2000000000007</v>
      </c>
      <c r="R1099">
        <v>2019</v>
      </c>
      <c r="S1099" t="s">
        <v>212</v>
      </c>
    </row>
    <row r="1100" spans="1:19" x14ac:dyDescent="0.35">
      <c r="A1100" t="str">
        <f>+_xlfn.CONCAT(Exportaciones_Kg_fruta[[#This Row],[País]],Exportaciones_Kg_fruta[[#This Row],[Detalle]],Exportaciones_Kg_fruta[[#This Row],[Año]])</f>
        <v>SenegalCerezas2019</v>
      </c>
      <c r="B1100" s="3" t="s">
        <v>167</v>
      </c>
      <c r="C1100" s="3" t="s">
        <v>4</v>
      </c>
      <c r="D1100" s="3" t="s">
        <v>6</v>
      </c>
      <c r="E1100" s="3">
        <v>5493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f>SUM(Exportaciones_Kg_fruta[[#This Row],[Enero]:[Diciembre]])</f>
        <v>5493</v>
      </c>
      <c r="R1100">
        <v>2019</v>
      </c>
      <c r="S1100" t="s">
        <v>212</v>
      </c>
    </row>
    <row r="1101" spans="1:19" x14ac:dyDescent="0.35">
      <c r="A1101" t="str">
        <f>+_xlfn.CONCAT(Exportaciones_Kg_fruta[[#This Row],[País]],Exportaciones_Kg_fruta[[#This Row],[Detalle]],Exportaciones_Kg_fruta[[#This Row],[Año]])</f>
        <v>MartinicaCerezas2019</v>
      </c>
      <c r="B1101" s="3" t="s">
        <v>127</v>
      </c>
      <c r="C1101" s="3" t="s">
        <v>4</v>
      </c>
      <c r="D1101" s="3" t="s">
        <v>6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3987.5</v>
      </c>
      <c r="Q1101" s="3">
        <f>SUM(Exportaciones_Kg_fruta[[#This Row],[Enero]:[Diciembre]])</f>
        <v>3987.5</v>
      </c>
      <c r="R1101">
        <v>2019</v>
      </c>
      <c r="S1101" t="s">
        <v>212</v>
      </c>
    </row>
    <row r="1102" spans="1:19" x14ac:dyDescent="0.35">
      <c r="A1102" t="str">
        <f>+_xlfn.CONCAT(Exportaciones_Kg_fruta[[#This Row],[País]],Exportaciones_Kg_fruta[[#This Row],[Detalle]],Exportaciones_Kg_fruta[[#This Row],[Año]])</f>
        <v>Polinesia FrancesaCerezas2019</v>
      </c>
      <c r="B1102" s="3" t="s">
        <v>150</v>
      </c>
      <c r="C1102" s="3" t="s">
        <v>4</v>
      </c>
      <c r="D1102" s="3" t="s">
        <v>6</v>
      </c>
      <c r="E1102" s="3">
        <v>819.2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10349</v>
      </c>
      <c r="Q1102" s="3">
        <f>SUM(Exportaciones_Kg_fruta[[#This Row],[Enero]:[Diciembre]])</f>
        <v>11168.2</v>
      </c>
      <c r="R1102">
        <v>2019</v>
      </c>
      <c r="S1102" t="s">
        <v>212</v>
      </c>
    </row>
    <row r="1103" spans="1:19" x14ac:dyDescent="0.35">
      <c r="A1103" t="str">
        <f>+_xlfn.CONCAT(Exportaciones_Kg_fruta[[#This Row],[País]],Exportaciones_Kg_fruta[[#This Row],[Detalle]],Exportaciones_Kg_fruta[[#This Row],[Año]])</f>
        <v>Territorio Francés en Oceanía y el PacíficoCerezas2019</v>
      </c>
      <c r="B1103" s="3" t="s">
        <v>184</v>
      </c>
      <c r="C1103" s="3" t="s">
        <v>4</v>
      </c>
      <c r="D1103" s="3" t="s">
        <v>6</v>
      </c>
      <c r="E1103" s="3">
        <v>4760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f>SUM(Exportaciones_Kg_fruta[[#This Row],[Enero]:[Diciembre]])</f>
        <v>4760</v>
      </c>
      <c r="R1103">
        <v>2019</v>
      </c>
      <c r="S1103" t="s">
        <v>212</v>
      </c>
    </row>
    <row r="1104" spans="1:19" x14ac:dyDescent="0.35">
      <c r="A1104" t="str">
        <f>+_xlfn.CONCAT(Exportaciones_Kg_fruta[[#This Row],[País]],Exportaciones_Kg_fruta[[#This Row],[Detalle]],Exportaciones_Kg_fruta[[#This Row],[Año]])</f>
        <v>BruneiCerezas2019</v>
      </c>
      <c r="B1104" s="3" t="s">
        <v>215</v>
      </c>
      <c r="C1104" s="3" t="s">
        <v>4</v>
      </c>
      <c r="D1104" s="3" t="s">
        <v>6</v>
      </c>
      <c r="E1104" s="3">
        <v>6305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f>SUM(Exportaciones_Kg_fruta[[#This Row],[Enero]:[Diciembre]])</f>
        <v>6305</v>
      </c>
      <c r="R1104">
        <v>2019</v>
      </c>
      <c r="S1104" t="s">
        <v>212</v>
      </c>
    </row>
    <row r="1105" spans="1:19" x14ac:dyDescent="0.35">
      <c r="A1105" t="str">
        <f>+_xlfn.CONCAT(Exportaciones_Kg_fruta[[#This Row],[País]],Exportaciones_Kg_fruta[[#This Row],[Detalle]],Exportaciones_Kg_fruta[[#This Row],[Año]])</f>
        <v>ChinaCiruela2019</v>
      </c>
      <c r="B1105" s="3" t="s">
        <v>56</v>
      </c>
      <c r="C1105" s="3" t="s">
        <v>4</v>
      </c>
      <c r="D1105" s="3" t="s">
        <v>7</v>
      </c>
      <c r="E1105" s="3">
        <v>2036134.46</v>
      </c>
      <c r="F1105" s="3">
        <v>32353380.140000001</v>
      </c>
      <c r="G1105" s="3">
        <v>40152149.539999999</v>
      </c>
      <c r="H1105" s="3">
        <v>8728217.1600000001</v>
      </c>
      <c r="I1105" s="3">
        <v>1867234.2</v>
      </c>
      <c r="J1105" s="3">
        <v>500976.9</v>
      </c>
      <c r="K1105" s="3">
        <v>763255</v>
      </c>
      <c r="L1105" s="3">
        <v>651824.26</v>
      </c>
      <c r="M1105" s="3">
        <v>554860.30000000005</v>
      </c>
      <c r="N1105" s="3">
        <v>911773.7</v>
      </c>
      <c r="O1105" s="3">
        <v>436050</v>
      </c>
      <c r="P1105" s="3">
        <v>980949.3</v>
      </c>
      <c r="Q1105" s="3">
        <f>SUM(Exportaciones_Kg_fruta[[#This Row],[Enero]:[Diciembre]])</f>
        <v>89936804.960000008</v>
      </c>
      <c r="R1105">
        <v>2019</v>
      </c>
      <c r="S1105" t="s">
        <v>212</v>
      </c>
    </row>
    <row r="1106" spans="1:19" x14ac:dyDescent="0.35">
      <c r="A1106" t="str">
        <f>+_xlfn.CONCAT(Exportaciones_Kg_fruta[[#This Row],[País]],Exportaciones_Kg_fruta[[#This Row],[Detalle]],Exportaciones_Kg_fruta[[#This Row],[Año]])</f>
        <v>Estados Unidos de AméricaCiruela2019</v>
      </c>
      <c r="B1106" s="3" t="s">
        <v>74</v>
      </c>
      <c r="C1106" s="3" t="s">
        <v>4</v>
      </c>
      <c r="D1106" s="3" t="s">
        <v>7</v>
      </c>
      <c r="E1106" s="3">
        <v>4479773.95</v>
      </c>
      <c r="F1106" s="3">
        <v>6681824.3800000008</v>
      </c>
      <c r="G1106" s="3">
        <v>8870407.3600000013</v>
      </c>
      <c r="H1106" s="3">
        <v>5830108.9000000004</v>
      </c>
      <c r="I1106" s="3">
        <v>1359073.55</v>
      </c>
      <c r="J1106" s="3">
        <v>80571.600000000006</v>
      </c>
      <c r="K1106" s="3">
        <v>206370.4</v>
      </c>
      <c r="L1106" s="3">
        <v>163052.43</v>
      </c>
      <c r="M1106" s="3">
        <v>97074.98</v>
      </c>
      <c r="N1106" s="3">
        <v>174098.31</v>
      </c>
      <c r="O1106" s="3">
        <v>108243.24</v>
      </c>
      <c r="P1106" s="3">
        <v>285464.11</v>
      </c>
      <c r="Q1106" s="3">
        <f>SUM(Exportaciones_Kg_fruta[[#This Row],[Enero]:[Diciembre]])</f>
        <v>28336063.210000001</v>
      </c>
      <c r="R1106">
        <v>2019</v>
      </c>
      <c r="S1106" t="s">
        <v>212</v>
      </c>
    </row>
    <row r="1107" spans="1:19" x14ac:dyDescent="0.35">
      <c r="A1107" t="str">
        <f>+_xlfn.CONCAT(Exportaciones_Kg_fruta[[#This Row],[País]],Exportaciones_Kg_fruta[[#This Row],[Detalle]],Exportaciones_Kg_fruta[[#This Row],[Año]])</f>
        <v>JapónCiruela2019</v>
      </c>
      <c r="B1107" s="3" t="s">
        <v>110</v>
      </c>
      <c r="C1107" s="3" t="s">
        <v>4</v>
      </c>
      <c r="D1107" s="3" t="s">
        <v>7</v>
      </c>
      <c r="E1107" s="3">
        <v>11770</v>
      </c>
      <c r="F1107" s="3">
        <v>21400</v>
      </c>
      <c r="G1107" s="3">
        <v>0</v>
      </c>
      <c r="H1107" s="3">
        <v>0</v>
      </c>
      <c r="I1107" s="3">
        <v>20716</v>
      </c>
      <c r="J1107" s="3">
        <v>10700</v>
      </c>
      <c r="K1107" s="3">
        <v>0</v>
      </c>
      <c r="L1107" s="3">
        <v>44897.42</v>
      </c>
      <c r="M1107" s="3">
        <v>21400</v>
      </c>
      <c r="N1107" s="3">
        <v>42800</v>
      </c>
      <c r="O1107" s="3">
        <v>0</v>
      </c>
      <c r="P1107" s="3">
        <v>21400</v>
      </c>
      <c r="Q1107" s="3">
        <f>SUM(Exportaciones_Kg_fruta[[#This Row],[Enero]:[Diciembre]])</f>
        <v>195083.41999999998</v>
      </c>
      <c r="R1107">
        <v>2019</v>
      </c>
      <c r="S1107" t="s">
        <v>212</v>
      </c>
    </row>
    <row r="1108" spans="1:19" x14ac:dyDescent="0.35">
      <c r="A1108" t="str">
        <f>+_xlfn.CONCAT(Exportaciones_Kg_fruta[[#This Row],[País]],Exportaciones_Kg_fruta[[#This Row],[Detalle]],Exportaciones_Kg_fruta[[#This Row],[Año]])</f>
        <v>BrasilCiruela2019</v>
      </c>
      <c r="B1108" s="3" t="s">
        <v>49</v>
      </c>
      <c r="C1108" s="3" t="s">
        <v>4</v>
      </c>
      <c r="D1108" s="3" t="s">
        <v>7</v>
      </c>
      <c r="E1108" s="3">
        <v>1273508.3</v>
      </c>
      <c r="F1108" s="3">
        <v>2693102.78</v>
      </c>
      <c r="G1108" s="3">
        <v>3307880.58</v>
      </c>
      <c r="H1108" s="3">
        <v>3315441.18</v>
      </c>
      <c r="I1108" s="3">
        <v>3171747</v>
      </c>
      <c r="J1108" s="3">
        <v>624744.69999999995</v>
      </c>
      <c r="K1108" s="3">
        <v>167027.89000000001</v>
      </c>
      <c r="L1108" s="3">
        <v>200867.5</v>
      </c>
      <c r="M1108" s="3">
        <v>258105</v>
      </c>
      <c r="N1108" s="3">
        <v>281568.46999999997</v>
      </c>
      <c r="O1108" s="3">
        <v>280620</v>
      </c>
      <c r="P1108" s="3">
        <v>528813.61</v>
      </c>
      <c r="Q1108" s="3">
        <f>SUM(Exportaciones_Kg_fruta[[#This Row],[Enero]:[Diciembre]])</f>
        <v>16103427.01</v>
      </c>
      <c r="R1108">
        <v>2019</v>
      </c>
      <c r="S1108" t="s">
        <v>212</v>
      </c>
    </row>
    <row r="1109" spans="1:19" x14ac:dyDescent="0.35">
      <c r="A1109" t="str">
        <f>+_xlfn.CONCAT(Exportaciones_Kg_fruta[[#This Row],[País]],Exportaciones_Kg_fruta[[#This Row],[Detalle]],Exportaciones_Kg_fruta[[#This Row],[Año]])</f>
        <v>Corea del SurCiruela2019</v>
      </c>
      <c r="B1109" s="3" t="s">
        <v>60</v>
      </c>
      <c r="C1109" s="3" t="s">
        <v>4</v>
      </c>
      <c r="D1109" s="3" t="s">
        <v>7</v>
      </c>
      <c r="E1109" s="3">
        <v>0</v>
      </c>
      <c r="F1109" s="3">
        <v>17553.599999999999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f>SUM(Exportaciones_Kg_fruta[[#This Row],[Enero]:[Diciembre]])</f>
        <v>17553.599999999999</v>
      </c>
      <c r="R1109">
        <v>2019</v>
      </c>
      <c r="S1109" t="s">
        <v>212</v>
      </c>
    </row>
    <row r="1110" spans="1:19" x14ac:dyDescent="0.35">
      <c r="A1110" t="str">
        <f>+_xlfn.CONCAT(Exportaciones_Kg_fruta[[#This Row],[País]],Exportaciones_Kg_fruta[[#This Row],[Detalle]],Exportaciones_Kg_fruta[[#This Row],[Año]])</f>
        <v>CanadáCiruela2019</v>
      </c>
      <c r="B1110" s="3" t="s">
        <v>55</v>
      </c>
      <c r="C1110" s="3" t="s">
        <v>4</v>
      </c>
      <c r="D1110" s="3" t="s">
        <v>7</v>
      </c>
      <c r="E1110" s="3">
        <v>301734.07999999996</v>
      </c>
      <c r="F1110" s="3">
        <v>590023.31999999995</v>
      </c>
      <c r="G1110" s="3">
        <v>655388.64</v>
      </c>
      <c r="H1110" s="3">
        <v>525977</v>
      </c>
      <c r="I1110" s="3">
        <v>267904.86</v>
      </c>
      <c r="J1110" s="3">
        <v>82014</v>
      </c>
      <c r="K1110" s="3">
        <v>207774.68</v>
      </c>
      <c r="L1110" s="3">
        <v>168535.8</v>
      </c>
      <c r="M1110" s="3">
        <v>95624.72</v>
      </c>
      <c r="N1110" s="3">
        <v>131844.79999999999</v>
      </c>
      <c r="O1110" s="3">
        <v>112370.52</v>
      </c>
      <c r="P1110" s="3">
        <v>223679.97999999998</v>
      </c>
      <c r="Q1110" s="3">
        <f>SUM(Exportaciones_Kg_fruta[[#This Row],[Enero]:[Diciembre]])</f>
        <v>3362872.4</v>
      </c>
      <c r="R1110">
        <v>2019</v>
      </c>
      <c r="S1110" t="s">
        <v>212</v>
      </c>
    </row>
    <row r="1111" spans="1:19" x14ac:dyDescent="0.35">
      <c r="A1111" t="str">
        <f>+_xlfn.CONCAT(Exportaciones_Kg_fruta[[#This Row],[País]],Exportaciones_Kg_fruta[[#This Row],[Detalle]],Exportaciones_Kg_fruta[[#This Row],[Año]])</f>
        <v>PerúCiruela2019</v>
      </c>
      <c r="B1111" s="3" t="s">
        <v>149</v>
      </c>
      <c r="C1111" s="3" t="s">
        <v>4</v>
      </c>
      <c r="D1111" s="3" t="s">
        <v>7</v>
      </c>
      <c r="E1111" s="3">
        <v>666217.5</v>
      </c>
      <c r="F1111" s="3">
        <v>639637.9</v>
      </c>
      <c r="G1111" s="3">
        <v>989361</v>
      </c>
      <c r="H1111" s="3">
        <v>779221.25</v>
      </c>
      <c r="I1111" s="3">
        <v>127276.5</v>
      </c>
      <c r="J1111" s="3">
        <v>193711.3</v>
      </c>
      <c r="K1111" s="3">
        <v>94851.61</v>
      </c>
      <c r="L1111" s="3">
        <v>84640.6</v>
      </c>
      <c r="M1111" s="3">
        <v>198191</v>
      </c>
      <c r="N1111" s="3">
        <v>59310</v>
      </c>
      <c r="O1111" s="3">
        <v>232227</v>
      </c>
      <c r="P1111" s="3">
        <v>298396.5</v>
      </c>
      <c r="Q1111" s="3">
        <f>SUM(Exportaciones_Kg_fruta[[#This Row],[Enero]:[Diciembre]])</f>
        <v>4363042.16</v>
      </c>
      <c r="R1111">
        <v>2019</v>
      </c>
      <c r="S1111" t="s">
        <v>212</v>
      </c>
    </row>
    <row r="1112" spans="1:19" x14ac:dyDescent="0.35">
      <c r="A1112" t="str">
        <f>+_xlfn.CONCAT(Exportaciones_Kg_fruta[[#This Row],[País]],Exportaciones_Kg_fruta[[#This Row],[Detalle]],Exportaciones_Kg_fruta[[#This Row],[Año]])</f>
        <v>MéxicoCiruela2019</v>
      </c>
      <c r="B1112" s="3" t="s">
        <v>130</v>
      </c>
      <c r="C1112" s="3" t="s">
        <v>4</v>
      </c>
      <c r="D1112" s="3" t="s">
        <v>7</v>
      </c>
      <c r="E1112" s="3">
        <v>856496.24</v>
      </c>
      <c r="F1112" s="3">
        <v>1371536.4</v>
      </c>
      <c r="G1112" s="3">
        <v>1173247.8</v>
      </c>
      <c r="H1112" s="3">
        <v>1156739</v>
      </c>
      <c r="I1112" s="3">
        <v>1466797</v>
      </c>
      <c r="J1112" s="3">
        <v>577185.86</v>
      </c>
      <c r="K1112" s="3">
        <v>810288</v>
      </c>
      <c r="L1112" s="3">
        <v>1424050.2</v>
      </c>
      <c r="M1112" s="3">
        <v>1302751.5</v>
      </c>
      <c r="N1112" s="3">
        <v>1386560.5</v>
      </c>
      <c r="O1112" s="3">
        <v>707582</v>
      </c>
      <c r="P1112" s="3">
        <v>490311.67999999999</v>
      </c>
      <c r="Q1112" s="3">
        <f>SUM(Exportaciones_Kg_fruta[[#This Row],[Enero]:[Diciembre]])</f>
        <v>12723546.18</v>
      </c>
      <c r="R1112">
        <v>2019</v>
      </c>
      <c r="S1112" t="s">
        <v>212</v>
      </c>
    </row>
    <row r="1113" spans="1:19" x14ac:dyDescent="0.35">
      <c r="A1113" t="str">
        <f>+_xlfn.CONCAT(Exportaciones_Kg_fruta[[#This Row],[País]],Exportaciones_Kg_fruta[[#This Row],[Detalle]],Exportaciones_Kg_fruta[[#This Row],[Año]])</f>
        <v>HolandaCiruela2019</v>
      </c>
      <c r="B1113" s="3" t="s">
        <v>92</v>
      </c>
      <c r="C1113" s="3" t="s">
        <v>4</v>
      </c>
      <c r="D1113" s="3" t="s">
        <v>7</v>
      </c>
      <c r="E1113" s="3">
        <v>585610.30000000005</v>
      </c>
      <c r="F1113" s="3">
        <v>1934057.8</v>
      </c>
      <c r="G1113" s="3">
        <v>4331667.2</v>
      </c>
      <c r="H1113" s="3">
        <v>3701399.34</v>
      </c>
      <c r="I1113" s="3">
        <v>1578116</v>
      </c>
      <c r="J1113" s="3">
        <v>137575</v>
      </c>
      <c r="K1113" s="3">
        <v>181453</v>
      </c>
      <c r="L1113" s="3">
        <v>64834</v>
      </c>
      <c r="M1113" s="3">
        <v>138287</v>
      </c>
      <c r="N1113" s="3">
        <v>204824</v>
      </c>
      <c r="O1113" s="3">
        <v>260939.4</v>
      </c>
      <c r="P1113" s="3">
        <v>136558.5</v>
      </c>
      <c r="Q1113" s="3">
        <f>SUM(Exportaciones_Kg_fruta[[#This Row],[Enero]:[Diciembre]])</f>
        <v>13255321.540000001</v>
      </c>
      <c r="R1113">
        <v>2019</v>
      </c>
      <c r="S1113" t="s">
        <v>212</v>
      </c>
    </row>
    <row r="1114" spans="1:19" x14ac:dyDescent="0.35">
      <c r="A1114" t="str">
        <f>+_xlfn.CONCAT(Exportaciones_Kg_fruta[[#This Row],[País]],Exportaciones_Kg_fruta[[#This Row],[Detalle]],Exportaciones_Kg_fruta[[#This Row],[Año]])</f>
        <v>IndiaCiruela2019</v>
      </c>
      <c r="B1114" s="3" t="s">
        <v>96</v>
      </c>
      <c r="C1114" s="3" t="s">
        <v>4</v>
      </c>
      <c r="D1114" s="3" t="s">
        <v>7</v>
      </c>
      <c r="E1114" s="3">
        <v>26250</v>
      </c>
      <c r="F1114" s="3">
        <v>0</v>
      </c>
      <c r="G1114" s="3">
        <v>105648</v>
      </c>
      <c r="H1114" s="3">
        <v>73600</v>
      </c>
      <c r="I1114" s="3">
        <v>72000</v>
      </c>
      <c r="J1114" s="3">
        <v>22050</v>
      </c>
      <c r="K1114" s="3">
        <v>51250</v>
      </c>
      <c r="L1114" s="3">
        <v>0</v>
      </c>
      <c r="M1114" s="3">
        <v>15690</v>
      </c>
      <c r="N1114" s="3">
        <v>0</v>
      </c>
      <c r="O1114" s="3">
        <v>0</v>
      </c>
      <c r="P1114" s="3">
        <v>0</v>
      </c>
      <c r="Q1114" s="3">
        <f>SUM(Exportaciones_Kg_fruta[[#This Row],[Enero]:[Diciembre]])</f>
        <v>366488</v>
      </c>
      <c r="R1114">
        <v>2019</v>
      </c>
      <c r="S1114" t="s">
        <v>212</v>
      </c>
    </row>
    <row r="1115" spans="1:19" x14ac:dyDescent="0.35">
      <c r="A1115" t="str">
        <f>+_xlfn.CONCAT(Exportaciones_Kg_fruta[[#This Row],[País]],Exportaciones_Kg_fruta[[#This Row],[Detalle]],Exportaciones_Kg_fruta[[#This Row],[Año]])</f>
        <v>Taiwán (Formosa)Ciruela2019</v>
      </c>
      <c r="B1115" s="3" t="s">
        <v>179</v>
      </c>
      <c r="C1115" s="3" t="s">
        <v>4</v>
      </c>
      <c r="D1115" s="3" t="s">
        <v>7</v>
      </c>
      <c r="E1115" s="3">
        <v>26146</v>
      </c>
      <c r="F1115" s="3">
        <v>528511.5</v>
      </c>
      <c r="G1115" s="3">
        <v>685100</v>
      </c>
      <c r="H1115" s="3">
        <v>257030</v>
      </c>
      <c r="I1115" s="3">
        <v>44800</v>
      </c>
      <c r="J1115" s="3">
        <v>39776</v>
      </c>
      <c r="K1115" s="3">
        <v>9389.48</v>
      </c>
      <c r="L1115" s="3">
        <v>27300</v>
      </c>
      <c r="M1115" s="3">
        <v>21379</v>
      </c>
      <c r="N1115" s="3">
        <v>10500</v>
      </c>
      <c r="O1115" s="3">
        <v>24218.2</v>
      </c>
      <c r="P1115" s="3">
        <v>3165</v>
      </c>
      <c r="Q1115" s="3">
        <f>SUM(Exportaciones_Kg_fruta[[#This Row],[Enero]:[Diciembre]])</f>
        <v>1677315.18</v>
      </c>
      <c r="R1115">
        <v>2019</v>
      </c>
      <c r="S1115" t="s">
        <v>212</v>
      </c>
    </row>
    <row r="1116" spans="1:19" x14ac:dyDescent="0.35">
      <c r="A1116" t="str">
        <f>+_xlfn.CONCAT(Exportaciones_Kg_fruta[[#This Row],[País]],Exportaciones_Kg_fruta[[#This Row],[Detalle]],Exportaciones_Kg_fruta[[#This Row],[Año]])</f>
        <v>EspañaCiruela2019</v>
      </c>
      <c r="B1116" s="3" t="s">
        <v>73</v>
      </c>
      <c r="C1116" s="3" t="s">
        <v>4</v>
      </c>
      <c r="D1116" s="3" t="s">
        <v>7</v>
      </c>
      <c r="E1116" s="3">
        <v>327742.18</v>
      </c>
      <c r="F1116" s="3">
        <v>600287.30000000005</v>
      </c>
      <c r="G1116" s="3">
        <v>1430056.27</v>
      </c>
      <c r="H1116" s="3">
        <v>551572</v>
      </c>
      <c r="I1116" s="3">
        <v>244626.7</v>
      </c>
      <c r="J1116" s="3">
        <v>117133</v>
      </c>
      <c r="K1116" s="3">
        <v>226438</v>
      </c>
      <c r="L1116" s="3">
        <v>205640</v>
      </c>
      <c r="M1116" s="3">
        <v>191071.2</v>
      </c>
      <c r="N1116" s="3">
        <v>324408</v>
      </c>
      <c r="O1116" s="3">
        <v>60668</v>
      </c>
      <c r="P1116" s="3">
        <v>213918.5</v>
      </c>
      <c r="Q1116" s="3">
        <f>SUM(Exportaciones_Kg_fruta[[#This Row],[Enero]:[Diciembre]])</f>
        <v>4493561.1500000004</v>
      </c>
      <c r="R1116">
        <v>2019</v>
      </c>
      <c r="S1116" t="s">
        <v>212</v>
      </c>
    </row>
    <row r="1117" spans="1:19" x14ac:dyDescent="0.35">
      <c r="A1117" t="str">
        <f>+_xlfn.CONCAT(Exportaciones_Kg_fruta[[#This Row],[País]],Exportaciones_Kg_fruta[[#This Row],[Detalle]],Exportaciones_Kg_fruta[[#This Row],[Año]])</f>
        <v>AlemaniaCiruela2019</v>
      </c>
      <c r="B1117" s="3" t="s">
        <v>3</v>
      </c>
      <c r="C1117" s="3" t="s">
        <v>4</v>
      </c>
      <c r="D1117" s="3" t="s">
        <v>7</v>
      </c>
      <c r="E1117" s="3">
        <v>498183.95999999996</v>
      </c>
      <c r="F1117" s="3">
        <v>556817.19999999995</v>
      </c>
      <c r="G1117" s="3">
        <v>646407.56000000006</v>
      </c>
      <c r="H1117" s="3">
        <v>508539.2</v>
      </c>
      <c r="I1117" s="3">
        <v>354792.86</v>
      </c>
      <c r="J1117" s="3">
        <v>385051.44</v>
      </c>
      <c r="K1117" s="3">
        <v>334293.90000000002</v>
      </c>
      <c r="L1117" s="3">
        <v>652625.80000000005</v>
      </c>
      <c r="M1117" s="3">
        <v>400436.6</v>
      </c>
      <c r="N1117" s="3">
        <v>347615.19999999995</v>
      </c>
      <c r="O1117" s="3">
        <v>473596.57999999996</v>
      </c>
      <c r="P1117" s="3">
        <v>338027.88</v>
      </c>
      <c r="Q1117" s="3">
        <f>SUM(Exportaciones_Kg_fruta[[#This Row],[Enero]:[Diciembre]])</f>
        <v>5496388.1799999997</v>
      </c>
      <c r="R1117">
        <v>2019</v>
      </c>
      <c r="S1117" t="s">
        <v>212</v>
      </c>
    </row>
    <row r="1118" spans="1:19" x14ac:dyDescent="0.35">
      <c r="A1118" t="str">
        <f>+_xlfn.CONCAT(Exportaciones_Kg_fruta[[#This Row],[País]],Exportaciones_Kg_fruta[[#This Row],[Detalle]],Exportaciones_Kg_fruta[[#This Row],[Año]])</f>
        <v>ColombiaCiruela2019</v>
      </c>
      <c r="B1118" s="3" t="s">
        <v>58</v>
      </c>
      <c r="C1118" s="3" t="s">
        <v>4</v>
      </c>
      <c r="D1118" s="3" t="s">
        <v>7</v>
      </c>
      <c r="E1118" s="3">
        <v>519171.55</v>
      </c>
      <c r="F1118" s="3">
        <v>495969</v>
      </c>
      <c r="G1118" s="3">
        <v>183128.5</v>
      </c>
      <c r="H1118" s="3">
        <v>433046</v>
      </c>
      <c r="I1118" s="3">
        <v>359001.5</v>
      </c>
      <c r="J1118" s="3">
        <v>129188.20000000001</v>
      </c>
      <c r="K1118" s="3">
        <v>141254</v>
      </c>
      <c r="L1118" s="3">
        <v>136368</v>
      </c>
      <c r="M1118" s="3">
        <v>180399.43</v>
      </c>
      <c r="N1118" s="3">
        <v>185099</v>
      </c>
      <c r="O1118" s="3">
        <v>125378.5</v>
      </c>
      <c r="P1118" s="3">
        <v>83793</v>
      </c>
      <c r="Q1118" s="3">
        <f>SUM(Exportaciones_Kg_fruta[[#This Row],[Enero]:[Diciembre]])</f>
        <v>2971796.68</v>
      </c>
      <c r="R1118">
        <v>2019</v>
      </c>
      <c r="S1118" t="s">
        <v>212</v>
      </c>
    </row>
    <row r="1119" spans="1:19" x14ac:dyDescent="0.35">
      <c r="A1119" t="str">
        <f>+_xlfn.CONCAT(Exportaciones_Kg_fruta[[#This Row],[País]],Exportaciones_Kg_fruta[[#This Row],[Detalle]],Exportaciones_Kg_fruta[[#This Row],[Año]])</f>
        <v>ArgentinaCiruela2019</v>
      </c>
      <c r="B1119" s="3" t="s">
        <v>32</v>
      </c>
      <c r="C1119" s="3" t="s">
        <v>4</v>
      </c>
      <c r="D1119" s="3" t="s">
        <v>7</v>
      </c>
      <c r="E1119" s="3">
        <v>8923.2000000000007</v>
      </c>
      <c r="F1119" s="3">
        <v>94239.8</v>
      </c>
      <c r="G1119" s="3">
        <v>73833</v>
      </c>
      <c r="H1119" s="3">
        <v>59441</v>
      </c>
      <c r="I1119" s="3">
        <v>2080</v>
      </c>
      <c r="J1119" s="3">
        <v>104259.6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25166.78</v>
      </c>
      <c r="Q1119" s="3">
        <f>SUM(Exportaciones_Kg_fruta[[#This Row],[Enero]:[Diciembre]])</f>
        <v>367943.38</v>
      </c>
      <c r="R1119">
        <v>2019</v>
      </c>
      <c r="S1119" t="s">
        <v>212</v>
      </c>
    </row>
    <row r="1120" spans="1:19" x14ac:dyDescent="0.35">
      <c r="A1120" t="str">
        <f>+_xlfn.CONCAT(Exportaciones_Kg_fruta[[#This Row],[País]],Exportaciones_Kg_fruta[[#This Row],[Detalle]],Exportaciones_Kg_fruta[[#This Row],[Año]])</f>
        <v>EcuadorCiruela2019</v>
      </c>
      <c r="B1120" s="3" t="s">
        <v>68</v>
      </c>
      <c r="C1120" s="3" t="s">
        <v>4</v>
      </c>
      <c r="D1120" s="3" t="s">
        <v>7</v>
      </c>
      <c r="E1120" s="3">
        <v>90126.5</v>
      </c>
      <c r="F1120" s="3">
        <v>242385.2</v>
      </c>
      <c r="G1120" s="3">
        <v>85016</v>
      </c>
      <c r="H1120" s="3">
        <v>135088</v>
      </c>
      <c r="I1120" s="3">
        <v>291352</v>
      </c>
      <c r="J1120" s="3">
        <v>76230</v>
      </c>
      <c r="K1120" s="3">
        <v>100639</v>
      </c>
      <c r="L1120" s="3">
        <v>75124</v>
      </c>
      <c r="M1120" s="3">
        <v>73982</v>
      </c>
      <c r="N1120" s="3">
        <v>170765.62</v>
      </c>
      <c r="O1120" s="3">
        <v>118068</v>
      </c>
      <c r="P1120" s="3">
        <v>76574</v>
      </c>
      <c r="Q1120" s="3">
        <f>SUM(Exportaciones_Kg_fruta[[#This Row],[Enero]:[Diciembre]])</f>
        <v>1535350.3199999998</v>
      </c>
      <c r="R1120">
        <v>2019</v>
      </c>
      <c r="S1120" t="s">
        <v>212</v>
      </c>
    </row>
    <row r="1121" spans="1:19" x14ac:dyDescent="0.35">
      <c r="A1121" t="str">
        <f>+_xlfn.CONCAT(Exportaciones_Kg_fruta[[#This Row],[País]],Exportaciones_Kg_fruta[[#This Row],[Detalle]],Exportaciones_Kg_fruta[[#This Row],[Año]])</f>
        <v>Reino UnidoCiruela2019</v>
      </c>
      <c r="B1121" s="3" t="s">
        <v>155</v>
      </c>
      <c r="C1121" s="3" t="s">
        <v>4</v>
      </c>
      <c r="D1121" s="3" t="s">
        <v>7</v>
      </c>
      <c r="E1121" s="3">
        <v>1008917.22</v>
      </c>
      <c r="F1121" s="3">
        <v>1512496.21</v>
      </c>
      <c r="G1121" s="3">
        <v>1954733.4100000001</v>
      </c>
      <c r="H1121" s="3">
        <v>2068790.82</v>
      </c>
      <c r="I1121" s="3">
        <v>1451421</v>
      </c>
      <c r="J1121" s="3">
        <v>191014</v>
      </c>
      <c r="K1121" s="3">
        <v>744719</v>
      </c>
      <c r="L1121" s="3">
        <v>701913.5</v>
      </c>
      <c r="M1121" s="3">
        <v>571213.74</v>
      </c>
      <c r="N1121" s="3">
        <v>323014.17000000004</v>
      </c>
      <c r="O1121" s="3">
        <v>455172.48</v>
      </c>
      <c r="P1121" s="3">
        <v>521426.74</v>
      </c>
      <c r="Q1121" s="3">
        <f>SUM(Exportaciones_Kg_fruta[[#This Row],[Enero]:[Diciembre]])</f>
        <v>11504832.290000001</v>
      </c>
      <c r="R1121">
        <v>2019</v>
      </c>
      <c r="S1121" t="s">
        <v>212</v>
      </c>
    </row>
    <row r="1122" spans="1:19" x14ac:dyDescent="0.35">
      <c r="A1122" t="str">
        <f>+_xlfn.CONCAT(Exportaciones_Kg_fruta[[#This Row],[País]],Exportaciones_Kg_fruta[[#This Row],[Detalle]],Exportaciones_Kg_fruta[[#This Row],[Año]])</f>
        <v>ItaliaCiruela2019</v>
      </c>
      <c r="B1122" s="3" t="s">
        <v>108</v>
      </c>
      <c r="C1122" s="3" t="s">
        <v>4</v>
      </c>
      <c r="D1122" s="3" t="s">
        <v>7</v>
      </c>
      <c r="E1122" s="3">
        <v>373611.47</v>
      </c>
      <c r="F1122" s="3">
        <v>437974.16000000003</v>
      </c>
      <c r="G1122" s="3">
        <v>1203271.8</v>
      </c>
      <c r="H1122" s="3">
        <v>1045637.8</v>
      </c>
      <c r="I1122" s="3">
        <v>544893.68000000005</v>
      </c>
      <c r="J1122" s="3">
        <v>243018</v>
      </c>
      <c r="K1122" s="3">
        <v>220123.78</v>
      </c>
      <c r="L1122" s="3">
        <v>236708</v>
      </c>
      <c r="M1122" s="3">
        <v>298564.32</v>
      </c>
      <c r="N1122" s="3">
        <v>480022.98</v>
      </c>
      <c r="O1122" s="3">
        <v>347989.07</v>
      </c>
      <c r="P1122" s="3">
        <v>307201.64</v>
      </c>
      <c r="Q1122" s="3">
        <f>SUM(Exportaciones_Kg_fruta[[#This Row],[Enero]:[Diciembre]])</f>
        <v>5739016.7000000002</v>
      </c>
      <c r="R1122">
        <v>2019</v>
      </c>
      <c r="S1122" t="s">
        <v>212</v>
      </c>
    </row>
    <row r="1123" spans="1:19" x14ac:dyDescent="0.35">
      <c r="A1123" t="str">
        <f>+_xlfn.CONCAT(Exportaciones_Kg_fruta[[#This Row],[País]],Exportaciones_Kg_fruta[[#This Row],[Detalle]],Exportaciones_Kg_fruta[[#This Row],[Año]])</f>
        <v>ArgeliaCiruela2019</v>
      </c>
      <c r="B1123" s="3" t="s">
        <v>31</v>
      </c>
      <c r="C1123" s="3" t="s">
        <v>4</v>
      </c>
      <c r="D1123" s="3" t="s">
        <v>7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21000</v>
      </c>
      <c r="M1123" s="3">
        <v>0</v>
      </c>
      <c r="N1123" s="3">
        <v>0</v>
      </c>
      <c r="O1123" s="3">
        <v>0</v>
      </c>
      <c r="P1123" s="3">
        <v>0</v>
      </c>
      <c r="Q1123" s="3">
        <f>SUM(Exportaciones_Kg_fruta[[#This Row],[Enero]:[Diciembre]])</f>
        <v>21000</v>
      </c>
      <c r="R1123">
        <v>2019</v>
      </c>
      <c r="S1123" t="s">
        <v>212</v>
      </c>
    </row>
    <row r="1124" spans="1:19" x14ac:dyDescent="0.35">
      <c r="A1124" t="str">
        <f>+_xlfn.CONCAT(Exportaciones_Kg_fruta[[#This Row],[País]],Exportaciones_Kg_fruta[[#This Row],[Detalle]],Exportaciones_Kg_fruta[[#This Row],[Año]])</f>
        <v>RusiaCiruela2019</v>
      </c>
      <c r="B1124" s="3" t="s">
        <v>161</v>
      </c>
      <c r="C1124" s="3" t="s">
        <v>4</v>
      </c>
      <c r="D1124" s="3" t="s">
        <v>7</v>
      </c>
      <c r="E1124" s="3">
        <v>793290</v>
      </c>
      <c r="F1124" s="3">
        <v>1484393.05</v>
      </c>
      <c r="G1124" s="3">
        <v>2165813.3199999998</v>
      </c>
      <c r="H1124" s="3">
        <v>1859815.85</v>
      </c>
      <c r="I1124" s="3">
        <v>1224671.8399999999</v>
      </c>
      <c r="J1124" s="3">
        <v>376572.4</v>
      </c>
      <c r="K1124" s="3">
        <v>357880</v>
      </c>
      <c r="L1124" s="3">
        <v>584260</v>
      </c>
      <c r="M1124" s="3">
        <v>568512</v>
      </c>
      <c r="N1124" s="3">
        <v>772045</v>
      </c>
      <c r="O1124" s="3">
        <v>550737</v>
      </c>
      <c r="P1124" s="3">
        <v>658974.5</v>
      </c>
      <c r="Q1124" s="3">
        <f>SUM(Exportaciones_Kg_fruta[[#This Row],[Enero]:[Diciembre]])</f>
        <v>11396964.959999999</v>
      </c>
      <c r="R1124">
        <v>2019</v>
      </c>
      <c r="S1124" t="s">
        <v>212</v>
      </c>
    </row>
    <row r="1125" spans="1:19" x14ac:dyDescent="0.35">
      <c r="A1125" t="str">
        <f>+_xlfn.CONCAT(Exportaciones_Kg_fruta[[#This Row],[País]],Exportaciones_Kg_fruta[[#This Row],[Detalle]],Exportaciones_Kg_fruta[[#This Row],[Año]])</f>
        <v>BoliviaCiruela2019</v>
      </c>
      <c r="B1125" s="3" t="s">
        <v>47</v>
      </c>
      <c r="C1125" s="3" t="s">
        <v>4</v>
      </c>
      <c r="D1125" s="3" t="s">
        <v>7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19414.5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f>SUM(Exportaciones_Kg_fruta[[#This Row],[Enero]:[Diciembre]])</f>
        <v>19414.5</v>
      </c>
      <c r="R1125">
        <v>2019</v>
      </c>
      <c r="S1125" t="s">
        <v>212</v>
      </c>
    </row>
    <row r="1126" spans="1:19" x14ac:dyDescent="0.35">
      <c r="A1126" t="str">
        <f>+_xlfn.CONCAT(Exportaciones_Kg_fruta[[#This Row],[País]],Exportaciones_Kg_fruta[[#This Row],[Detalle]],Exportaciones_Kg_fruta[[#This Row],[Año]])</f>
        <v>VietnamCiruela2019</v>
      </c>
      <c r="B1126" s="3" t="s">
        <v>195</v>
      </c>
      <c r="C1126" s="3" t="s">
        <v>4</v>
      </c>
      <c r="D1126" s="3" t="s">
        <v>7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6300</v>
      </c>
      <c r="O1126" s="3">
        <v>0</v>
      </c>
      <c r="P1126" s="3">
        <v>0</v>
      </c>
      <c r="Q1126" s="3">
        <f>SUM(Exportaciones_Kg_fruta[[#This Row],[Enero]:[Diciembre]])</f>
        <v>6300</v>
      </c>
      <c r="R1126">
        <v>2019</v>
      </c>
      <c r="S1126" t="s">
        <v>212</v>
      </c>
    </row>
    <row r="1127" spans="1:19" x14ac:dyDescent="0.35">
      <c r="A1127" t="str">
        <f>+_xlfn.CONCAT(Exportaciones_Kg_fruta[[#This Row],[País]],Exportaciones_Kg_fruta[[#This Row],[Detalle]],Exportaciones_Kg_fruta[[#This Row],[Año]])</f>
        <v>FranciaCiruela2019</v>
      </c>
      <c r="B1127" s="3" t="s">
        <v>80</v>
      </c>
      <c r="C1127" s="3" t="s">
        <v>4</v>
      </c>
      <c r="D1127" s="3" t="s">
        <v>7</v>
      </c>
      <c r="E1127" s="3">
        <v>1109.2</v>
      </c>
      <c r="F1127" s="3">
        <v>1194</v>
      </c>
      <c r="G1127" s="3">
        <v>27840</v>
      </c>
      <c r="H1127" s="3">
        <v>163346</v>
      </c>
      <c r="I1127" s="3">
        <v>30697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f>SUM(Exportaciones_Kg_fruta[[#This Row],[Enero]:[Diciembre]])</f>
        <v>224186.2</v>
      </c>
      <c r="R1127">
        <v>2019</v>
      </c>
      <c r="S1127" t="s">
        <v>212</v>
      </c>
    </row>
    <row r="1128" spans="1:19" x14ac:dyDescent="0.35">
      <c r="A1128" t="str">
        <f>+_xlfn.CONCAT(Exportaciones_Kg_fruta[[#This Row],[País]],Exportaciones_Kg_fruta[[#This Row],[Detalle]],Exportaciones_Kg_fruta[[#This Row],[Año]])</f>
        <v>Arabia SauditaCiruela2019</v>
      </c>
      <c r="B1128" s="3" t="s">
        <v>30</v>
      </c>
      <c r="C1128" s="3" t="s">
        <v>4</v>
      </c>
      <c r="D1128" s="3" t="s">
        <v>7</v>
      </c>
      <c r="E1128" s="3">
        <v>7455</v>
      </c>
      <c r="F1128" s="3">
        <v>22080</v>
      </c>
      <c r="G1128" s="3">
        <v>808522</v>
      </c>
      <c r="H1128" s="3">
        <v>752288</v>
      </c>
      <c r="I1128" s="3">
        <v>284880</v>
      </c>
      <c r="J1128" s="3">
        <v>0</v>
      </c>
      <c r="K1128" s="3">
        <v>0</v>
      </c>
      <c r="L1128" s="3">
        <v>0</v>
      </c>
      <c r="M1128" s="3">
        <v>3150</v>
      </c>
      <c r="N1128" s="3">
        <v>0</v>
      </c>
      <c r="O1128" s="3">
        <v>0</v>
      </c>
      <c r="P1128" s="3">
        <v>0</v>
      </c>
      <c r="Q1128" s="3">
        <f>SUM(Exportaciones_Kg_fruta[[#This Row],[Enero]:[Diciembre]])</f>
        <v>1878375</v>
      </c>
      <c r="R1128">
        <v>2019</v>
      </c>
      <c r="S1128" t="s">
        <v>212</v>
      </c>
    </row>
    <row r="1129" spans="1:19" x14ac:dyDescent="0.35">
      <c r="A1129" t="str">
        <f>+_xlfn.CONCAT(Exportaciones_Kg_fruta[[#This Row],[País]],Exportaciones_Kg_fruta[[#This Row],[Detalle]],Exportaciones_Kg_fruta[[#This Row],[Año]])</f>
        <v>PanamáCiruela2019</v>
      </c>
      <c r="B1129" s="3" t="s">
        <v>146</v>
      </c>
      <c r="C1129" s="3" t="s">
        <v>4</v>
      </c>
      <c r="D1129" s="3" t="s">
        <v>7</v>
      </c>
      <c r="E1129" s="3">
        <v>42838</v>
      </c>
      <c r="F1129" s="3">
        <v>26193.5</v>
      </c>
      <c r="G1129" s="3">
        <v>56003.5</v>
      </c>
      <c r="H1129" s="3">
        <v>58456.35</v>
      </c>
      <c r="I1129" s="3">
        <v>78199.55</v>
      </c>
      <c r="J1129" s="3">
        <v>65902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5035.55</v>
      </c>
      <c r="Q1129" s="3">
        <f>SUM(Exportaciones_Kg_fruta[[#This Row],[Enero]:[Diciembre]])</f>
        <v>332628.45</v>
      </c>
      <c r="R1129">
        <v>2019</v>
      </c>
      <c r="S1129" t="s">
        <v>212</v>
      </c>
    </row>
    <row r="1130" spans="1:19" x14ac:dyDescent="0.35">
      <c r="A1130" t="str">
        <f>+_xlfn.CONCAT(Exportaciones_Kg_fruta[[#This Row],[País]],Exportaciones_Kg_fruta[[#This Row],[Detalle]],Exportaciones_Kg_fruta[[#This Row],[Año]])</f>
        <v>AustraliaCiruela2019</v>
      </c>
      <c r="B1130" s="3" t="s">
        <v>35</v>
      </c>
      <c r="C1130" s="3" t="s">
        <v>4</v>
      </c>
      <c r="D1130" s="3" t="s">
        <v>7</v>
      </c>
      <c r="E1130" s="3">
        <v>104490</v>
      </c>
      <c r="F1130" s="3">
        <v>186051</v>
      </c>
      <c r="G1130" s="3">
        <v>135436.5</v>
      </c>
      <c r="H1130" s="3">
        <v>56950</v>
      </c>
      <c r="I1130" s="3">
        <v>60390</v>
      </c>
      <c r="J1130" s="3">
        <v>63000</v>
      </c>
      <c r="K1130" s="3">
        <v>173280</v>
      </c>
      <c r="L1130" s="3">
        <v>235106</v>
      </c>
      <c r="M1130" s="3">
        <v>185952</v>
      </c>
      <c r="N1130" s="3">
        <v>176685</v>
      </c>
      <c r="O1130" s="3">
        <v>104661</v>
      </c>
      <c r="P1130" s="3">
        <v>113557</v>
      </c>
      <c r="Q1130" s="3">
        <f>SUM(Exportaciones_Kg_fruta[[#This Row],[Enero]:[Diciembre]])</f>
        <v>1595558.5</v>
      </c>
      <c r="R1130">
        <v>2019</v>
      </c>
      <c r="S1130" t="s">
        <v>212</v>
      </c>
    </row>
    <row r="1131" spans="1:19" x14ac:dyDescent="0.35">
      <c r="A1131" t="str">
        <f>+_xlfn.CONCAT(Exportaciones_Kg_fruta[[#This Row],[País]],Exportaciones_Kg_fruta[[#This Row],[Detalle]],Exportaciones_Kg_fruta[[#This Row],[Año]])</f>
        <v>GuatemalaCiruela2019</v>
      </c>
      <c r="B1131" s="3" t="s">
        <v>87</v>
      </c>
      <c r="C1131" s="3" t="s">
        <v>4</v>
      </c>
      <c r="D1131" s="3" t="s">
        <v>7</v>
      </c>
      <c r="E1131" s="3">
        <v>16280</v>
      </c>
      <c r="F1131" s="3">
        <v>28497</v>
      </c>
      <c r="G1131" s="3">
        <v>29403.52</v>
      </c>
      <c r="H1131" s="3">
        <v>24975</v>
      </c>
      <c r="I1131" s="3">
        <v>73030.87</v>
      </c>
      <c r="J1131" s="3">
        <v>86982</v>
      </c>
      <c r="K1131" s="3">
        <v>256820.62</v>
      </c>
      <c r="L1131" s="3">
        <v>150559.45000000001</v>
      </c>
      <c r="M1131" s="3">
        <v>126929.5</v>
      </c>
      <c r="N1131" s="3">
        <v>106683</v>
      </c>
      <c r="O1131" s="3">
        <v>44310</v>
      </c>
      <c r="P1131" s="3">
        <v>105546.5</v>
      </c>
      <c r="Q1131" s="3">
        <f>SUM(Exportaciones_Kg_fruta[[#This Row],[Enero]:[Diciembre]])</f>
        <v>1050017.46</v>
      </c>
      <c r="R1131">
        <v>2019</v>
      </c>
      <c r="S1131" t="s">
        <v>212</v>
      </c>
    </row>
    <row r="1132" spans="1:19" x14ac:dyDescent="0.35">
      <c r="A1132" t="str">
        <f>+_xlfn.CONCAT(Exportaciones_Kg_fruta[[#This Row],[País]],Exportaciones_Kg_fruta[[#This Row],[Detalle]],Exportaciones_Kg_fruta[[#This Row],[Año]])</f>
        <v>SudáfricaCiruela2019</v>
      </c>
      <c r="B1132" s="3" t="s">
        <v>173</v>
      </c>
      <c r="C1132" s="3" t="s">
        <v>4</v>
      </c>
      <c r="D1132" s="3" t="s">
        <v>7</v>
      </c>
      <c r="E1132" s="3">
        <v>0</v>
      </c>
      <c r="F1132" s="3">
        <v>21000</v>
      </c>
      <c r="G1132" s="3">
        <v>40240</v>
      </c>
      <c r="H1132" s="3">
        <v>21000</v>
      </c>
      <c r="I1132" s="3">
        <v>44520</v>
      </c>
      <c r="J1132" s="3">
        <v>21000</v>
      </c>
      <c r="K1132" s="3">
        <v>21000</v>
      </c>
      <c r="L1132" s="3">
        <v>20740</v>
      </c>
      <c r="M1132" s="3">
        <v>41740</v>
      </c>
      <c r="N1132" s="3">
        <v>42000</v>
      </c>
      <c r="O1132" s="3">
        <v>20740</v>
      </c>
      <c r="P1132" s="3">
        <v>43260</v>
      </c>
      <c r="Q1132" s="3">
        <f>SUM(Exportaciones_Kg_fruta[[#This Row],[Enero]:[Diciembre]])</f>
        <v>337240</v>
      </c>
      <c r="R1132">
        <v>2019</v>
      </c>
      <c r="S1132" t="s">
        <v>212</v>
      </c>
    </row>
    <row r="1133" spans="1:19" x14ac:dyDescent="0.35">
      <c r="A1133" t="str">
        <f>+_xlfn.CONCAT(Exportaciones_Kg_fruta[[#This Row],[País]],Exportaciones_Kg_fruta[[#This Row],[Detalle]],Exportaciones_Kg_fruta[[#This Row],[Año]])</f>
        <v>TailandiaCiruela2019</v>
      </c>
      <c r="B1133" s="3" t="s">
        <v>178</v>
      </c>
      <c r="C1133" s="3" t="s">
        <v>4</v>
      </c>
      <c r="D1133" s="3" t="s">
        <v>7</v>
      </c>
      <c r="E1133" s="3">
        <v>25440</v>
      </c>
      <c r="F1133" s="3">
        <v>2126</v>
      </c>
      <c r="G1133" s="3">
        <v>0</v>
      </c>
      <c r="H1133" s="3">
        <v>5292</v>
      </c>
      <c r="I1133" s="3">
        <v>2610</v>
      </c>
      <c r="J1133" s="3">
        <v>0</v>
      </c>
      <c r="K1133" s="3">
        <v>12600</v>
      </c>
      <c r="L1133" s="3">
        <v>4200</v>
      </c>
      <c r="M1133" s="3">
        <v>0</v>
      </c>
      <c r="N1133" s="3">
        <v>18394.5</v>
      </c>
      <c r="O1133" s="3">
        <v>8925</v>
      </c>
      <c r="P1133" s="3">
        <v>23389</v>
      </c>
      <c r="Q1133" s="3">
        <f>SUM(Exportaciones_Kg_fruta[[#This Row],[Enero]:[Diciembre]])</f>
        <v>102976.5</v>
      </c>
      <c r="R1133">
        <v>2019</v>
      </c>
      <c r="S1133" t="s">
        <v>212</v>
      </c>
    </row>
    <row r="1134" spans="1:19" x14ac:dyDescent="0.35">
      <c r="A1134" t="str">
        <f>+_xlfn.CONCAT(Exportaciones_Kg_fruta[[#This Row],[País]],Exportaciones_Kg_fruta[[#This Row],[Detalle]],Exportaciones_Kg_fruta[[#This Row],[Año]])</f>
        <v>MalasiaCiruela2019</v>
      </c>
      <c r="B1134" s="3" t="s">
        <v>124</v>
      </c>
      <c r="C1134" s="3" t="s">
        <v>4</v>
      </c>
      <c r="D1134" s="3" t="s">
        <v>7</v>
      </c>
      <c r="E1134" s="3">
        <v>0</v>
      </c>
      <c r="F1134" s="3">
        <v>48640</v>
      </c>
      <c r="G1134" s="3">
        <v>260399.4</v>
      </c>
      <c r="H1134" s="3">
        <v>198458</v>
      </c>
      <c r="I1134" s="3">
        <v>23280</v>
      </c>
      <c r="J1134" s="3">
        <v>0</v>
      </c>
      <c r="K1134" s="3">
        <v>2976.4</v>
      </c>
      <c r="L1134" s="3">
        <v>6300</v>
      </c>
      <c r="M1134" s="3">
        <v>10532</v>
      </c>
      <c r="N1134" s="3">
        <v>22281.9</v>
      </c>
      <c r="O1134" s="3">
        <v>13703</v>
      </c>
      <c r="P1134" s="3">
        <v>48200</v>
      </c>
      <c r="Q1134" s="3">
        <f>SUM(Exportaciones_Kg_fruta[[#This Row],[Enero]:[Diciembre]])</f>
        <v>634770.70000000007</v>
      </c>
      <c r="R1134">
        <v>2019</v>
      </c>
      <c r="S1134" t="s">
        <v>212</v>
      </c>
    </row>
    <row r="1135" spans="1:19" x14ac:dyDescent="0.35">
      <c r="A1135" t="str">
        <f>+_xlfn.CONCAT(Exportaciones_Kg_fruta[[#This Row],[País]],Exportaciones_Kg_fruta[[#This Row],[Detalle]],Exportaciones_Kg_fruta[[#This Row],[Año]])</f>
        <v>FinlandiaCiruela2019</v>
      </c>
      <c r="B1135" s="3" t="s">
        <v>79</v>
      </c>
      <c r="C1135" s="3" t="s">
        <v>4</v>
      </c>
      <c r="D1135" s="3" t="s">
        <v>7</v>
      </c>
      <c r="E1135" s="3">
        <v>18720</v>
      </c>
      <c r="F1135" s="3">
        <v>17109.599999999999</v>
      </c>
      <c r="G1135" s="3">
        <v>0</v>
      </c>
      <c r="H1135" s="3">
        <v>17109.599999999999</v>
      </c>
      <c r="I1135" s="3">
        <v>48084</v>
      </c>
      <c r="J1135" s="3">
        <v>16377.6</v>
      </c>
      <c r="K1135" s="3">
        <v>38800</v>
      </c>
      <c r="L1135" s="3">
        <v>118717.40000000001</v>
      </c>
      <c r="M1135" s="3">
        <v>74106.399999999994</v>
      </c>
      <c r="N1135" s="3">
        <v>145530.79999999999</v>
      </c>
      <c r="O1135" s="3">
        <v>38492</v>
      </c>
      <c r="P1135" s="3">
        <v>0</v>
      </c>
      <c r="Q1135" s="3">
        <f>SUM(Exportaciones_Kg_fruta[[#This Row],[Enero]:[Diciembre]])</f>
        <v>533047.39999999991</v>
      </c>
      <c r="R1135">
        <v>2019</v>
      </c>
      <c r="S1135" t="s">
        <v>212</v>
      </c>
    </row>
    <row r="1136" spans="1:19" x14ac:dyDescent="0.35">
      <c r="A1136" t="str">
        <f>+_xlfn.CONCAT(Exportaciones_Kg_fruta[[#This Row],[País]],Exportaciones_Kg_fruta[[#This Row],[Detalle]],Exportaciones_Kg_fruta[[#This Row],[Año]])</f>
        <v>Costa RicaCiruela2019</v>
      </c>
      <c r="B1136" s="3" t="s">
        <v>62</v>
      </c>
      <c r="C1136" s="3" t="s">
        <v>4</v>
      </c>
      <c r="D1136" s="3" t="s">
        <v>7</v>
      </c>
      <c r="E1136" s="3">
        <v>54047.4</v>
      </c>
      <c r="F1136" s="3">
        <v>80646</v>
      </c>
      <c r="G1136" s="3">
        <v>88560</v>
      </c>
      <c r="H1136" s="3">
        <v>68000</v>
      </c>
      <c r="I1136" s="3">
        <v>80997</v>
      </c>
      <c r="J1136" s="3">
        <v>0</v>
      </c>
      <c r="K1136" s="3">
        <v>0</v>
      </c>
      <c r="L1136" s="3">
        <v>20940</v>
      </c>
      <c r="M1136" s="3">
        <v>0</v>
      </c>
      <c r="N1136" s="3">
        <v>0</v>
      </c>
      <c r="O1136" s="3">
        <v>21200</v>
      </c>
      <c r="P1136" s="3">
        <v>0</v>
      </c>
      <c r="Q1136" s="3">
        <f>SUM(Exportaciones_Kg_fruta[[#This Row],[Enero]:[Diciembre]])</f>
        <v>414390.4</v>
      </c>
      <c r="R1136">
        <v>2019</v>
      </c>
      <c r="S1136" t="s">
        <v>212</v>
      </c>
    </row>
    <row r="1137" spans="1:19" x14ac:dyDescent="0.35">
      <c r="A1137" t="str">
        <f>+_xlfn.CONCAT(Exportaciones_Kg_fruta[[#This Row],[País]],Exportaciones_Kg_fruta[[#This Row],[Detalle]],Exportaciones_Kg_fruta[[#This Row],[Año]])</f>
        <v>UruguayCiruela2019</v>
      </c>
      <c r="B1137" s="3" t="s">
        <v>192</v>
      </c>
      <c r="C1137" s="3" t="s">
        <v>4</v>
      </c>
      <c r="D1137" s="3" t="s">
        <v>7</v>
      </c>
      <c r="E1137" s="3">
        <v>0</v>
      </c>
      <c r="F1137" s="3">
        <v>0</v>
      </c>
      <c r="G1137" s="3">
        <v>0</v>
      </c>
      <c r="H1137" s="3">
        <v>38480</v>
      </c>
      <c r="I1137" s="3">
        <v>24960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f>SUM(Exportaciones_Kg_fruta[[#This Row],[Enero]:[Diciembre]])</f>
        <v>63440</v>
      </c>
      <c r="R1137">
        <v>2019</v>
      </c>
      <c r="S1137" t="s">
        <v>212</v>
      </c>
    </row>
    <row r="1138" spans="1:19" x14ac:dyDescent="0.35">
      <c r="A1138" t="str">
        <f>+_xlfn.CONCAT(Exportaciones_Kg_fruta[[#This Row],[País]],Exportaciones_Kg_fruta[[#This Row],[Detalle]],Exportaciones_Kg_fruta[[#This Row],[Año]])</f>
        <v>BulgariaCiruela2019</v>
      </c>
      <c r="B1138" s="3" t="s">
        <v>50</v>
      </c>
      <c r="C1138" s="3" t="s">
        <v>4</v>
      </c>
      <c r="D1138" s="3" t="s">
        <v>7</v>
      </c>
      <c r="E1138" s="3">
        <v>0</v>
      </c>
      <c r="F1138" s="3">
        <v>0</v>
      </c>
      <c r="G1138" s="3">
        <v>0</v>
      </c>
      <c r="H1138" s="3">
        <v>20160</v>
      </c>
      <c r="I1138" s="3">
        <v>61490</v>
      </c>
      <c r="J1138" s="3">
        <v>80640</v>
      </c>
      <c r="K1138" s="3">
        <v>40320</v>
      </c>
      <c r="L1138" s="3">
        <v>40320</v>
      </c>
      <c r="M1138" s="3">
        <v>0</v>
      </c>
      <c r="N1138" s="3">
        <v>0</v>
      </c>
      <c r="O1138" s="3">
        <v>0</v>
      </c>
      <c r="P1138" s="3">
        <v>0</v>
      </c>
      <c r="Q1138" s="3">
        <f>SUM(Exportaciones_Kg_fruta[[#This Row],[Enero]:[Diciembre]])</f>
        <v>242930</v>
      </c>
      <c r="R1138">
        <v>2019</v>
      </c>
      <c r="S1138" t="s">
        <v>212</v>
      </c>
    </row>
    <row r="1139" spans="1:19" x14ac:dyDescent="0.35">
      <c r="A1139" t="str">
        <f>+_xlfn.CONCAT(Exportaciones_Kg_fruta[[#This Row],[País]],Exportaciones_Kg_fruta[[#This Row],[Detalle]],Exportaciones_Kg_fruta[[#This Row],[Año]])</f>
        <v>Emiratos Árabes UnidosCiruela2019</v>
      </c>
      <c r="B1139" s="3" t="s">
        <v>71</v>
      </c>
      <c r="C1139" s="3" t="s">
        <v>4</v>
      </c>
      <c r="D1139" s="3" t="s">
        <v>7</v>
      </c>
      <c r="E1139" s="3">
        <v>0</v>
      </c>
      <c r="F1139" s="3">
        <v>0</v>
      </c>
      <c r="G1139" s="3">
        <v>415780</v>
      </c>
      <c r="H1139" s="3">
        <v>702120</v>
      </c>
      <c r="I1139" s="3">
        <v>144015.6</v>
      </c>
      <c r="J1139" s="3">
        <v>4218.18</v>
      </c>
      <c r="K1139" s="3">
        <v>4218.18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f>SUM(Exportaciones_Kg_fruta[[#This Row],[Enero]:[Diciembre]])</f>
        <v>1270351.96</v>
      </c>
      <c r="R1139">
        <v>2019</v>
      </c>
      <c r="S1139" t="s">
        <v>212</v>
      </c>
    </row>
    <row r="1140" spans="1:19" x14ac:dyDescent="0.35">
      <c r="A1140" t="str">
        <f>+_xlfn.CONCAT(Exportaciones_Kg_fruta[[#This Row],[País]],Exportaciones_Kg_fruta[[#This Row],[Detalle]],Exportaciones_Kg_fruta[[#This Row],[Año]])</f>
        <v>BélgicaCiruela2019</v>
      </c>
      <c r="B1140" s="3" t="s">
        <v>43</v>
      </c>
      <c r="C1140" s="3" t="s">
        <v>4</v>
      </c>
      <c r="D1140" s="3" t="s">
        <v>7</v>
      </c>
      <c r="E1140" s="3">
        <v>26408</v>
      </c>
      <c r="F1140" s="3">
        <v>77028</v>
      </c>
      <c r="G1140" s="3">
        <v>128154.6</v>
      </c>
      <c r="H1140" s="3">
        <v>167778.8</v>
      </c>
      <c r="I1140" s="3">
        <v>21260</v>
      </c>
      <c r="J1140" s="3">
        <v>0</v>
      </c>
      <c r="K1140" s="3">
        <v>21260</v>
      </c>
      <c r="L1140" s="3">
        <v>0</v>
      </c>
      <c r="M1140" s="3">
        <v>0</v>
      </c>
      <c r="N1140" s="3">
        <v>22155</v>
      </c>
      <c r="O1140" s="3">
        <v>45150</v>
      </c>
      <c r="P1140" s="3">
        <v>89142</v>
      </c>
      <c r="Q1140" s="3">
        <f>SUM(Exportaciones_Kg_fruta[[#This Row],[Enero]:[Diciembre]])</f>
        <v>598336.4</v>
      </c>
      <c r="R1140">
        <v>2019</v>
      </c>
      <c r="S1140" t="s">
        <v>212</v>
      </c>
    </row>
    <row r="1141" spans="1:19" x14ac:dyDescent="0.35">
      <c r="A1141" t="str">
        <f>+_xlfn.CONCAT(Exportaciones_Kg_fruta[[#This Row],[País]],Exportaciones_Kg_fruta[[#This Row],[Detalle]],Exportaciones_Kg_fruta[[#This Row],[Año]])</f>
        <v>República DominicanaCiruela2019</v>
      </c>
      <c r="B1141" s="3" t="s">
        <v>158</v>
      </c>
      <c r="C1141" s="3" t="s">
        <v>4</v>
      </c>
      <c r="D1141" s="3" t="s">
        <v>7</v>
      </c>
      <c r="E1141" s="3">
        <v>48472.5</v>
      </c>
      <c r="F1141" s="3">
        <v>42489.599999999999</v>
      </c>
      <c r="G1141" s="3">
        <v>34508.82</v>
      </c>
      <c r="H1141" s="3">
        <v>21396</v>
      </c>
      <c r="I1141" s="3">
        <v>64317.5</v>
      </c>
      <c r="J1141" s="3">
        <v>9765</v>
      </c>
      <c r="K1141" s="3">
        <v>42357</v>
      </c>
      <c r="L1141" s="3">
        <v>77017.5</v>
      </c>
      <c r="M1141" s="3">
        <v>26560</v>
      </c>
      <c r="N1141" s="3">
        <v>0</v>
      </c>
      <c r="O1141" s="3">
        <v>38220</v>
      </c>
      <c r="P1141" s="3">
        <v>27170</v>
      </c>
      <c r="Q1141" s="3">
        <f>SUM(Exportaciones_Kg_fruta[[#This Row],[Enero]:[Diciembre]])</f>
        <v>432273.92000000004</v>
      </c>
      <c r="R1141">
        <v>2019</v>
      </c>
      <c r="S1141" t="s">
        <v>212</v>
      </c>
    </row>
    <row r="1142" spans="1:19" x14ac:dyDescent="0.35">
      <c r="A1142" t="str">
        <f>+_xlfn.CONCAT(Exportaciones_Kg_fruta[[#This Row],[País]],Exportaciones_Kg_fruta[[#This Row],[Detalle]],Exportaciones_Kg_fruta[[#This Row],[Año]])</f>
        <v>El SalvadorCiruela2019</v>
      </c>
      <c r="B1142" s="3" t="s">
        <v>70</v>
      </c>
      <c r="C1142" s="3" t="s">
        <v>4</v>
      </c>
      <c r="D1142" s="3" t="s">
        <v>7</v>
      </c>
      <c r="E1142" s="3">
        <v>71543.5</v>
      </c>
      <c r="F1142" s="3">
        <v>53195</v>
      </c>
      <c r="G1142" s="3">
        <v>55120</v>
      </c>
      <c r="H1142" s="3">
        <v>66653.600000000006</v>
      </c>
      <c r="I1142" s="3">
        <v>58070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f>SUM(Exportaciones_Kg_fruta[[#This Row],[Enero]:[Diciembre]])</f>
        <v>304582.09999999998</v>
      </c>
      <c r="R1142">
        <v>2019</v>
      </c>
      <c r="S1142" t="s">
        <v>212</v>
      </c>
    </row>
    <row r="1143" spans="1:19" x14ac:dyDescent="0.35">
      <c r="A1143" t="str">
        <f>+_xlfn.CONCAT(Exportaciones_Kg_fruta[[#This Row],[País]],Exportaciones_Kg_fruta[[#This Row],[Detalle]],Exportaciones_Kg_fruta[[#This Row],[Año]])</f>
        <v>TurquíaCiruela2019</v>
      </c>
      <c r="B1143" s="3" t="s">
        <v>190</v>
      </c>
      <c r="C1143" s="3" t="s">
        <v>4</v>
      </c>
      <c r="D1143" s="3" t="s">
        <v>7</v>
      </c>
      <c r="E1143" s="3">
        <v>37110</v>
      </c>
      <c r="F1143" s="3">
        <v>0</v>
      </c>
      <c r="G1143" s="3">
        <v>0</v>
      </c>
      <c r="H1143" s="3">
        <v>42210</v>
      </c>
      <c r="I1143" s="3">
        <v>21966</v>
      </c>
      <c r="J1143" s="3">
        <v>0</v>
      </c>
      <c r="K1143" s="3">
        <v>21000</v>
      </c>
      <c r="L1143" s="3">
        <v>21210</v>
      </c>
      <c r="M1143" s="3">
        <v>21210</v>
      </c>
      <c r="N1143" s="3">
        <v>42520</v>
      </c>
      <c r="O1143" s="3">
        <v>0</v>
      </c>
      <c r="P1143" s="3">
        <v>0</v>
      </c>
      <c r="Q1143" s="3">
        <f>SUM(Exportaciones_Kg_fruta[[#This Row],[Enero]:[Diciembre]])</f>
        <v>207226</v>
      </c>
      <c r="R1143">
        <v>2019</v>
      </c>
      <c r="S1143" t="s">
        <v>212</v>
      </c>
    </row>
    <row r="1144" spans="1:19" x14ac:dyDescent="0.35">
      <c r="A1144" t="str">
        <f>+_xlfn.CONCAT(Exportaciones_Kg_fruta[[#This Row],[País]],Exportaciones_Kg_fruta[[#This Row],[Detalle]],Exportaciones_Kg_fruta[[#This Row],[Año]])</f>
        <v>Nueva ZelandiaCiruela2019</v>
      </c>
      <c r="B1144" s="3" t="s">
        <v>142</v>
      </c>
      <c r="C1144" s="3" t="s">
        <v>4</v>
      </c>
      <c r="D1144" s="3" t="s">
        <v>7</v>
      </c>
      <c r="E1144" s="3">
        <v>0</v>
      </c>
      <c r="F1144" s="3">
        <v>0</v>
      </c>
      <c r="G1144" s="3">
        <v>40928</v>
      </c>
      <c r="H1144" s="3">
        <v>0</v>
      </c>
      <c r="I1144" s="3">
        <v>0</v>
      </c>
      <c r="J1144" s="3">
        <v>0</v>
      </c>
      <c r="K1144" s="3">
        <v>0</v>
      </c>
      <c r="L1144" s="3">
        <v>16128</v>
      </c>
      <c r="M1144" s="3">
        <v>0</v>
      </c>
      <c r="N1144" s="3">
        <v>63000</v>
      </c>
      <c r="O1144" s="3">
        <v>10460</v>
      </c>
      <c r="P1144" s="3">
        <v>0</v>
      </c>
      <c r="Q1144" s="3">
        <f>SUM(Exportaciones_Kg_fruta[[#This Row],[Enero]:[Diciembre]])</f>
        <v>130516</v>
      </c>
      <c r="R1144">
        <v>2019</v>
      </c>
      <c r="S1144" t="s">
        <v>212</v>
      </c>
    </row>
    <row r="1145" spans="1:19" x14ac:dyDescent="0.35">
      <c r="A1145" t="str">
        <f>+_xlfn.CONCAT(Exportaciones_Kg_fruta[[#This Row],[País]],Exportaciones_Kg_fruta[[#This Row],[Detalle]],Exportaciones_Kg_fruta[[#This Row],[Año]])</f>
        <v>DinamarcaCiruela2019</v>
      </c>
      <c r="B1145" s="3" t="s">
        <v>65</v>
      </c>
      <c r="C1145" s="3" t="s">
        <v>4</v>
      </c>
      <c r="D1145" s="3" t="s">
        <v>7</v>
      </c>
      <c r="E1145" s="3">
        <v>42260</v>
      </c>
      <c r="F1145" s="3">
        <v>38361</v>
      </c>
      <c r="G1145" s="3">
        <v>73240</v>
      </c>
      <c r="H1145" s="3">
        <v>83866</v>
      </c>
      <c r="I1145" s="3">
        <v>106746</v>
      </c>
      <c r="J1145" s="3">
        <v>104495</v>
      </c>
      <c r="K1145" s="3">
        <v>86908.4</v>
      </c>
      <c r="L1145" s="3">
        <v>212266</v>
      </c>
      <c r="M1145" s="3">
        <v>105780</v>
      </c>
      <c r="N1145" s="3">
        <v>247022.53</v>
      </c>
      <c r="O1145" s="3">
        <v>152022.5</v>
      </c>
      <c r="P1145" s="3">
        <v>145541.20000000001</v>
      </c>
      <c r="Q1145" s="3">
        <f>SUM(Exportaciones_Kg_fruta[[#This Row],[Enero]:[Diciembre]])</f>
        <v>1398508.63</v>
      </c>
      <c r="R1145">
        <v>2019</v>
      </c>
      <c r="S1145" t="s">
        <v>212</v>
      </c>
    </row>
    <row r="1146" spans="1:19" x14ac:dyDescent="0.35">
      <c r="A1146" t="str">
        <f>+_xlfn.CONCAT(Exportaciones_Kg_fruta[[#This Row],[País]],Exportaciones_Kg_fruta[[#This Row],[Detalle]],Exportaciones_Kg_fruta[[#This Row],[Año]])</f>
        <v>IsraelCiruela2019</v>
      </c>
      <c r="B1146" s="3" t="s">
        <v>107</v>
      </c>
      <c r="C1146" s="3" t="s">
        <v>4</v>
      </c>
      <c r="D1146" s="3" t="s">
        <v>7</v>
      </c>
      <c r="E1146" s="3">
        <v>0</v>
      </c>
      <c r="F1146" s="3">
        <v>26.4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f>SUM(Exportaciones_Kg_fruta[[#This Row],[Enero]:[Diciembre]])</f>
        <v>26.4</v>
      </c>
      <c r="R1146">
        <v>2019</v>
      </c>
      <c r="S1146" t="s">
        <v>212</v>
      </c>
    </row>
    <row r="1147" spans="1:19" x14ac:dyDescent="0.35">
      <c r="A1147" t="str">
        <f>+_xlfn.CONCAT(Exportaciones_Kg_fruta[[#This Row],[País]],Exportaciones_Kg_fruta[[#This Row],[Detalle]],Exportaciones_Kg_fruta[[#This Row],[Año]])</f>
        <v>ParaguayCiruela2019</v>
      </c>
      <c r="B1147" s="3" t="s">
        <v>148</v>
      </c>
      <c r="C1147" s="3" t="s">
        <v>4</v>
      </c>
      <c r="D1147" s="3" t="s">
        <v>7</v>
      </c>
      <c r="E1147" s="3">
        <v>0</v>
      </c>
      <c r="F1147" s="3">
        <v>0</v>
      </c>
      <c r="G1147" s="3">
        <v>522.5</v>
      </c>
      <c r="H1147" s="3">
        <v>0</v>
      </c>
      <c r="I1147" s="3">
        <v>3647</v>
      </c>
      <c r="J1147" s="3">
        <v>0</v>
      </c>
      <c r="K1147" s="3">
        <v>0</v>
      </c>
      <c r="L1147" s="3">
        <v>0</v>
      </c>
      <c r="M1147" s="3">
        <v>3190.76</v>
      </c>
      <c r="N1147" s="3">
        <v>0</v>
      </c>
      <c r="O1147" s="3">
        <v>7828.34</v>
      </c>
      <c r="P1147" s="3">
        <v>0</v>
      </c>
      <c r="Q1147" s="3">
        <f>SUM(Exportaciones_Kg_fruta[[#This Row],[Enero]:[Diciembre]])</f>
        <v>15188.6</v>
      </c>
      <c r="R1147">
        <v>2019</v>
      </c>
      <c r="S1147" t="s">
        <v>212</v>
      </c>
    </row>
    <row r="1148" spans="1:19" x14ac:dyDescent="0.35">
      <c r="A1148" t="str">
        <f>+_xlfn.CONCAT(Exportaciones_Kg_fruta[[#This Row],[País]],Exportaciones_Kg_fruta[[#This Row],[Detalle]],Exportaciones_Kg_fruta[[#This Row],[Año]])</f>
        <v>GeorgiaCiruela2019</v>
      </c>
      <c r="B1148" s="3" t="s">
        <v>82</v>
      </c>
      <c r="C1148" s="3" t="s">
        <v>4</v>
      </c>
      <c r="D1148" s="3" t="s">
        <v>7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21616</v>
      </c>
      <c r="L1148" s="3">
        <v>0</v>
      </c>
      <c r="M1148" s="3">
        <v>0</v>
      </c>
      <c r="N1148" s="3">
        <v>1050</v>
      </c>
      <c r="O1148" s="3">
        <v>0</v>
      </c>
      <c r="P1148" s="3">
        <v>0</v>
      </c>
      <c r="Q1148" s="3">
        <f>SUM(Exportaciones_Kg_fruta[[#This Row],[Enero]:[Diciembre]])</f>
        <v>22666</v>
      </c>
      <c r="R1148">
        <v>2019</v>
      </c>
      <c r="S1148" t="s">
        <v>212</v>
      </c>
    </row>
    <row r="1149" spans="1:19" x14ac:dyDescent="0.35">
      <c r="A1149" t="str">
        <f>+_xlfn.CONCAT(Exportaciones_Kg_fruta[[#This Row],[País]],Exportaciones_Kg_fruta[[#This Row],[Detalle]],Exportaciones_Kg_fruta[[#This Row],[Año]])</f>
        <v>Hong Kong (Región administrativa especial de China)Ciruela2019</v>
      </c>
      <c r="B1149" s="3" t="s">
        <v>94</v>
      </c>
      <c r="C1149" s="3" t="s">
        <v>4</v>
      </c>
      <c r="D1149" s="3" t="s">
        <v>7</v>
      </c>
      <c r="E1149" s="3">
        <v>75600</v>
      </c>
      <c r="F1149" s="3">
        <v>116480</v>
      </c>
      <c r="G1149" s="3">
        <v>0</v>
      </c>
      <c r="H1149" s="3">
        <v>42829.22</v>
      </c>
      <c r="I1149" s="3">
        <v>14839.13</v>
      </c>
      <c r="J1149" s="3">
        <v>327.20999999999998</v>
      </c>
      <c r="K1149" s="3">
        <v>0</v>
      </c>
      <c r="L1149" s="3">
        <v>575.23</v>
      </c>
      <c r="M1149" s="3">
        <v>0</v>
      </c>
      <c r="N1149" s="3">
        <v>0</v>
      </c>
      <c r="O1149" s="3">
        <v>225.09</v>
      </c>
      <c r="P1149" s="3">
        <v>0</v>
      </c>
      <c r="Q1149" s="3">
        <f>SUM(Exportaciones_Kg_fruta[[#This Row],[Enero]:[Diciembre]])</f>
        <v>250875.88</v>
      </c>
      <c r="R1149">
        <v>2019</v>
      </c>
      <c r="S1149" t="s">
        <v>212</v>
      </c>
    </row>
    <row r="1150" spans="1:19" x14ac:dyDescent="0.35">
      <c r="A1150" t="str">
        <f>+_xlfn.CONCAT(Exportaciones_Kg_fruta[[#This Row],[País]],Exportaciones_Kg_fruta[[#This Row],[Detalle]],Exportaciones_Kg_fruta[[#This Row],[Año]])</f>
        <v>SueciaCiruela2019</v>
      </c>
      <c r="B1150" s="3" t="s">
        <v>175</v>
      </c>
      <c r="C1150" s="3" t="s">
        <v>4</v>
      </c>
      <c r="D1150" s="3" t="s">
        <v>7</v>
      </c>
      <c r="E1150" s="3">
        <v>29747.599999999999</v>
      </c>
      <c r="F1150" s="3">
        <v>94398.41</v>
      </c>
      <c r="G1150" s="3">
        <v>53885.29</v>
      </c>
      <c r="H1150" s="3">
        <v>56490.2</v>
      </c>
      <c r="I1150" s="3">
        <v>50824.2</v>
      </c>
      <c r="J1150" s="3">
        <v>79048</v>
      </c>
      <c r="K1150" s="3">
        <v>121209.5</v>
      </c>
      <c r="L1150" s="3">
        <v>121176.1</v>
      </c>
      <c r="M1150" s="3">
        <v>35567.9</v>
      </c>
      <c r="N1150" s="3">
        <v>105795.1</v>
      </c>
      <c r="O1150" s="3">
        <v>63057.1</v>
      </c>
      <c r="P1150" s="3">
        <v>144220.20000000001</v>
      </c>
      <c r="Q1150" s="3">
        <f>SUM(Exportaciones_Kg_fruta[[#This Row],[Enero]:[Diciembre]])</f>
        <v>955419.60000000009</v>
      </c>
      <c r="R1150">
        <v>2019</v>
      </c>
      <c r="S1150" t="s">
        <v>212</v>
      </c>
    </row>
    <row r="1151" spans="1:19" x14ac:dyDescent="0.35">
      <c r="A1151" t="str">
        <f>+_xlfn.CONCAT(Exportaciones_Kg_fruta[[#This Row],[País]],Exportaciones_Kg_fruta[[#This Row],[Detalle]],Exportaciones_Kg_fruta[[#This Row],[Año]])</f>
        <v>SingapurCiruela2019</v>
      </c>
      <c r="B1151" s="3" t="s">
        <v>170</v>
      </c>
      <c r="C1151" s="3" t="s">
        <v>4</v>
      </c>
      <c r="D1151" s="3" t="s">
        <v>7</v>
      </c>
      <c r="E1151" s="3">
        <v>0</v>
      </c>
      <c r="F1151" s="3">
        <v>0</v>
      </c>
      <c r="G1151" s="3">
        <v>0</v>
      </c>
      <c r="H1151" s="3">
        <v>58650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14723</v>
      </c>
      <c r="O1151" s="3">
        <v>0</v>
      </c>
      <c r="P1151" s="3">
        <v>0</v>
      </c>
      <c r="Q1151" s="3">
        <f>SUM(Exportaciones_Kg_fruta[[#This Row],[Enero]:[Diciembre]])</f>
        <v>73373</v>
      </c>
      <c r="R1151">
        <v>2019</v>
      </c>
      <c r="S1151" t="s">
        <v>212</v>
      </c>
    </row>
    <row r="1152" spans="1:19" x14ac:dyDescent="0.35">
      <c r="A1152" t="str">
        <f>+_xlfn.CONCAT(Exportaciones_Kg_fruta[[#This Row],[País]],Exportaciones_Kg_fruta[[#This Row],[Detalle]],Exportaciones_Kg_fruta[[#This Row],[Año]])</f>
        <v>PoloniaCiruela2019</v>
      </c>
      <c r="B1152" s="3" t="s">
        <v>151</v>
      </c>
      <c r="C1152" s="3" t="s">
        <v>4</v>
      </c>
      <c r="D1152" s="3" t="s">
        <v>7</v>
      </c>
      <c r="E1152" s="3">
        <v>365486.32</v>
      </c>
      <c r="F1152" s="3">
        <v>445010</v>
      </c>
      <c r="G1152" s="3">
        <v>239664</v>
      </c>
      <c r="H1152" s="3">
        <v>161870</v>
      </c>
      <c r="I1152" s="3">
        <v>389108.5</v>
      </c>
      <c r="J1152" s="3">
        <v>417632.5</v>
      </c>
      <c r="K1152" s="3">
        <v>699995.5</v>
      </c>
      <c r="L1152" s="3">
        <v>747972.2</v>
      </c>
      <c r="M1152" s="3">
        <v>1043422.9</v>
      </c>
      <c r="N1152" s="3">
        <v>712420.7</v>
      </c>
      <c r="O1152" s="3">
        <v>732666</v>
      </c>
      <c r="P1152" s="3">
        <v>708846.6</v>
      </c>
      <c r="Q1152" s="3">
        <f>SUM(Exportaciones_Kg_fruta[[#This Row],[Enero]:[Diciembre]])</f>
        <v>6664095.2200000007</v>
      </c>
      <c r="R1152">
        <v>2019</v>
      </c>
      <c r="S1152" t="s">
        <v>212</v>
      </c>
    </row>
    <row r="1153" spans="1:19" x14ac:dyDescent="0.35">
      <c r="A1153" t="str">
        <f>+_xlfn.CONCAT(Exportaciones_Kg_fruta[[#This Row],[País]],Exportaciones_Kg_fruta[[#This Row],[Detalle]],Exportaciones_Kg_fruta[[#This Row],[Año]])</f>
        <v>Puerto RicoCiruela2019</v>
      </c>
      <c r="B1153" s="3" t="s">
        <v>153</v>
      </c>
      <c r="C1153" s="3" t="s">
        <v>4</v>
      </c>
      <c r="D1153" s="3" t="s">
        <v>7</v>
      </c>
      <c r="E1153" s="3">
        <v>107918.5</v>
      </c>
      <c r="F1153" s="3">
        <v>65502</v>
      </c>
      <c r="G1153" s="3">
        <v>97864</v>
      </c>
      <c r="H1153" s="3">
        <v>48160</v>
      </c>
      <c r="I1153" s="3">
        <v>4800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2400</v>
      </c>
      <c r="Q1153" s="3">
        <f>SUM(Exportaciones_Kg_fruta[[#This Row],[Enero]:[Diciembre]])</f>
        <v>326644.5</v>
      </c>
      <c r="R1153">
        <v>2019</v>
      </c>
      <c r="S1153" t="s">
        <v>212</v>
      </c>
    </row>
    <row r="1154" spans="1:19" x14ac:dyDescent="0.35">
      <c r="A1154" t="str">
        <f>+_xlfn.CONCAT(Exportaciones_Kg_fruta[[#This Row],[País]],Exportaciones_Kg_fruta[[#This Row],[Detalle]],Exportaciones_Kg_fruta[[#This Row],[Año]])</f>
        <v>VenezuelaCiruela2019</v>
      </c>
      <c r="B1154" s="3" t="s">
        <v>194</v>
      </c>
      <c r="C1154" s="3" t="s">
        <v>4</v>
      </c>
      <c r="D1154" s="3" t="s">
        <v>7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21000</v>
      </c>
      <c r="M1154" s="3">
        <v>125760</v>
      </c>
      <c r="N1154" s="3">
        <v>42692.5</v>
      </c>
      <c r="O1154" s="3">
        <v>10630</v>
      </c>
      <c r="P1154" s="3">
        <v>21260</v>
      </c>
      <c r="Q1154" s="3">
        <f>SUM(Exportaciones_Kg_fruta[[#This Row],[Enero]:[Diciembre]])</f>
        <v>221342.5</v>
      </c>
      <c r="R1154">
        <v>2019</v>
      </c>
      <c r="S1154" t="s">
        <v>212</v>
      </c>
    </row>
    <row r="1155" spans="1:19" x14ac:dyDescent="0.35">
      <c r="A1155" t="str">
        <f>+_xlfn.CONCAT(Exportaciones_Kg_fruta[[#This Row],[País]],Exportaciones_Kg_fruta[[#This Row],[Detalle]],Exportaciones_Kg_fruta[[#This Row],[Año]])</f>
        <v>IrlandaCiruela2019</v>
      </c>
      <c r="B1155" s="3" t="s">
        <v>99</v>
      </c>
      <c r="C1155" s="3" t="s">
        <v>4</v>
      </c>
      <c r="D1155" s="3" t="s">
        <v>7</v>
      </c>
      <c r="E1155" s="3">
        <v>52800</v>
      </c>
      <c r="F1155" s="3">
        <v>26400</v>
      </c>
      <c r="G1155" s="3">
        <v>0</v>
      </c>
      <c r="H1155" s="3">
        <v>76800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f>SUM(Exportaciones_Kg_fruta[[#This Row],[Enero]:[Diciembre]])</f>
        <v>156000</v>
      </c>
      <c r="R1155">
        <v>2019</v>
      </c>
      <c r="S1155" t="s">
        <v>212</v>
      </c>
    </row>
    <row r="1156" spans="1:19" x14ac:dyDescent="0.35">
      <c r="A1156" t="str">
        <f>+_xlfn.CONCAT(Exportaciones_Kg_fruta[[#This Row],[País]],Exportaciones_Kg_fruta[[#This Row],[Detalle]],Exportaciones_Kg_fruta[[#This Row],[Año]])</f>
        <v>OmánCiruela2019</v>
      </c>
      <c r="B1156" s="3" t="s">
        <v>143</v>
      </c>
      <c r="C1156" s="3" t="s">
        <v>4</v>
      </c>
      <c r="D1156" s="3" t="s">
        <v>7</v>
      </c>
      <c r="E1156" s="3">
        <v>0</v>
      </c>
      <c r="F1156" s="3">
        <v>0</v>
      </c>
      <c r="G1156" s="3">
        <v>22320</v>
      </c>
      <c r="H1156" s="3">
        <v>107280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f>SUM(Exportaciones_Kg_fruta[[#This Row],[Enero]:[Diciembre]])</f>
        <v>129600</v>
      </c>
      <c r="R1156">
        <v>2019</v>
      </c>
      <c r="S1156" t="s">
        <v>212</v>
      </c>
    </row>
    <row r="1157" spans="1:19" x14ac:dyDescent="0.35">
      <c r="A1157" t="str">
        <f>+_xlfn.CONCAT(Exportaciones_Kg_fruta[[#This Row],[País]],Exportaciones_Kg_fruta[[#This Row],[Detalle]],Exportaciones_Kg_fruta[[#This Row],[Año]])</f>
        <v>EgiptoCiruela2019</v>
      </c>
      <c r="B1157" s="3" t="s">
        <v>69</v>
      </c>
      <c r="C1157" s="3" t="s">
        <v>4</v>
      </c>
      <c r="D1157" s="3" t="s">
        <v>7</v>
      </c>
      <c r="E1157" s="3">
        <v>61845</v>
      </c>
      <c r="F1157" s="3">
        <v>89995</v>
      </c>
      <c r="G1157" s="3">
        <v>20840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42504</v>
      </c>
      <c r="Q1157" s="3">
        <f>SUM(Exportaciones_Kg_fruta[[#This Row],[Enero]:[Diciembre]])</f>
        <v>215184</v>
      </c>
      <c r="R1157">
        <v>2019</v>
      </c>
      <c r="S1157" t="s">
        <v>212</v>
      </c>
    </row>
    <row r="1158" spans="1:19" x14ac:dyDescent="0.35">
      <c r="A1158" t="str">
        <f>+_xlfn.CONCAT(Exportaciones_Kg_fruta[[#This Row],[País]],Exportaciones_Kg_fruta[[#This Row],[Detalle]],Exportaciones_Kg_fruta[[#This Row],[Año]])</f>
        <v>Trinidad y TobagoCiruela2019</v>
      </c>
      <c r="B1158" s="3" t="s">
        <v>187</v>
      </c>
      <c r="C1158" s="3" t="s">
        <v>4</v>
      </c>
      <c r="D1158" s="3" t="s">
        <v>7</v>
      </c>
      <c r="E1158" s="3">
        <v>0</v>
      </c>
      <c r="F1158" s="3">
        <v>21210</v>
      </c>
      <c r="G1158" s="3">
        <v>17689</v>
      </c>
      <c r="H1158" s="3">
        <v>44520</v>
      </c>
      <c r="I1158" s="3">
        <v>0</v>
      </c>
      <c r="J1158" s="3">
        <v>0</v>
      </c>
      <c r="K1158" s="3">
        <v>16429</v>
      </c>
      <c r="L1158" s="3">
        <v>63630</v>
      </c>
      <c r="M1158" s="3">
        <v>43155</v>
      </c>
      <c r="N1158" s="3">
        <v>0</v>
      </c>
      <c r="O1158" s="3">
        <v>0</v>
      </c>
      <c r="P1158" s="3">
        <v>0</v>
      </c>
      <c r="Q1158" s="3">
        <f>SUM(Exportaciones_Kg_fruta[[#This Row],[Enero]:[Diciembre]])</f>
        <v>206633</v>
      </c>
      <c r="R1158">
        <v>2019</v>
      </c>
      <c r="S1158" t="s">
        <v>212</v>
      </c>
    </row>
    <row r="1159" spans="1:19" x14ac:dyDescent="0.35">
      <c r="A1159" t="str">
        <f>+_xlfn.CONCAT(Exportaciones_Kg_fruta[[#This Row],[País]],Exportaciones_Kg_fruta[[#This Row],[Detalle]],Exportaciones_Kg_fruta[[#This Row],[Año]])</f>
        <v>NicaraguaCiruela2019</v>
      </c>
      <c r="B1159" s="3" t="s">
        <v>138</v>
      </c>
      <c r="C1159" s="3" t="s">
        <v>4</v>
      </c>
      <c r="D1159" s="3" t="s">
        <v>7</v>
      </c>
      <c r="E1159" s="3">
        <v>3120</v>
      </c>
      <c r="F1159" s="3">
        <v>2000</v>
      </c>
      <c r="G1159" s="3">
        <v>6766</v>
      </c>
      <c r="H1159" s="3">
        <v>0</v>
      </c>
      <c r="I1159" s="3">
        <v>1200</v>
      </c>
      <c r="J1159" s="3">
        <v>0</v>
      </c>
      <c r="K1159" s="3">
        <v>0</v>
      </c>
      <c r="L1159" s="3">
        <v>3074.92</v>
      </c>
      <c r="M1159" s="3">
        <v>6909.5</v>
      </c>
      <c r="N1159" s="3">
        <v>9567</v>
      </c>
      <c r="O1159" s="3">
        <v>5315</v>
      </c>
      <c r="P1159" s="3">
        <v>0</v>
      </c>
      <c r="Q1159" s="3">
        <f>SUM(Exportaciones_Kg_fruta[[#This Row],[Enero]:[Diciembre]])</f>
        <v>37952.42</v>
      </c>
      <c r="R1159">
        <v>2019</v>
      </c>
      <c r="S1159" t="s">
        <v>212</v>
      </c>
    </row>
    <row r="1160" spans="1:19" x14ac:dyDescent="0.35">
      <c r="A1160" t="str">
        <f>+_xlfn.CONCAT(Exportaciones_Kg_fruta[[#This Row],[País]],Exportaciones_Kg_fruta[[#This Row],[Detalle]],Exportaciones_Kg_fruta[[#This Row],[Año]])</f>
        <v>QatarCiruela2019</v>
      </c>
      <c r="B1160" s="3" t="s">
        <v>154</v>
      </c>
      <c r="C1160" s="3" t="s">
        <v>4</v>
      </c>
      <c r="D1160" s="3" t="s">
        <v>7</v>
      </c>
      <c r="E1160" s="3">
        <v>0</v>
      </c>
      <c r="F1160" s="3">
        <v>0</v>
      </c>
      <c r="G1160" s="3">
        <v>0</v>
      </c>
      <c r="H1160" s="3">
        <v>46560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f>SUM(Exportaciones_Kg_fruta[[#This Row],[Enero]:[Diciembre]])</f>
        <v>46560</v>
      </c>
      <c r="R1160">
        <v>2019</v>
      </c>
      <c r="S1160" t="s">
        <v>212</v>
      </c>
    </row>
    <row r="1161" spans="1:19" x14ac:dyDescent="0.35">
      <c r="A1161" t="str">
        <f>+_xlfn.CONCAT(Exportaciones_Kg_fruta[[#This Row],[País]],Exportaciones_Kg_fruta[[#This Row],[Detalle]],Exportaciones_Kg_fruta[[#This Row],[Año]])</f>
        <v>NoruegaCiruela2019</v>
      </c>
      <c r="B1161" s="3" t="s">
        <v>140</v>
      </c>
      <c r="C1161" s="3" t="s">
        <v>4</v>
      </c>
      <c r="D1161" s="3" t="s">
        <v>7</v>
      </c>
      <c r="E1161" s="3">
        <v>19584</v>
      </c>
      <c r="F1161" s="3">
        <v>82745.47</v>
      </c>
      <c r="G1161" s="3">
        <v>72061.81</v>
      </c>
      <c r="H1161" s="3">
        <v>19584</v>
      </c>
      <c r="I1161" s="3">
        <v>84781.82</v>
      </c>
      <c r="J1161" s="3">
        <v>57820.29</v>
      </c>
      <c r="K1161" s="3">
        <v>48338.14</v>
      </c>
      <c r="L1161" s="3">
        <v>60368.259999999995</v>
      </c>
      <c r="M1161" s="3">
        <v>57346.879999999997</v>
      </c>
      <c r="N1161" s="3">
        <v>168190.16999999998</v>
      </c>
      <c r="O1161" s="3">
        <v>111293.84</v>
      </c>
      <c r="P1161" s="3">
        <v>76798.3</v>
      </c>
      <c r="Q1161" s="3">
        <f>SUM(Exportaciones_Kg_fruta[[#This Row],[Enero]:[Diciembre]])</f>
        <v>858912.98</v>
      </c>
      <c r="R1161">
        <v>2019</v>
      </c>
      <c r="S1161" t="s">
        <v>212</v>
      </c>
    </row>
    <row r="1162" spans="1:19" x14ac:dyDescent="0.35">
      <c r="A1162" t="str">
        <f>+_xlfn.CONCAT(Exportaciones_Kg_fruta[[#This Row],[País]],Exportaciones_Kg_fruta[[#This Row],[Detalle]],Exportaciones_Kg_fruta[[#This Row],[Año]])</f>
        <v>HondurasCiruela2019</v>
      </c>
      <c r="B1162" s="3" t="s">
        <v>93</v>
      </c>
      <c r="C1162" s="3" t="s">
        <v>4</v>
      </c>
      <c r="D1162" s="3" t="s">
        <v>7</v>
      </c>
      <c r="E1162" s="3">
        <v>7680</v>
      </c>
      <c r="F1162" s="3">
        <v>16470</v>
      </c>
      <c r="G1162" s="3">
        <v>18145</v>
      </c>
      <c r="H1162" s="3">
        <v>2400</v>
      </c>
      <c r="I1162" s="3">
        <v>4800</v>
      </c>
      <c r="J1162" s="3">
        <v>3330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f>SUM(Exportaciones_Kg_fruta[[#This Row],[Enero]:[Diciembre]])</f>
        <v>52825</v>
      </c>
      <c r="R1162">
        <v>2019</v>
      </c>
      <c r="S1162" t="s">
        <v>212</v>
      </c>
    </row>
    <row r="1163" spans="1:19" x14ac:dyDescent="0.35">
      <c r="A1163" t="str">
        <f>+_xlfn.CONCAT(Exportaciones_Kg_fruta[[#This Row],[País]],Exportaciones_Kg_fruta[[#This Row],[Detalle]],Exportaciones_Kg_fruta[[#This Row],[Año]])</f>
        <v>PortugalCiruela2019</v>
      </c>
      <c r="B1163" s="3" t="s">
        <v>152</v>
      </c>
      <c r="C1163" s="3" t="s">
        <v>4</v>
      </c>
      <c r="D1163" s="3" t="s">
        <v>7</v>
      </c>
      <c r="E1163" s="3">
        <v>4200</v>
      </c>
      <c r="F1163" s="3">
        <v>31047.23</v>
      </c>
      <c r="G1163" s="3">
        <v>110204.8</v>
      </c>
      <c r="H1163" s="3">
        <v>209970.6</v>
      </c>
      <c r="I1163" s="3">
        <v>59520</v>
      </c>
      <c r="J1163" s="3">
        <v>14882</v>
      </c>
      <c r="K1163" s="3">
        <v>0</v>
      </c>
      <c r="L1163" s="3">
        <v>21000</v>
      </c>
      <c r="M1163" s="3">
        <v>13926</v>
      </c>
      <c r="N1163" s="3">
        <v>0</v>
      </c>
      <c r="O1163" s="3">
        <v>0</v>
      </c>
      <c r="P1163" s="3">
        <v>14882</v>
      </c>
      <c r="Q1163" s="3">
        <f>SUM(Exportaciones_Kg_fruta[[#This Row],[Enero]:[Diciembre]])</f>
        <v>479632.63</v>
      </c>
      <c r="R1163">
        <v>2019</v>
      </c>
      <c r="S1163" t="s">
        <v>212</v>
      </c>
    </row>
    <row r="1164" spans="1:19" x14ac:dyDescent="0.35">
      <c r="A1164" t="str">
        <f>+_xlfn.CONCAT(Exportaciones_Kg_fruta[[#This Row],[País]],Exportaciones_Kg_fruta[[#This Row],[Detalle]],Exportaciones_Kg_fruta[[#This Row],[Año]])</f>
        <v>RumaniaCiruela2019</v>
      </c>
      <c r="B1164" s="3" t="s">
        <v>160</v>
      </c>
      <c r="C1164" s="3" t="s">
        <v>4</v>
      </c>
      <c r="D1164" s="3" t="s">
        <v>7</v>
      </c>
      <c r="E1164" s="3">
        <v>0</v>
      </c>
      <c r="F1164" s="3">
        <v>0</v>
      </c>
      <c r="G1164" s="3">
        <v>26400</v>
      </c>
      <c r="H1164" s="3">
        <v>51942</v>
      </c>
      <c r="I1164" s="3">
        <v>0</v>
      </c>
      <c r="J1164" s="3">
        <v>0</v>
      </c>
      <c r="K1164" s="3">
        <v>0</v>
      </c>
      <c r="L1164" s="3">
        <v>14644</v>
      </c>
      <c r="M1164" s="3">
        <v>0</v>
      </c>
      <c r="N1164" s="3">
        <v>0</v>
      </c>
      <c r="O1164" s="3">
        <v>0</v>
      </c>
      <c r="P1164" s="3">
        <v>0</v>
      </c>
      <c r="Q1164" s="3">
        <f>SUM(Exportaciones_Kg_fruta[[#This Row],[Enero]:[Diciembre]])</f>
        <v>92986</v>
      </c>
      <c r="R1164">
        <v>2019</v>
      </c>
      <c r="S1164" t="s">
        <v>212</v>
      </c>
    </row>
    <row r="1165" spans="1:19" x14ac:dyDescent="0.35">
      <c r="A1165" t="str">
        <f>+_xlfn.CONCAT(Exportaciones_Kg_fruta[[#This Row],[País]],Exportaciones_Kg_fruta[[#This Row],[Detalle]],Exportaciones_Kg_fruta[[#This Row],[Año]])</f>
        <v>SuizaCiruela2019</v>
      </c>
      <c r="B1165" s="3" t="s">
        <v>176</v>
      </c>
      <c r="C1165" s="3" t="s">
        <v>4</v>
      </c>
      <c r="D1165" s="3" t="s">
        <v>7</v>
      </c>
      <c r="E1165" s="3">
        <v>0</v>
      </c>
      <c r="F1165" s="3">
        <v>0</v>
      </c>
      <c r="G1165" s="3">
        <v>0</v>
      </c>
      <c r="H1165" s="3">
        <v>7441</v>
      </c>
      <c r="I1165" s="3">
        <v>10630</v>
      </c>
      <c r="J1165" s="3">
        <v>0</v>
      </c>
      <c r="K1165" s="3">
        <v>3189</v>
      </c>
      <c r="L1165" s="3">
        <v>0</v>
      </c>
      <c r="M1165" s="3">
        <v>21353</v>
      </c>
      <c r="N1165" s="3">
        <v>0</v>
      </c>
      <c r="O1165" s="3">
        <v>21353</v>
      </c>
      <c r="P1165" s="3">
        <v>21353</v>
      </c>
      <c r="Q1165" s="3">
        <f>SUM(Exportaciones_Kg_fruta[[#This Row],[Enero]:[Diciembre]])</f>
        <v>85319</v>
      </c>
      <c r="R1165">
        <v>2019</v>
      </c>
      <c r="S1165" t="s">
        <v>212</v>
      </c>
    </row>
    <row r="1166" spans="1:19" x14ac:dyDescent="0.35">
      <c r="A1166" t="str">
        <f>+_xlfn.CONCAT(Exportaciones_Kg_fruta[[#This Row],[País]],Exportaciones_Kg_fruta[[#This Row],[Detalle]],Exportaciones_Kg_fruta[[#This Row],[Año]])</f>
        <v>GreciaCiruela2019</v>
      </c>
      <c r="B1166" s="3" t="s">
        <v>85</v>
      </c>
      <c r="C1166" s="3" t="s">
        <v>4</v>
      </c>
      <c r="D1166" s="3" t="s">
        <v>7</v>
      </c>
      <c r="E1166" s="3">
        <v>21000</v>
      </c>
      <c r="F1166" s="3">
        <v>48000</v>
      </c>
      <c r="G1166" s="3">
        <v>117690</v>
      </c>
      <c r="H1166" s="3">
        <v>89400</v>
      </c>
      <c r="I1166" s="3">
        <v>0</v>
      </c>
      <c r="J1166" s="3">
        <v>5250</v>
      </c>
      <c r="K1166" s="3">
        <v>0</v>
      </c>
      <c r="L1166" s="3">
        <v>43890</v>
      </c>
      <c r="M1166" s="3">
        <v>12600</v>
      </c>
      <c r="N1166" s="3">
        <v>87095</v>
      </c>
      <c r="O1166" s="3">
        <v>0</v>
      </c>
      <c r="P1166" s="3">
        <v>64890</v>
      </c>
      <c r="Q1166" s="3">
        <f>SUM(Exportaciones_Kg_fruta[[#This Row],[Enero]:[Diciembre]])</f>
        <v>489815</v>
      </c>
      <c r="R1166">
        <v>2019</v>
      </c>
      <c r="S1166" t="s">
        <v>212</v>
      </c>
    </row>
    <row r="1167" spans="1:19" x14ac:dyDescent="0.35">
      <c r="A1167" t="str">
        <f>+_xlfn.CONCAT(Exportaciones_Kg_fruta[[#This Row],[País]],Exportaciones_Kg_fruta[[#This Row],[Detalle]],Exportaciones_Kg_fruta[[#This Row],[Año]])</f>
        <v>KuwaitCiruela2019</v>
      </c>
      <c r="B1167" s="3" t="s">
        <v>115</v>
      </c>
      <c r="C1167" s="3" t="s">
        <v>4</v>
      </c>
      <c r="D1167" s="3" t="s">
        <v>7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10630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f>SUM(Exportaciones_Kg_fruta[[#This Row],[Enero]:[Diciembre]])</f>
        <v>10630</v>
      </c>
      <c r="R1167">
        <v>2019</v>
      </c>
      <c r="S1167" t="s">
        <v>212</v>
      </c>
    </row>
    <row r="1168" spans="1:19" x14ac:dyDescent="0.35">
      <c r="A1168" t="str">
        <f>+_xlfn.CONCAT(Exportaciones_Kg_fruta[[#This Row],[País]],Exportaciones_Kg_fruta[[#This Row],[Detalle]],Exportaciones_Kg_fruta[[#This Row],[Año]])</f>
        <v>UcraniaCiruela2019</v>
      </c>
      <c r="B1168" s="3" t="s">
        <v>191</v>
      </c>
      <c r="C1168" s="3" t="s">
        <v>4</v>
      </c>
      <c r="D1168" s="3" t="s">
        <v>7</v>
      </c>
      <c r="E1168" s="3">
        <v>0</v>
      </c>
      <c r="F1168" s="3">
        <v>21945</v>
      </c>
      <c r="G1168" s="3">
        <v>0</v>
      </c>
      <c r="H1168" s="3">
        <v>21000</v>
      </c>
      <c r="I1168" s="3">
        <v>0</v>
      </c>
      <c r="J1168" s="3">
        <v>15309.25</v>
      </c>
      <c r="K1168" s="3">
        <v>0</v>
      </c>
      <c r="L1168" s="3">
        <v>21945</v>
      </c>
      <c r="M1168" s="3">
        <v>0</v>
      </c>
      <c r="N1168" s="3">
        <v>0</v>
      </c>
      <c r="O1168" s="3">
        <v>0</v>
      </c>
      <c r="P1168" s="3">
        <v>21260</v>
      </c>
      <c r="Q1168" s="3">
        <f>SUM(Exportaciones_Kg_fruta[[#This Row],[Enero]:[Diciembre]])</f>
        <v>101459.25</v>
      </c>
      <c r="R1168">
        <v>2019</v>
      </c>
      <c r="S1168" t="s">
        <v>212</v>
      </c>
    </row>
    <row r="1169" spans="1:19" x14ac:dyDescent="0.35">
      <c r="A1169" t="str">
        <f>+_xlfn.CONCAT(Exportaciones_Kg_fruta[[#This Row],[País]],Exportaciones_Kg_fruta[[#This Row],[Detalle]],Exportaciones_Kg_fruta[[#This Row],[Año]])</f>
        <v>JamaicaCiruela2019</v>
      </c>
      <c r="B1169" s="3" t="s">
        <v>109</v>
      </c>
      <c r="C1169" s="3" t="s">
        <v>4</v>
      </c>
      <c r="D1169" s="3" t="s">
        <v>7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21260</v>
      </c>
      <c r="N1169" s="3">
        <v>0</v>
      </c>
      <c r="O1169" s="3">
        <v>0</v>
      </c>
      <c r="P1169" s="3">
        <v>0</v>
      </c>
      <c r="Q1169" s="3">
        <f>SUM(Exportaciones_Kg_fruta[[#This Row],[Enero]:[Diciembre]])</f>
        <v>21260</v>
      </c>
      <c r="R1169">
        <v>2019</v>
      </c>
      <c r="S1169" t="s">
        <v>212</v>
      </c>
    </row>
    <row r="1170" spans="1:19" x14ac:dyDescent="0.35">
      <c r="A1170" t="str">
        <f>+_xlfn.CONCAT(Exportaciones_Kg_fruta[[#This Row],[País]],Exportaciones_Kg_fruta[[#This Row],[Detalle]],Exportaciones_Kg_fruta[[#This Row],[Año]])</f>
        <v>LituaniaCiruela2019</v>
      </c>
      <c r="B1170" s="3" t="s">
        <v>121</v>
      </c>
      <c r="C1170" s="3" t="s">
        <v>4</v>
      </c>
      <c r="D1170" s="3" t="s">
        <v>7</v>
      </c>
      <c r="E1170" s="3">
        <v>45988</v>
      </c>
      <c r="F1170" s="3">
        <v>43932</v>
      </c>
      <c r="G1170" s="3">
        <v>22924</v>
      </c>
      <c r="H1170" s="3">
        <v>104900</v>
      </c>
      <c r="I1170" s="3">
        <v>155106</v>
      </c>
      <c r="J1170" s="3">
        <v>63400</v>
      </c>
      <c r="K1170" s="3">
        <v>63100</v>
      </c>
      <c r="L1170" s="3">
        <v>62900</v>
      </c>
      <c r="M1170" s="3">
        <v>191247.2</v>
      </c>
      <c r="N1170" s="3">
        <v>105851.5</v>
      </c>
      <c r="O1170" s="3">
        <v>74789</v>
      </c>
      <c r="P1170" s="3">
        <v>84723.199999999997</v>
      </c>
      <c r="Q1170" s="3">
        <f>SUM(Exportaciones_Kg_fruta[[#This Row],[Enero]:[Diciembre]])</f>
        <v>1018860.8999999999</v>
      </c>
      <c r="R1170">
        <v>2019</v>
      </c>
      <c r="S1170" t="s">
        <v>212</v>
      </c>
    </row>
    <row r="1171" spans="1:19" x14ac:dyDescent="0.35">
      <c r="A1171" t="str">
        <f>+_xlfn.CONCAT(Exportaciones_Kg_fruta[[#This Row],[País]],Exportaciones_Kg_fruta[[#This Row],[Detalle]],Exportaciones_Kg_fruta[[#This Row],[Año]])</f>
        <v>JordaniaCiruela2019</v>
      </c>
      <c r="B1171" s="3" t="s">
        <v>111</v>
      </c>
      <c r="C1171" s="3" t="s">
        <v>4</v>
      </c>
      <c r="D1171" s="3" t="s">
        <v>7</v>
      </c>
      <c r="E1171" s="3">
        <v>0</v>
      </c>
      <c r="F1171" s="3">
        <v>21966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21966</v>
      </c>
      <c r="O1171" s="3">
        <v>0</v>
      </c>
      <c r="P1171" s="3">
        <v>0</v>
      </c>
      <c r="Q1171" s="3">
        <f>SUM(Exportaciones_Kg_fruta[[#This Row],[Enero]:[Diciembre]])</f>
        <v>43932</v>
      </c>
      <c r="R1171">
        <v>2019</v>
      </c>
      <c r="S1171" t="s">
        <v>212</v>
      </c>
    </row>
    <row r="1172" spans="1:19" x14ac:dyDescent="0.35">
      <c r="A1172" t="str">
        <f>+_xlfn.CONCAT(Exportaciones_Kg_fruta[[#This Row],[País]],Exportaciones_Kg_fruta[[#This Row],[Detalle]],Exportaciones_Kg_fruta[[#This Row],[Año]])</f>
        <v>AustriaCiruela2019</v>
      </c>
      <c r="B1172" s="3" t="s">
        <v>36</v>
      </c>
      <c r="C1172" s="3" t="s">
        <v>4</v>
      </c>
      <c r="D1172" s="3" t="s">
        <v>7</v>
      </c>
      <c r="E1172" s="3">
        <v>40584</v>
      </c>
      <c r="F1172" s="3">
        <v>21000</v>
      </c>
      <c r="G1172" s="3">
        <v>0</v>
      </c>
      <c r="H1172" s="3">
        <v>19584</v>
      </c>
      <c r="I1172" s="3">
        <v>14950</v>
      </c>
      <c r="J1172" s="3">
        <v>49707.5</v>
      </c>
      <c r="K1172" s="3">
        <v>79656</v>
      </c>
      <c r="L1172" s="3">
        <v>57924.800000000003</v>
      </c>
      <c r="M1172" s="3">
        <v>40552</v>
      </c>
      <c r="N1172" s="3">
        <v>0</v>
      </c>
      <c r="O1172" s="3">
        <v>36824</v>
      </c>
      <c r="P1172" s="3">
        <v>21966</v>
      </c>
      <c r="Q1172" s="3">
        <f>SUM(Exportaciones_Kg_fruta[[#This Row],[Enero]:[Diciembre]])</f>
        <v>382748.3</v>
      </c>
      <c r="R1172">
        <v>2019</v>
      </c>
      <c r="S1172" t="s">
        <v>212</v>
      </c>
    </row>
    <row r="1173" spans="1:19" x14ac:dyDescent="0.35">
      <c r="A1173" t="str">
        <f>+_xlfn.CONCAT(Exportaciones_Kg_fruta[[#This Row],[País]],Exportaciones_Kg_fruta[[#This Row],[Detalle]],Exportaciones_Kg_fruta[[#This Row],[Año]])</f>
        <v>República ChecaCiruela2019</v>
      </c>
      <c r="B1173" s="3" t="s">
        <v>156</v>
      </c>
      <c r="C1173" s="3" t="s">
        <v>4</v>
      </c>
      <c r="D1173" s="3" t="s">
        <v>7</v>
      </c>
      <c r="E1173" s="3">
        <v>61200</v>
      </c>
      <c r="F1173" s="3">
        <v>296797</v>
      </c>
      <c r="G1173" s="3">
        <v>140700</v>
      </c>
      <c r="H1173" s="3">
        <v>74340</v>
      </c>
      <c r="I1173" s="3">
        <v>40510.400000000001</v>
      </c>
      <c r="J1173" s="3">
        <v>0</v>
      </c>
      <c r="K1173" s="3">
        <v>63945</v>
      </c>
      <c r="L1173" s="3">
        <v>81104</v>
      </c>
      <c r="M1173" s="3">
        <v>61552</v>
      </c>
      <c r="N1173" s="3">
        <v>40176</v>
      </c>
      <c r="O1173" s="3">
        <v>101376</v>
      </c>
      <c r="P1173" s="3">
        <v>97444</v>
      </c>
      <c r="Q1173" s="3">
        <f>SUM(Exportaciones_Kg_fruta[[#This Row],[Enero]:[Diciembre]])</f>
        <v>1059144.3999999999</v>
      </c>
      <c r="R1173">
        <v>2019</v>
      </c>
      <c r="S1173" t="s">
        <v>212</v>
      </c>
    </row>
    <row r="1174" spans="1:19" x14ac:dyDescent="0.35">
      <c r="A1174" t="str">
        <f>+_xlfn.CONCAT(Exportaciones_Kg_fruta[[#This Row],[País]],Exportaciones_Kg_fruta[[#This Row],[Detalle]],Exportaciones_Kg_fruta[[#This Row],[Año]])</f>
        <v>LetoniaCiruela2019</v>
      </c>
      <c r="B1174" s="3" t="s">
        <v>117</v>
      </c>
      <c r="C1174" s="3" t="s">
        <v>4</v>
      </c>
      <c r="D1174" s="3" t="s">
        <v>7</v>
      </c>
      <c r="E1174" s="3">
        <v>0</v>
      </c>
      <c r="F1174" s="3">
        <v>85040</v>
      </c>
      <c r="G1174" s="3">
        <v>21260</v>
      </c>
      <c r="H1174" s="3">
        <v>21260</v>
      </c>
      <c r="I1174" s="3">
        <v>41197</v>
      </c>
      <c r="J1174" s="3">
        <v>21000</v>
      </c>
      <c r="K1174" s="3">
        <v>39900</v>
      </c>
      <c r="L1174" s="3">
        <v>20840</v>
      </c>
      <c r="M1174" s="3">
        <v>63520</v>
      </c>
      <c r="N1174" s="3">
        <v>22940.01</v>
      </c>
      <c r="O1174" s="3">
        <v>21260</v>
      </c>
      <c r="P1174" s="3">
        <v>22924</v>
      </c>
      <c r="Q1174" s="3">
        <f>SUM(Exportaciones_Kg_fruta[[#This Row],[Enero]:[Diciembre]])</f>
        <v>381141.01</v>
      </c>
      <c r="R1174">
        <v>2019</v>
      </c>
      <c r="S1174" t="s">
        <v>212</v>
      </c>
    </row>
    <row r="1175" spans="1:19" x14ac:dyDescent="0.35">
      <c r="A1175" t="str">
        <f>+_xlfn.CONCAT(Exportaciones_Kg_fruta[[#This Row],[País]],Exportaciones_Kg_fruta[[#This Row],[Detalle]],Exportaciones_Kg_fruta[[#This Row],[Año]])</f>
        <v>LibanoCiruela2019</v>
      </c>
      <c r="B1175" s="3" t="s">
        <v>118</v>
      </c>
      <c r="C1175" s="3" t="s">
        <v>4</v>
      </c>
      <c r="D1175" s="3" t="s">
        <v>7</v>
      </c>
      <c r="E1175" s="3">
        <v>0</v>
      </c>
      <c r="F1175" s="3">
        <v>4180</v>
      </c>
      <c r="G1175" s="3">
        <v>0</v>
      </c>
      <c r="H1175" s="3">
        <v>0</v>
      </c>
      <c r="I1175" s="3">
        <v>17967</v>
      </c>
      <c r="J1175" s="3">
        <v>0</v>
      </c>
      <c r="K1175" s="3">
        <v>0</v>
      </c>
      <c r="L1175" s="3">
        <v>4252</v>
      </c>
      <c r="M1175" s="3">
        <v>0</v>
      </c>
      <c r="N1175" s="3">
        <v>17850</v>
      </c>
      <c r="O1175" s="3">
        <v>10630</v>
      </c>
      <c r="P1175" s="3">
        <v>4180</v>
      </c>
      <c r="Q1175" s="3">
        <f>SUM(Exportaciones_Kg_fruta[[#This Row],[Enero]:[Diciembre]])</f>
        <v>59059</v>
      </c>
      <c r="R1175">
        <v>2019</v>
      </c>
      <c r="S1175" t="s">
        <v>212</v>
      </c>
    </row>
    <row r="1176" spans="1:19" x14ac:dyDescent="0.35">
      <c r="A1176" t="str">
        <f>+_xlfn.CONCAT(Exportaciones_Kg_fruta[[#This Row],[País]],Exportaciones_Kg_fruta[[#This Row],[Detalle]],Exportaciones_Kg_fruta[[#This Row],[Año]])</f>
        <v>BelarusCiruela2019</v>
      </c>
      <c r="B1176" s="3" t="s">
        <v>42</v>
      </c>
      <c r="C1176" s="3" t="s">
        <v>4</v>
      </c>
      <c r="D1176" s="3" t="s">
        <v>7</v>
      </c>
      <c r="E1176" s="3">
        <v>21260</v>
      </c>
      <c r="F1176" s="3">
        <v>0</v>
      </c>
      <c r="G1176" s="3">
        <v>0</v>
      </c>
      <c r="H1176" s="3">
        <v>0</v>
      </c>
      <c r="I1176" s="3">
        <v>0</v>
      </c>
      <c r="J1176" s="3">
        <v>10460</v>
      </c>
      <c r="K1176" s="3">
        <v>0</v>
      </c>
      <c r="L1176" s="3">
        <v>21260</v>
      </c>
      <c r="M1176" s="3">
        <v>21260</v>
      </c>
      <c r="N1176" s="3">
        <v>0</v>
      </c>
      <c r="O1176" s="3">
        <v>21260</v>
      </c>
      <c r="P1176" s="3">
        <v>21260</v>
      </c>
      <c r="Q1176" s="3">
        <f>SUM(Exportaciones_Kg_fruta[[#This Row],[Enero]:[Diciembre]])</f>
        <v>116760</v>
      </c>
      <c r="R1176">
        <v>2019</v>
      </c>
      <c r="S1176" t="s">
        <v>212</v>
      </c>
    </row>
    <row r="1177" spans="1:19" x14ac:dyDescent="0.35">
      <c r="A1177" t="str">
        <f>+_xlfn.CONCAT(Exportaciones_Kg_fruta[[#This Row],[País]],Exportaciones_Kg_fruta[[#This Row],[Detalle]],Exportaciones_Kg_fruta[[#This Row],[Año]])</f>
        <v>BarbadosCiruela2019</v>
      </c>
      <c r="B1177" s="3" t="s">
        <v>41</v>
      </c>
      <c r="C1177" s="3" t="s">
        <v>4</v>
      </c>
      <c r="D1177" s="3" t="s">
        <v>7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20692.5</v>
      </c>
      <c r="P1177" s="3">
        <v>0</v>
      </c>
      <c r="Q1177" s="3">
        <f>SUM(Exportaciones_Kg_fruta[[#This Row],[Enero]:[Diciembre]])</f>
        <v>20692.5</v>
      </c>
      <c r="R1177">
        <v>2019</v>
      </c>
      <c r="S1177" t="s">
        <v>212</v>
      </c>
    </row>
    <row r="1178" spans="1:19" x14ac:dyDescent="0.35">
      <c r="A1178" t="str">
        <f>+_xlfn.CONCAT(Exportaciones_Kg_fruta[[#This Row],[País]],Exportaciones_Kg_fruta[[#This Row],[Detalle]],Exportaciones_Kg_fruta[[#This Row],[Año]])</f>
        <v>ChipreCiruela2019</v>
      </c>
      <c r="B1178" s="3" t="s">
        <v>57</v>
      </c>
      <c r="C1178" s="3" t="s">
        <v>4</v>
      </c>
      <c r="D1178" s="3" t="s">
        <v>7</v>
      </c>
      <c r="E1178" s="3">
        <v>0</v>
      </c>
      <c r="F1178" s="3">
        <v>17008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15945</v>
      </c>
      <c r="N1178" s="3">
        <v>6339</v>
      </c>
      <c r="O1178" s="3">
        <v>0</v>
      </c>
      <c r="P1178" s="3">
        <v>17008</v>
      </c>
      <c r="Q1178" s="3">
        <f>SUM(Exportaciones_Kg_fruta[[#This Row],[Enero]:[Diciembre]])</f>
        <v>56300</v>
      </c>
      <c r="R1178">
        <v>2019</v>
      </c>
      <c r="S1178" t="s">
        <v>212</v>
      </c>
    </row>
    <row r="1179" spans="1:19" x14ac:dyDescent="0.35">
      <c r="A1179" t="str">
        <f>+_xlfn.CONCAT(Exportaciones_Kg_fruta[[#This Row],[País]],Exportaciones_Kg_fruta[[#This Row],[Detalle]],Exportaciones_Kg_fruta[[#This Row],[Año]])</f>
        <v>Otros PaísesCiruela2019</v>
      </c>
      <c r="B1179" s="3" t="s">
        <v>197</v>
      </c>
      <c r="C1179" s="3" t="s">
        <v>4</v>
      </c>
      <c r="D1179" s="3" t="s">
        <v>7</v>
      </c>
      <c r="E1179" s="3">
        <v>0</v>
      </c>
      <c r="F1179" s="3">
        <v>0</v>
      </c>
      <c r="G1179" s="3">
        <v>0</v>
      </c>
      <c r="H1179" s="3">
        <v>14988.3</v>
      </c>
      <c r="I1179" s="3">
        <v>2126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18634.39</v>
      </c>
      <c r="P1179" s="3">
        <v>0</v>
      </c>
      <c r="Q1179" s="3">
        <f>SUM(Exportaciones_Kg_fruta[[#This Row],[Enero]:[Diciembre]])</f>
        <v>35748.69</v>
      </c>
      <c r="R1179">
        <v>2019</v>
      </c>
      <c r="S1179" t="s">
        <v>212</v>
      </c>
    </row>
    <row r="1180" spans="1:19" x14ac:dyDescent="0.35">
      <c r="A1180" t="str">
        <f>+_xlfn.CONCAT(Exportaciones_Kg_fruta[[#This Row],[País]],Exportaciones_Kg_fruta[[#This Row],[Detalle]],Exportaciones_Kg_fruta[[#This Row],[Año]])</f>
        <v>EstoniaCiruela2019</v>
      </c>
      <c r="B1180" s="3" t="s">
        <v>75</v>
      </c>
      <c r="C1180" s="3" t="s">
        <v>4</v>
      </c>
      <c r="D1180" s="3" t="s">
        <v>7</v>
      </c>
      <c r="E1180" s="3">
        <v>0</v>
      </c>
      <c r="F1180" s="3">
        <v>0</v>
      </c>
      <c r="G1180" s="3">
        <v>0</v>
      </c>
      <c r="H1180" s="3">
        <v>21000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21000</v>
      </c>
      <c r="O1180" s="3">
        <v>0</v>
      </c>
      <c r="P1180" s="3">
        <v>0</v>
      </c>
      <c r="Q1180" s="3">
        <f>SUM(Exportaciones_Kg_fruta[[#This Row],[Enero]:[Diciembre]])</f>
        <v>42000</v>
      </c>
      <c r="R1180">
        <v>2019</v>
      </c>
      <c r="S1180" t="s">
        <v>212</v>
      </c>
    </row>
    <row r="1181" spans="1:19" x14ac:dyDescent="0.35">
      <c r="A1181" t="str">
        <f>+_xlfn.CONCAT(Exportaciones_Kg_fruta[[#This Row],[País]],Exportaciones_Kg_fruta[[#This Row],[Detalle]],Exportaciones_Kg_fruta[[#This Row],[Año]])</f>
        <v>Territorio Francés en AméricaCiruela2019</v>
      </c>
      <c r="B1181" s="3" t="s">
        <v>183</v>
      </c>
      <c r="C1181" s="3" t="s">
        <v>4</v>
      </c>
      <c r="D1181" s="3" t="s">
        <v>7</v>
      </c>
      <c r="E1181" s="3">
        <v>4480</v>
      </c>
      <c r="F1181" s="3">
        <v>7440</v>
      </c>
      <c r="G1181" s="3">
        <v>4800</v>
      </c>
      <c r="H1181" s="3">
        <v>11200</v>
      </c>
      <c r="I1181" s="3">
        <v>3520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f>SUM(Exportaciones_Kg_fruta[[#This Row],[Enero]:[Diciembre]])</f>
        <v>31440</v>
      </c>
      <c r="R1181">
        <v>2019</v>
      </c>
      <c r="S1181" t="s">
        <v>212</v>
      </c>
    </row>
    <row r="1182" spans="1:19" x14ac:dyDescent="0.35">
      <c r="A1182" t="str">
        <f>+_xlfn.CONCAT(Exportaciones_Kg_fruta[[#This Row],[País]],Exportaciones_Kg_fruta[[#This Row],[Detalle]],Exportaciones_Kg_fruta[[#This Row],[Año]])</f>
        <v>EsloveniaCiruela2019</v>
      </c>
      <c r="B1182" s="3" t="s">
        <v>72</v>
      </c>
      <c r="C1182" s="3" t="s">
        <v>4</v>
      </c>
      <c r="D1182" s="3" t="s">
        <v>7</v>
      </c>
      <c r="E1182" s="3">
        <v>18180</v>
      </c>
      <c r="F1182" s="3">
        <v>20900</v>
      </c>
      <c r="G1182" s="3">
        <v>0</v>
      </c>
      <c r="H1182" s="3">
        <v>0</v>
      </c>
      <c r="I1182" s="3">
        <v>0</v>
      </c>
      <c r="J1182" s="3">
        <v>20900</v>
      </c>
      <c r="K1182" s="3">
        <v>0</v>
      </c>
      <c r="L1182" s="3">
        <v>20900</v>
      </c>
      <c r="M1182" s="3">
        <v>0</v>
      </c>
      <c r="N1182" s="3">
        <v>0</v>
      </c>
      <c r="O1182" s="3">
        <v>0</v>
      </c>
      <c r="P1182" s="3">
        <v>0</v>
      </c>
      <c r="Q1182" s="3">
        <f>SUM(Exportaciones_Kg_fruta[[#This Row],[Enero]:[Diciembre]])</f>
        <v>80880</v>
      </c>
      <c r="R1182">
        <v>2019</v>
      </c>
      <c r="S1182" t="s">
        <v>212</v>
      </c>
    </row>
    <row r="1183" spans="1:19" x14ac:dyDescent="0.35">
      <c r="A1183" t="str">
        <f>+_xlfn.CONCAT(Exportaciones_Kg_fruta[[#This Row],[País]],Exportaciones_Kg_fruta[[#This Row],[Detalle]],Exportaciones_Kg_fruta[[#This Row],[Año]])</f>
        <v>TunezCiruela2019</v>
      </c>
      <c r="B1183" s="3" t="s">
        <v>188</v>
      </c>
      <c r="C1183" s="3" t="s">
        <v>4</v>
      </c>
      <c r="D1183" s="3" t="s">
        <v>7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4200</v>
      </c>
      <c r="M1183" s="3">
        <v>0</v>
      </c>
      <c r="N1183" s="3">
        <v>0</v>
      </c>
      <c r="O1183" s="3">
        <v>10510.5</v>
      </c>
      <c r="P1183" s="3">
        <v>0</v>
      </c>
      <c r="Q1183" s="3">
        <f>SUM(Exportaciones_Kg_fruta[[#This Row],[Enero]:[Diciembre]])</f>
        <v>14710.5</v>
      </c>
      <c r="R1183">
        <v>2019</v>
      </c>
      <c r="S1183" t="s">
        <v>212</v>
      </c>
    </row>
    <row r="1184" spans="1:19" x14ac:dyDescent="0.35">
      <c r="A1184" t="str">
        <f>+_xlfn.CONCAT(Exportaciones_Kg_fruta[[#This Row],[País]],Exportaciones_Kg_fruta[[#This Row],[Detalle]],Exportaciones_Kg_fruta[[#This Row],[Año]])</f>
        <v>IraqCiruela2019</v>
      </c>
      <c r="B1184" s="3" t="s">
        <v>98</v>
      </c>
      <c r="C1184" s="3" t="s">
        <v>4</v>
      </c>
      <c r="D1184" s="3" t="s">
        <v>7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1063</v>
      </c>
      <c r="K1184" s="3">
        <v>0</v>
      </c>
      <c r="L1184" s="3">
        <v>0</v>
      </c>
      <c r="M1184" s="3">
        <v>0</v>
      </c>
      <c r="N1184" s="3">
        <v>5315</v>
      </c>
      <c r="O1184" s="3">
        <v>0</v>
      </c>
      <c r="P1184" s="3">
        <v>9567</v>
      </c>
      <c r="Q1184" s="3">
        <f>SUM(Exportaciones_Kg_fruta[[#This Row],[Enero]:[Diciembre]])</f>
        <v>15945</v>
      </c>
      <c r="R1184">
        <v>2019</v>
      </c>
      <c r="S1184" t="s">
        <v>212</v>
      </c>
    </row>
    <row r="1185" spans="1:19" x14ac:dyDescent="0.35">
      <c r="A1185" t="str">
        <f>+_xlfn.CONCAT(Exportaciones_Kg_fruta[[#This Row],[País]],Exportaciones_Kg_fruta[[#This Row],[Detalle]],Exportaciones_Kg_fruta[[#This Row],[Año]])</f>
        <v>HungríaCiruela2019</v>
      </c>
      <c r="B1185" s="3" t="s">
        <v>95</v>
      </c>
      <c r="C1185" s="3" t="s">
        <v>4</v>
      </c>
      <c r="D1185" s="3" t="s">
        <v>7</v>
      </c>
      <c r="E1185" s="3">
        <v>92991</v>
      </c>
      <c r="F1185" s="3">
        <v>0</v>
      </c>
      <c r="G1185" s="3">
        <v>0</v>
      </c>
      <c r="H1185" s="3">
        <v>0</v>
      </c>
      <c r="I1185" s="3">
        <v>42966</v>
      </c>
      <c r="J1185" s="3">
        <v>42000</v>
      </c>
      <c r="K1185" s="3">
        <v>42000</v>
      </c>
      <c r="L1185" s="3">
        <v>112629</v>
      </c>
      <c r="M1185" s="3">
        <v>84966</v>
      </c>
      <c r="N1185" s="3">
        <v>63000</v>
      </c>
      <c r="O1185" s="3">
        <v>53813</v>
      </c>
      <c r="P1185" s="3">
        <v>63000</v>
      </c>
      <c r="Q1185" s="3">
        <f>SUM(Exportaciones_Kg_fruta[[#This Row],[Enero]:[Diciembre]])</f>
        <v>597365</v>
      </c>
      <c r="R1185">
        <v>2019</v>
      </c>
      <c r="S1185" t="s">
        <v>212</v>
      </c>
    </row>
    <row r="1186" spans="1:19" x14ac:dyDescent="0.35">
      <c r="A1186" t="str">
        <f>+_xlfn.CONCAT(Exportaciones_Kg_fruta[[#This Row],[País]],Exportaciones_Kg_fruta[[#This Row],[Detalle]],Exportaciones_Kg_fruta[[#This Row],[Año]])</f>
        <v>MaltaCiruela2019</v>
      </c>
      <c r="B1186" s="3" t="s">
        <v>125</v>
      </c>
      <c r="C1186" s="3" t="s">
        <v>4</v>
      </c>
      <c r="D1186" s="3" t="s">
        <v>7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2625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f>SUM(Exportaciones_Kg_fruta[[#This Row],[Enero]:[Diciembre]])</f>
        <v>2625</v>
      </c>
      <c r="R1186">
        <v>2019</v>
      </c>
      <c r="S1186" t="s">
        <v>212</v>
      </c>
    </row>
    <row r="1187" spans="1:19" x14ac:dyDescent="0.35">
      <c r="A1187" t="str">
        <f>+_xlfn.CONCAT(Exportaciones_Kg_fruta[[#This Row],[País]],Exportaciones_Kg_fruta[[#This Row],[Detalle]],Exportaciones_Kg_fruta[[#This Row],[Año]])</f>
        <v>CroaciaCiruela2019</v>
      </c>
      <c r="B1187" s="3" t="s">
        <v>63</v>
      </c>
      <c r="C1187" s="3" t="s">
        <v>4</v>
      </c>
      <c r="D1187" s="3" t="s">
        <v>7</v>
      </c>
      <c r="E1187" s="3">
        <v>68688</v>
      </c>
      <c r="F1187" s="3">
        <v>42000</v>
      </c>
      <c r="G1187" s="3">
        <v>0</v>
      </c>
      <c r="H1187" s="3">
        <v>42000</v>
      </c>
      <c r="I1187" s="3">
        <v>83520</v>
      </c>
      <c r="J1187" s="3">
        <v>21000</v>
      </c>
      <c r="K1187" s="3">
        <v>0</v>
      </c>
      <c r="L1187" s="3">
        <v>83680</v>
      </c>
      <c r="M1187" s="3">
        <v>21000</v>
      </c>
      <c r="N1187" s="3">
        <v>42000</v>
      </c>
      <c r="O1187" s="3">
        <v>0</v>
      </c>
      <c r="P1187" s="3">
        <v>0</v>
      </c>
      <c r="Q1187" s="3">
        <f>SUM(Exportaciones_Kg_fruta[[#This Row],[Enero]:[Diciembre]])</f>
        <v>403888</v>
      </c>
      <c r="R1187">
        <v>2019</v>
      </c>
      <c r="S1187" t="s">
        <v>212</v>
      </c>
    </row>
    <row r="1188" spans="1:19" x14ac:dyDescent="0.35">
      <c r="A1188" t="str">
        <f>+_xlfn.CONCAT(Exportaciones_Kg_fruta[[#This Row],[País]],Exportaciones_Kg_fruta[[#This Row],[Detalle]],Exportaciones_Kg_fruta[[#This Row],[Año]])</f>
        <v>MartinicaCiruela2019</v>
      </c>
      <c r="B1188" s="3" t="s">
        <v>127</v>
      </c>
      <c r="C1188" s="3" t="s">
        <v>4</v>
      </c>
      <c r="D1188" s="3" t="s">
        <v>7</v>
      </c>
      <c r="E1188" s="3">
        <v>3600</v>
      </c>
      <c r="F1188" s="3">
        <v>8880</v>
      </c>
      <c r="G1188" s="3">
        <v>2400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f>SUM(Exportaciones_Kg_fruta[[#This Row],[Enero]:[Diciembre]])</f>
        <v>14880</v>
      </c>
      <c r="R1188">
        <v>2019</v>
      </c>
      <c r="S1188" t="s">
        <v>212</v>
      </c>
    </row>
    <row r="1189" spans="1:19" x14ac:dyDescent="0.35">
      <c r="A1189" t="str">
        <f>+_xlfn.CONCAT(Exportaciones_Kg_fruta[[#This Row],[País]],Exportaciones_Kg_fruta[[#This Row],[Detalle]],Exportaciones_Kg_fruta[[#This Row],[Año]])</f>
        <v>República EslovacaCiruela2019</v>
      </c>
      <c r="B1189" s="3" t="s">
        <v>159</v>
      </c>
      <c r="C1189" s="3" t="s">
        <v>4</v>
      </c>
      <c r="D1189" s="3" t="s">
        <v>7</v>
      </c>
      <c r="E1189" s="3">
        <v>0</v>
      </c>
      <c r="F1189" s="3">
        <v>19552</v>
      </c>
      <c r="G1189" s="3">
        <v>0</v>
      </c>
      <c r="H1189" s="3">
        <v>15945</v>
      </c>
      <c r="I1189" s="3">
        <v>0</v>
      </c>
      <c r="J1189" s="3">
        <v>0</v>
      </c>
      <c r="K1189" s="3">
        <v>41518</v>
      </c>
      <c r="L1189" s="3">
        <v>40552</v>
      </c>
      <c r="M1189" s="3">
        <v>40552</v>
      </c>
      <c r="N1189" s="3">
        <v>59584</v>
      </c>
      <c r="O1189" s="3">
        <v>0</v>
      </c>
      <c r="P1189" s="3">
        <v>0</v>
      </c>
      <c r="Q1189" s="3">
        <f>SUM(Exportaciones_Kg_fruta[[#This Row],[Enero]:[Diciembre]])</f>
        <v>217703</v>
      </c>
      <c r="R1189">
        <v>2019</v>
      </c>
      <c r="S1189" t="s">
        <v>212</v>
      </c>
    </row>
    <row r="1190" spans="1:19" x14ac:dyDescent="0.35">
      <c r="A1190" t="str">
        <f>+_xlfn.CONCAT(Exportaciones_Kg_fruta[[#This Row],[País]],Exportaciones_Kg_fruta[[#This Row],[Detalle]],Exportaciones_Kg_fruta[[#This Row],[Año]])</f>
        <v>ArmeniaCiruela2019</v>
      </c>
      <c r="B1190" s="3" t="s">
        <v>33</v>
      </c>
      <c r="C1190" s="3" t="s">
        <v>4</v>
      </c>
      <c r="D1190" s="3" t="s">
        <v>7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43890</v>
      </c>
      <c r="K1190" s="3">
        <v>0</v>
      </c>
      <c r="L1190" s="3">
        <v>0</v>
      </c>
      <c r="M1190" s="3">
        <v>0</v>
      </c>
      <c r="N1190" s="3">
        <v>17745</v>
      </c>
      <c r="O1190" s="3">
        <v>0</v>
      </c>
      <c r="P1190" s="3">
        <v>0</v>
      </c>
      <c r="Q1190" s="3">
        <f>SUM(Exportaciones_Kg_fruta[[#This Row],[Enero]:[Diciembre]])</f>
        <v>61635</v>
      </c>
      <c r="R1190">
        <v>2019</v>
      </c>
      <c r="S1190" t="s">
        <v>212</v>
      </c>
    </row>
    <row r="1191" spans="1:19" x14ac:dyDescent="0.35">
      <c r="A1191" t="str">
        <f>+_xlfn.CONCAT(Exportaciones_Kg_fruta[[#This Row],[País]],Exportaciones_Kg_fruta[[#This Row],[Detalle]],Exportaciones_Kg_fruta[[#This Row],[Año]])</f>
        <v>Polinesia FrancesaCiruela2019</v>
      </c>
      <c r="B1191" s="3" t="s">
        <v>150</v>
      </c>
      <c r="C1191" s="3" t="s">
        <v>4</v>
      </c>
      <c r="D1191" s="3" t="s">
        <v>7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1616</v>
      </c>
      <c r="Q1191" s="3">
        <f>SUM(Exportaciones_Kg_fruta[[#This Row],[Enero]:[Diciembre]])</f>
        <v>1616</v>
      </c>
      <c r="R1191">
        <v>2019</v>
      </c>
      <c r="S1191" t="s">
        <v>212</v>
      </c>
    </row>
    <row r="1192" spans="1:19" x14ac:dyDescent="0.35">
      <c r="A1192" t="str">
        <f>+_xlfn.CONCAT(Exportaciones_Kg_fruta[[#This Row],[País]],Exportaciones_Kg_fruta[[#This Row],[Detalle]],Exportaciones_Kg_fruta[[#This Row],[Año]])</f>
        <v>MongoliaCiruela2019</v>
      </c>
      <c r="B1192" s="3" t="s">
        <v>133</v>
      </c>
      <c r="C1192" s="3" t="s">
        <v>4</v>
      </c>
      <c r="D1192" s="3" t="s">
        <v>7</v>
      </c>
      <c r="E1192" s="3">
        <v>0</v>
      </c>
      <c r="F1192" s="3">
        <v>0</v>
      </c>
      <c r="G1192" s="3">
        <v>0</v>
      </c>
      <c r="H1192" s="3">
        <v>5315</v>
      </c>
      <c r="I1192" s="3">
        <v>5256.3</v>
      </c>
      <c r="J1192" s="3">
        <v>5315</v>
      </c>
      <c r="K1192" s="3">
        <v>0</v>
      </c>
      <c r="L1192" s="3">
        <v>0</v>
      </c>
      <c r="M1192" s="3">
        <v>5315</v>
      </c>
      <c r="N1192" s="3">
        <v>0</v>
      </c>
      <c r="O1192" s="3">
        <v>0</v>
      </c>
      <c r="P1192" s="3">
        <v>7441</v>
      </c>
      <c r="Q1192" s="3">
        <f>SUM(Exportaciones_Kg_fruta[[#This Row],[Enero]:[Diciembre]])</f>
        <v>28642.3</v>
      </c>
      <c r="R1192">
        <v>2019</v>
      </c>
      <c r="S1192" t="s">
        <v>212</v>
      </c>
    </row>
    <row r="1193" spans="1:19" x14ac:dyDescent="0.35">
      <c r="A1193" t="str">
        <f>+_xlfn.CONCAT(Exportaciones_Kg_fruta[[#This Row],[País]],Exportaciones_Kg_fruta[[#This Row],[Detalle]],Exportaciones_Kg_fruta[[#This Row],[Año]])</f>
        <v>AzerbaiyanCiruela2019</v>
      </c>
      <c r="B1193" s="3" t="s">
        <v>37</v>
      </c>
      <c r="C1193" s="3" t="s">
        <v>4</v>
      </c>
      <c r="D1193" s="3" t="s">
        <v>7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26100</v>
      </c>
      <c r="L1193" s="3">
        <v>0</v>
      </c>
      <c r="M1193" s="3">
        <v>0</v>
      </c>
      <c r="N1193" s="3">
        <v>0</v>
      </c>
      <c r="O1193" s="3">
        <v>18909.900000000001</v>
      </c>
      <c r="P1193" s="3">
        <v>0</v>
      </c>
      <c r="Q1193" s="3">
        <f>SUM(Exportaciones_Kg_fruta[[#This Row],[Enero]:[Diciembre]])</f>
        <v>45009.9</v>
      </c>
      <c r="R1193">
        <v>2019</v>
      </c>
      <c r="S1193" t="s">
        <v>212</v>
      </c>
    </row>
    <row r="1194" spans="1:19" x14ac:dyDescent="0.35">
      <c r="A1194" t="str">
        <f>+_xlfn.CONCAT(Exportaciones_Kg_fruta[[#This Row],[País]],Exportaciones_Kg_fruta[[#This Row],[Detalle]],Exportaciones_Kg_fruta[[#This Row],[Año]])</f>
        <v>Territorio Holandés en AméricaCiruela2019</v>
      </c>
      <c r="B1194" s="3" t="s">
        <v>185</v>
      </c>
      <c r="C1194" s="3" t="s">
        <v>4</v>
      </c>
      <c r="D1194" s="3" t="s">
        <v>7</v>
      </c>
      <c r="E1194" s="3">
        <v>0</v>
      </c>
      <c r="F1194" s="3">
        <v>0</v>
      </c>
      <c r="G1194" s="3">
        <v>0</v>
      </c>
      <c r="H1194" s="3">
        <v>0</v>
      </c>
      <c r="I1194" s="3">
        <v>9810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f>SUM(Exportaciones_Kg_fruta[[#This Row],[Enero]:[Diciembre]])</f>
        <v>9810</v>
      </c>
      <c r="R1194">
        <v>2019</v>
      </c>
      <c r="S1194" t="s">
        <v>212</v>
      </c>
    </row>
    <row r="1195" spans="1:19" x14ac:dyDescent="0.35">
      <c r="A1195" t="str">
        <f>+_xlfn.CONCAT(Exportaciones_Kg_fruta[[#This Row],[País]],Exportaciones_Kg_fruta[[#This Row],[Detalle]],Exportaciones_Kg_fruta[[#This Row],[Año]])</f>
        <v>Bosnia y HerzegovinaCiruela2019</v>
      </c>
      <c r="B1195" s="3" t="s">
        <v>48</v>
      </c>
      <c r="C1195" s="3" t="s">
        <v>4</v>
      </c>
      <c r="D1195" s="3" t="s">
        <v>7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21945</v>
      </c>
      <c r="Q1195" s="3">
        <f>SUM(Exportaciones_Kg_fruta[[#This Row],[Enero]:[Diciembre]])</f>
        <v>21945</v>
      </c>
      <c r="R1195">
        <v>2019</v>
      </c>
      <c r="S1195" t="s">
        <v>212</v>
      </c>
    </row>
    <row r="1196" spans="1:19" x14ac:dyDescent="0.35">
      <c r="A1196" t="str">
        <f>+_xlfn.CONCAT(Exportaciones_Kg_fruta[[#This Row],[País]],Exportaciones_Kg_fruta[[#This Row],[Detalle]],Exportaciones_Kg_fruta[[#This Row],[Año]])</f>
        <v>ChinaDuraznos y Damascos2019</v>
      </c>
      <c r="B1196" s="3" t="s">
        <v>56</v>
      </c>
      <c r="C1196" s="3" t="s">
        <v>4</v>
      </c>
      <c r="D1196" s="3" t="s">
        <v>8</v>
      </c>
      <c r="E1196" s="3">
        <v>20040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f>SUM(Exportaciones_Kg_fruta[[#This Row],[Enero]:[Diciembre]])</f>
        <v>20040</v>
      </c>
      <c r="R1196">
        <v>2019</v>
      </c>
      <c r="S1196" t="s">
        <v>212</v>
      </c>
    </row>
    <row r="1197" spans="1:19" x14ac:dyDescent="0.35">
      <c r="A1197" t="str">
        <f>+_xlfn.CONCAT(Exportaciones_Kg_fruta[[#This Row],[País]],Exportaciones_Kg_fruta[[#This Row],[Detalle]],Exportaciones_Kg_fruta[[#This Row],[Año]])</f>
        <v>Estados Unidos de AméricaDuraznos y Damascos2019</v>
      </c>
      <c r="B1197" s="3" t="s">
        <v>74</v>
      </c>
      <c r="C1197" s="3" t="s">
        <v>4</v>
      </c>
      <c r="D1197" s="3" t="s">
        <v>8</v>
      </c>
      <c r="E1197" s="3">
        <v>5677668.79</v>
      </c>
      <c r="F1197" s="3">
        <v>6163710.4199999999</v>
      </c>
      <c r="G1197" s="3">
        <v>3963454.92</v>
      </c>
      <c r="H1197" s="3">
        <v>1027495.5700000001</v>
      </c>
      <c r="I1197" s="3">
        <v>27494.2</v>
      </c>
      <c r="J1197" s="3">
        <v>40551.599999999999</v>
      </c>
      <c r="K1197" s="3">
        <v>28272.85</v>
      </c>
      <c r="L1197" s="3">
        <v>34152.6</v>
      </c>
      <c r="M1197" s="3">
        <v>21255.19</v>
      </c>
      <c r="N1197" s="3">
        <v>7492.8</v>
      </c>
      <c r="O1197" s="3">
        <v>266579.62</v>
      </c>
      <c r="P1197" s="3">
        <v>2704017.2699999996</v>
      </c>
      <c r="Q1197" s="3">
        <f>SUM(Exportaciones_Kg_fruta[[#This Row],[Enero]:[Diciembre]])</f>
        <v>19962145.830000006</v>
      </c>
      <c r="R1197">
        <v>2019</v>
      </c>
      <c r="S1197" t="s">
        <v>212</v>
      </c>
    </row>
    <row r="1198" spans="1:19" x14ac:dyDescent="0.35">
      <c r="A1198" t="str">
        <f>+_xlfn.CONCAT(Exportaciones_Kg_fruta[[#This Row],[País]],Exportaciones_Kg_fruta[[#This Row],[Detalle]],Exportaciones_Kg_fruta[[#This Row],[Año]])</f>
        <v>JapónDuraznos y Damascos2019</v>
      </c>
      <c r="B1198" s="3" t="s">
        <v>110</v>
      </c>
      <c r="C1198" s="3" t="s">
        <v>4</v>
      </c>
      <c r="D1198" s="3" t="s">
        <v>8</v>
      </c>
      <c r="E1198" s="3">
        <v>0</v>
      </c>
      <c r="F1198" s="3">
        <v>25091.06</v>
      </c>
      <c r="G1198" s="3">
        <v>0</v>
      </c>
      <c r="H1198" s="3">
        <v>0</v>
      </c>
      <c r="I1198" s="3">
        <v>0</v>
      </c>
      <c r="J1198" s="3">
        <v>11890.42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f>SUM(Exportaciones_Kg_fruta[[#This Row],[Enero]:[Diciembre]])</f>
        <v>36981.480000000003</v>
      </c>
      <c r="R1198">
        <v>2019</v>
      </c>
      <c r="S1198" t="s">
        <v>212</v>
      </c>
    </row>
    <row r="1199" spans="1:19" x14ac:dyDescent="0.35">
      <c r="A1199" t="str">
        <f>+_xlfn.CONCAT(Exportaciones_Kg_fruta[[#This Row],[País]],Exportaciones_Kg_fruta[[#This Row],[Detalle]],Exportaciones_Kg_fruta[[#This Row],[Año]])</f>
        <v>BrasilDuraznos y Damascos2019</v>
      </c>
      <c r="B1199" s="3" t="s">
        <v>49</v>
      </c>
      <c r="C1199" s="3" t="s">
        <v>4</v>
      </c>
      <c r="D1199" s="3" t="s">
        <v>8</v>
      </c>
      <c r="E1199" s="3">
        <v>594482.43000000005</v>
      </c>
      <c r="F1199" s="3">
        <v>859354.08</v>
      </c>
      <c r="G1199" s="3">
        <v>1170722</v>
      </c>
      <c r="H1199" s="3">
        <v>578128.69999999995</v>
      </c>
      <c r="I1199" s="3">
        <v>17306.400000000001</v>
      </c>
      <c r="J1199" s="3">
        <v>0</v>
      </c>
      <c r="K1199" s="3">
        <v>0</v>
      </c>
      <c r="L1199" s="3">
        <v>0</v>
      </c>
      <c r="M1199" s="3">
        <v>0</v>
      </c>
      <c r="N1199" s="3">
        <v>1870</v>
      </c>
      <c r="O1199" s="3">
        <v>0</v>
      </c>
      <c r="P1199" s="3">
        <v>252662.97999999998</v>
      </c>
      <c r="Q1199" s="3">
        <f>SUM(Exportaciones_Kg_fruta[[#This Row],[Enero]:[Diciembre]])</f>
        <v>3474526.59</v>
      </c>
      <c r="R1199">
        <v>2019</v>
      </c>
      <c r="S1199" t="s">
        <v>212</v>
      </c>
    </row>
    <row r="1200" spans="1:19" x14ac:dyDescent="0.35">
      <c r="A1200" t="str">
        <f>+_xlfn.CONCAT(Exportaciones_Kg_fruta[[#This Row],[País]],Exportaciones_Kg_fruta[[#This Row],[Detalle]],Exportaciones_Kg_fruta[[#This Row],[Año]])</f>
        <v>CanadáDuraznos y Damascos2019</v>
      </c>
      <c r="B1200" s="3" t="s">
        <v>55</v>
      </c>
      <c r="C1200" s="3" t="s">
        <v>4</v>
      </c>
      <c r="D1200" s="3" t="s">
        <v>8</v>
      </c>
      <c r="E1200" s="3">
        <v>356602.94</v>
      </c>
      <c r="F1200" s="3">
        <v>293731.91000000003</v>
      </c>
      <c r="G1200" s="3">
        <v>202036.65</v>
      </c>
      <c r="H1200" s="3">
        <v>168255</v>
      </c>
      <c r="I1200" s="3">
        <v>0</v>
      </c>
      <c r="J1200" s="3">
        <v>0</v>
      </c>
      <c r="K1200" s="3">
        <v>0</v>
      </c>
      <c r="L1200" s="3">
        <v>190</v>
      </c>
      <c r="M1200" s="3">
        <v>0</v>
      </c>
      <c r="N1200" s="3">
        <v>0</v>
      </c>
      <c r="O1200" s="3">
        <v>0</v>
      </c>
      <c r="P1200" s="3">
        <v>205779.9</v>
      </c>
      <c r="Q1200" s="3">
        <f>SUM(Exportaciones_Kg_fruta[[#This Row],[Enero]:[Diciembre]])</f>
        <v>1226596.4000000001</v>
      </c>
      <c r="R1200">
        <v>2019</v>
      </c>
      <c r="S1200" t="s">
        <v>212</v>
      </c>
    </row>
    <row r="1201" spans="1:19" x14ac:dyDescent="0.35">
      <c r="A1201" t="str">
        <f>+_xlfn.CONCAT(Exportaciones_Kg_fruta[[#This Row],[País]],Exportaciones_Kg_fruta[[#This Row],[Detalle]],Exportaciones_Kg_fruta[[#This Row],[Año]])</f>
        <v>PerúDuraznos y Damascos2019</v>
      </c>
      <c r="B1201" s="3" t="s">
        <v>149</v>
      </c>
      <c r="C1201" s="3" t="s">
        <v>4</v>
      </c>
      <c r="D1201" s="3" t="s">
        <v>8</v>
      </c>
      <c r="E1201" s="3">
        <v>385355</v>
      </c>
      <c r="F1201" s="3">
        <v>569545</v>
      </c>
      <c r="G1201" s="3">
        <v>314998</v>
      </c>
      <c r="H1201" s="3">
        <v>114050</v>
      </c>
      <c r="I1201" s="3">
        <v>0</v>
      </c>
      <c r="J1201" s="3">
        <v>5512</v>
      </c>
      <c r="K1201" s="3">
        <v>14916.9</v>
      </c>
      <c r="L1201" s="3">
        <v>19148</v>
      </c>
      <c r="M1201" s="3">
        <v>4423</v>
      </c>
      <c r="N1201" s="3">
        <v>8016</v>
      </c>
      <c r="O1201" s="3">
        <v>16593</v>
      </c>
      <c r="P1201" s="3">
        <v>98357.5</v>
      </c>
      <c r="Q1201" s="3">
        <f>SUM(Exportaciones_Kg_fruta[[#This Row],[Enero]:[Diciembre]])</f>
        <v>1550914.4</v>
      </c>
      <c r="R1201">
        <v>2019</v>
      </c>
      <c r="S1201" t="s">
        <v>212</v>
      </c>
    </row>
    <row r="1202" spans="1:19" x14ac:dyDescent="0.35">
      <c r="A1202" t="str">
        <f>+_xlfn.CONCAT(Exportaciones_Kg_fruta[[#This Row],[País]],Exportaciones_Kg_fruta[[#This Row],[Detalle]],Exportaciones_Kg_fruta[[#This Row],[Año]])</f>
        <v>MéxicoDuraznos y Damascos2019</v>
      </c>
      <c r="B1202" s="3" t="s">
        <v>130</v>
      </c>
      <c r="C1202" s="3" t="s">
        <v>4</v>
      </c>
      <c r="D1202" s="3" t="s">
        <v>8</v>
      </c>
      <c r="E1202" s="3">
        <v>1184377.97</v>
      </c>
      <c r="F1202" s="3">
        <v>1457029.2</v>
      </c>
      <c r="G1202" s="3">
        <v>1047958.89</v>
      </c>
      <c r="H1202" s="3">
        <v>275920</v>
      </c>
      <c r="I1202" s="3">
        <v>74400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93600</v>
      </c>
      <c r="P1202" s="3">
        <v>665431</v>
      </c>
      <c r="Q1202" s="3">
        <f>SUM(Exportaciones_Kg_fruta[[#This Row],[Enero]:[Diciembre]])</f>
        <v>4798717.0600000005</v>
      </c>
      <c r="R1202">
        <v>2019</v>
      </c>
      <c r="S1202" t="s">
        <v>212</v>
      </c>
    </row>
    <row r="1203" spans="1:19" x14ac:dyDescent="0.35">
      <c r="A1203" t="str">
        <f>+_xlfn.CONCAT(Exportaciones_Kg_fruta[[#This Row],[País]],Exportaciones_Kg_fruta[[#This Row],[Detalle]],Exportaciones_Kg_fruta[[#This Row],[Año]])</f>
        <v>HolandaDuraznos y Damascos2019</v>
      </c>
      <c r="B1203" s="3" t="s">
        <v>92</v>
      </c>
      <c r="C1203" s="3" t="s">
        <v>4</v>
      </c>
      <c r="D1203" s="3" t="s">
        <v>8</v>
      </c>
      <c r="E1203" s="3">
        <v>321448.71000000002</v>
      </c>
      <c r="F1203" s="3">
        <v>388495.86</v>
      </c>
      <c r="G1203" s="3">
        <v>323239.02</v>
      </c>
      <c r="H1203" s="3">
        <v>92160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56127.28</v>
      </c>
      <c r="Q1203" s="3">
        <f>SUM(Exportaciones_Kg_fruta[[#This Row],[Enero]:[Diciembre]])</f>
        <v>1181470.8700000001</v>
      </c>
      <c r="R1203">
        <v>2019</v>
      </c>
      <c r="S1203" t="s">
        <v>212</v>
      </c>
    </row>
    <row r="1204" spans="1:19" x14ac:dyDescent="0.35">
      <c r="A1204" t="str">
        <f>+_xlfn.CONCAT(Exportaciones_Kg_fruta[[#This Row],[País]],Exportaciones_Kg_fruta[[#This Row],[Detalle]],Exportaciones_Kg_fruta[[#This Row],[Año]])</f>
        <v>Taiwán (Formosa)Duraznos y Damascos2019</v>
      </c>
      <c r="B1204" s="3" t="s">
        <v>179</v>
      </c>
      <c r="C1204" s="3" t="s">
        <v>4</v>
      </c>
      <c r="D1204" s="3" t="s">
        <v>8</v>
      </c>
      <c r="E1204" s="3">
        <v>0</v>
      </c>
      <c r="F1204" s="3">
        <v>0</v>
      </c>
      <c r="G1204" s="3">
        <v>2428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f>SUM(Exportaciones_Kg_fruta[[#This Row],[Enero]:[Diciembre]])</f>
        <v>2428</v>
      </c>
      <c r="R1204">
        <v>2019</v>
      </c>
      <c r="S1204" t="s">
        <v>212</v>
      </c>
    </row>
    <row r="1205" spans="1:19" x14ac:dyDescent="0.35">
      <c r="A1205" t="str">
        <f>+_xlfn.CONCAT(Exportaciones_Kg_fruta[[#This Row],[País]],Exportaciones_Kg_fruta[[#This Row],[Detalle]],Exportaciones_Kg_fruta[[#This Row],[Año]])</f>
        <v>EspañaDuraznos y Damascos2019</v>
      </c>
      <c r="B1205" s="3" t="s">
        <v>73</v>
      </c>
      <c r="C1205" s="3" t="s">
        <v>4</v>
      </c>
      <c r="D1205" s="3" t="s">
        <v>8</v>
      </c>
      <c r="E1205" s="3">
        <v>27829.63</v>
      </c>
      <c r="F1205" s="3">
        <v>66596</v>
      </c>
      <c r="G1205" s="3">
        <v>30874</v>
      </c>
      <c r="H1205" s="3">
        <v>4434</v>
      </c>
      <c r="I1205" s="3">
        <v>22482.5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21951.63</v>
      </c>
      <c r="Q1205" s="3">
        <f>SUM(Exportaciones_Kg_fruta[[#This Row],[Enero]:[Diciembre]])</f>
        <v>174167.76</v>
      </c>
      <c r="R1205">
        <v>2019</v>
      </c>
      <c r="S1205" t="s">
        <v>212</v>
      </c>
    </row>
    <row r="1206" spans="1:19" x14ac:dyDescent="0.35">
      <c r="A1206" t="str">
        <f>+_xlfn.CONCAT(Exportaciones_Kg_fruta[[#This Row],[País]],Exportaciones_Kg_fruta[[#This Row],[Detalle]],Exportaciones_Kg_fruta[[#This Row],[Año]])</f>
        <v>AlemaniaDuraznos y Damascos2019</v>
      </c>
      <c r="B1206" s="3" t="s">
        <v>3</v>
      </c>
      <c r="C1206" s="3" t="s">
        <v>4</v>
      </c>
      <c r="D1206" s="3" t="s">
        <v>8</v>
      </c>
      <c r="E1206" s="3">
        <v>10000</v>
      </c>
      <c r="F1206" s="3">
        <v>10010</v>
      </c>
      <c r="G1206" s="3">
        <v>8000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626.5</v>
      </c>
      <c r="Q1206" s="3">
        <f>SUM(Exportaciones_Kg_fruta[[#This Row],[Enero]:[Diciembre]])</f>
        <v>28636.5</v>
      </c>
      <c r="R1206">
        <v>2019</v>
      </c>
      <c r="S1206" t="s">
        <v>212</v>
      </c>
    </row>
    <row r="1207" spans="1:19" x14ac:dyDescent="0.35">
      <c r="A1207" t="str">
        <f>+_xlfn.CONCAT(Exportaciones_Kg_fruta[[#This Row],[País]],Exportaciones_Kg_fruta[[#This Row],[Detalle]],Exportaciones_Kg_fruta[[#This Row],[Año]])</f>
        <v>ColombiaDuraznos y Damascos2019</v>
      </c>
      <c r="B1207" s="3" t="s">
        <v>58</v>
      </c>
      <c r="C1207" s="3" t="s">
        <v>4</v>
      </c>
      <c r="D1207" s="3" t="s">
        <v>8</v>
      </c>
      <c r="E1207" s="3">
        <v>6960</v>
      </c>
      <c r="F1207" s="3">
        <v>4480</v>
      </c>
      <c r="G1207" s="3">
        <v>5360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1020</v>
      </c>
      <c r="Q1207" s="3">
        <f>SUM(Exportaciones_Kg_fruta[[#This Row],[Enero]:[Diciembre]])</f>
        <v>17820</v>
      </c>
      <c r="R1207">
        <v>2019</v>
      </c>
      <c r="S1207" t="s">
        <v>212</v>
      </c>
    </row>
    <row r="1208" spans="1:19" x14ac:dyDescent="0.35">
      <c r="A1208" t="str">
        <f>+_xlfn.CONCAT(Exportaciones_Kg_fruta[[#This Row],[País]],Exportaciones_Kg_fruta[[#This Row],[Detalle]],Exportaciones_Kg_fruta[[#This Row],[Año]])</f>
        <v>ArgentinaDuraznos y Damascos2019</v>
      </c>
      <c r="B1208" s="3" t="s">
        <v>32</v>
      </c>
      <c r="C1208" s="3" t="s">
        <v>4</v>
      </c>
      <c r="D1208" s="3" t="s">
        <v>8</v>
      </c>
      <c r="E1208" s="3">
        <v>7257.6</v>
      </c>
      <c r="F1208" s="3">
        <v>0</v>
      </c>
      <c r="G1208" s="3">
        <v>13832</v>
      </c>
      <c r="H1208" s="3">
        <v>1040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2756.6</v>
      </c>
      <c r="Q1208" s="3">
        <f>SUM(Exportaciones_Kg_fruta[[#This Row],[Enero]:[Diciembre]])</f>
        <v>24886.199999999997</v>
      </c>
      <c r="R1208">
        <v>2019</v>
      </c>
      <c r="S1208" t="s">
        <v>212</v>
      </c>
    </row>
    <row r="1209" spans="1:19" x14ac:dyDescent="0.35">
      <c r="A1209" t="str">
        <f>+_xlfn.CONCAT(Exportaciones_Kg_fruta[[#This Row],[País]],Exportaciones_Kg_fruta[[#This Row],[Detalle]],Exportaciones_Kg_fruta[[#This Row],[Año]])</f>
        <v>EcuadorDuraznos y Damascos2019</v>
      </c>
      <c r="B1209" s="3" t="s">
        <v>68</v>
      </c>
      <c r="C1209" s="3" t="s">
        <v>4</v>
      </c>
      <c r="D1209" s="3" t="s">
        <v>8</v>
      </c>
      <c r="E1209" s="3">
        <v>204609.02</v>
      </c>
      <c r="F1209" s="3">
        <v>231058.8</v>
      </c>
      <c r="G1209" s="3">
        <v>80093.8</v>
      </c>
      <c r="H1209" s="3">
        <v>91702</v>
      </c>
      <c r="I1209" s="3">
        <v>24000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13699.8</v>
      </c>
      <c r="P1209" s="3">
        <v>18810</v>
      </c>
      <c r="Q1209" s="3">
        <f>SUM(Exportaciones_Kg_fruta[[#This Row],[Enero]:[Diciembre]])</f>
        <v>663973.41999999993</v>
      </c>
      <c r="R1209">
        <v>2019</v>
      </c>
      <c r="S1209" t="s">
        <v>212</v>
      </c>
    </row>
    <row r="1210" spans="1:19" x14ac:dyDescent="0.35">
      <c r="A1210" t="str">
        <f>+_xlfn.CONCAT(Exportaciones_Kg_fruta[[#This Row],[País]],Exportaciones_Kg_fruta[[#This Row],[Detalle]],Exportaciones_Kg_fruta[[#This Row],[Año]])</f>
        <v>Reino UnidoDuraznos y Damascos2019</v>
      </c>
      <c r="B1210" s="3" t="s">
        <v>155</v>
      </c>
      <c r="C1210" s="3" t="s">
        <v>4</v>
      </c>
      <c r="D1210" s="3" t="s">
        <v>8</v>
      </c>
      <c r="E1210" s="3">
        <v>240188.00999999998</v>
      </c>
      <c r="F1210" s="3">
        <v>362219.63</v>
      </c>
      <c r="G1210" s="3">
        <v>89449.58</v>
      </c>
      <c r="H1210" s="3">
        <v>12320</v>
      </c>
      <c r="I1210" s="3">
        <v>108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69728.010000000009</v>
      </c>
      <c r="Q1210" s="3">
        <f>SUM(Exportaciones_Kg_fruta[[#This Row],[Enero]:[Diciembre]])</f>
        <v>774013.23</v>
      </c>
      <c r="R1210">
        <v>2019</v>
      </c>
      <c r="S1210" t="s">
        <v>212</v>
      </c>
    </row>
    <row r="1211" spans="1:19" x14ac:dyDescent="0.35">
      <c r="A1211" t="str">
        <f>+_xlfn.CONCAT(Exportaciones_Kg_fruta[[#This Row],[País]],Exportaciones_Kg_fruta[[#This Row],[Detalle]],Exportaciones_Kg_fruta[[#This Row],[Año]])</f>
        <v>ItaliaDuraznos y Damascos2019</v>
      </c>
      <c r="B1211" s="3" t="s">
        <v>108</v>
      </c>
      <c r="C1211" s="3" t="s">
        <v>4</v>
      </c>
      <c r="D1211" s="3" t="s">
        <v>8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626</v>
      </c>
      <c r="Q1211" s="3">
        <f>SUM(Exportaciones_Kg_fruta[[#This Row],[Enero]:[Diciembre]])</f>
        <v>626</v>
      </c>
      <c r="R1211">
        <v>2019</v>
      </c>
      <c r="S1211" t="s">
        <v>212</v>
      </c>
    </row>
    <row r="1212" spans="1:19" x14ac:dyDescent="0.35">
      <c r="A1212" t="str">
        <f>+_xlfn.CONCAT(Exportaciones_Kg_fruta[[#This Row],[País]],Exportaciones_Kg_fruta[[#This Row],[Detalle]],Exportaciones_Kg_fruta[[#This Row],[Año]])</f>
        <v>RusiaDuraznos y Damascos2019</v>
      </c>
      <c r="B1212" s="3" t="s">
        <v>161</v>
      </c>
      <c r="C1212" s="3" t="s">
        <v>4</v>
      </c>
      <c r="D1212" s="3" t="s">
        <v>8</v>
      </c>
      <c r="E1212" s="3">
        <v>2975.83</v>
      </c>
      <c r="F1212" s="3">
        <v>49880</v>
      </c>
      <c r="G1212" s="3">
        <v>1338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f>SUM(Exportaciones_Kg_fruta[[#This Row],[Enero]:[Diciembre]])</f>
        <v>54193.83</v>
      </c>
      <c r="R1212">
        <v>2019</v>
      </c>
      <c r="S1212" t="s">
        <v>212</v>
      </c>
    </row>
    <row r="1213" spans="1:19" x14ac:dyDescent="0.35">
      <c r="A1213" t="str">
        <f>+_xlfn.CONCAT(Exportaciones_Kg_fruta[[#This Row],[País]],Exportaciones_Kg_fruta[[#This Row],[Detalle]],Exportaciones_Kg_fruta[[#This Row],[Año]])</f>
        <v>FranciaDuraznos y Damascos2019</v>
      </c>
      <c r="B1213" s="3" t="s">
        <v>80</v>
      </c>
      <c r="C1213" s="3" t="s">
        <v>4</v>
      </c>
      <c r="D1213" s="3" t="s">
        <v>8</v>
      </c>
      <c r="E1213" s="3">
        <v>6868.2</v>
      </c>
      <c r="F1213" s="3">
        <v>3025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2787</v>
      </c>
      <c r="P1213" s="3">
        <v>10196.790000000001</v>
      </c>
      <c r="Q1213" s="3">
        <f>SUM(Exportaciones_Kg_fruta[[#This Row],[Enero]:[Diciembre]])</f>
        <v>22876.99</v>
      </c>
      <c r="R1213">
        <v>2019</v>
      </c>
      <c r="S1213" t="s">
        <v>212</v>
      </c>
    </row>
    <row r="1214" spans="1:19" x14ac:dyDescent="0.35">
      <c r="A1214" t="str">
        <f>+_xlfn.CONCAT(Exportaciones_Kg_fruta[[#This Row],[País]],Exportaciones_Kg_fruta[[#This Row],[Detalle]],Exportaciones_Kg_fruta[[#This Row],[Año]])</f>
        <v>PanamáDuraznos y Damascos2019</v>
      </c>
      <c r="B1214" s="3" t="s">
        <v>146</v>
      </c>
      <c r="C1214" s="3" t="s">
        <v>4</v>
      </c>
      <c r="D1214" s="3" t="s">
        <v>8</v>
      </c>
      <c r="E1214" s="3">
        <v>33548.5</v>
      </c>
      <c r="F1214" s="3">
        <v>10846.5</v>
      </c>
      <c r="G1214" s="3">
        <v>5052.5</v>
      </c>
      <c r="H1214" s="3">
        <v>4548.05</v>
      </c>
      <c r="I1214" s="3">
        <v>2240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16095.6</v>
      </c>
      <c r="Q1214" s="3">
        <f>SUM(Exportaciones_Kg_fruta[[#This Row],[Enero]:[Diciembre]])</f>
        <v>72331.150000000009</v>
      </c>
      <c r="R1214">
        <v>2019</v>
      </c>
      <c r="S1214" t="s">
        <v>212</v>
      </c>
    </row>
    <row r="1215" spans="1:19" x14ac:dyDescent="0.35">
      <c r="A1215" t="str">
        <f>+_xlfn.CONCAT(Exportaciones_Kg_fruta[[#This Row],[País]],Exportaciones_Kg_fruta[[#This Row],[Detalle]],Exportaciones_Kg_fruta[[#This Row],[Año]])</f>
        <v>AustraliaDuraznos y Damascos2019</v>
      </c>
      <c r="B1215" s="3" t="s">
        <v>35</v>
      </c>
      <c r="C1215" s="3" t="s">
        <v>4</v>
      </c>
      <c r="D1215" s="3" t="s">
        <v>8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250</v>
      </c>
      <c r="K1215" s="3">
        <v>0</v>
      </c>
      <c r="L1215" s="3">
        <v>0</v>
      </c>
      <c r="M1215" s="3">
        <v>57600</v>
      </c>
      <c r="N1215" s="3">
        <v>250</v>
      </c>
      <c r="O1215" s="3">
        <v>0</v>
      </c>
      <c r="P1215" s="3">
        <v>14400</v>
      </c>
      <c r="Q1215" s="3">
        <f>SUM(Exportaciones_Kg_fruta[[#This Row],[Enero]:[Diciembre]])</f>
        <v>72500</v>
      </c>
      <c r="R1215">
        <v>2019</v>
      </c>
      <c r="S1215" t="s">
        <v>212</v>
      </c>
    </row>
    <row r="1216" spans="1:19" x14ac:dyDescent="0.35">
      <c r="A1216" t="str">
        <f>+_xlfn.CONCAT(Exportaciones_Kg_fruta[[#This Row],[País]],Exportaciones_Kg_fruta[[#This Row],[Detalle]],Exportaciones_Kg_fruta[[#This Row],[Año]])</f>
        <v>GuatemalaDuraznos y Damascos2019</v>
      </c>
      <c r="B1216" s="3" t="s">
        <v>87</v>
      </c>
      <c r="C1216" s="3" t="s">
        <v>4</v>
      </c>
      <c r="D1216" s="3" t="s">
        <v>8</v>
      </c>
      <c r="E1216" s="3">
        <v>131076.5</v>
      </c>
      <c r="F1216" s="3">
        <v>169147</v>
      </c>
      <c r="G1216" s="3">
        <v>63386.28</v>
      </c>
      <c r="H1216" s="3">
        <v>21000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15600</v>
      </c>
      <c r="Q1216" s="3">
        <f>SUM(Exportaciones_Kg_fruta[[#This Row],[Enero]:[Diciembre]])</f>
        <v>400209.78</v>
      </c>
      <c r="R1216">
        <v>2019</v>
      </c>
      <c r="S1216" t="s">
        <v>212</v>
      </c>
    </row>
    <row r="1217" spans="1:19" x14ac:dyDescent="0.35">
      <c r="A1217" t="str">
        <f>+_xlfn.CONCAT(Exportaciones_Kg_fruta[[#This Row],[País]],Exportaciones_Kg_fruta[[#This Row],[Detalle]],Exportaciones_Kg_fruta[[#This Row],[Año]])</f>
        <v>TailandiaDuraznos y Damascos2019</v>
      </c>
      <c r="B1217" s="3" t="s">
        <v>178</v>
      </c>
      <c r="C1217" s="3" t="s">
        <v>4</v>
      </c>
      <c r="D1217" s="3" t="s">
        <v>8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28288.080000000002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f>SUM(Exportaciones_Kg_fruta[[#This Row],[Enero]:[Diciembre]])</f>
        <v>28288.080000000002</v>
      </c>
      <c r="R1217">
        <v>2019</v>
      </c>
      <c r="S1217" t="s">
        <v>212</v>
      </c>
    </row>
    <row r="1218" spans="1:19" x14ac:dyDescent="0.35">
      <c r="A1218" t="str">
        <f>+_xlfn.CONCAT(Exportaciones_Kg_fruta[[#This Row],[País]],Exportaciones_Kg_fruta[[#This Row],[Detalle]],Exportaciones_Kg_fruta[[#This Row],[Año]])</f>
        <v>Costa RicaDuraznos y Damascos2019</v>
      </c>
      <c r="B1218" s="3" t="s">
        <v>62</v>
      </c>
      <c r="C1218" s="3" t="s">
        <v>4</v>
      </c>
      <c r="D1218" s="3" t="s">
        <v>8</v>
      </c>
      <c r="E1218" s="3">
        <v>80173.62</v>
      </c>
      <c r="F1218" s="3">
        <v>76380.800000000003</v>
      </c>
      <c r="G1218" s="3">
        <v>89040</v>
      </c>
      <c r="H1218" s="3">
        <v>12000</v>
      </c>
      <c r="I1218" s="3">
        <v>0</v>
      </c>
      <c r="J1218" s="3">
        <v>0</v>
      </c>
      <c r="K1218" s="3">
        <v>0</v>
      </c>
      <c r="L1218" s="3">
        <v>28.64</v>
      </c>
      <c r="M1218" s="3">
        <v>0</v>
      </c>
      <c r="N1218" s="3">
        <v>0</v>
      </c>
      <c r="O1218" s="3">
        <v>12639.2</v>
      </c>
      <c r="P1218" s="3">
        <v>52720</v>
      </c>
      <c r="Q1218" s="3">
        <f>SUM(Exportaciones_Kg_fruta[[#This Row],[Enero]:[Diciembre]])</f>
        <v>322982.26</v>
      </c>
      <c r="R1218">
        <v>2019</v>
      </c>
      <c r="S1218" t="s">
        <v>212</v>
      </c>
    </row>
    <row r="1219" spans="1:19" x14ac:dyDescent="0.35">
      <c r="A1219" t="str">
        <f>+_xlfn.CONCAT(Exportaciones_Kg_fruta[[#This Row],[País]],Exportaciones_Kg_fruta[[#This Row],[Detalle]],Exportaciones_Kg_fruta[[#This Row],[Año]])</f>
        <v>UruguayDuraznos y Damascos2019</v>
      </c>
      <c r="B1219" s="3" t="s">
        <v>192</v>
      </c>
      <c r="C1219" s="3" t="s">
        <v>4</v>
      </c>
      <c r="D1219" s="3" t="s">
        <v>8</v>
      </c>
      <c r="E1219" s="3">
        <v>0</v>
      </c>
      <c r="F1219" s="3">
        <v>0</v>
      </c>
      <c r="G1219" s="3">
        <v>0</v>
      </c>
      <c r="H1219" s="3">
        <v>12432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f>SUM(Exportaciones_Kg_fruta[[#This Row],[Enero]:[Diciembre]])</f>
        <v>12432</v>
      </c>
      <c r="R1219">
        <v>2019</v>
      </c>
      <c r="S1219" t="s">
        <v>212</v>
      </c>
    </row>
    <row r="1220" spans="1:19" x14ac:dyDescent="0.35">
      <c r="A1220" t="str">
        <f>+_xlfn.CONCAT(Exportaciones_Kg_fruta[[#This Row],[País]],Exportaciones_Kg_fruta[[#This Row],[Detalle]],Exportaciones_Kg_fruta[[#This Row],[Año]])</f>
        <v>FilipinasDuraznos y Damascos2019</v>
      </c>
      <c r="B1220" s="3" t="s">
        <v>78</v>
      </c>
      <c r="C1220" s="3" t="s">
        <v>4</v>
      </c>
      <c r="D1220" s="3" t="s">
        <v>8</v>
      </c>
      <c r="E1220" s="3">
        <v>601</v>
      </c>
      <c r="F1220" s="3">
        <v>1384.5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f>SUM(Exportaciones_Kg_fruta[[#This Row],[Enero]:[Diciembre]])</f>
        <v>1985.5</v>
      </c>
      <c r="R1220">
        <v>2019</v>
      </c>
      <c r="S1220" t="s">
        <v>212</v>
      </c>
    </row>
    <row r="1221" spans="1:19" x14ac:dyDescent="0.35">
      <c r="A1221" t="str">
        <f>+_xlfn.CONCAT(Exportaciones_Kg_fruta[[#This Row],[País]],Exportaciones_Kg_fruta[[#This Row],[Detalle]],Exportaciones_Kg_fruta[[#This Row],[Año]])</f>
        <v>BélgicaDuraznos y Damascos2019</v>
      </c>
      <c r="B1221" s="3" t="s">
        <v>43</v>
      </c>
      <c r="C1221" s="3" t="s">
        <v>4</v>
      </c>
      <c r="D1221" s="3" t="s">
        <v>8</v>
      </c>
      <c r="E1221" s="3">
        <v>6673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f>SUM(Exportaciones_Kg_fruta[[#This Row],[Enero]:[Diciembre]])</f>
        <v>6673</v>
      </c>
      <c r="R1221">
        <v>2019</v>
      </c>
      <c r="S1221" t="s">
        <v>212</v>
      </c>
    </row>
    <row r="1222" spans="1:19" x14ac:dyDescent="0.35">
      <c r="A1222" t="str">
        <f>+_xlfn.CONCAT(Exportaciones_Kg_fruta[[#This Row],[País]],Exportaciones_Kg_fruta[[#This Row],[Detalle]],Exportaciones_Kg_fruta[[#This Row],[Año]])</f>
        <v>República DominicanaDuraznos y Damascos2019</v>
      </c>
      <c r="B1222" s="3" t="s">
        <v>158</v>
      </c>
      <c r="C1222" s="3" t="s">
        <v>4</v>
      </c>
      <c r="D1222" s="3" t="s">
        <v>8</v>
      </c>
      <c r="E1222" s="3">
        <v>6720</v>
      </c>
      <c r="F1222" s="3">
        <v>8840</v>
      </c>
      <c r="G1222" s="3">
        <v>5101</v>
      </c>
      <c r="H1222" s="3">
        <v>1200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f>SUM(Exportaciones_Kg_fruta[[#This Row],[Enero]:[Diciembre]])</f>
        <v>21861</v>
      </c>
      <c r="R1222">
        <v>2019</v>
      </c>
      <c r="S1222" t="s">
        <v>212</v>
      </c>
    </row>
    <row r="1223" spans="1:19" x14ac:dyDescent="0.35">
      <c r="A1223" t="str">
        <f>+_xlfn.CONCAT(Exportaciones_Kg_fruta[[#This Row],[País]],Exportaciones_Kg_fruta[[#This Row],[Detalle]],Exportaciones_Kg_fruta[[#This Row],[Año]])</f>
        <v>El SalvadorDuraznos y Damascos2019</v>
      </c>
      <c r="B1223" s="3" t="s">
        <v>70</v>
      </c>
      <c r="C1223" s="3" t="s">
        <v>4</v>
      </c>
      <c r="D1223" s="3" t="s">
        <v>8</v>
      </c>
      <c r="E1223" s="3">
        <v>70650</v>
      </c>
      <c r="F1223" s="3">
        <v>75475</v>
      </c>
      <c r="G1223" s="3">
        <v>49235</v>
      </c>
      <c r="H1223" s="3">
        <v>19040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12690</v>
      </c>
      <c r="P1223" s="3">
        <v>36805</v>
      </c>
      <c r="Q1223" s="3">
        <f>SUM(Exportaciones_Kg_fruta[[#This Row],[Enero]:[Diciembre]])</f>
        <v>263895</v>
      </c>
      <c r="R1223">
        <v>2019</v>
      </c>
      <c r="S1223" t="s">
        <v>212</v>
      </c>
    </row>
    <row r="1224" spans="1:19" x14ac:dyDescent="0.35">
      <c r="A1224" t="str">
        <f>+_xlfn.CONCAT(Exportaciones_Kg_fruta[[#This Row],[País]],Exportaciones_Kg_fruta[[#This Row],[Detalle]],Exportaciones_Kg_fruta[[#This Row],[Año]])</f>
        <v>ParaguayDuraznos y Damascos2019</v>
      </c>
      <c r="B1224" s="3" t="s">
        <v>148</v>
      </c>
      <c r="C1224" s="3" t="s">
        <v>4</v>
      </c>
      <c r="D1224" s="3" t="s">
        <v>8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976.32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f>SUM(Exportaciones_Kg_fruta[[#This Row],[Enero]:[Diciembre]])</f>
        <v>976.32</v>
      </c>
      <c r="R1224">
        <v>2019</v>
      </c>
      <c r="S1224" t="s">
        <v>212</v>
      </c>
    </row>
    <row r="1225" spans="1:19" x14ac:dyDescent="0.35">
      <c r="A1225" t="str">
        <f>+_xlfn.CONCAT(Exportaciones_Kg_fruta[[#This Row],[País]],Exportaciones_Kg_fruta[[#This Row],[Detalle]],Exportaciones_Kg_fruta[[#This Row],[Año]])</f>
        <v>Puerto RicoDuraznos y Damascos2019</v>
      </c>
      <c r="B1225" s="3" t="s">
        <v>153</v>
      </c>
      <c r="C1225" s="3" t="s">
        <v>4</v>
      </c>
      <c r="D1225" s="3" t="s">
        <v>8</v>
      </c>
      <c r="E1225" s="3">
        <v>54707.91</v>
      </c>
      <c r="F1225" s="3">
        <v>26429.5</v>
      </c>
      <c r="G1225" s="3">
        <v>23928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38424</v>
      </c>
      <c r="Q1225" s="3">
        <f>SUM(Exportaciones_Kg_fruta[[#This Row],[Enero]:[Diciembre]])</f>
        <v>143489.41</v>
      </c>
      <c r="R1225">
        <v>2019</v>
      </c>
      <c r="S1225" t="s">
        <v>212</v>
      </c>
    </row>
    <row r="1226" spans="1:19" x14ac:dyDescent="0.35">
      <c r="A1226" t="str">
        <f>+_xlfn.CONCAT(Exportaciones_Kg_fruta[[#This Row],[País]],Exportaciones_Kg_fruta[[#This Row],[Detalle]],Exportaciones_Kg_fruta[[#This Row],[Año]])</f>
        <v>NicaraguaDuraznos y Damascos2019</v>
      </c>
      <c r="B1226" s="3" t="s">
        <v>138</v>
      </c>
      <c r="C1226" s="3" t="s">
        <v>4</v>
      </c>
      <c r="D1226" s="3" t="s">
        <v>8</v>
      </c>
      <c r="E1226" s="3">
        <v>1680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f>SUM(Exportaciones_Kg_fruta[[#This Row],[Enero]:[Diciembre]])</f>
        <v>1680</v>
      </c>
      <c r="R1226">
        <v>2019</v>
      </c>
      <c r="S1226" t="s">
        <v>212</v>
      </c>
    </row>
    <row r="1227" spans="1:19" x14ac:dyDescent="0.35">
      <c r="A1227" t="str">
        <f>+_xlfn.CONCAT(Exportaciones_Kg_fruta[[#This Row],[País]],Exportaciones_Kg_fruta[[#This Row],[Detalle]],Exportaciones_Kg_fruta[[#This Row],[Año]])</f>
        <v>HondurasDuraznos y Damascos2019</v>
      </c>
      <c r="B1227" s="3" t="s">
        <v>93</v>
      </c>
      <c r="C1227" s="3" t="s">
        <v>4</v>
      </c>
      <c r="D1227" s="3" t="s">
        <v>8</v>
      </c>
      <c r="E1227" s="3">
        <v>11520</v>
      </c>
      <c r="F1227" s="3">
        <v>15040</v>
      </c>
      <c r="G1227" s="3">
        <v>6240</v>
      </c>
      <c r="H1227" s="3">
        <v>936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6600</v>
      </c>
      <c r="Q1227" s="3">
        <f>SUM(Exportaciones_Kg_fruta[[#This Row],[Enero]:[Diciembre]])</f>
        <v>40336</v>
      </c>
      <c r="R1227">
        <v>2019</v>
      </c>
      <c r="S1227" t="s">
        <v>212</v>
      </c>
    </row>
    <row r="1228" spans="1:19" x14ac:dyDescent="0.35">
      <c r="A1228" t="str">
        <f>+_xlfn.CONCAT(Exportaciones_Kg_fruta[[#This Row],[País]],Exportaciones_Kg_fruta[[#This Row],[Detalle]],Exportaciones_Kg_fruta[[#This Row],[Año]])</f>
        <v>PortugalDuraznos y Damascos2019</v>
      </c>
      <c r="B1228" s="3" t="s">
        <v>152</v>
      </c>
      <c r="C1228" s="3" t="s">
        <v>4</v>
      </c>
      <c r="D1228" s="3" t="s">
        <v>8</v>
      </c>
      <c r="E1228" s="3">
        <v>0</v>
      </c>
      <c r="F1228" s="3">
        <v>13724.07</v>
      </c>
      <c r="G1228" s="3">
        <v>977.6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f>SUM(Exportaciones_Kg_fruta[[#This Row],[Enero]:[Diciembre]])</f>
        <v>14701.67</v>
      </c>
      <c r="R1228">
        <v>2019</v>
      </c>
      <c r="S1228" t="s">
        <v>212</v>
      </c>
    </row>
    <row r="1229" spans="1:19" x14ac:dyDescent="0.35">
      <c r="A1229" t="str">
        <f>+_xlfn.CONCAT(Exportaciones_Kg_fruta[[#This Row],[País]],Exportaciones_Kg_fruta[[#This Row],[Detalle]],Exportaciones_Kg_fruta[[#This Row],[Año]])</f>
        <v>RumaniaDuraznos y Damascos2019</v>
      </c>
      <c r="B1229" s="3" t="s">
        <v>160</v>
      </c>
      <c r="C1229" s="3" t="s">
        <v>4</v>
      </c>
      <c r="D1229" s="3" t="s">
        <v>8</v>
      </c>
      <c r="E1229" s="3">
        <v>0</v>
      </c>
      <c r="F1229" s="3">
        <v>0</v>
      </c>
      <c r="G1229" s="3">
        <v>0</v>
      </c>
      <c r="H1229" s="3">
        <v>8280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f>SUM(Exportaciones_Kg_fruta[[#This Row],[Enero]:[Diciembre]])</f>
        <v>8280</v>
      </c>
      <c r="R1229">
        <v>2019</v>
      </c>
      <c r="S1229" t="s">
        <v>212</v>
      </c>
    </row>
    <row r="1230" spans="1:19" x14ac:dyDescent="0.35">
      <c r="A1230" t="str">
        <f>+_xlfn.CONCAT(Exportaciones_Kg_fruta[[#This Row],[País]],Exportaciones_Kg_fruta[[#This Row],[Detalle]],Exportaciones_Kg_fruta[[#This Row],[Año]])</f>
        <v>Territorio Francés en AméricaDuraznos y Damascos2019</v>
      </c>
      <c r="B1230" s="3" t="s">
        <v>183</v>
      </c>
      <c r="C1230" s="3" t="s">
        <v>4</v>
      </c>
      <c r="D1230" s="3" t="s">
        <v>8</v>
      </c>
      <c r="E1230" s="3">
        <v>4880</v>
      </c>
      <c r="F1230" s="3">
        <v>4800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f>SUM(Exportaciones_Kg_fruta[[#This Row],[Enero]:[Diciembre]])</f>
        <v>9680</v>
      </c>
      <c r="R1230">
        <v>2019</v>
      </c>
      <c r="S1230" t="s">
        <v>212</v>
      </c>
    </row>
    <row r="1231" spans="1:19" x14ac:dyDescent="0.35">
      <c r="A1231" t="str">
        <f>+_xlfn.CONCAT(Exportaciones_Kg_fruta[[#This Row],[País]],Exportaciones_Kg_fruta[[#This Row],[Detalle]],Exportaciones_Kg_fruta[[#This Row],[Año]])</f>
        <v>MartinicaDuraznos y Damascos2019</v>
      </c>
      <c r="B1231" s="3" t="s">
        <v>127</v>
      </c>
      <c r="C1231" s="3" t="s">
        <v>4</v>
      </c>
      <c r="D1231" s="3" t="s">
        <v>8</v>
      </c>
      <c r="E1231" s="3">
        <v>0</v>
      </c>
      <c r="F1231" s="3">
        <v>3600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f>SUM(Exportaciones_Kg_fruta[[#This Row],[Enero]:[Diciembre]])</f>
        <v>3600</v>
      </c>
      <c r="R1231">
        <v>2019</v>
      </c>
      <c r="S1231" t="s">
        <v>212</v>
      </c>
    </row>
    <row r="1232" spans="1:19" x14ac:dyDescent="0.35">
      <c r="A1232" t="str">
        <f>+_xlfn.CONCAT(Exportaciones_Kg_fruta[[#This Row],[País]],Exportaciones_Kg_fruta[[#This Row],[Detalle]],Exportaciones_Kg_fruta[[#This Row],[Año]])</f>
        <v>Polinesia FrancesaDuraznos y Damascos2019</v>
      </c>
      <c r="B1232" s="3" t="s">
        <v>150</v>
      </c>
      <c r="C1232" s="3" t="s">
        <v>4</v>
      </c>
      <c r="D1232" s="3" t="s">
        <v>8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1419</v>
      </c>
      <c r="Q1232" s="3">
        <f>SUM(Exportaciones_Kg_fruta[[#This Row],[Enero]:[Diciembre]])</f>
        <v>1419</v>
      </c>
      <c r="R1232">
        <v>2019</v>
      </c>
      <c r="S1232" t="s">
        <v>212</v>
      </c>
    </row>
    <row r="1233" spans="1:19" x14ac:dyDescent="0.35">
      <c r="A1233" t="str">
        <f>+_xlfn.CONCAT(Exportaciones_Kg_fruta[[#This Row],[País]],Exportaciones_Kg_fruta[[#This Row],[Detalle]],Exportaciones_Kg_fruta[[#This Row],[Año]])</f>
        <v>ChinaKiwi2019</v>
      </c>
      <c r="B1233" s="3" t="s">
        <v>56</v>
      </c>
      <c r="C1233" s="3" t="s">
        <v>4</v>
      </c>
      <c r="D1233" s="3" t="s">
        <v>9</v>
      </c>
      <c r="E1233" s="3">
        <v>0</v>
      </c>
      <c r="F1233" s="3">
        <v>0</v>
      </c>
      <c r="G1233" s="3">
        <v>24960</v>
      </c>
      <c r="H1233" s="3">
        <v>3520292.1</v>
      </c>
      <c r="I1233" s="3">
        <v>9354628.3399999999</v>
      </c>
      <c r="J1233" s="3">
        <v>5394406.2999999998</v>
      </c>
      <c r="K1233" s="3">
        <v>4239406.6000000006</v>
      </c>
      <c r="L1233" s="3">
        <v>560072</v>
      </c>
      <c r="M1233" s="3">
        <v>50592</v>
      </c>
      <c r="N1233" s="3">
        <v>0</v>
      </c>
      <c r="O1233" s="3">
        <v>0</v>
      </c>
      <c r="P1233" s="3">
        <v>0</v>
      </c>
      <c r="Q1233" s="3">
        <f>SUM(Exportaciones_Kg_fruta[[#This Row],[Enero]:[Diciembre]])</f>
        <v>23144357.34</v>
      </c>
      <c r="R1233">
        <v>2019</v>
      </c>
      <c r="S1233" t="s">
        <v>212</v>
      </c>
    </row>
    <row r="1234" spans="1:19" x14ac:dyDescent="0.35">
      <c r="A1234" t="str">
        <f>+_xlfn.CONCAT(Exportaciones_Kg_fruta[[#This Row],[País]],Exportaciones_Kg_fruta[[#This Row],[Detalle]],Exportaciones_Kg_fruta[[#This Row],[Año]])</f>
        <v>Estados Unidos de AméricaKiwi2019</v>
      </c>
      <c r="B1234" s="3" t="s">
        <v>74</v>
      </c>
      <c r="C1234" s="3" t="s">
        <v>4</v>
      </c>
      <c r="D1234" s="3" t="s">
        <v>9</v>
      </c>
      <c r="E1234" s="3">
        <v>21500</v>
      </c>
      <c r="F1234" s="3">
        <v>16018.6</v>
      </c>
      <c r="G1234" s="3">
        <v>36770</v>
      </c>
      <c r="H1234" s="3">
        <v>5030797.2</v>
      </c>
      <c r="I1234" s="3">
        <v>6021454.1399999997</v>
      </c>
      <c r="J1234" s="3">
        <v>3135924.45</v>
      </c>
      <c r="K1234" s="3">
        <v>3508542.9499999997</v>
      </c>
      <c r="L1234" s="3">
        <v>3119471.4499999997</v>
      </c>
      <c r="M1234" s="3">
        <v>978742.5</v>
      </c>
      <c r="N1234" s="3">
        <v>138463.5</v>
      </c>
      <c r="O1234" s="3">
        <v>42968</v>
      </c>
      <c r="P1234" s="3">
        <v>69546.009999999995</v>
      </c>
      <c r="Q1234" s="3">
        <f>SUM(Exportaciones_Kg_fruta[[#This Row],[Enero]:[Diciembre]])</f>
        <v>22120198.800000001</v>
      </c>
      <c r="R1234">
        <v>2019</v>
      </c>
      <c r="S1234" t="s">
        <v>212</v>
      </c>
    </row>
    <row r="1235" spans="1:19" x14ac:dyDescent="0.35">
      <c r="A1235" t="str">
        <f>+_xlfn.CONCAT(Exportaciones_Kg_fruta[[#This Row],[País]],Exportaciones_Kg_fruta[[#This Row],[Detalle]],Exportaciones_Kg_fruta[[#This Row],[Año]])</f>
        <v>JapónKiwi2019</v>
      </c>
      <c r="B1235" s="3" t="s">
        <v>110</v>
      </c>
      <c r="C1235" s="3" t="s">
        <v>4</v>
      </c>
      <c r="D1235" s="3" t="s">
        <v>9</v>
      </c>
      <c r="E1235" s="3">
        <v>5112.3500000000004</v>
      </c>
      <c r="F1235" s="3">
        <v>28071.09</v>
      </c>
      <c r="G1235" s="3">
        <v>11574.91</v>
      </c>
      <c r="H1235" s="3">
        <v>494400</v>
      </c>
      <c r="I1235" s="3">
        <v>490450.18000000005</v>
      </c>
      <c r="J1235" s="3">
        <v>281091</v>
      </c>
      <c r="K1235" s="3">
        <v>695926</v>
      </c>
      <c r="L1235" s="3">
        <v>380596.1</v>
      </c>
      <c r="M1235" s="3">
        <v>246512</v>
      </c>
      <c r="N1235" s="3">
        <v>31969.82</v>
      </c>
      <c r="O1235" s="3">
        <v>0</v>
      </c>
      <c r="P1235" s="3">
        <v>9810.8700000000008</v>
      </c>
      <c r="Q1235" s="3">
        <f>SUM(Exportaciones_Kg_fruta[[#This Row],[Enero]:[Diciembre]])</f>
        <v>2675514.3199999998</v>
      </c>
      <c r="R1235">
        <v>2019</v>
      </c>
      <c r="S1235" t="s">
        <v>212</v>
      </c>
    </row>
    <row r="1236" spans="1:19" x14ac:dyDescent="0.35">
      <c r="A1236" t="str">
        <f>+_xlfn.CONCAT(Exportaciones_Kg_fruta[[#This Row],[País]],Exportaciones_Kg_fruta[[#This Row],[Detalle]],Exportaciones_Kg_fruta[[#This Row],[Año]])</f>
        <v>BrasilKiwi2019</v>
      </c>
      <c r="B1236" s="3" t="s">
        <v>49</v>
      </c>
      <c r="C1236" s="3" t="s">
        <v>4</v>
      </c>
      <c r="D1236" s="3" t="s">
        <v>9</v>
      </c>
      <c r="E1236" s="3">
        <v>0</v>
      </c>
      <c r="F1236" s="3">
        <v>0</v>
      </c>
      <c r="G1236" s="3">
        <v>0</v>
      </c>
      <c r="H1236" s="3">
        <v>1100230.6000000001</v>
      </c>
      <c r="I1236" s="3">
        <v>2463583.9</v>
      </c>
      <c r="J1236" s="3">
        <v>1708291.38</v>
      </c>
      <c r="K1236" s="3">
        <v>2419668.7999999998</v>
      </c>
      <c r="L1236" s="3">
        <v>1853489.4</v>
      </c>
      <c r="M1236" s="3">
        <v>1544007.8</v>
      </c>
      <c r="N1236" s="3">
        <v>1452313.7</v>
      </c>
      <c r="O1236" s="3">
        <v>63128</v>
      </c>
      <c r="P1236" s="3">
        <v>0</v>
      </c>
      <c r="Q1236" s="3">
        <f>SUM(Exportaciones_Kg_fruta[[#This Row],[Enero]:[Diciembre]])</f>
        <v>12604713.58</v>
      </c>
      <c r="R1236">
        <v>2019</v>
      </c>
      <c r="S1236" t="s">
        <v>212</v>
      </c>
    </row>
    <row r="1237" spans="1:19" x14ac:dyDescent="0.35">
      <c r="A1237" t="str">
        <f>+_xlfn.CONCAT(Exportaciones_Kg_fruta[[#This Row],[País]],Exportaciones_Kg_fruta[[#This Row],[Detalle]],Exportaciones_Kg_fruta[[#This Row],[Año]])</f>
        <v>Corea del SurKiwi2019</v>
      </c>
      <c r="B1237" s="3" t="s">
        <v>60</v>
      </c>
      <c r="C1237" s="3" t="s">
        <v>4</v>
      </c>
      <c r="D1237" s="3" t="s">
        <v>9</v>
      </c>
      <c r="E1237" s="3">
        <v>0</v>
      </c>
      <c r="F1237" s="3">
        <v>0</v>
      </c>
      <c r="G1237" s="3">
        <v>23544</v>
      </c>
      <c r="H1237" s="3">
        <v>950938.6</v>
      </c>
      <c r="I1237" s="3">
        <v>1040182</v>
      </c>
      <c r="J1237" s="3">
        <v>675780</v>
      </c>
      <c r="K1237" s="3">
        <v>100546</v>
      </c>
      <c r="L1237" s="3">
        <v>47976</v>
      </c>
      <c r="M1237" s="3">
        <v>24192</v>
      </c>
      <c r="N1237" s="3">
        <v>21942</v>
      </c>
      <c r="O1237" s="3">
        <v>0</v>
      </c>
      <c r="P1237" s="3">
        <v>0</v>
      </c>
      <c r="Q1237" s="3">
        <f>SUM(Exportaciones_Kg_fruta[[#This Row],[Enero]:[Diciembre]])</f>
        <v>2885100.6</v>
      </c>
      <c r="R1237">
        <v>2019</v>
      </c>
      <c r="S1237" t="s">
        <v>212</v>
      </c>
    </row>
    <row r="1238" spans="1:19" x14ac:dyDescent="0.35">
      <c r="A1238" t="str">
        <f>+_xlfn.CONCAT(Exportaciones_Kg_fruta[[#This Row],[País]],Exportaciones_Kg_fruta[[#This Row],[Detalle]],Exportaciones_Kg_fruta[[#This Row],[Año]])</f>
        <v>CanadáKiwi2019</v>
      </c>
      <c r="B1238" s="3" t="s">
        <v>55</v>
      </c>
      <c r="C1238" s="3" t="s">
        <v>4</v>
      </c>
      <c r="D1238" s="3" t="s">
        <v>9</v>
      </c>
      <c r="E1238" s="3">
        <v>0</v>
      </c>
      <c r="F1238" s="3">
        <v>22148</v>
      </c>
      <c r="G1238" s="3">
        <v>4597</v>
      </c>
      <c r="H1238" s="3">
        <v>32988.44</v>
      </c>
      <c r="I1238" s="3">
        <v>364039.5</v>
      </c>
      <c r="J1238" s="3">
        <v>666889.35</v>
      </c>
      <c r="K1238" s="3">
        <v>481685.8</v>
      </c>
      <c r="L1238" s="3">
        <v>169137.6</v>
      </c>
      <c r="M1238" s="3">
        <v>46077.18</v>
      </c>
      <c r="N1238" s="3">
        <v>5387.5</v>
      </c>
      <c r="O1238" s="3">
        <v>0</v>
      </c>
      <c r="P1238" s="3">
        <v>0</v>
      </c>
      <c r="Q1238" s="3">
        <f>SUM(Exportaciones_Kg_fruta[[#This Row],[Enero]:[Diciembre]])</f>
        <v>1792950.37</v>
      </c>
      <c r="R1238">
        <v>2019</v>
      </c>
      <c r="S1238" t="s">
        <v>212</v>
      </c>
    </row>
    <row r="1239" spans="1:19" x14ac:dyDescent="0.35">
      <c r="A1239" t="str">
        <f>+_xlfn.CONCAT(Exportaciones_Kg_fruta[[#This Row],[País]],Exportaciones_Kg_fruta[[#This Row],[Detalle]],Exportaciones_Kg_fruta[[#This Row],[Año]])</f>
        <v>PerúKiwi2019</v>
      </c>
      <c r="B1239" s="3" t="s">
        <v>149</v>
      </c>
      <c r="C1239" s="3" t="s">
        <v>4</v>
      </c>
      <c r="D1239" s="3" t="s">
        <v>9</v>
      </c>
      <c r="E1239" s="3">
        <v>0</v>
      </c>
      <c r="F1239" s="3">
        <v>9367</v>
      </c>
      <c r="G1239" s="3">
        <v>183261.5</v>
      </c>
      <c r="H1239" s="3">
        <v>526514</v>
      </c>
      <c r="I1239" s="3">
        <v>643013.5</v>
      </c>
      <c r="J1239" s="3">
        <v>276060.5</v>
      </c>
      <c r="K1239" s="3">
        <v>543634.30000000005</v>
      </c>
      <c r="L1239" s="3">
        <v>473076.5</v>
      </c>
      <c r="M1239" s="3">
        <v>219173.5</v>
      </c>
      <c r="N1239" s="3">
        <v>130648.5</v>
      </c>
      <c r="O1239" s="3">
        <v>110981.5</v>
      </c>
      <c r="P1239" s="3">
        <v>0</v>
      </c>
      <c r="Q1239" s="3">
        <f>SUM(Exportaciones_Kg_fruta[[#This Row],[Enero]:[Diciembre]])</f>
        <v>3115730.8</v>
      </c>
      <c r="R1239">
        <v>2019</v>
      </c>
      <c r="S1239" t="s">
        <v>212</v>
      </c>
    </row>
    <row r="1240" spans="1:19" x14ac:dyDescent="0.35">
      <c r="A1240" t="str">
        <f>+_xlfn.CONCAT(Exportaciones_Kg_fruta[[#This Row],[País]],Exportaciones_Kg_fruta[[#This Row],[Detalle]],Exportaciones_Kg_fruta[[#This Row],[Año]])</f>
        <v>MéxicoKiwi2019</v>
      </c>
      <c r="B1240" s="3" t="s">
        <v>130</v>
      </c>
      <c r="C1240" s="3" t="s">
        <v>4</v>
      </c>
      <c r="D1240" s="3" t="s">
        <v>9</v>
      </c>
      <c r="E1240" s="3">
        <v>0</v>
      </c>
      <c r="F1240" s="3">
        <v>0</v>
      </c>
      <c r="G1240" s="3">
        <v>24640</v>
      </c>
      <c r="H1240" s="3">
        <v>817536</v>
      </c>
      <c r="I1240" s="3">
        <v>1493480</v>
      </c>
      <c r="J1240" s="3">
        <v>864524</v>
      </c>
      <c r="K1240" s="3">
        <v>770456</v>
      </c>
      <c r="L1240" s="3">
        <v>1330692</v>
      </c>
      <c r="M1240" s="3">
        <v>979676.6</v>
      </c>
      <c r="N1240" s="3">
        <v>78384</v>
      </c>
      <c r="O1240" s="3">
        <v>0</v>
      </c>
      <c r="P1240" s="3">
        <v>0</v>
      </c>
      <c r="Q1240" s="3">
        <f>SUM(Exportaciones_Kg_fruta[[#This Row],[Enero]:[Diciembre]])</f>
        <v>6359388.5999999996</v>
      </c>
      <c r="R1240">
        <v>2019</v>
      </c>
      <c r="S1240" t="s">
        <v>212</v>
      </c>
    </row>
    <row r="1241" spans="1:19" x14ac:dyDescent="0.35">
      <c r="A1241" t="str">
        <f>+_xlfn.CONCAT(Exportaciones_Kg_fruta[[#This Row],[País]],Exportaciones_Kg_fruta[[#This Row],[Detalle]],Exportaciones_Kg_fruta[[#This Row],[Año]])</f>
        <v>HolandaKiwi2019</v>
      </c>
      <c r="B1241" s="3" t="s">
        <v>92</v>
      </c>
      <c r="C1241" s="3" t="s">
        <v>4</v>
      </c>
      <c r="D1241" s="3" t="s">
        <v>9</v>
      </c>
      <c r="E1241" s="3">
        <v>45328.5</v>
      </c>
      <c r="F1241" s="3">
        <v>1399</v>
      </c>
      <c r="G1241" s="3">
        <v>8409</v>
      </c>
      <c r="H1241" s="3">
        <v>641447.48</v>
      </c>
      <c r="I1241" s="3">
        <v>3296714.4</v>
      </c>
      <c r="J1241" s="3">
        <v>2549572.35</v>
      </c>
      <c r="K1241" s="3">
        <v>2087934.3</v>
      </c>
      <c r="L1241" s="3">
        <v>2547040.75</v>
      </c>
      <c r="M1241" s="3">
        <v>587991.75</v>
      </c>
      <c r="N1241" s="3">
        <v>178780</v>
      </c>
      <c r="O1241" s="3">
        <v>0</v>
      </c>
      <c r="P1241" s="3">
        <v>0</v>
      </c>
      <c r="Q1241" s="3">
        <f>SUM(Exportaciones_Kg_fruta[[#This Row],[Enero]:[Diciembre]])</f>
        <v>11944617.530000001</v>
      </c>
      <c r="R1241">
        <v>2019</v>
      </c>
      <c r="S1241" t="s">
        <v>212</v>
      </c>
    </row>
    <row r="1242" spans="1:19" x14ac:dyDescent="0.35">
      <c r="A1242" t="str">
        <f>+_xlfn.CONCAT(Exportaciones_Kg_fruta[[#This Row],[País]],Exportaciones_Kg_fruta[[#This Row],[Detalle]],Exportaciones_Kg_fruta[[#This Row],[Año]])</f>
        <v>IndiaKiwi2019</v>
      </c>
      <c r="B1242" s="3" t="s">
        <v>96</v>
      </c>
      <c r="C1242" s="3" t="s">
        <v>4</v>
      </c>
      <c r="D1242" s="3" t="s">
        <v>9</v>
      </c>
      <c r="E1242" s="3">
        <v>0</v>
      </c>
      <c r="F1242" s="3">
        <v>0</v>
      </c>
      <c r="G1242" s="3">
        <v>0</v>
      </c>
      <c r="H1242" s="3">
        <v>130240</v>
      </c>
      <c r="I1242" s="3">
        <v>2037192</v>
      </c>
      <c r="J1242" s="3">
        <v>1582484</v>
      </c>
      <c r="K1242" s="3">
        <v>2359640</v>
      </c>
      <c r="L1242" s="3">
        <v>2003746.6</v>
      </c>
      <c r="M1242" s="3">
        <v>1263829.52</v>
      </c>
      <c r="N1242" s="3">
        <v>0</v>
      </c>
      <c r="O1242" s="3">
        <v>0</v>
      </c>
      <c r="P1242" s="3">
        <v>0</v>
      </c>
      <c r="Q1242" s="3">
        <f>SUM(Exportaciones_Kg_fruta[[#This Row],[Enero]:[Diciembre]])</f>
        <v>9377132.1199999992</v>
      </c>
      <c r="R1242">
        <v>2019</v>
      </c>
      <c r="S1242" t="s">
        <v>212</v>
      </c>
    </row>
    <row r="1243" spans="1:19" x14ac:dyDescent="0.35">
      <c r="A1243" t="str">
        <f>+_xlfn.CONCAT(Exportaciones_Kg_fruta[[#This Row],[País]],Exportaciones_Kg_fruta[[#This Row],[Detalle]],Exportaciones_Kg_fruta[[#This Row],[Año]])</f>
        <v>Taiwán (Formosa)Kiwi2019</v>
      </c>
      <c r="B1243" s="3" t="s">
        <v>179</v>
      </c>
      <c r="C1243" s="3" t="s">
        <v>4</v>
      </c>
      <c r="D1243" s="3" t="s">
        <v>9</v>
      </c>
      <c r="E1243" s="3">
        <v>0</v>
      </c>
      <c r="F1243" s="3">
        <v>0</v>
      </c>
      <c r="G1243" s="3">
        <v>0</v>
      </c>
      <c r="H1243" s="3">
        <v>26400</v>
      </c>
      <c r="I1243" s="3">
        <v>101120</v>
      </c>
      <c r="J1243" s="3">
        <v>75152</v>
      </c>
      <c r="K1243" s="3">
        <v>45442</v>
      </c>
      <c r="L1243" s="3">
        <v>0</v>
      </c>
      <c r="M1243" s="3">
        <v>2082.9899999999998</v>
      </c>
      <c r="N1243" s="3">
        <v>0</v>
      </c>
      <c r="O1243" s="3">
        <v>0</v>
      </c>
      <c r="P1243" s="3">
        <v>0</v>
      </c>
      <c r="Q1243" s="3">
        <f>SUM(Exportaciones_Kg_fruta[[#This Row],[Enero]:[Diciembre]])</f>
        <v>250196.99</v>
      </c>
      <c r="R1243">
        <v>2019</v>
      </c>
      <c r="S1243" t="s">
        <v>212</v>
      </c>
    </row>
    <row r="1244" spans="1:19" x14ac:dyDescent="0.35">
      <c r="A1244" t="str">
        <f>+_xlfn.CONCAT(Exportaciones_Kg_fruta[[#This Row],[País]],Exportaciones_Kg_fruta[[#This Row],[Detalle]],Exportaciones_Kg_fruta[[#This Row],[Año]])</f>
        <v>EspañaKiwi2019</v>
      </c>
      <c r="B1244" s="3" t="s">
        <v>73</v>
      </c>
      <c r="C1244" s="3" t="s">
        <v>4</v>
      </c>
      <c r="D1244" s="3" t="s">
        <v>9</v>
      </c>
      <c r="E1244" s="3">
        <v>0</v>
      </c>
      <c r="F1244" s="3">
        <v>0</v>
      </c>
      <c r="G1244" s="3">
        <v>470</v>
      </c>
      <c r="H1244" s="3">
        <v>637354.14999999991</v>
      </c>
      <c r="I1244" s="3">
        <v>2838552.4</v>
      </c>
      <c r="J1244" s="3">
        <v>1724555.5</v>
      </c>
      <c r="K1244" s="3">
        <v>1588249.3</v>
      </c>
      <c r="L1244" s="3">
        <v>1324677.2000000002</v>
      </c>
      <c r="M1244" s="3">
        <v>278379.05</v>
      </c>
      <c r="N1244" s="3">
        <v>0</v>
      </c>
      <c r="O1244" s="3">
        <v>0</v>
      </c>
      <c r="P1244" s="3">
        <v>0</v>
      </c>
      <c r="Q1244" s="3">
        <f>SUM(Exportaciones_Kg_fruta[[#This Row],[Enero]:[Diciembre]])</f>
        <v>8392237.5999999996</v>
      </c>
      <c r="R1244">
        <v>2019</v>
      </c>
      <c r="S1244" t="s">
        <v>212</v>
      </c>
    </row>
    <row r="1245" spans="1:19" x14ac:dyDescent="0.35">
      <c r="A1245" t="str">
        <f>+_xlfn.CONCAT(Exportaciones_Kg_fruta[[#This Row],[País]],Exportaciones_Kg_fruta[[#This Row],[Detalle]],Exportaciones_Kg_fruta[[#This Row],[Año]])</f>
        <v>AlemaniaKiwi2019</v>
      </c>
      <c r="B1245" s="3" t="s">
        <v>3</v>
      </c>
      <c r="C1245" s="3" t="s">
        <v>4</v>
      </c>
      <c r="D1245" s="3" t="s">
        <v>9</v>
      </c>
      <c r="E1245" s="3">
        <v>0</v>
      </c>
      <c r="F1245" s="3">
        <v>18420</v>
      </c>
      <c r="G1245" s="3">
        <v>20909</v>
      </c>
      <c r="H1245" s="3">
        <v>0</v>
      </c>
      <c r="I1245" s="3">
        <v>234083</v>
      </c>
      <c r="J1245" s="3">
        <v>244567.25</v>
      </c>
      <c r="K1245" s="3">
        <v>205400</v>
      </c>
      <c r="L1245" s="3">
        <v>206920</v>
      </c>
      <c r="M1245" s="3">
        <v>24675</v>
      </c>
      <c r="N1245" s="3">
        <v>0</v>
      </c>
      <c r="O1245" s="3">
        <v>0</v>
      </c>
      <c r="P1245" s="3">
        <v>0</v>
      </c>
      <c r="Q1245" s="3">
        <f>SUM(Exportaciones_Kg_fruta[[#This Row],[Enero]:[Diciembre]])</f>
        <v>954974.25</v>
      </c>
      <c r="R1245">
        <v>2019</v>
      </c>
      <c r="S1245" t="s">
        <v>212</v>
      </c>
    </row>
    <row r="1246" spans="1:19" x14ac:dyDescent="0.35">
      <c r="A1246" t="str">
        <f>+_xlfn.CONCAT(Exportaciones_Kg_fruta[[#This Row],[País]],Exportaciones_Kg_fruta[[#This Row],[Detalle]],Exportaciones_Kg_fruta[[#This Row],[Año]])</f>
        <v>ColombiaKiwi2019</v>
      </c>
      <c r="B1246" s="3" t="s">
        <v>58</v>
      </c>
      <c r="C1246" s="3" t="s">
        <v>4</v>
      </c>
      <c r="D1246" s="3" t="s">
        <v>9</v>
      </c>
      <c r="E1246" s="3">
        <v>0</v>
      </c>
      <c r="F1246" s="3">
        <v>0</v>
      </c>
      <c r="G1246" s="3">
        <v>229480</v>
      </c>
      <c r="H1246" s="3">
        <v>316287.59999999998</v>
      </c>
      <c r="I1246" s="3">
        <v>850059</v>
      </c>
      <c r="J1246" s="3">
        <v>585798.19999999995</v>
      </c>
      <c r="K1246" s="3">
        <v>387190</v>
      </c>
      <c r="L1246" s="3">
        <v>821096.60000000009</v>
      </c>
      <c r="M1246" s="3">
        <v>500370</v>
      </c>
      <c r="N1246" s="3">
        <v>207332</v>
      </c>
      <c r="O1246" s="3">
        <v>0</v>
      </c>
      <c r="P1246" s="3">
        <v>0</v>
      </c>
      <c r="Q1246" s="3">
        <f>SUM(Exportaciones_Kg_fruta[[#This Row],[Enero]:[Diciembre]])</f>
        <v>3897613.4</v>
      </c>
      <c r="R1246">
        <v>2019</v>
      </c>
      <c r="S1246" t="s">
        <v>212</v>
      </c>
    </row>
    <row r="1247" spans="1:19" x14ac:dyDescent="0.35">
      <c r="A1247" t="str">
        <f>+_xlfn.CONCAT(Exportaciones_Kg_fruta[[#This Row],[País]],Exportaciones_Kg_fruta[[#This Row],[Detalle]],Exportaciones_Kg_fruta[[#This Row],[Año]])</f>
        <v>ArgentinaKiwi2019</v>
      </c>
      <c r="B1247" s="3" t="s">
        <v>32</v>
      </c>
      <c r="C1247" s="3" t="s">
        <v>4</v>
      </c>
      <c r="D1247" s="3" t="s">
        <v>9</v>
      </c>
      <c r="E1247" s="3">
        <v>8235.52</v>
      </c>
      <c r="F1247" s="3">
        <v>0</v>
      </c>
      <c r="G1247" s="3">
        <v>4569.6000000000004</v>
      </c>
      <c r="H1247" s="3">
        <v>166795.20000000001</v>
      </c>
      <c r="I1247" s="3">
        <v>704430.4</v>
      </c>
      <c r="J1247" s="3">
        <v>274812.40000000002</v>
      </c>
      <c r="K1247" s="3">
        <v>773830.6</v>
      </c>
      <c r="L1247" s="3">
        <v>701858.60000000009</v>
      </c>
      <c r="M1247" s="3">
        <v>248270.4</v>
      </c>
      <c r="N1247" s="3">
        <v>433168.8</v>
      </c>
      <c r="O1247" s="3">
        <v>7324.8</v>
      </c>
      <c r="P1247" s="3">
        <v>27888.44</v>
      </c>
      <c r="Q1247" s="3">
        <f>SUM(Exportaciones_Kg_fruta[[#This Row],[Enero]:[Diciembre]])</f>
        <v>3351184.76</v>
      </c>
      <c r="R1247">
        <v>2019</v>
      </c>
      <c r="S1247" t="s">
        <v>212</v>
      </c>
    </row>
    <row r="1248" spans="1:19" x14ac:dyDescent="0.35">
      <c r="A1248" t="str">
        <f>+_xlfn.CONCAT(Exportaciones_Kg_fruta[[#This Row],[País]],Exportaciones_Kg_fruta[[#This Row],[Detalle]],Exportaciones_Kg_fruta[[#This Row],[Año]])</f>
        <v>EcuadorKiwi2019</v>
      </c>
      <c r="B1248" s="3" t="s">
        <v>68</v>
      </c>
      <c r="C1248" s="3" t="s">
        <v>4</v>
      </c>
      <c r="D1248" s="3" t="s">
        <v>9</v>
      </c>
      <c r="E1248" s="3">
        <v>0</v>
      </c>
      <c r="F1248" s="3">
        <v>49470</v>
      </c>
      <c r="G1248" s="3">
        <v>108780</v>
      </c>
      <c r="H1248" s="3">
        <v>307402.40000000002</v>
      </c>
      <c r="I1248" s="3">
        <v>536881.80000000005</v>
      </c>
      <c r="J1248" s="3">
        <v>266940.59999999998</v>
      </c>
      <c r="K1248" s="3">
        <v>412100</v>
      </c>
      <c r="L1248" s="3">
        <v>409399.2</v>
      </c>
      <c r="M1248" s="3">
        <v>209616.4</v>
      </c>
      <c r="N1248" s="3">
        <v>213507</v>
      </c>
      <c r="O1248" s="3">
        <v>0</v>
      </c>
      <c r="P1248" s="3">
        <v>0</v>
      </c>
      <c r="Q1248" s="3">
        <f>SUM(Exportaciones_Kg_fruta[[#This Row],[Enero]:[Diciembre]])</f>
        <v>2514097.4</v>
      </c>
      <c r="R1248">
        <v>2019</v>
      </c>
      <c r="S1248" t="s">
        <v>212</v>
      </c>
    </row>
    <row r="1249" spans="1:19" x14ac:dyDescent="0.35">
      <c r="A1249" t="str">
        <f>+_xlfn.CONCAT(Exportaciones_Kg_fruta[[#This Row],[País]],Exportaciones_Kg_fruta[[#This Row],[Detalle]],Exportaciones_Kg_fruta[[#This Row],[Año]])</f>
        <v>Reino UnidoKiwi2019</v>
      </c>
      <c r="B1249" s="3" t="s">
        <v>155</v>
      </c>
      <c r="C1249" s="3" t="s">
        <v>4</v>
      </c>
      <c r="D1249" s="3" t="s">
        <v>9</v>
      </c>
      <c r="E1249" s="3">
        <v>0</v>
      </c>
      <c r="F1249" s="3">
        <v>0</v>
      </c>
      <c r="G1249" s="3">
        <v>0</v>
      </c>
      <c r="H1249" s="3">
        <v>117331.8</v>
      </c>
      <c r="I1249" s="3">
        <v>1914472.25</v>
      </c>
      <c r="J1249" s="3">
        <v>2055076.65</v>
      </c>
      <c r="K1249" s="3">
        <v>1604777.4</v>
      </c>
      <c r="L1249" s="3">
        <v>1587404.85</v>
      </c>
      <c r="M1249" s="3">
        <v>785125.65</v>
      </c>
      <c r="N1249" s="3">
        <v>121684.3</v>
      </c>
      <c r="O1249" s="3">
        <v>26</v>
      </c>
      <c r="P1249" s="3">
        <v>0</v>
      </c>
      <c r="Q1249" s="3">
        <f>SUM(Exportaciones_Kg_fruta[[#This Row],[Enero]:[Diciembre]])</f>
        <v>8185898.8999999994</v>
      </c>
      <c r="R1249">
        <v>2019</v>
      </c>
      <c r="S1249" t="s">
        <v>212</v>
      </c>
    </row>
    <row r="1250" spans="1:19" x14ac:dyDescent="0.35">
      <c r="A1250" t="str">
        <f>+_xlfn.CONCAT(Exportaciones_Kg_fruta[[#This Row],[País]],Exportaciones_Kg_fruta[[#This Row],[Detalle]],Exportaciones_Kg_fruta[[#This Row],[Año]])</f>
        <v>ItaliaKiwi2019</v>
      </c>
      <c r="B1250" s="3" t="s">
        <v>108</v>
      </c>
      <c r="C1250" s="3" t="s">
        <v>4</v>
      </c>
      <c r="D1250" s="3" t="s">
        <v>9</v>
      </c>
      <c r="E1250" s="3">
        <v>21600</v>
      </c>
      <c r="F1250" s="3">
        <v>0</v>
      </c>
      <c r="G1250" s="3">
        <v>0</v>
      </c>
      <c r="H1250" s="3">
        <v>321504</v>
      </c>
      <c r="I1250" s="3">
        <v>3269918.4</v>
      </c>
      <c r="J1250" s="3">
        <v>3924294.5</v>
      </c>
      <c r="K1250" s="3">
        <v>2583812.8499999996</v>
      </c>
      <c r="L1250" s="3">
        <v>2298854.3699999996</v>
      </c>
      <c r="M1250" s="3">
        <v>128586.55</v>
      </c>
      <c r="N1250" s="3">
        <v>118235</v>
      </c>
      <c r="O1250" s="3">
        <v>0</v>
      </c>
      <c r="P1250" s="3">
        <v>0</v>
      </c>
      <c r="Q1250" s="3">
        <f>SUM(Exportaciones_Kg_fruta[[#This Row],[Enero]:[Diciembre]])</f>
        <v>12666805.67</v>
      </c>
      <c r="R1250">
        <v>2019</v>
      </c>
      <c r="S1250" t="s">
        <v>212</v>
      </c>
    </row>
    <row r="1251" spans="1:19" x14ac:dyDescent="0.35">
      <c r="A1251" t="str">
        <f>+_xlfn.CONCAT(Exportaciones_Kg_fruta[[#This Row],[País]],Exportaciones_Kg_fruta[[#This Row],[Detalle]],Exportaciones_Kg_fruta[[#This Row],[Año]])</f>
        <v>RusiaKiwi2019</v>
      </c>
      <c r="B1251" s="3" t="s">
        <v>161</v>
      </c>
      <c r="C1251" s="3" t="s">
        <v>4</v>
      </c>
      <c r="D1251" s="3" t="s">
        <v>9</v>
      </c>
      <c r="E1251" s="3">
        <v>0</v>
      </c>
      <c r="F1251" s="3">
        <v>1412</v>
      </c>
      <c r="G1251" s="3">
        <v>0</v>
      </c>
      <c r="H1251" s="3">
        <v>604648</v>
      </c>
      <c r="I1251" s="3">
        <v>4706758.7</v>
      </c>
      <c r="J1251" s="3">
        <v>3693596</v>
      </c>
      <c r="K1251" s="3">
        <v>1823512</v>
      </c>
      <c r="L1251" s="3">
        <v>899594.4</v>
      </c>
      <c r="M1251" s="3">
        <v>258112</v>
      </c>
      <c r="N1251" s="3">
        <v>0</v>
      </c>
      <c r="O1251" s="3">
        <v>0</v>
      </c>
      <c r="P1251" s="3">
        <v>0</v>
      </c>
      <c r="Q1251" s="3">
        <f>SUM(Exportaciones_Kg_fruta[[#This Row],[Enero]:[Diciembre]])</f>
        <v>11987633.1</v>
      </c>
      <c r="R1251">
        <v>2019</v>
      </c>
      <c r="S1251" t="s">
        <v>212</v>
      </c>
    </row>
    <row r="1252" spans="1:19" x14ac:dyDescent="0.35">
      <c r="A1252" t="str">
        <f>+_xlfn.CONCAT(Exportaciones_Kg_fruta[[#This Row],[País]],Exportaciones_Kg_fruta[[#This Row],[Detalle]],Exportaciones_Kg_fruta[[#This Row],[Año]])</f>
        <v>BoliviaKiwi2019</v>
      </c>
      <c r="B1252" s="3" t="s">
        <v>47</v>
      </c>
      <c r="C1252" s="3" t="s">
        <v>4</v>
      </c>
      <c r="D1252" s="3" t="s">
        <v>9</v>
      </c>
      <c r="E1252" s="3">
        <v>0</v>
      </c>
      <c r="F1252" s="3">
        <v>10500</v>
      </c>
      <c r="G1252" s="3">
        <v>140086</v>
      </c>
      <c r="H1252" s="3">
        <v>233550</v>
      </c>
      <c r="I1252" s="3">
        <v>306790</v>
      </c>
      <c r="J1252" s="3">
        <v>269850</v>
      </c>
      <c r="K1252" s="3">
        <v>299010</v>
      </c>
      <c r="L1252" s="3">
        <v>238900</v>
      </c>
      <c r="M1252" s="3">
        <v>267690</v>
      </c>
      <c r="N1252" s="3">
        <v>187540</v>
      </c>
      <c r="O1252" s="3">
        <v>38720</v>
      </c>
      <c r="P1252" s="3">
        <v>0</v>
      </c>
      <c r="Q1252" s="3">
        <f>SUM(Exportaciones_Kg_fruta[[#This Row],[Enero]:[Diciembre]])</f>
        <v>1992636</v>
      </c>
      <c r="R1252">
        <v>2019</v>
      </c>
      <c r="S1252" t="s">
        <v>212</v>
      </c>
    </row>
    <row r="1253" spans="1:19" x14ac:dyDescent="0.35">
      <c r="A1253" t="str">
        <f>+_xlfn.CONCAT(Exportaciones_Kg_fruta[[#This Row],[País]],Exportaciones_Kg_fruta[[#This Row],[Detalle]],Exportaciones_Kg_fruta[[#This Row],[Año]])</f>
        <v>FranciaKiwi2019</v>
      </c>
      <c r="B1253" s="3" t="s">
        <v>80</v>
      </c>
      <c r="C1253" s="3" t="s">
        <v>4</v>
      </c>
      <c r="D1253" s="3" t="s">
        <v>9</v>
      </c>
      <c r="E1253" s="3">
        <v>0</v>
      </c>
      <c r="F1253" s="3">
        <v>1883</v>
      </c>
      <c r="G1253" s="3">
        <v>997</v>
      </c>
      <c r="H1253" s="3">
        <v>75680</v>
      </c>
      <c r="I1253" s="3">
        <v>1963632</v>
      </c>
      <c r="J1253" s="3">
        <v>1476017</v>
      </c>
      <c r="K1253" s="3">
        <v>598431</v>
      </c>
      <c r="L1253" s="3">
        <v>690472</v>
      </c>
      <c r="M1253" s="3">
        <v>248896</v>
      </c>
      <c r="N1253" s="3">
        <v>123611</v>
      </c>
      <c r="O1253" s="3">
        <v>0</v>
      </c>
      <c r="P1253" s="3">
        <v>0</v>
      </c>
      <c r="Q1253" s="3">
        <f>SUM(Exportaciones_Kg_fruta[[#This Row],[Enero]:[Diciembre]])</f>
        <v>5179619</v>
      </c>
      <c r="R1253">
        <v>2019</v>
      </c>
      <c r="S1253" t="s">
        <v>212</v>
      </c>
    </row>
    <row r="1254" spans="1:19" x14ac:dyDescent="0.35">
      <c r="A1254" t="str">
        <f>+_xlfn.CONCAT(Exportaciones_Kg_fruta[[#This Row],[País]],Exportaciones_Kg_fruta[[#This Row],[Detalle]],Exportaciones_Kg_fruta[[#This Row],[Año]])</f>
        <v>Arabia SauditaKiwi2019</v>
      </c>
      <c r="B1254" s="3" t="s">
        <v>30</v>
      </c>
      <c r="C1254" s="3" t="s">
        <v>4</v>
      </c>
      <c r="D1254" s="3" t="s">
        <v>9</v>
      </c>
      <c r="E1254" s="3">
        <v>0</v>
      </c>
      <c r="F1254" s="3">
        <v>0</v>
      </c>
      <c r="G1254" s="3">
        <v>0</v>
      </c>
      <c r="H1254" s="3">
        <v>117280</v>
      </c>
      <c r="I1254" s="3">
        <v>865156</v>
      </c>
      <c r="J1254" s="3">
        <v>927952</v>
      </c>
      <c r="K1254" s="3">
        <v>811672</v>
      </c>
      <c r="L1254" s="3">
        <v>844512</v>
      </c>
      <c r="M1254" s="3">
        <v>195648</v>
      </c>
      <c r="N1254" s="3">
        <v>0</v>
      </c>
      <c r="O1254" s="3">
        <v>0</v>
      </c>
      <c r="P1254" s="3">
        <v>0</v>
      </c>
      <c r="Q1254" s="3">
        <f>SUM(Exportaciones_Kg_fruta[[#This Row],[Enero]:[Diciembre]])</f>
        <v>3762220</v>
      </c>
      <c r="R1254">
        <v>2019</v>
      </c>
      <c r="S1254" t="s">
        <v>212</v>
      </c>
    </row>
    <row r="1255" spans="1:19" x14ac:dyDescent="0.35">
      <c r="A1255" t="str">
        <f>+_xlfn.CONCAT(Exportaciones_Kg_fruta[[#This Row],[País]],Exportaciones_Kg_fruta[[#This Row],[Detalle]],Exportaciones_Kg_fruta[[#This Row],[Año]])</f>
        <v>PanamáKiwi2019</v>
      </c>
      <c r="B1255" s="3" t="s">
        <v>146</v>
      </c>
      <c r="C1255" s="3" t="s">
        <v>4</v>
      </c>
      <c r="D1255" s="3" t="s">
        <v>9</v>
      </c>
      <c r="E1255" s="3">
        <v>0</v>
      </c>
      <c r="F1255" s="3">
        <v>0</v>
      </c>
      <c r="G1255" s="3">
        <v>13391</v>
      </c>
      <c r="H1255" s="3">
        <v>3705</v>
      </c>
      <c r="I1255" s="3">
        <v>67144</v>
      </c>
      <c r="J1255" s="3">
        <v>51272.5</v>
      </c>
      <c r="K1255" s="3">
        <v>79200</v>
      </c>
      <c r="L1255" s="3">
        <v>80656</v>
      </c>
      <c r="M1255" s="3">
        <v>29040</v>
      </c>
      <c r="N1255" s="3">
        <v>0</v>
      </c>
      <c r="O1255" s="3">
        <v>0</v>
      </c>
      <c r="P1255" s="3">
        <v>0</v>
      </c>
      <c r="Q1255" s="3">
        <f>SUM(Exportaciones_Kg_fruta[[#This Row],[Enero]:[Diciembre]])</f>
        <v>324408.5</v>
      </c>
      <c r="R1255">
        <v>2019</v>
      </c>
      <c r="S1255" t="s">
        <v>212</v>
      </c>
    </row>
    <row r="1256" spans="1:19" x14ac:dyDescent="0.35">
      <c r="A1256" t="str">
        <f>+_xlfn.CONCAT(Exportaciones_Kg_fruta[[#This Row],[País]],Exportaciones_Kg_fruta[[#This Row],[Detalle]],Exportaciones_Kg_fruta[[#This Row],[Año]])</f>
        <v>IndonesiaKiwi2019</v>
      </c>
      <c r="B1256" s="3" t="s">
        <v>97</v>
      </c>
      <c r="C1256" s="3" t="s">
        <v>4</v>
      </c>
      <c r="D1256" s="3" t="s">
        <v>9</v>
      </c>
      <c r="E1256" s="3">
        <v>0</v>
      </c>
      <c r="F1256" s="3">
        <v>0</v>
      </c>
      <c r="G1256" s="3">
        <v>0</v>
      </c>
      <c r="H1256" s="3">
        <v>0</v>
      </c>
      <c r="I1256" s="3">
        <v>200876</v>
      </c>
      <c r="J1256" s="3">
        <v>98320.8</v>
      </c>
      <c r="K1256" s="3">
        <v>196504</v>
      </c>
      <c r="L1256" s="3">
        <v>97069.6</v>
      </c>
      <c r="M1256" s="3">
        <v>25008</v>
      </c>
      <c r="N1256" s="3">
        <v>0</v>
      </c>
      <c r="O1256" s="3">
        <v>0</v>
      </c>
      <c r="P1256" s="3">
        <v>0</v>
      </c>
      <c r="Q1256" s="3">
        <f>SUM(Exportaciones_Kg_fruta[[#This Row],[Enero]:[Diciembre]])</f>
        <v>617778.4</v>
      </c>
      <c r="R1256">
        <v>2019</v>
      </c>
      <c r="S1256" t="s">
        <v>212</v>
      </c>
    </row>
    <row r="1257" spans="1:19" x14ac:dyDescent="0.35">
      <c r="A1257" t="str">
        <f>+_xlfn.CONCAT(Exportaciones_Kg_fruta[[#This Row],[País]],Exportaciones_Kg_fruta[[#This Row],[Detalle]],Exportaciones_Kg_fruta[[#This Row],[Año]])</f>
        <v>AustraliaKiwi2019</v>
      </c>
      <c r="B1257" s="3" t="s">
        <v>35</v>
      </c>
      <c r="C1257" s="3" t="s">
        <v>4</v>
      </c>
      <c r="D1257" s="3" t="s">
        <v>9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36</v>
      </c>
      <c r="M1257" s="3">
        <v>0</v>
      </c>
      <c r="N1257" s="3">
        <v>0</v>
      </c>
      <c r="O1257" s="3">
        <v>0</v>
      </c>
      <c r="P1257" s="3">
        <v>0</v>
      </c>
      <c r="Q1257" s="3">
        <f>SUM(Exportaciones_Kg_fruta[[#This Row],[Enero]:[Diciembre]])</f>
        <v>36</v>
      </c>
      <c r="R1257">
        <v>2019</v>
      </c>
      <c r="S1257" t="s">
        <v>212</v>
      </c>
    </row>
    <row r="1258" spans="1:19" x14ac:dyDescent="0.35">
      <c r="A1258" t="str">
        <f>+_xlfn.CONCAT(Exportaciones_Kg_fruta[[#This Row],[País]],Exportaciones_Kg_fruta[[#This Row],[Detalle]],Exportaciones_Kg_fruta[[#This Row],[Año]])</f>
        <v>GuatemalaKiwi2019</v>
      </c>
      <c r="B1258" s="3" t="s">
        <v>87</v>
      </c>
      <c r="C1258" s="3" t="s">
        <v>4</v>
      </c>
      <c r="D1258" s="3" t="s">
        <v>9</v>
      </c>
      <c r="E1258" s="3">
        <v>0</v>
      </c>
      <c r="F1258" s="3">
        <v>0</v>
      </c>
      <c r="G1258" s="3">
        <v>25200</v>
      </c>
      <c r="H1258" s="3">
        <v>62233.599999999999</v>
      </c>
      <c r="I1258" s="3">
        <v>42304</v>
      </c>
      <c r="J1258" s="3">
        <v>47520</v>
      </c>
      <c r="K1258" s="3">
        <v>68200</v>
      </c>
      <c r="L1258" s="3">
        <v>89760</v>
      </c>
      <c r="M1258" s="3">
        <v>49040</v>
      </c>
      <c r="N1258" s="3">
        <v>0</v>
      </c>
      <c r="O1258" s="3">
        <v>0</v>
      </c>
      <c r="P1258" s="3">
        <v>0</v>
      </c>
      <c r="Q1258" s="3">
        <f>SUM(Exportaciones_Kg_fruta[[#This Row],[Enero]:[Diciembre]])</f>
        <v>384257.6</v>
      </c>
      <c r="R1258">
        <v>2019</v>
      </c>
      <c r="S1258" t="s">
        <v>212</v>
      </c>
    </row>
    <row r="1259" spans="1:19" x14ac:dyDescent="0.35">
      <c r="A1259" t="str">
        <f>+_xlfn.CONCAT(Exportaciones_Kg_fruta[[#This Row],[País]],Exportaciones_Kg_fruta[[#This Row],[Detalle]],Exportaciones_Kg_fruta[[#This Row],[Año]])</f>
        <v>TailandiaKiwi2019</v>
      </c>
      <c r="B1259" s="3" t="s">
        <v>178</v>
      </c>
      <c r="C1259" s="3" t="s">
        <v>4</v>
      </c>
      <c r="D1259" s="3" t="s">
        <v>9</v>
      </c>
      <c r="E1259" s="3">
        <v>0</v>
      </c>
      <c r="F1259" s="3">
        <v>0</v>
      </c>
      <c r="G1259" s="3">
        <v>0</v>
      </c>
      <c r="H1259" s="3">
        <v>0</v>
      </c>
      <c r="I1259" s="3">
        <v>180614</v>
      </c>
      <c r="J1259" s="3">
        <v>227846</v>
      </c>
      <c r="K1259" s="3">
        <v>102640</v>
      </c>
      <c r="L1259" s="3">
        <v>49280</v>
      </c>
      <c r="M1259" s="3">
        <v>0</v>
      </c>
      <c r="N1259" s="3">
        <v>0</v>
      </c>
      <c r="O1259" s="3">
        <v>0</v>
      </c>
      <c r="P1259" s="3">
        <v>0</v>
      </c>
      <c r="Q1259" s="3">
        <f>SUM(Exportaciones_Kg_fruta[[#This Row],[Enero]:[Diciembre]])</f>
        <v>560380</v>
      </c>
      <c r="R1259">
        <v>2019</v>
      </c>
      <c r="S1259" t="s">
        <v>212</v>
      </c>
    </row>
    <row r="1260" spans="1:19" x14ac:dyDescent="0.35">
      <c r="A1260" t="str">
        <f>+_xlfn.CONCAT(Exportaciones_Kg_fruta[[#This Row],[País]],Exportaciones_Kg_fruta[[#This Row],[Detalle]],Exportaciones_Kg_fruta[[#This Row],[Año]])</f>
        <v>MalasiaKiwi2019</v>
      </c>
      <c r="B1260" s="3" t="s">
        <v>124</v>
      </c>
      <c r="C1260" s="3" t="s">
        <v>4</v>
      </c>
      <c r="D1260" s="3" t="s">
        <v>9</v>
      </c>
      <c r="E1260" s="3">
        <v>0</v>
      </c>
      <c r="F1260" s="3">
        <v>0</v>
      </c>
      <c r="G1260" s="3">
        <v>0</v>
      </c>
      <c r="H1260" s="3">
        <v>18570.240000000002</v>
      </c>
      <c r="I1260" s="3">
        <v>278050.40000000002</v>
      </c>
      <c r="J1260" s="3">
        <v>172727.2</v>
      </c>
      <c r="K1260" s="3">
        <v>122108.79999999999</v>
      </c>
      <c r="L1260" s="3">
        <v>75069.600000000006</v>
      </c>
      <c r="M1260" s="3">
        <v>0</v>
      </c>
      <c r="N1260" s="3">
        <v>0</v>
      </c>
      <c r="O1260" s="3">
        <v>0</v>
      </c>
      <c r="P1260" s="3">
        <v>0</v>
      </c>
      <c r="Q1260" s="3">
        <f>SUM(Exportaciones_Kg_fruta[[#This Row],[Enero]:[Diciembre]])</f>
        <v>666526.24</v>
      </c>
      <c r="R1260">
        <v>2019</v>
      </c>
      <c r="S1260" t="s">
        <v>212</v>
      </c>
    </row>
    <row r="1261" spans="1:19" x14ac:dyDescent="0.35">
      <c r="A1261" t="str">
        <f>+_xlfn.CONCAT(Exportaciones_Kg_fruta[[#This Row],[País]],Exportaciones_Kg_fruta[[#This Row],[Detalle]],Exportaciones_Kg_fruta[[#This Row],[Año]])</f>
        <v>Costa RicaKiwi2019</v>
      </c>
      <c r="B1261" s="3" t="s">
        <v>62</v>
      </c>
      <c r="C1261" s="3" t="s">
        <v>4</v>
      </c>
      <c r="D1261" s="3" t="s">
        <v>9</v>
      </c>
      <c r="E1261" s="3">
        <v>0</v>
      </c>
      <c r="F1261" s="3">
        <v>0</v>
      </c>
      <c r="G1261" s="3">
        <v>25200</v>
      </c>
      <c r="H1261" s="3">
        <v>78121.600000000006</v>
      </c>
      <c r="I1261" s="3">
        <v>75243</v>
      </c>
      <c r="J1261" s="3">
        <v>24250</v>
      </c>
      <c r="K1261" s="3">
        <v>39600</v>
      </c>
      <c r="L1261" s="3">
        <v>143200</v>
      </c>
      <c r="M1261" s="3">
        <v>26400</v>
      </c>
      <c r="N1261" s="3">
        <v>26136</v>
      </c>
      <c r="O1261" s="3">
        <v>0</v>
      </c>
      <c r="P1261" s="3">
        <v>0</v>
      </c>
      <c r="Q1261" s="3">
        <f>SUM(Exportaciones_Kg_fruta[[#This Row],[Enero]:[Diciembre]])</f>
        <v>438150.6</v>
      </c>
      <c r="R1261">
        <v>2019</v>
      </c>
      <c r="S1261" t="s">
        <v>212</v>
      </c>
    </row>
    <row r="1262" spans="1:19" x14ac:dyDescent="0.35">
      <c r="A1262" t="str">
        <f>+_xlfn.CONCAT(Exportaciones_Kg_fruta[[#This Row],[País]],Exportaciones_Kg_fruta[[#This Row],[Detalle]],Exportaciones_Kg_fruta[[#This Row],[Año]])</f>
        <v>KeniaKiwi2019</v>
      </c>
      <c r="B1262" s="3" t="s">
        <v>113</v>
      </c>
      <c r="C1262" s="3" t="s">
        <v>4</v>
      </c>
      <c r="D1262" s="3" t="s">
        <v>9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39600</v>
      </c>
      <c r="K1262" s="3">
        <v>17600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f>SUM(Exportaciones_Kg_fruta[[#This Row],[Enero]:[Diciembre]])</f>
        <v>57200</v>
      </c>
      <c r="R1262">
        <v>2019</v>
      </c>
      <c r="S1262" t="s">
        <v>212</v>
      </c>
    </row>
    <row r="1263" spans="1:19" x14ac:dyDescent="0.35">
      <c r="A1263" t="str">
        <f>+_xlfn.CONCAT(Exportaciones_Kg_fruta[[#This Row],[País]],Exportaciones_Kg_fruta[[#This Row],[Detalle]],Exportaciones_Kg_fruta[[#This Row],[Año]])</f>
        <v>UruguayKiwi2019</v>
      </c>
      <c r="B1263" s="3" t="s">
        <v>192</v>
      </c>
      <c r="C1263" s="3" t="s">
        <v>4</v>
      </c>
      <c r="D1263" s="3" t="s">
        <v>9</v>
      </c>
      <c r="E1263" s="3">
        <v>0</v>
      </c>
      <c r="F1263" s="3">
        <v>0</v>
      </c>
      <c r="G1263" s="3">
        <v>0</v>
      </c>
      <c r="H1263" s="3">
        <v>61600</v>
      </c>
      <c r="I1263" s="3">
        <v>286306.56</v>
      </c>
      <c r="J1263" s="3">
        <v>143028.20000000001</v>
      </c>
      <c r="K1263" s="3">
        <v>271566.88</v>
      </c>
      <c r="L1263" s="3">
        <v>198283.8</v>
      </c>
      <c r="M1263" s="3">
        <v>170284</v>
      </c>
      <c r="N1263" s="3">
        <v>72901.600000000006</v>
      </c>
      <c r="O1263" s="3">
        <v>0</v>
      </c>
      <c r="P1263" s="3">
        <v>0</v>
      </c>
      <c r="Q1263" s="3">
        <f>SUM(Exportaciones_Kg_fruta[[#This Row],[Enero]:[Diciembre]])</f>
        <v>1203971.04</v>
      </c>
      <c r="R1263">
        <v>2019</v>
      </c>
      <c r="S1263" t="s">
        <v>212</v>
      </c>
    </row>
    <row r="1264" spans="1:19" x14ac:dyDescent="0.35">
      <c r="A1264" t="str">
        <f>+_xlfn.CONCAT(Exportaciones_Kg_fruta[[#This Row],[País]],Exportaciones_Kg_fruta[[#This Row],[Detalle]],Exportaciones_Kg_fruta[[#This Row],[Año]])</f>
        <v>BulgariaKiwi2019</v>
      </c>
      <c r="B1264" s="3" t="s">
        <v>50</v>
      </c>
      <c r="C1264" s="3" t="s">
        <v>4</v>
      </c>
      <c r="D1264" s="3" t="s">
        <v>9</v>
      </c>
      <c r="E1264" s="3">
        <v>0</v>
      </c>
      <c r="F1264" s="3">
        <v>0</v>
      </c>
      <c r="G1264" s="3">
        <v>0</v>
      </c>
      <c r="H1264" s="3">
        <v>0</v>
      </c>
      <c r="I1264" s="3">
        <v>26400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f>SUM(Exportaciones_Kg_fruta[[#This Row],[Enero]:[Diciembre]])</f>
        <v>26400</v>
      </c>
      <c r="R1264">
        <v>2019</v>
      </c>
      <c r="S1264" t="s">
        <v>212</v>
      </c>
    </row>
    <row r="1265" spans="1:19" x14ac:dyDescent="0.35">
      <c r="A1265" t="str">
        <f>+_xlfn.CONCAT(Exportaciones_Kg_fruta[[#This Row],[País]],Exportaciones_Kg_fruta[[#This Row],[Detalle]],Exportaciones_Kg_fruta[[#This Row],[Año]])</f>
        <v>Emiratos Árabes UnidosKiwi2019</v>
      </c>
      <c r="B1265" s="3" t="s">
        <v>71</v>
      </c>
      <c r="C1265" s="3" t="s">
        <v>4</v>
      </c>
      <c r="D1265" s="3" t="s">
        <v>9</v>
      </c>
      <c r="E1265" s="3">
        <v>0</v>
      </c>
      <c r="F1265" s="3">
        <v>0</v>
      </c>
      <c r="G1265" s="3">
        <v>0</v>
      </c>
      <c r="H1265" s="3">
        <v>0</v>
      </c>
      <c r="I1265" s="3">
        <v>460185.59999999998</v>
      </c>
      <c r="J1265" s="3">
        <v>370773.88</v>
      </c>
      <c r="K1265" s="3">
        <v>163511.04000000001</v>
      </c>
      <c r="L1265" s="3">
        <v>114896.64</v>
      </c>
      <c r="M1265" s="3">
        <v>75052.800000000003</v>
      </c>
      <c r="N1265" s="3">
        <v>0</v>
      </c>
      <c r="O1265" s="3">
        <v>0</v>
      </c>
      <c r="P1265" s="3">
        <v>0</v>
      </c>
      <c r="Q1265" s="3">
        <f>SUM(Exportaciones_Kg_fruta[[#This Row],[Enero]:[Diciembre]])</f>
        <v>1184419.96</v>
      </c>
      <c r="R1265">
        <v>2019</v>
      </c>
      <c r="S1265" t="s">
        <v>212</v>
      </c>
    </row>
    <row r="1266" spans="1:19" x14ac:dyDescent="0.35">
      <c r="A1266" t="str">
        <f>+_xlfn.CONCAT(Exportaciones_Kg_fruta[[#This Row],[País]],Exportaciones_Kg_fruta[[#This Row],[Detalle]],Exportaciones_Kg_fruta[[#This Row],[Año]])</f>
        <v>BélgicaKiwi2019</v>
      </c>
      <c r="B1266" s="3" t="s">
        <v>43</v>
      </c>
      <c r="C1266" s="3" t="s">
        <v>4</v>
      </c>
      <c r="D1266" s="3" t="s">
        <v>9</v>
      </c>
      <c r="E1266" s="3">
        <v>21600</v>
      </c>
      <c r="F1266" s="3">
        <v>0</v>
      </c>
      <c r="G1266" s="3">
        <v>41749.5</v>
      </c>
      <c r="H1266" s="3">
        <v>0</v>
      </c>
      <c r="I1266" s="3">
        <v>0</v>
      </c>
      <c r="J1266" s="3">
        <v>10700</v>
      </c>
      <c r="K1266" s="3">
        <v>0</v>
      </c>
      <c r="L1266" s="3">
        <v>24675</v>
      </c>
      <c r="M1266" s="3">
        <v>0</v>
      </c>
      <c r="N1266" s="3">
        <v>0</v>
      </c>
      <c r="O1266" s="3">
        <v>0</v>
      </c>
      <c r="P1266" s="3">
        <v>0</v>
      </c>
      <c r="Q1266" s="3">
        <f>SUM(Exportaciones_Kg_fruta[[#This Row],[Enero]:[Diciembre]])</f>
        <v>98724.5</v>
      </c>
      <c r="R1266">
        <v>2019</v>
      </c>
      <c r="S1266" t="s">
        <v>212</v>
      </c>
    </row>
    <row r="1267" spans="1:19" x14ac:dyDescent="0.35">
      <c r="A1267" t="str">
        <f>+_xlfn.CONCAT(Exportaciones_Kg_fruta[[#This Row],[País]],Exportaciones_Kg_fruta[[#This Row],[Detalle]],Exportaciones_Kg_fruta[[#This Row],[Año]])</f>
        <v>República DominicanaKiwi2019</v>
      </c>
      <c r="B1267" s="3" t="s">
        <v>158</v>
      </c>
      <c r="C1267" s="3" t="s">
        <v>4</v>
      </c>
      <c r="D1267" s="3" t="s">
        <v>9</v>
      </c>
      <c r="E1267" s="3">
        <v>0</v>
      </c>
      <c r="F1267" s="3">
        <v>0</v>
      </c>
      <c r="G1267" s="3">
        <v>0</v>
      </c>
      <c r="H1267" s="3">
        <v>49048</v>
      </c>
      <c r="I1267" s="3">
        <v>40568</v>
      </c>
      <c r="J1267" s="3">
        <v>59664</v>
      </c>
      <c r="K1267" s="3">
        <v>58575</v>
      </c>
      <c r="L1267" s="3">
        <v>61424</v>
      </c>
      <c r="M1267" s="3">
        <v>36245</v>
      </c>
      <c r="N1267" s="3">
        <v>0</v>
      </c>
      <c r="O1267" s="3">
        <v>0</v>
      </c>
      <c r="P1267" s="3">
        <v>0</v>
      </c>
      <c r="Q1267" s="3">
        <f>SUM(Exportaciones_Kg_fruta[[#This Row],[Enero]:[Diciembre]])</f>
        <v>305524</v>
      </c>
      <c r="R1267">
        <v>2019</v>
      </c>
      <c r="S1267" t="s">
        <v>212</v>
      </c>
    </row>
    <row r="1268" spans="1:19" x14ac:dyDescent="0.35">
      <c r="A1268" t="str">
        <f>+_xlfn.CONCAT(Exportaciones_Kg_fruta[[#This Row],[País]],Exportaciones_Kg_fruta[[#This Row],[Detalle]],Exportaciones_Kg_fruta[[#This Row],[Año]])</f>
        <v>El SalvadorKiwi2019</v>
      </c>
      <c r="B1268" s="3" t="s">
        <v>70</v>
      </c>
      <c r="C1268" s="3" t="s">
        <v>4</v>
      </c>
      <c r="D1268" s="3" t="s">
        <v>9</v>
      </c>
      <c r="E1268" s="3">
        <v>0</v>
      </c>
      <c r="F1268" s="3">
        <v>0</v>
      </c>
      <c r="G1268" s="3">
        <v>0</v>
      </c>
      <c r="H1268" s="3">
        <v>1033.5999999999999</v>
      </c>
      <c r="I1268" s="3">
        <v>82004</v>
      </c>
      <c r="J1268" s="3">
        <v>71845.2</v>
      </c>
      <c r="K1268" s="3">
        <v>14520</v>
      </c>
      <c r="L1268" s="3">
        <v>34320</v>
      </c>
      <c r="M1268" s="3">
        <v>24698</v>
      </c>
      <c r="N1268" s="3">
        <v>26400</v>
      </c>
      <c r="O1268" s="3">
        <v>0</v>
      </c>
      <c r="P1268" s="3">
        <v>0</v>
      </c>
      <c r="Q1268" s="3">
        <f>SUM(Exportaciones_Kg_fruta[[#This Row],[Enero]:[Diciembre]])</f>
        <v>254820.8</v>
      </c>
      <c r="R1268">
        <v>2019</v>
      </c>
      <c r="S1268" t="s">
        <v>212</v>
      </c>
    </row>
    <row r="1269" spans="1:19" x14ac:dyDescent="0.35">
      <c r="A1269" t="str">
        <f>+_xlfn.CONCAT(Exportaciones_Kg_fruta[[#This Row],[País]],Exportaciones_Kg_fruta[[#This Row],[Detalle]],Exportaciones_Kg_fruta[[#This Row],[Año]])</f>
        <v>TurquíaKiwi2019</v>
      </c>
      <c r="B1269" s="3" t="s">
        <v>190</v>
      </c>
      <c r="C1269" s="3" t="s">
        <v>4</v>
      </c>
      <c r="D1269" s="3" t="s">
        <v>9</v>
      </c>
      <c r="E1269" s="3">
        <v>0</v>
      </c>
      <c r="F1269" s="3">
        <v>0</v>
      </c>
      <c r="G1269" s="3">
        <v>0</v>
      </c>
      <c r="H1269" s="3">
        <v>0</v>
      </c>
      <c r="I1269" s="3">
        <v>180000</v>
      </c>
      <c r="J1269" s="3">
        <v>257600</v>
      </c>
      <c r="K1269" s="3">
        <v>79200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f>SUM(Exportaciones_Kg_fruta[[#This Row],[Enero]:[Diciembre]])</f>
        <v>516800</v>
      </c>
      <c r="R1269">
        <v>2019</v>
      </c>
      <c r="S1269" t="s">
        <v>212</v>
      </c>
    </row>
    <row r="1270" spans="1:19" x14ac:dyDescent="0.35">
      <c r="A1270" t="str">
        <f>+_xlfn.CONCAT(Exportaciones_Kg_fruta[[#This Row],[País]],Exportaciones_Kg_fruta[[#This Row],[Detalle]],Exportaciones_Kg_fruta[[#This Row],[Año]])</f>
        <v>DinamarcaKiwi2019</v>
      </c>
      <c r="B1270" s="3" t="s">
        <v>65</v>
      </c>
      <c r="C1270" s="3" t="s">
        <v>4</v>
      </c>
      <c r="D1270" s="3" t="s">
        <v>9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25920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f>SUM(Exportaciones_Kg_fruta[[#This Row],[Enero]:[Diciembre]])</f>
        <v>25920</v>
      </c>
      <c r="R1270">
        <v>2019</v>
      </c>
      <c r="S1270" t="s">
        <v>212</v>
      </c>
    </row>
    <row r="1271" spans="1:19" x14ac:dyDescent="0.35">
      <c r="A1271" t="str">
        <f>+_xlfn.CONCAT(Exportaciones_Kg_fruta[[#This Row],[País]],Exportaciones_Kg_fruta[[#This Row],[Detalle]],Exportaciones_Kg_fruta[[#This Row],[Año]])</f>
        <v>ParaguayKiwi2019</v>
      </c>
      <c r="B1271" s="3" t="s">
        <v>148</v>
      </c>
      <c r="C1271" s="3" t="s">
        <v>4</v>
      </c>
      <c r="D1271" s="3" t="s">
        <v>9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41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f>SUM(Exportaciones_Kg_fruta[[#This Row],[Enero]:[Diciembre]])</f>
        <v>41</v>
      </c>
      <c r="R1271">
        <v>2019</v>
      </c>
      <c r="S1271" t="s">
        <v>212</v>
      </c>
    </row>
    <row r="1272" spans="1:19" x14ac:dyDescent="0.35">
      <c r="A1272" t="str">
        <f>+_xlfn.CONCAT(Exportaciones_Kg_fruta[[#This Row],[País]],Exportaciones_Kg_fruta[[#This Row],[Detalle]],Exportaciones_Kg_fruta[[#This Row],[Año]])</f>
        <v>GeorgiaKiwi2019</v>
      </c>
      <c r="B1272" s="3" t="s">
        <v>82</v>
      </c>
      <c r="C1272" s="3" t="s">
        <v>4</v>
      </c>
      <c r="D1272" s="3" t="s">
        <v>9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26664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f>SUM(Exportaciones_Kg_fruta[[#This Row],[Enero]:[Diciembre]])</f>
        <v>26664</v>
      </c>
      <c r="R1272">
        <v>2019</v>
      </c>
      <c r="S1272" t="s">
        <v>212</v>
      </c>
    </row>
    <row r="1273" spans="1:19" x14ac:dyDescent="0.35">
      <c r="A1273" t="str">
        <f>+_xlfn.CONCAT(Exportaciones_Kg_fruta[[#This Row],[País]],Exportaciones_Kg_fruta[[#This Row],[Detalle]],Exportaciones_Kg_fruta[[#This Row],[Año]])</f>
        <v>Hong Kong (Región administrativa especial de China)Kiwi2019</v>
      </c>
      <c r="B1273" s="3" t="s">
        <v>94</v>
      </c>
      <c r="C1273" s="3" t="s">
        <v>4</v>
      </c>
      <c r="D1273" s="3" t="s">
        <v>9</v>
      </c>
      <c r="E1273" s="3">
        <v>0</v>
      </c>
      <c r="F1273" s="3">
        <v>0</v>
      </c>
      <c r="G1273" s="3">
        <v>25069.86</v>
      </c>
      <c r="H1273" s="3">
        <v>240287.58</v>
      </c>
      <c r="I1273" s="3">
        <v>48169.86</v>
      </c>
      <c r="J1273" s="3">
        <v>26040</v>
      </c>
      <c r="K1273" s="3">
        <v>48048</v>
      </c>
      <c r="L1273" s="3">
        <v>72072</v>
      </c>
      <c r="M1273" s="3">
        <v>0</v>
      </c>
      <c r="N1273" s="3">
        <v>0</v>
      </c>
      <c r="O1273" s="3">
        <v>0</v>
      </c>
      <c r="P1273" s="3">
        <v>10600</v>
      </c>
      <c r="Q1273" s="3">
        <f>SUM(Exportaciones_Kg_fruta[[#This Row],[Enero]:[Diciembre]])</f>
        <v>470287.3</v>
      </c>
      <c r="R1273">
        <v>2019</v>
      </c>
      <c r="S1273" t="s">
        <v>212</v>
      </c>
    </row>
    <row r="1274" spans="1:19" x14ac:dyDescent="0.35">
      <c r="A1274" t="str">
        <f>+_xlfn.CONCAT(Exportaciones_Kg_fruta[[#This Row],[País]],Exportaciones_Kg_fruta[[#This Row],[Detalle]],Exportaciones_Kg_fruta[[#This Row],[Año]])</f>
        <v>SueciaKiwi2019</v>
      </c>
      <c r="B1274" s="3" t="s">
        <v>175</v>
      </c>
      <c r="C1274" s="3" t="s">
        <v>4</v>
      </c>
      <c r="D1274" s="3" t="s">
        <v>9</v>
      </c>
      <c r="E1274" s="3">
        <v>0</v>
      </c>
      <c r="F1274" s="3">
        <v>0</v>
      </c>
      <c r="G1274" s="3">
        <v>0</v>
      </c>
      <c r="H1274" s="3">
        <v>0</v>
      </c>
      <c r="I1274" s="3">
        <v>66038</v>
      </c>
      <c r="J1274" s="3">
        <v>89015.45</v>
      </c>
      <c r="K1274" s="3">
        <v>255643.45</v>
      </c>
      <c r="L1274" s="3">
        <v>117012</v>
      </c>
      <c r="M1274" s="3">
        <v>41088</v>
      </c>
      <c r="N1274" s="3">
        <v>0</v>
      </c>
      <c r="O1274" s="3">
        <v>0</v>
      </c>
      <c r="P1274" s="3">
        <v>0</v>
      </c>
      <c r="Q1274" s="3">
        <f>SUM(Exportaciones_Kg_fruta[[#This Row],[Enero]:[Diciembre]])</f>
        <v>568796.9</v>
      </c>
      <c r="R1274">
        <v>2019</v>
      </c>
      <c r="S1274" t="s">
        <v>212</v>
      </c>
    </row>
    <row r="1275" spans="1:19" x14ac:dyDescent="0.35">
      <c r="A1275" t="str">
        <f>+_xlfn.CONCAT(Exportaciones_Kg_fruta[[#This Row],[País]],Exportaciones_Kg_fruta[[#This Row],[Detalle]],Exportaciones_Kg_fruta[[#This Row],[Año]])</f>
        <v>SingapurKiwi2019</v>
      </c>
      <c r="B1275" s="3" t="s">
        <v>170</v>
      </c>
      <c r="C1275" s="3" t="s">
        <v>4</v>
      </c>
      <c r="D1275" s="3" t="s">
        <v>9</v>
      </c>
      <c r="E1275" s="3">
        <v>0</v>
      </c>
      <c r="F1275" s="3">
        <v>0</v>
      </c>
      <c r="G1275" s="3">
        <v>0</v>
      </c>
      <c r="H1275" s="3">
        <v>27</v>
      </c>
      <c r="I1275" s="3">
        <v>51110.400000000001</v>
      </c>
      <c r="J1275" s="3">
        <v>47784</v>
      </c>
      <c r="K1275" s="3">
        <v>21200</v>
      </c>
      <c r="L1275" s="3">
        <v>48384</v>
      </c>
      <c r="M1275" s="3">
        <v>0</v>
      </c>
      <c r="N1275" s="3">
        <v>0</v>
      </c>
      <c r="O1275" s="3">
        <v>0</v>
      </c>
      <c r="P1275" s="3">
        <v>0</v>
      </c>
      <c r="Q1275" s="3">
        <f>SUM(Exportaciones_Kg_fruta[[#This Row],[Enero]:[Diciembre]])</f>
        <v>168505.4</v>
      </c>
      <c r="R1275">
        <v>2019</v>
      </c>
      <c r="S1275" t="s">
        <v>212</v>
      </c>
    </row>
    <row r="1276" spans="1:19" x14ac:dyDescent="0.35">
      <c r="A1276" t="str">
        <f>+_xlfn.CONCAT(Exportaciones_Kg_fruta[[#This Row],[País]],Exportaciones_Kg_fruta[[#This Row],[Detalle]],Exportaciones_Kg_fruta[[#This Row],[Año]])</f>
        <v>PoloniaKiwi2019</v>
      </c>
      <c r="B1276" s="3" t="s">
        <v>151</v>
      </c>
      <c r="C1276" s="3" t="s">
        <v>4</v>
      </c>
      <c r="D1276" s="3" t="s">
        <v>9</v>
      </c>
      <c r="E1276" s="3">
        <v>0</v>
      </c>
      <c r="F1276" s="3">
        <v>0</v>
      </c>
      <c r="G1276" s="3">
        <v>0</v>
      </c>
      <c r="H1276" s="3">
        <v>10.6</v>
      </c>
      <c r="I1276" s="3">
        <v>52320</v>
      </c>
      <c r="J1276" s="3">
        <v>131040</v>
      </c>
      <c r="K1276" s="3">
        <v>258734.6</v>
      </c>
      <c r="L1276" s="3">
        <v>72673</v>
      </c>
      <c r="M1276" s="3">
        <v>48308</v>
      </c>
      <c r="N1276" s="3">
        <v>0</v>
      </c>
      <c r="O1276" s="3">
        <v>0</v>
      </c>
      <c r="P1276" s="3">
        <v>0</v>
      </c>
      <c r="Q1276" s="3">
        <f>SUM(Exportaciones_Kg_fruta[[#This Row],[Enero]:[Diciembre]])</f>
        <v>563086.19999999995</v>
      </c>
      <c r="R1276">
        <v>2019</v>
      </c>
      <c r="S1276" t="s">
        <v>212</v>
      </c>
    </row>
    <row r="1277" spans="1:19" x14ac:dyDescent="0.35">
      <c r="A1277" t="str">
        <f>+_xlfn.CONCAT(Exportaciones_Kg_fruta[[#This Row],[País]],Exportaciones_Kg_fruta[[#This Row],[Detalle]],Exportaciones_Kg_fruta[[#This Row],[Año]])</f>
        <v>Puerto RicoKiwi2019</v>
      </c>
      <c r="B1277" s="3" t="s">
        <v>153</v>
      </c>
      <c r="C1277" s="3" t="s">
        <v>4</v>
      </c>
      <c r="D1277" s="3" t="s">
        <v>9</v>
      </c>
      <c r="E1277" s="3">
        <v>0</v>
      </c>
      <c r="F1277" s="3">
        <v>0</v>
      </c>
      <c r="G1277" s="3">
        <v>0</v>
      </c>
      <c r="H1277" s="3">
        <v>0</v>
      </c>
      <c r="I1277" s="3">
        <v>44117.5</v>
      </c>
      <c r="J1277" s="3">
        <v>0</v>
      </c>
      <c r="K1277" s="3">
        <v>0</v>
      </c>
      <c r="L1277" s="3">
        <v>3630</v>
      </c>
      <c r="M1277" s="3">
        <v>0</v>
      </c>
      <c r="N1277" s="3">
        <v>0</v>
      </c>
      <c r="O1277" s="3">
        <v>0</v>
      </c>
      <c r="P1277" s="3">
        <v>0</v>
      </c>
      <c r="Q1277" s="3">
        <f>SUM(Exportaciones_Kg_fruta[[#This Row],[Enero]:[Diciembre]])</f>
        <v>47747.5</v>
      </c>
      <c r="R1277">
        <v>2019</v>
      </c>
      <c r="S1277" t="s">
        <v>212</v>
      </c>
    </row>
    <row r="1278" spans="1:19" x14ac:dyDescent="0.35">
      <c r="A1278" t="str">
        <f>+_xlfn.CONCAT(Exportaciones_Kg_fruta[[#This Row],[País]],Exportaciones_Kg_fruta[[#This Row],[Detalle]],Exportaciones_Kg_fruta[[#This Row],[Año]])</f>
        <v>VenezuelaKiwi2019</v>
      </c>
      <c r="B1278" s="3" t="s">
        <v>194</v>
      </c>
      <c r="C1278" s="3" t="s">
        <v>4</v>
      </c>
      <c r="D1278" s="3" t="s">
        <v>9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3520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f>SUM(Exportaciones_Kg_fruta[[#This Row],[Enero]:[Diciembre]])</f>
        <v>3520</v>
      </c>
      <c r="R1278">
        <v>2019</v>
      </c>
      <c r="S1278" t="s">
        <v>212</v>
      </c>
    </row>
    <row r="1279" spans="1:19" x14ac:dyDescent="0.35">
      <c r="A1279" t="str">
        <f>+_xlfn.CONCAT(Exportaciones_Kg_fruta[[#This Row],[País]],Exportaciones_Kg_fruta[[#This Row],[Detalle]],Exportaciones_Kg_fruta[[#This Row],[Año]])</f>
        <v>IrlandaKiwi2019</v>
      </c>
      <c r="B1279" s="3" t="s">
        <v>99</v>
      </c>
      <c r="C1279" s="3" t="s">
        <v>4</v>
      </c>
      <c r="D1279" s="3" t="s">
        <v>9</v>
      </c>
      <c r="E1279" s="3">
        <v>0</v>
      </c>
      <c r="F1279" s="3">
        <v>0</v>
      </c>
      <c r="G1279" s="3">
        <v>0</v>
      </c>
      <c r="H1279" s="3">
        <v>0</v>
      </c>
      <c r="I1279" s="3">
        <v>206216</v>
      </c>
      <c r="J1279" s="3">
        <v>156424</v>
      </c>
      <c r="K1279" s="3">
        <v>25008</v>
      </c>
      <c r="L1279" s="3">
        <v>53179.519999999997</v>
      </c>
      <c r="M1279" s="3">
        <v>0</v>
      </c>
      <c r="N1279" s="3">
        <v>0</v>
      </c>
      <c r="O1279" s="3">
        <v>0</v>
      </c>
      <c r="P1279" s="3">
        <v>0</v>
      </c>
      <c r="Q1279" s="3">
        <f>SUM(Exportaciones_Kg_fruta[[#This Row],[Enero]:[Diciembre]])</f>
        <v>440827.52</v>
      </c>
      <c r="R1279">
        <v>2019</v>
      </c>
      <c r="S1279" t="s">
        <v>212</v>
      </c>
    </row>
    <row r="1280" spans="1:19" x14ac:dyDescent="0.35">
      <c r="A1280" t="str">
        <f>+_xlfn.CONCAT(Exportaciones_Kg_fruta[[#This Row],[País]],Exportaciones_Kg_fruta[[#This Row],[Detalle]],Exportaciones_Kg_fruta[[#This Row],[Año]])</f>
        <v>EgiptoKiwi2019</v>
      </c>
      <c r="B1280" s="3" t="s">
        <v>69</v>
      </c>
      <c r="C1280" s="3" t="s">
        <v>4</v>
      </c>
      <c r="D1280" s="3" t="s">
        <v>9</v>
      </c>
      <c r="E1280" s="3">
        <v>0</v>
      </c>
      <c r="F1280" s="3">
        <v>0</v>
      </c>
      <c r="G1280" s="3">
        <v>0</v>
      </c>
      <c r="H1280" s="3">
        <v>0</v>
      </c>
      <c r="I1280" s="3">
        <v>49440</v>
      </c>
      <c r="J1280" s="3">
        <v>99840</v>
      </c>
      <c r="K1280" s="3">
        <v>76560</v>
      </c>
      <c r="L1280" s="3">
        <v>72800</v>
      </c>
      <c r="M1280" s="3">
        <v>0</v>
      </c>
      <c r="N1280" s="3">
        <v>0</v>
      </c>
      <c r="O1280" s="3">
        <v>0</v>
      </c>
      <c r="P1280" s="3">
        <v>0</v>
      </c>
      <c r="Q1280" s="3">
        <f>SUM(Exportaciones_Kg_fruta[[#This Row],[Enero]:[Diciembre]])</f>
        <v>298640</v>
      </c>
      <c r="R1280">
        <v>2019</v>
      </c>
      <c r="S1280" t="s">
        <v>212</v>
      </c>
    </row>
    <row r="1281" spans="1:19" x14ac:dyDescent="0.35">
      <c r="A1281" t="str">
        <f>+_xlfn.CONCAT(Exportaciones_Kg_fruta[[#This Row],[País]],Exportaciones_Kg_fruta[[#This Row],[Detalle]],Exportaciones_Kg_fruta[[#This Row],[Año]])</f>
        <v>NicaraguaKiwi2019</v>
      </c>
      <c r="B1281" s="3" t="s">
        <v>138</v>
      </c>
      <c r="C1281" s="3" t="s">
        <v>4</v>
      </c>
      <c r="D1281" s="3" t="s">
        <v>9</v>
      </c>
      <c r="E1281" s="3">
        <v>0</v>
      </c>
      <c r="F1281" s="3">
        <v>0</v>
      </c>
      <c r="G1281" s="3">
        <v>0</v>
      </c>
      <c r="H1281" s="3">
        <v>0</v>
      </c>
      <c r="I1281" s="3">
        <v>1232</v>
      </c>
      <c r="J1281" s="3">
        <v>0</v>
      </c>
      <c r="K1281" s="3">
        <v>2310</v>
      </c>
      <c r="L1281" s="3">
        <v>2552</v>
      </c>
      <c r="M1281" s="3">
        <v>0</v>
      </c>
      <c r="N1281" s="3">
        <v>0</v>
      </c>
      <c r="O1281" s="3">
        <v>0</v>
      </c>
      <c r="P1281" s="3">
        <v>0</v>
      </c>
      <c r="Q1281" s="3">
        <f>SUM(Exportaciones_Kg_fruta[[#This Row],[Enero]:[Diciembre]])</f>
        <v>6094</v>
      </c>
      <c r="R1281">
        <v>2019</v>
      </c>
      <c r="S1281" t="s">
        <v>212</v>
      </c>
    </row>
    <row r="1282" spans="1:19" x14ac:dyDescent="0.35">
      <c r="A1282" t="str">
        <f>+_xlfn.CONCAT(Exportaciones_Kg_fruta[[#This Row],[País]],Exportaciones_Kg_fruta[[#This Row],[Detalle]],Exportaciones_Kg_fruta[[#This Row],[Año]])</f>
        <v>QatarKiwi2019</v>
      </c>
      <c r="B1282" s="3" t="s">
        <v>154</v>
      </c>
      <c r="C1282" s="3" t="s">
        <v>4</v>
      </c>
      <c r="D1282" s="3" t="s">
        <v>9</v>
      </c>
      <c r="E1282" s="3">
        <v>0</v>
      </c>
      <c r="F1282" s="3">
        <v>0</v>
      </c>
      <c r="G1282" s="3">
        <v>0</v>
      </c>
      <c r="H1282" s="3">
        <v>0</v>
      </c>
      <c r="I1282" s="3">
        <v>44271.54</v>
      </c>
      <c r="J1282" s="3">
        <v>120559.24</v>
      </c>
      <c r="K1282" s="3">
        <v>72159.3</v>
      </c>
      <c r="L1282" s="3">
        <v>46927</v>
      </c>
      <c r="M1282" s="3">
        <v>0</v>
      </c>
      <c r="N1282" s="3">
        <v>0</v>
      </c>
      <c r="O1282" s="3">
        <v>0</v>
      </c>
      <c r="P1282" s="3">
        <v>0</v>
      </c>
      <c r="Q1282" s="3">
        <f>SUM(Exportaciones_Kg_fruta[[#This Row],[Enero]:[Diciembre]])</f>
        <v>283917.08</v>
      </c>
      <c r="R1282">
        <v>2019</v>
      </c>
      <c r="S1282" t="s">
        <v>212</v>
      </c>
    </row>
    <row r="1283" spans="1:19" x14ac:dyDescent="0.35">
      <c r="A1283" t="str">
        <f>+_xlfn.CONCAT(Exportaciones_Kg_fruta[[#This Row],[País]],Exportaciones_Kg_fruta[[#This Row],[Detalle]],Exportaciones_Kg_fruta[[#This Row],[Año]])</f>
        <v>HondurasKiwi2019</v>
      </c>
      <c r="B1283" s="3" t="s">
        <v>93</v>
      </c>
      <c r="C1283" s="3" t="s">
        <v>4</v>
      </c>
      <c r="D1283" s="3" t="s">
        <v>9</v>
      </c>
      <c r="E1283" s="3">
        <v>0</v>
      </c>
      <c r="F1283" s="3">
        <v>0</v>
      </c>
      <c r="G1283" s="3">
        <v>0</v>
      </c>
      <c r="H1283" s="3">
        <v>2257.5</v>
      </c>
      <c r="I1283" s="3">
        <v>28860</v>
      </c>
      <c r="J1283" s="3">
        <v>23232</v>
      </c>
      <c r="K1283" s="3">
        <v>6050</v>
      </c>
      <c r="L1283" s="3">
        <v>26652</v>
      </c>
      <c r="M1283" s="3">
        <v>0</v>
      </c>
      <c r="N1283" s="3">
        <v>0</v>
      </c>
      <c r="O1283" s="3">
        <v>0</v>
      </c>
      <c r="P1283" s="3">
        <v>0</v>
      </c>
      <c r="Q1283" s="3">
        <f>SUM(Exportaciones_Kg_fruta[[#This Row],[Enero]:[Diciembre]])</f>
        <v>87051.5</v>
      </c>
      <c r="R1283">
        <v>2019</v>
      </c>
      <c r="S1283" t="s">
        <v>212</v>
      </c>
    </row>
    <row r="1284" spans="1:19" x14ac:dyDescent="0.35">
      <c r="A1284" t="str">
        <f>+_xlfn.CONCAT(Exportaciones_Kg_fruta[[#This Row],[País]],Exportaciones_Kg_fruta[[#This Row],[Detalle]],Exportaciones_Kg_fruta[[#This Row],[Año]])</f>
        <v>PortugalKiwi2019</v>
      </c>
      <c r="B1284" s="3" t="s">
        <v>152</v>
      </c>
      <c r="C1284" s="3" t="s">
        <v>4</v>
      </c>
      <c r="D1284" s="3" t="s">
        <v>9</v>
      </c>
      <c r="E1284" s="3">
        <v>0</v>
      </c>
      <c r="F1284" s="3">
        <v>0</v>
      </c>
      <c r="G1284" s="3">
        <v>0</v>
      </c>
      <c r="H1284" s="3">
        <v>0</v>
      </c>
      <c r="I1284" s="3">
        <v>313040</v>
      </c>
      <c r="J1284" s="3">
        <v>339536</v>
      </c>
      <c r="K1284" s="3">
        <v>154880</v>
      </c>
      <c r="L1284" s="3">
        <v>235488</v>
      </c>
      <c r="M1284" s="3">
        <v>0</v>
      </c>
      <c r="N1284" s="3">
        <v>0</v>
      </c>
      <c r="O1284" s="3">
        <v>0</v>
      </c>
      <c r="P1284" s="3">
        <v>0</v>
      </c>
      <c r="Q1284" s="3">
        <f>SUM(Exportaciones_Kg_fruta[[#This Row],[Enero]:[Diciembre]])</f>
        <v>1042944</v>
      </c>
      <c r="R1284">
        <v>2019</v>
      </c>
      <c r="S1284" t="s">
        <v>212</v>
      </c>
    </row>
    <row r="1285" spans="1:19" x14ac:dyDescent="0.35">
      <c r="A1285" t="str">
        <f>+_xlfn.CONCAT(Exportaciones_Kg_fruta[[#This Row],[País]],Exportaciones_Kg_fruta[[#This Row],[Detalle]],Exportaciones_Kg_fruta[[#This Row],[Año]])</f>
        <v>SuizaKiwi2019</v>
      </c>
      <c r="B1285" s="3" t="s">
        <v>176</v>
      </c>
      <c r="C1285" s="3" t="s">
        <v>4</v>
      </c>
      <c r="D1285" s="3" t="s">
        <v>9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25200</v>
      </c>
      <c r="K1285" s="3">
        <v>0</v>
      </c>
      <c r="L1285" s="3">
        <v>24193</v>
      </c>
      <c r="M1285" s="3">
        <v>0</v>
      </c>
      <c r="N1285" s="3">
        <v>73626</v>
      </c>
      <c r="O1285" s="3">
        <v>0</v>
      </c>
      <c r="P1285" s="3">
        <v>24193</v>
      </c>
      <c r="Q1285" s="3">
        <f>SUM(Exportaciones_Kg_fruta[[#This Row],[Enero]:[Diciembre]])</f>
        <v>147212</v>
      </c>
      <c r="R1285">
        <v>2019</v>
      </c>
      <c r="S1285" t="s">
        <v>212</v>
      </c>
    </row>
    <row r="1286" spans="1:19" x14ac:dyDescent="0.35">
      <c r="A1286" t="str">
        <f>+_xlfn.CONCAT(Exportaciones_Kg_fruta[[#This Row],[País]],Exportaciones_Kg_fruta[[#This Row],[Detalle]],Exportaciones_Kg_fruta[[#This Row],[Año]])</f>
        <v>GreciaKiwi2019</v>
      </c>
      <c r="B1286" s="3" t="s">
        <v>85</v>
      </c>
      <c r="C1286" s="3" t="s">
        <v>4</v>
      </c>
      <c r="D1286" s="3" t="s">
        <v>9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158400</v>
      </c>
      <c r="K1286" s="3">
        <v>132000</v>
      </c>
      <c r="L1286" s="3">
        <v>79200</v>
      </c>
      <c r="M1286" s="3">
        <v>0</v>
      </c>
      <c r="N1286" s="3">
        <v>0</v>
      </c>
      <c r="O1286" s="3">
        <v>0</v>
      </c>
      <c r="P1286" s="3">
        <v>0</v>
      </c>
      <c r="Q1286" s="3">
        <f>SUM(Exportaciones_Kg_fruta[[#This Row],[Enero]:[Diciembre]])</f>
        <v>369600</v>
      </c>
      <c r="R1286">
        <v>2019</v>
      </c>
      <c r="S1286" t="s">
        <v>212</v>
      </c>
    </row>
    <row r="1287" spans="1:19" x14ac:dyDescent="0.35">
      <c r="A1287" t="str">
        <f>+_xlfn.CONCAT(Exportaciones_Kg_fruta[[#This Row],[País]],Exportaciones_Kg_fruta[[#This Row],[Detalle]],Exportaciones_Kg_fruta[[#This Row],[Año]])</f>
        <v>KuwaitKiwi2019</v>
      </c>
      <c r="B1287" s="3" t="s">
        <v>115</v>
      </c>
      <c r="C1287" s="3" t="s">
        <v>4</v>
      </c>
      <c r="D1287" s="3" t="s">
        <v>9</v>
      </c>
      <c r="E1287" s="3">
        <v>0</v>
      </c>
      <c r="F1287" s="3">
        <v>0</v>
      </c>
      <c r="G1287" s="3">
        <v>0</v>
      </c>
      <c r="H1287" s="3">
        <v>0</v>
      </c>
      <c r="I1287" s="3">
        <v>26400</v>
      </c>
      <c r="J1287" s="3">
        <v>43742.59</v>
      </c>
      <c r="K1287" s="3">
        <v>46512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f>SUM(Exportaciones_Kg_fruta[[#This Row],[Enero]:[Diciembre]])</f>
        <v>116654.59</v>
      </c>
      <c r="R1287">
        <v>2019</v>
      </c>
      <c r="S1287" t="s">
        <v>212</v>
      </c>
    </row>
    <row r="1288" spans="1:19" x14ac:dyDescent="0.35">
      <c r="A1288" t="str">
        <f>+_xlfn.CONCAT(Exportaciones_Kg_fruta[[#This Row],[País]],Exportaciones_Kg_fruta[[#This Row],[Detalle]],Exportaciones_Kg_fruta[[#This Row],[Año]])</f>
        <v>UcraniaKiwi2019</v>
      </c>
      <c r="B1288" s="3" t="s">
        <v>191</v>
      </c>
      <c r="C1288" s="3" t="s">
        <v>4</v>
      </c>
      <c r="D1288" s="3" t="s">
        <v>9</v>
      </c>
      <c r="E1288" s="3">
        <v>0</v>
      </c>
      <c r="F1288" s="3">
        <v>0</v>
      </c>
      <c r="G1288" s="3">
        <v>0</v>
      </c>
      <c r="H1288" s="3">
        <v>0</v>
      </c>
      <c r="I1288" s="3">
        <v>76416</v>
      </c>
      <c r="J1288" s="3">
        <v>75024</v>
      </c>
      <c r="K1288" s="3">
        <v>25008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f>SUM(Exportaciones_Kg_fruta[[#This Row],[Enero]:[Diciembre]])</f>
        <v>176448</v>
      </c>
      <c r="R1288">
        <v>2019</v>
      </c>
      <c r="S1288" t="s">
        <v>212</v>
      </c>
    </row>
    <row r="1289" spans="1:19" x14ac:dyDescent="0.35">
      <c r="A1289" t="str">
        <f>+_xlfn.CONCAT(Exportaciones_Kg_fruta[[#This Row],[País]],Exportaciones_Kg_fruta[[#This Row],[Detalle]],Exportaciones_Kg_fruta[[#This Row],[Año]])</f>
        <v>LituaniaKiwi2019</v>
      </c>
      <c r="B1289" s="3" t="s">
        <v>121</v>
      </c>
      <c r="C1289" s="3" t="s">
        <v>4</v>
      </c>
      <c r="D1289" s="3" t="s">
        <v>9</v>
      </c>
      <c r="E1289" s="3">
        <v>0</v>
      </c>
      <c r="F1289" s="3">
        <v>0</v>
      </c>
      <c r="G1289" s="3">
        <v>0</v>
      </c>
      <c r="H1289" s="3">
        <v>0</v>
      </c>
      <c r="I1289" s="3">
        <v>25008</v>
      </c>
      <c r="J1289" s="3">
        <v>25008</v>
      </c>
      <c r="K1289" s="3">
        <v>25008</v>
      </c>
      <c r="L1289" s="3">
        <v>25008</v>
      </c>
      <c r="M1289" s="3">
        <v>0</v>
      </c>
      <c r="N1289" s="3">
        <v>0</v>
      </c>
      <c r="O1289" s="3">
        <v>0</v>
      </c>
      <c r="P1289" s="3">
        <v>0</v>
      </c>
      <c r="Q1289" s="3">
        <f>SUM(Exportaciones_Kg_fruta[[#This Row],[Enero]:[Diciembre]])</f>
        <v>100032</v>
      </c>
      <c r="R1289">
        <v>2019</v>
      </c>
      <c r="S1289" t="s">
        <v>212</v>
      </c>
    </row>
    <row r="1290" spans="1:19" x14ac:dyDescent="0.35">
      <c r="A1290" t="str">
        <f>+_xlfn.CONCAT(Exportaciones_Kg_fruta[[#This Row],[País]],Exportaciones_Kg_fruta[[#This Row],[Detalle]],Exportaciones_Kg_fruta[[#This Row],[Año]])</f>
        <v>JordaniaKiwi2019</v>
      </c>
      <c r="B1290" s="3" t="s">
        <v>111</v>
      </c>
      <c r="C1290" s="3" t="s">
        <v>4</v>
      </c>
      <c r="D1290" s="3" t="s">
        <v>9</v>
      </c>
      <c r="E1290" s="3">
        <v>0</v>
      </c>
      <c r="F1290" s="3">
        <v>0</v>
      </c>
      <c r="G1290" s="3">
        <v>0</v>
      </c>
      <c r="H1290" s="3">
        <v>0</v>
      </c>
      <c r="I1290" s="3">
        <v>78720</v>
      </c>
      <c r="J1290" s="3">
        <v>24720</v>
      </c>
      <c r="K1290" s="3">
        <v>51120</v>
      </c>
      <c r="L1290" s="3">
        <v>24640</v>
      </c>
      <c r="M1290" s="3">
        <v>0</v>
      </c>
      <c r="N1290" s="3">
        <v>0</v>
      </c>
      <c r="O1290" s="3">
        <v>0</v>
      </c>
      <c r="P1290" s="3">
        <v>0</v>
      </c>
      <c r="Q1290" s="3">
        <f>SUM(Exportaciones_Kg_fruta[[#This Row],[Enero]:[Diciembre]])</f>
        <v>179200</v>
      </c>
      <c r="R1290">
        <v>2019</v>
      </c>
      <c r="S1290" t="s">
        <v>212</v>
      </c>
    </row>
    <row r="1291" spans="1:19" x14ac:dyDescent="0.35">
      <c r="A1291" t="str">
        <f>+_xlfn.CONCAT(Exportaciones_Kg_fruta[[#This Row],[País]],Exportaciones_Kg_fruta[[#This Row],[Detalle]],Exportaciones_Kg_fruta[[#This Row],[Año]])</f>
        <v>AustriaKiwi2019</v>
      </c>
      <c r="B1291" s="3" t="s">
        <v>36</v>
      </c>
      <c r="C1291" s="3" t="s">
        <v>4</v>
      </c>
      <c r="D1291" s="3" t="s">
        <v>9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25200</v>
      </c>
      <c r="K1291" s="3">
        <v>25200</v>
      </c>
      <c r="L1291" s="3">
        <v>0</v>
      </c>
      <c r="M1291" s="3">
        <v>7964</v>
      </c>
      <c r="N1291" s="3">
        <v>0</v>
      </c>
      <c r="O1291" s="3">
        <v>0</v>
      </c>
      <c r="P1291" s="3">
        <v>0</v>
      </c>
      <c r="Q1291" s="3">
        <f>SUM(Exportaciones_Kg_fruta[[#This Row],[Enero]:[Diciembre]])</f>
        <v>58364</v>
      </c>
      <c r="R1291">
        <v>2019</v>
      </c>
      <c r="S1291" t="s">
        <v>212</v>
      </c>
    </row>
    <row r="1292" spans="1:19" x14ac:dyDescent="0.35">
      <c r="A1292" t="str">
        <f>+_xlfn.CONCAT(Exportaciones_Kg_fruta[[#This Row],[País]],Exportaciones_Kg_fruta[[#This Row],[Detalle]],Exportaciones_Kg_fruta[[#This Row],[Año]])</f>
        <v>LibanoKiwi2019</v>
      </c>
      <c r="B1292" s="3" t="s">
        <v>118</v>
      </c>
      <c r="C1292" s="3" t="s">
        <v>4</v>
      </c>
      <c r="D1292" s="3" t="s">
        <v>9</v>
      </c>
      <c r="E1292" s="3">
        <v>0</v>
      </c>
      <c r="F1292" s="3">
        <v>0</v>
      </c>
      <c r="G1292" s="3">
        <v>0</v>
      </c>
      <c r="H1292" s="3">
        <v>0</v>
      </c>
      <c r="I1292" s="3">
        <v>25008</v>
      </c>
      <c r="J1292" s="3">
        <v>73779</v>
      </c>
      <c r="K1292" s="3">
        <v>75135.199999999997</v>
      </c>
      <c r="L1292" s="3">
        <v>24000</v>
      </c>
      <c r="M1292" s="3">
        <v>50016</v>
      </c>
      <c r="N1292" s="3">
        <v>0</v>
      </c>
      <c r="O1292" s="3">
        <v>0</v>
      </c>
      <c r="P1292" s="3">
        <v>0</v>
      </c>
      <c r="Q1292" s="3">
        <f>SUM(Exportaciones_Kg_fruta[[#This Row],[Enero]:[Diciembre]])</f>
        <v>247938.2</v>
      </c>
      <c r="R1292">
        <v>2019</v>
      </c>
      <c r="S1292" t="s">
        <v>212</v>
      </c>
    </row>
    <row r="1293" spans="1:19" x14ac:dyDescent="0.35">
      <c r="A1293" t="str">
        <f>+_xlfn.CONCAT(Exportaciones_Kg_fruta[[#This Row],[País]],Exportaciones_Kg_fruta[[#This Row],[Detalle]],Exportaciones_Kg_fruta[[#This Row],[Año]])</f>
        <v>LibiaKiwi2019</v>
      </c>
      <c r="B1293" s="3" t="s">
        <v>120</v>
      </c>
      <c r="C1293" s="3" t="s">
        <v>4</v>
      </c>
      <c r="D1293" s="3" t="s">
        <v>9</v>
      </c>
      <c r="E1293" s="3">
        <v>0</v>
      </c>
      <c r="F1293" s="3">
        <v>0</v>
      </c>
      <c r="G1293" s="3">
        <v>0</v>
      </c>
      <c r="H1293" s="3">
        <v>0</v>
      </c>
      <c r="I1293" s="3">
        <v>52800</v>
      </c>
      <c r="J1293" s="3">
        <v>48400</v>
      </c>
      <c r="K1293" s="3">
        <v>26400</v>
      </c>
      <c r="L1293" s="3">
        <v>73920</v>
      </c>
      <c r="M1293" s="3">
        <v>0</v>
      </c>
      <c r="N1293" s="3">
        <v>0</v>
      </c>
      <c r="O1293" s="3">
        <v>0</v>
      </c>
      <c r="P1293" s="3">
        <v>0</v>
      </c>
      <c r="Q1293" s="3">
        <f>SUM(Exportaciones_Kg_fruta[[#This Row],[Enero]:[Diciembre]])</f>
        <v>201520</v>
      </c>
      <c r="R1293">
        <v>2019</v>
      </c>
      <c r="S1293" t="s">
        <v>212</v>
      </c>
    </row>
    <row r="1294" spans="1:19" x14ac:dyDescent="0.35">
      <c r="A1294" t="str">
        <f>+_xlfn.CONCAT(Exportaciones_Kg_fruta[[#This Row],[País]],Exportaciones_Kg_fruta[[#This Row],[Detalle]],Exportaciones_Kg_fruta[[#This Row],[Año]])</f>
        <v>ChipreKiwi2019</v>
      </c>
      <c r="B1294" s="3" t="s">
        <v>57</v>
      </c>
      <c r="C1294" s="3" t="s">
        <v>4</v>
      </c>
      <c r="D1294" s="3" t="s">
        <v>9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24200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f>SUM(Exportaciones_Kg_fruta[[#This Row],[Enero]:[Diciembre]])</f>
        <v>24200</v>
      </c>
      <c r="R1294">
        <v>2019</v>
      </c>
      <c r="S1294" t="s">
        <v>212</v>
      </c>
    </row>
    <row r="1295" spans="1:19" x14ac:dyDescent="0.35">
      <c r="A1295" t="str">
        <f>+_xlfn.CONCAT(Exportaciones_Kg_fruta[[#This Row],[País]],Exportaciones_Kg_fruta[[#This Row],[Detalle]],Exportaciones_Kg_fruta[[#This Row],[Año]])</f>
        <v>Territorio Francés en AméricaKiwi2019</v>
      </c>
      <c r="B1295" s="3" t="s">
        <v>183</v>
      </c>
      <c r="C1295" s="3" t="s">
        <v>4</v>
      </c>
      <c r="D1295" s="3" t="s">
        <v>9</v>
      </c>
      <c r="E1295" s="3">
        <v>0</v>
      </c>
      <c r="F1295" s="3">
        <v>0</v>
      </c>
      <c r="G1295" s="3">
        <v>0</v>
      </c>
      <c r="H1295" s="3">
        <v>2464</v>
      </c>
      <c r="I1295" s="3">
        <v>2464</v>
      </c>
      <c r="J1295" s="3">
        <v>9240</v>
      </c>
      <c r="K1295" s="3">
        <v>0</v>
      </c>
      <c r="L1295" s="3">
        <v>6160</v>
      </c>
      <c r="M1295" s="3">
        <v>0</v>
      </c>
      <c r="N1295" s="3">
        <v>0</v>
      </c>
      <c r="O1295" s="3">
        <v>0</v>
      </c>
      <c r="P1295" s="3">
        <v>0</v>
      </c>
      <c r="Q1295" s="3">
        <f>SUM(Exportaciones_Kg_fruta[[#This Row],[Enero]:[Diciembre]])</f>
        <v>20328</v>
      </c>
      <c r="R1295">
        <v>2019</v>
      </c>
      <c r="S1295" t="s">
        <v>212</v>
      </c>
    </row>
    <row r="1296" spans="1:19" x14ac:dyDescent="0.35">
      <c r="A1296" t="str">
        <f>+_xlfn.CONCAT(Exportaciones_Kg_fruta[[#This Row],[País]],Exportaciones_Kg_fruta[[#This Row],[Detalle]],Exportaciones_Kg_fruta[[#This Row],[Año]])</f>
        <v>TunezKiwi2019</v>
      </c>
      <c r="B1296" s="3" t="s">
        <v>188</v>
      </c>
      <c r="C1296" s="3" t="s">
        <v>4</v>
      </c>
      <c r="D1296" s="3" t="s">
        <v>9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51520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f>SUM(Exportaciones_Kg_fruta[[#This Row],[Enero]:[Diciembre]])</f>
        <v>51520</v>
      </c>
      <c r="R1296">
        <v>2019</v>
      </c>
      <c r="S1296" t="s">
        <v>212</v>
      </c>
    </row>
    <row r="1297" spans="1:19" x14ac:dyDescent="0.35">
      <c r="A1297" t="str">
        <f>+_xlfn.CONCAT(Exportaciones_Kg_fruta[[#This Row],[País]],Exportaciones_Kg_fruta[[#This Row],[Detalle]],Exportaciones_Kg_fruta[[#This Row],[Año]])</f>
        <v>TogoKiwi2019</v>
      </c>
      <c r="B1297" s="3" t="s">
        <v>186</v>
      </c>
      <c r="C1297" s="3" t="s">
        <v>4</v>
      </c>
      <c r="D1297" s="3" t="s">
        <v>9</v>
      </c>
      <c r="E1297" s="3">
        <v>0</v>
      </c>
      <c r="F1297" s="3">
        <v>0</v>
      </c>
      <c r="G1297" s="3">
        <v>0</v>
      </c>
      <c r="H1297" s="3">
        <v>1220.8</v>
      </c>
      <c r="I1297" s="3">
        <v>0</v>
      </c>
      <c r="J1297" s="3">
        <v>3924</v>
      </c>
      <c r="K1297" s="3">
        <v>7785.6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f>SUM(Exportaciones_Kg_fruta[[#This Row],[Enero]:[Diciembre]])</f>
        <v>12930.400000000001</v>
      </c>
      <c r="R1297">
        <v>2019</v>
      </c>
      <c r="S1297" t="s">
        <v>212</v>
      </c>
    </row>
    <row r="1298" spans="1:19" x14ac:dyDescent="0.35">
      <c r="A1298" t="str">
        <f>+_xlfn.CONCAT(Exportaciones_Kg_fruta[[#This Row],[País]],Exportaciones_Kg_fruta[[#This Row],[Detalle]],Exportaciones_Kg_fruta[[#This Row],[Año]])</f>
        <v>MartinicaKiwi2019</v>
      </c>
      <c r="B1298" s="3" t="s">
        <v>127</v>
      </c>
      <c r="C1298" s="3" t="s">
        <v>4</v>
      </c>
      <c r="D1298" s="3" t="s">
        <v>9</v>
      </c>
      <c r="E1298" s="3">
        <v>0</v>
      </c>
      <c r="F1298" s="3">
        <v>0</v>
      </c>
      <c r="G1298" s="3">
        <v>0</v>
      </c>
      <c r="H1298" s="3">
        <v>0</v>
      </c>
      <c r="I1298" s="3">
        <v>2640</v>
      </c>
      <c r="J1298" s="3">
        <v>6476.8</v>
      </c>
      <c r="K1298" s="3">
        <v>2618</v>
      </c>
      <c r="L1298" s="3">
        <v>3960</v>
      </c>
      <c r="M1298" s="3">
        <v>0</v>
      </c>
      <c r="N1298" s="3">
        <v>0</v>
      </c>
      <c r="O1298" s="3">
        <v>0</v>
      </c>
      <c r="P1298" s="3">
        <v>0</v>
      </c>
      <c r="Q1298" s="3">
        <f>SUM(Exportaciones_Kg_fruta[[#This Row],[Enero]:[Diciembre]])</f>
        <v>15694.8</v>
      </c>
      <c r="R1298">
        <v>2019</v>
      </c>
      <c r="S1298" t="s">
        <v>212</v>
      </c>
    </row>
    <row r="1299" spans="1:19" x14ac:dyDescent="0.35">
      <c r="A1299" t="str">
        <f>+_xlfn.CONCAT(Exportaciones_Kg_fruta[[#This Row],[País]],Exportaciones_Kg_fruta[[#This Row],[Detalle]],Exportaciones_Kg_fruta[[#This Row],[Año]])</f>
        <v>ChinaLimones2019</v>
      </c>
      <c r="B1299" s="3" t="s">
        <v>56</v>
      </c>
      <c r="C1299" s="3" t="s">
        <v>4</v>
      </c>
      <c r="D1299" s="3" t="s">
        <v>10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145.41</v>
      </c>
      <c r="M1299" s="3">
        <v>0</v>
      </c>
      <c r="N1299" s="3">
        <v>0</v>
      </c>
      <c r="O1299" s="3">
        <v>0</v>
      </c>
      <c r="P1299" s="3">
        <v>0</v>
      </c>
      <c r="Q1299" s="3">
        <f>SUM(Exportaciones_Kg_fruta[[#This Row],[Enero]:[Diciembre]])</f>
        <v>145.41</v>
      </c>
      <c r="R1299">
        <v>2019</v>
      </c>
      <c r="S1299" t="s">
        <v>212</v>
      </c>
    </row>
    <row r="1300" spans="1:19" x14ac:dyDescent="0.35">
      <c r="A1300" t="str">
        <f>+_xlfn.CONCAT(Exportaciones_Kg_fruta[[#This Row],[País]],Exportaciones_Kg_fruta[[#This Row],[Detalle]],Exportaciones_Kg_fruta[[#This Row],[Año]])</f>
        <v>Estados Unidos de AméricaLimones2019</v>
      </c>
      <c r="B1300" s="3" t="s">
        <v>74</v>
      </c>
      <c r="C1300" s="3" t="s">
        <v>4</v>
      </c>
      <c r="D1300" s="3" t="s">
        <v>10</v>
      </c>
      <c r="E1300" s="3">
        <v>0</v>
      </c>
      <c r="F1300" s="3">
        <v>0</v>
      </c>
      <c r="G1300" s="3">
        <v>0</v>
      </c>
      <c r="H1300" s="3">
        <v>0</v>
      </c>
      <c r="I1300" s="3">
        <v>589762.6</v>
      </c>
      <c r="J1300" s="3">
        <v>8000522.0099999998</v>
      </c>
      <c r="K1300" s="3">
        <v>23350062.920000002</v>
      </c>
      <c r="L1300" s="3">
        <v>21974265.48</v>
      </c>
      <c r="M1300" s="3">
        <v>4539019.8999999994</v>
      </c>
      <c r="N1300" s="3">
        <v>369563.8</v>
      </c>
      <c r="O1300" s="3">
        <v>0</v>
      </c>
      <c r="P1300" s="3">
        <v>0</v>
      </c>
      <c r="Q1300" s="3">
        <f>SUM(Exportaciones_Kg_fruta[[#This Row],[Enero]:[Diciembre]])</f>
        <v>58823196.710000001</v>
      </c>
      <c r="R1300">
        <v>2019</v>
      </c>
      <c r="S1300" t="s">
        <v>212</v>
      </c>
    </row>
    <row r="1301" spans="1:19" x14ac:dyDescent="0.35">
      <c r="A1301" t="str">
        <f>+_xlfn.CONCAT(Exportaciones_Kg_fruta[[#This Row],[País]],Exportaciones_Kg_fruta[[#This Row],[Detalle]],Exportaciones_Kg_fruta[[#This Row],[Año]])</f>
        <v>JapónLimones2019</v>
      </c>
      <c r="B1301" s="3" t="s">
        <v>110</v>
      </c>
      <c r="C1301" s="3" t="s">
        <v>4</v>
      </c>
      <c r="D1301" s="3" t="s">
        <v>10</v>
      </c>
      <c r="E1301" s="3">
        <v>0</v>
      </c>
      <c r="F1301" s="3">
        <v>0</v>
      </c>
      <c r="G1301" s="3">
        <v>0</v>
      </c>
      <c r="H1301" s="3">
        <v>0</v>
      </c>
      <c r="I1301" s="3">
        <v>783045.2</v>
      </c>
      <c r="J1301" s="3">
        <v>5836826.6000000006</v>
      </c>
      <c r="K1301" s="3">
        <v>8889286.8000000007</v>
      </c>
      <c r="L1301" s="3">
        <v>4634031.5999999996</v>
      </c>
      <c r="M1301" s="3">
        <v>949835</v>
      </c>
      <c r="N1301" s="3">
        <v>0</v>
      </c>
      <c r="O1301" s="3">
        <v>0</v>
      </c>
      <c r="P1301" s="3">
        <v>0</v>
      </c>
      <c r="Q1301" s="3">
        <f>SUM(Exportaciones_Kg_fruta[[#This Row],[Enero]:[Diciembre]])</f>
        <v>21093025.200000003</v>
      </c>
      <c r="R1301">
        <v>2019</v>
      </c>
      <c r="S1301" t="s">
        <v>212</v>
      </c>
    </row>
    <row r="1302" spans="1:19" x14ac:dyDescent="0.35">
      <c r="A1302" t="str">
        <f>+_xlfn.CONCAT(Exportaciones_Kg_fruta[[#This Row],[País]],Exportaciones_Kg_fruta[[#This Row],[Detalle]],Exportaciones_Kg_fruta[[#This Row],[Año]])</f>
        <v>BrasilLimones2019</v>
      </c>
      <c r="B1302" s="3" t="s">
        <v>49</v>
      </c>
      <c r="C1302" s="3" t="s">
        <v>4</v>
      </c>
      <c r="D1302" s="3" t="s">
        <v>10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50393.599999999999</v>
      </c>
      <c r="Q1302" s="3">
        <f>SUM(Exportaciones_Kg_fruta[[#This Row],[Enero]:[Diciembre]])</f>
        <v>50393.599999999999</v>
      </c>
      <c r="R1302">
        <v>2019</v>
      </c>
      <c r="S1302" t="s">
        <v>212</v>
      </c>
    </row>
    <row r="1303" spans="1:19" x14ac:dyDescent="0.35">
      <c r="A1303" t="str">
        <f>+_xlfn.CONCAT(Exportaciones_Kg_fruta[[#This Row],[País]],Exportaciones_Kg_fruta[[#This Row],[Detalle]],Exportaciones_Kg_fruta[[#This Row],[Año]])</f>
        <v>Corea del SurLimones2019</v>
      </c>
      <c r="B1303" s="3" t="s">
        <v>60</v>
      </c>
      <c r="C1303" s="3" t="s">
        <v>4</v>
      </c>
      <c r="D1303" s="3" t="s">
        <v>10</v>
      </c>
      <c r="E1303" s="3">
        <v>0</v>
      </c>
      <c r="F1303" s="3">
        <v>0</v>
      </c>
      <c r="G1303" s="3">
        <v>0</v>
      </c>
      <c r="H1303" s="3">
        <v>0</v>
      </c>
      <c r="I1303" s="3">
        <v>25920</v>
      </c>
      <c r="J1303" s="3">
        <v>1051056</v>
      </c>
      <c r="K1303" s="3">
        <v>1151407.3999999999</v>
      </c>
      <c r="L1303" s="3">
        <v>1018696</v>
      </c>
      <c r="M1303" s="3">
        <v>668658.4</v>
      </c>
      <c r="N1303" s="3">
        <v>45864</v>
      </c>
      <c r="O1303" s="3">
        <v>0</v>
      </c>
      <c r="P1303" s="3">
        <v>0</v>
      </c>
      <c r="Q1303" s="3">
        <f>SUM(Exportaciones_Kg_fruta[[#This Row],[Enero]:[Diciembre]])</f>
        <v>3961601.8</v>
      </c>
      <c r="R1303">
        <v>2019</v>
      </c>
      <c r="S1303" t="s">
        <v>212</v>
      </c>
    </row>
    <row r="1304" spans="1:19" x14ac:dyDescent="0.35">
      <c r="A1304" t="str">
        <f>+_xlfn.CONCAT(Exportaciones_Kg_fruta[[#This Row],[País]],Exportaciones_Kg_fruta[[#This Row],[Detalle]],Exportaciones_Kg_fruta[[#This Row],[Año]])</f>
        <v>CanadáLimones2019</v>
      </c>
      <c r="B1304" s="3" t="s">
        <v>55</v>
      </c>
      <c r="C1304" s="3" t="s">
        <v>4</v>
      </c>
      <c r="D1304" s="3" t="s">
        <v>10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6552.33</v>
      </c>
      <c r="L1304" s="3">
        <v>26765.3</v>
      </c>
      <c r="M1304" s="3">
        <v>6480</v>
      </c>
      <c r="N1304" s="3">
        <v>0</v>
      </c>
      <c r="O1304" s="3">
        <v>0</v>
      </c>
      <c r="P1304" s="3">
        <v>0</v>
      </c>
      <c r="Q1304" s="3">
        <f>SUM(Exportaciones_Kg_fruta[[#This Row],[Enero]:[Diciembre]])</f>
        <v>39797.629999999997</v>
      </c>
      <c r="R1304">
        <v>2019</v>
      </c>
      <c r="S1304" t="s">
        <v>212</v>
      </c>
    </row>
    <row r="1305" spans="1:19" x14ac:dyDescent="0.35">
      <c r="A1305" t="str">
        <f>+_xlfn.CONCAT(Exportaciones_Kg_fruta[[#This Row],[País]],Exportaciones_Kg_fruta[[#This Row],[Detalle]],Exportaciones_Kg_fruta[[#This Row],[Año]])</f>
        <v>HolandaLimones2019</v>
      </c>
      <c r="B1305" s="3" t="s">
        <v>92</v>
      </c>
      <c r="C1305" s="3" t="s">
        <v>4</v>
      </c>
      <c r="D1305" s="3" t="s">
        <v>10</v>
      </c>
      <c r="E1305" s="3">
        <v>0</v>
      </c>
      <c r="F1305" s="3">
        <v>0</v>
      </c>
      <c r="G1305" s="3">
        <v>0</v>
      </c>
      <c r="H1305" s="3">
        <v>0</v>
      </c>
      <c r="I1305" s="3">
        <v>77408</v>
      </c>
      <c r="J1305" s="3">
        <v>1003872</v>
      </c>
      <c r="K1305" s="3">
        <v>2093056</v>
      </c>
      <c r="L1305" s="3">
        <v>2201090.4</v>
      </c>
      <c r="M1305" s="3">
        <v>179200</v>
      </c>
      <c r="N1305" s="3">
        <v>0</v>
      </c>
      <c r="O1305" s="3">
        <v>0</v>
      </c>
      <c r="P1305" s="3">
        <v>0</v>
      </c>
      <c r="Q1305" s="3">
        <f>SUM(Exportaciones_Kg_fruta[[#This Row],[Enero]:[Diciembre]])</f>
        <v>5554626.4000000004</v>
      </c>
      <c r="R1305">
        <v>2019</v>
      </c>
      <c r="S1305" t="s">
        <v>212</v>
      </c>
    </row>
    <row r="1306" spans="1:19" x14ac:dyDescent="0.35">
      <c r="A1306" t="str">
        <f>+_xlfn.CONCAT(Exportaciones_Kg_fruta[[#This Row],[País]],Exportaciones_Kg_fruta[[#This Row],[Detalle]],Exportaciones_Kg_fruta[[#This Row],[Año]])</f>
        <v>EspañaLimones2019</v>
      </c>
      <c r="B1306" s="3" t="s">
        <v>73</v>
      </c>
      <c r="C1306" s="3" t="s">
        <v>4</v>
      </c>
      <c r="D1306" s="3" t="s">
        <v>10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357714</v>
      </c>
      <c r="L1306" s="3">
        <v>951564</v>
      </c>
      <c r="M1306" s="3">
        <v>407673</v>
      </c>
      <c r="N1306" s="3">
        <v>0</v>
      </c>
      <c r="O1306" s="3">
        <v>0</v>
      </c>
      <c r="P1306" s="3">
        <v>0</v>
      </c>
      <c r="Q1306" s="3">
        <f>SUM(Exportaciones_Kg_fruta[[#This Row],[Enero]:[Diciembre]])</f>
        <v>1716951</v>
      </c>
      <c r="R1306">
        <v>2019</v>
      </c>
      <c r="S1306" t="s">
        <v>212</v>
      </c>
    </row>
    <row r="1307" spans="1:19" x14ac:dyDescent="0.35">
      <c r="A1307" t="str">
        <f>+_xlfn.CONCAT(Exportaciones_Kg_fruta[[#This Row],[País]],Exportaciones_Kg_fruta[[#This Row],[Detalle]],Exportaciones_Kg_fruta[[#This Row],[Año]])</f>
        <v>AlemaniaLimones2019</v>
      </c>
      <c r="B1307" s="3" t="s">
        <v>3</v>
      </c>
      <c r="C1307" s="3" t="s">
        <v>4</v>
      </c>
      <c r="D1307" s="3" t="s">
        <v>10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52416</v>
      </c>
      <c r="K1307" s="3">
        <v>157248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f>SUM(Exportaciones_Kg_fruta[[#This Row],[Enero]:[Diciembre]])</f>
        <v>209664</v>
      </c>
      <c r="R1307">
        <v>2019</v>
      </c>
      <c r="S1307" t="s">
        <v>212</v>
      </c>
    </row>
    <row r="1308" spans="1:19" x14ac:dyDescent="0.35">
      <c r="A1308" t="str">
        <f>+_xlfn.CONCAT(Exportaciones_Kg_fruta[[#This Row],[País]],Exportaciones_Kg_fruta[[#This Row],[Detalle]],Exportaciones_Kg_fruta[[#This Row],[Año]])</f>
        <v>ColombiaLimones2019</v>
      </c>
      <c r="B1308" s="3" t="s">
        <v>58</v>
      </c>
      <c r="C1308" s="3" t="s">
        <v>4</v>
      </c>
      <c r="D1308" s="3" t="s">
        <v>10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12960</v>
      </c>
      <c r="K1308" s="3">
        <v>22770.2</v>
      </c>
      <c r="L1308" s="3">
        <v>2620.8000000000002</v>
      </c>
      <c r="M1308" s="3">
        <v>23420.879999999997</v>
      </c>
      <c r="N1308" s="3">
        <v>14359.8</v>
      </c>
      <c r="O1308" s="3">
        <v>0</v>
      </c>
      <c r="P1308" s="3">
        <v>9173</v>
      </c>
      <c r="Q1308" s="3">
        <f>SUM(Exportaciones_Kg_fruta[[#This Row],[Enero]:[Diciembre]])</f>
        <v>85304.68</v>
      </c>
      <c r="R1308">
        <v>2019</v>
      </c>
      <c r="S1308" t="s">
        <v>212</v>
      </c>
    </row>
    <row r="1309" spans="1:19" x14ac:dyDescent="0.35">
      <c r="A1309" t="str">
        <f>+_xlfn.CONCAT(Exportaciones_Kg_fruta[[#This Row],[País]],Exportaciones_Kg_fruta[[#This Row],[Detalle]],Exportaciones_Kg_fruta[[#This Row],[Año]])</f>
        <v>Reino UnidoLimones2019</v>
      </c>
      <c r="B1309" s="3" t="s">
        <v>155</v>
      </c>
      <c r="C1309" s="3" t="s">
        <v>4</v>
      </c>
      <c r="D1309" s="3" t="s">
        <v>10</v>
      </c>
      <c r="E1309" s="3">
        <v>87</v>
      </c>
      <c r="F1309" s="3">
        <v>36</v>
      </c>
      <c r="G1309" s="3">
        <v>0</v>
      </c>
      <c r="H1309" s="3">
        <v>0</v>
      </c>
      <c r="I1309" s="3">
        <v>25014</v>
      </c>
      <c r="J1309" s="3">
        <v>24838</v>
      </c>
      <c r="K1309" s="3">
        <v>251993</v>
      </c>
      <c r="L1309" s="3">
        <v>556480</v>
      </c>
      <c r="M1309" s="3">
        <v>0</v>
      </c>
      <c r="N1309" s="3">
        <v>0</v>
      </c>
      <c r="O1309" s="3">
        <v>81</v>
      </c>
      <c r="P1309" s="3">
        <v>14</v>
      </c>
      <c r="Q1309" s="3">
        <f>SUM(Exportaciones_Kg_fruta[[#This Row],[Enero]:[Diciembre]])</f>
        <v>858543</v>
      </c>
      <c r="R1309">
        <v>2019</v>
      </c>
      <c r="S1309" t="s">
        <v>212</v>
      </c>
    </row>
    <row r="1310" spans="1:19" x14ac:dyDescent="0.35">
      <c r="A1310" t="str">
        <f>+_xlfn.CONCAT(Exportaciones_Kg_fruta[[#This Row],[País]],Exportaciones_Kg_fruta[[#This Row],[Detalle]],Exportaciones_Kg_fruta[[#This Row],[Año]])</f>
        <v>ItaliaLimones2019</v>
      </c>
      <c r="B1310" s="3" t="s">
        <v>108</v>
      </c>
      <c r="C1310" s="3" t="s">
        <v>4</v>
      </c>
      <c r="D1310" s="3" t="s">
        <v>10</v>
      </c>
      <c r="E1310" s="3">
        <v>0</v>
      </c>
      <c r="F1310" s="3">
        <v>0</v>
      </c>
      <c r="G1310" s="3">
        <v>0</v>
      </c>
      <c r="H1310" s="3">
        <v>0</v>
      </c>
      <c r="I1310" s="3">
        <v>50400</v>
      </c>
      <c r="J1310" s="3">
        <v>152208</v>
      </c>
      <c r="K1310" s="3">
        <v>384048</v>
      </c>
      <c r="L1310" s="3">
        <v>512736</v>
      </c>
      <c r="M1310" s="3">
        <v>103753</v>
      </c>
      <c r="N1310" s="3">
        <v>0</v>
      </c>
      <c r="O1310" s="3">
        <v>0</v>
      </c>
      <c r="P1310" s="3">
        <v>0</v>
      </c>
      <c r="Q1310" s="3">
        <f>SUM(Exportaciones_Kg_fruta[[#This Row],[Enero]:[Diciembre]])</f>
        <v>1203145</v>
      </c>
      <c r="R1310">
        <v>2019</v>
      </c>
      <c r="S1310" t="s">
        <v>212</v>
      </c>
    </row>
    <row r="1311" spans="1:19" x14ac:dyDescent="0.35">
      <c r="A1311" t="str">
        <f>+_xlfn.CONCAT(Exportaciones_Kg_fruta[[#This Row],[País]],Exportaciones_Kg_fruta[[#This Row],[Detalle]],Exportaciones_Kg_fruta[[#This Row],[Año]])</f>
        <v>Arabia SauditaLimones2019</v>
      </c>
      <c r="B1311" s="3" t="s">
        <v>30</v>
      </c>
      <c r="C1311" s="3" t="s">
        <v>4</v>
      </c>
      <c r="D1311" s="3" t="s">
        <v>10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74560</v>
      </c>
      <c r="K1311" s="3">
        <v>24800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f>SUM(Exportaciones_Kg_fruta[[#This Row],[Enero]:[Diciembre]])</f>
        <v>99360</v>
      </c>
      <c r="R1311">
        <v>2019</v>
      </c>
      <c r="S1311" t="s">
        <v>212</v>
      </c>
    </row>
    <row r="1312" spans="1:19" x14ac:dyDescent="0.35">
      <c r="A1312" t="str">
        <f>+_xlfn.CONCAT(Exportaciones_Kg_fruta[[#This Row],[País]],Exportaciones_Kg_fruta[[#This Row],[Detalle]],Exportaciones_Kg_fruta[[#This Row],[Año]])</f>
        <v>PanamáLimones2019</v>
      </c>
      <c r="B1312" s="3" t="s">
        <v>146</v>
      </c>
      <c r="C1312" s="3" t="s">
        <v>4</v>
      </c>
      <c r="D1312" s="3" t="s">
        <v>10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2592</v>
      </c>
      <c r="K1312" s="3">
        <v>9172.7999999999993</v>
      </c>
      <c r="L1312" s="3">
        <v>14391.2</v>
      </c>
      <c r="M1312" s="3">
        <v>7560</v>
      </c>
      <c r="N1312" s="3">
        <v>7758.49</v>
      </c>
      <c r="O1312" s="3">
        <v>0</v>
      </c>
      <c r="P1312" s="3">
        <v>0</v>
      </c>
      <c r="Q1312" s="3">
        <f>SUM(Exportaciones_Kg_fruta[[#This Row],[Enero]:[Diciembre]])</f>
        <v>41474.49</v>
      </c>
      <c r="R1312">
        <v>2019</v>
      </c>
      <c r="S1312" t="s">
        <v>212</v>
      </c>
    </row>
    <row r="1313" spans="1:19" x14ac:dyDescent="0.35">
      <c r="A1313" t="str">
        <f>+_xlfn.CONCAT(Exportaciones_Kg_fruta[[#This Row],[País]],Exportaciones_Kg_fruta[[#This Row],[Detalle]],Exportaciones_Kg_fruta[[#This Row],[Año]])</f>
        <v>GuatemalaLimones2019</v>
      </c>
      <c r="B1313" s="3" t="s">
        <v>87</v>
      </c>
      <c r="C1313" s="3" t="s">
        <v>4</v>
      </c>
      <c r="D1313" s="3" t="s">
        <v>10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1260</v>
      </c>
      <c r="N1313" s="3">
        <v>0</v>
      </c>
      <c r="O1313" s="3">
        <v>0</v>
      </c>
      <c r="P1313" s="3">
        <v>1310.4000000000001</v>
      </c>
      <c r="Q1313" s="3">
        <f>SUM(Exportaciones_Kg_fruta[[#This Row],[Enero]:[Diciembre]])</f>
        <v>2570.4</v>
      </c>
      <c r="R1313">
        <v>2019</v>
      </c>
      <c r="S1313" t="s">
        <v>212</v>
      </c>
    </row>
    <row r="1314" spans="1:19" x14ac:dyDescent="0.35">
      <c r="A1314" t="str">
        <f>+_xlfn.CONCAT(Exportaciones_Kg_fruta[[#This Row],[País]],Exportaciones_Kg_fruta[[#This Row],[Detalle]],Exportaciones_Kg_fruta[[#This Row],[Año]])</f>
        <v>Costa RicaLimones2019</v>
      </c>
      <c r="B1314" s="3" t="s">
        <v>62</v>
      </c>
      <c r="C1314" s="3" t="s">
        <v>4</v>
      </c>
      <c r="D1314" s="3" t="s">
        <v>10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2520</v>
      </c>
      <c r="N1314" s="3">
        <v>0</v>
      </c>
      <c r="O1314" s="3">
        <v>0</v>
      </c>
      <c r="P1314" s="3">
        <v>0</v>
      </c>
      <c r="Q1314" s="3">
        <f>SUM(Exportaciones_Kg_fruta[[#This Row],[Enero]:[Diciembre]])</f>
        <v>2520</v>
      </c>
      <c r="R1314">
        <v>2019</v>
      </c>
      <c r="S1314" t="s">
        <v>212</v>
      </c>
    </row>
    <row r="1315" spans="1:19" x14ac:dyDescent="0.35">
      <c r="A1315" t="str">
        <f>+_xlfn.CONCAT(Exportaciones_Kg_fruta[[#This Row],[País]],Exportaciones_Kg_fruta[[#This Row],[Detalle]],Exportaciones_Kg_fruta[[#This Row],[Año]])</f>
        <v>UruguayLimones2019</v>
      </c>
      <c r="B1315" s="3" t="s">
        <v>192</v>
      </c>
      <c r="C1315" s="3" t="s">
        <v>4</v>
      </c>
      <c r="D1315" s="3" t="s">
        <v>10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24480</v>
      </c>
      <c r="P1315" s="3">
        <v>97920</v>
      </c>
      <c r="Q1315" s="3">
        <f>SUM(Exportaciones_Kg_fruta[[#This Row],[Enero]:[Diciembre]])</f>
        <v>122400</v>
      </c>
      <c r="R1315">
        <v>2019</v>
      </c>
      <c r="S1315" t="s">
        <v>212</v>
      </c>
    </row>
    <row r="1316" spans="1:19" x14ac:dyDescent="0.35">
      <c r="A1316" t="str">
        <f>+_xlfn.CONCAT(Exportaciones_Kg_fruta[[#This Row],[País]],Exportaciones_Kg_fruta[[#This Row],[Detalle]],Exportaciones_Kg_fruta[[#This Row],[Año]])</f>
        <v>BélgicaLimones2019</v>
      </c>
      <c r="B1316" s="3" t="s">
        <v>43</v>
      </c>
      <c r="C1316" s="3" t="s">
        <v>4</v>
      </c>
      <c r="D1316" s="3" t="s">
        <v>10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52416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f>SUM(Exportaciones_Kg_fruta[[#This Row],[Enero]:[Diciembre]])</f>
        <v>52416</v>
      </c>
      <c r="R1316">
        <v>2019</v>
      </c>
      <c r="S1316" t="s">
        <v>212</v>
      </c>
    </row>
    <row r="1317" spans="1:19" x14ac:dyDescent="0.35">
      <c r="A1317" t="str">
        <f>+_xlfn.CONCAT(Exportaciones_Kg_fruta[[#This Row],[País]],Exportaciones_Kg_fruta[[#This Row],[Detalle]],Exportaciones_Kg_fruta[[#This Row],[Año]])</f>
        <v>República DominicanaLimones2019</v>
      </c>
      <c r="B1317" s="3" t="s">
        <v>158</v>
      </c>
      <c r="C1317" s="3" t="s">
        <v>4</v>
      </c>
      <c r="D1317" s="3" t="s">
        <v>10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15310.2</v>
      </c>
      <c r="L1317" s="3">
        <v>9105.3700000000008</v>
      </c>
      <c r="M1317" s="3">
        <v>10188</v>
      </c>
      <c r="N1317" s="3">
        <v>5141.05</v>
      </c>
      <c r="O1317" s="3">
        <v>0</v>
      </c>
      <c r="P1317" s="3">
        <v>0</v>
      </c>
      <c r="Q1317" s="3">
        <f>SUM(Exportaciones_Kg_fruta[[#This Row],[Enero]:[Diciembre]])</f>
        <v>39744.620000000003</v>
      </c>
      <c r="R1317">
        <v>2019</v>
      </c>
      <c r="S1317" t="s">
        <v>212</v>
      </c>
    </row>
    <row r="1318" spans="1:19" x14ac:dyDescent="0.35">
      <c r="A1318" t="str">
        <f>+_xlfn.CONCAT(Exportaciones_Kg_fruta[[#This Row],[País]],Exportaciones_Kg_fruta[[#This Row],[Detalle]],Exportaciones_Kg_fruta[[#This Row],[Año]])</f>
        <v>DinamarcaLimones2019</v>
      </c>
      <c r="B1318" s="3" t="s">
        <v>65</v>
      </c>
      <c r="C1318" s="3" t="s">
        <v>4</v>
      </c>
      <c r="D1318" s="3" t="s">
        <v>10</v>
      </c>
      <c r="E1318" s="3">
        <v>0</v>
      </c>
      <c r="F1318" s="3">
        <v>0</v>
      </c>
      <c r="G1318" s="3">
        <v>0</v>
      </c>
      <c r="H1318" s="3">
        <v>0</v>
      </c>
      <c r="I1318" s="3">
        <v>25600</v>
      </c>
      <c r="J1318" s="3">
        <v>76800</v>
      </c>
      <c r="K1318" s="3">
        <v>230400</v>
      </c>
      <c r="L1318" s="3">
        <v>128000</v>
      </c>
      <c r="M1318" s="3">
        <v>25600</v>
      </c>
      <c r="N1318" s="3">
        <v>0</v>
      </c>
      <c r="O1318" s="3">
        <v>0</v>
      </c>
      <c r="P1318" s="3">
        <v>0</v>
      </c>
      <c r="Q1318" s="3">
        <f>SUM(Exportaciones_Kg_fruta[[#This Row],[Enero]:[Diciembre]])</f>
        <v>486400</v>
      </c>
      <c r="R1318">
        <v>2019</v>
      </c>
      <c r="S1318" t="s">
        <v>212</v>
      </c>
    </row>
    <row r="1319" spans="1:19" x14ac:dyDescent="0.35">
      <c r="A1319" t="str">
        <f>+_xlfn.CONCAT(Exportaciones_Kg_fruta[[#This Row],[País]],Exportaciones_Kg_fruta[[#This Row],[Detalle]],Exportaciones_Kg_fruta[[#This Row],[Año]])</f>
        <v>Hong Kong (Región administrativa especial de China)Limones2019</v>
      </c>
      <c r="B1319" s="3" t="s">
        <v>94</v>
      </c>
      <c r="C1319" s="3" t="s">
        <v>4</v>
      </c>
      <c r="D1319" s="3" t="s">
        <v>10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25023.78</v>
      </c>
      <c r="N1319" s="3">
        <v>49920</v>
      </c>
      <c r="O1319" s="3">
        <v>0</v>
      </c>
      <c r="P1319" s="3">
        <v>0</v>
      </c>
      <c r="Q1319" s="3">
        <f>SUM(Exportaciones_Kg_fruta[[#This Row],[Enero]:[Diciembre]])</f>
        <v>74943.78</v>
      </c>
      <c r="R1319">
        <v>2019</v>
      </c>
      <c r="S1319" t="s">
        <v>212</v>
      </c>
    </row>
    <row r="1320" spans="1:19" x14ac:dyDescent="0.35">
      <c r="A1320" t="str">
        <f>+_xlfn.CONCAT(Exportaciones_Kg_fruta[[#This Row],[País]],Exportaciones_Kg_fruta[[#This Row],[Detalle]],Exportaciones_Kg_fruta[[#This Row],[Año]])</f>
        <v>PoloniaLimones2019</v>
      </c>
      <c r="B1320" s="3" t="s">
        <v>151</v>
      </c>
      <c r="C1320" s="3" t="s">
        <v>4</v>
      </c>
      <c r="D1320" s="3" t="s">
        <v>10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26208</v>
      </c>
      <c r="L1320" s="3">
        <v>104832</v>
      </c>
      <c r="M1320" s="3">
        <v>0</v>
      </c>
      <c r="N1320" s="3">
        <v>0</v>
      </c>
      <c r="O1320" s="3">
        <v>0</v>
      </c>
      <c r="P1320" s="3">
        <v>0</v>
      </c>
      <c r="Q1320" s="3">
        <f>SUM(Exportaciones_Kg_fruta[[#This Row],[Enero]:[Diciembre]])</f>
        <v>131040</v>
      </c>
      <c r="R1320">
        <v>2019</v>
      </c>
      <c r="S1320" t="s">
        <v>212</v>
      </c>
    </row>
    <row r="1321" spans="1:19" x14ac:dyDescent="0.35">
      <c r="A1321" t="str">
        <f>+_xlfn.CONCAT(Exportaciones_Kg_fruta[[#This Row],[País]],Exportaciones_Kg_fruta[[#This Row],[Detalle]],Exportaciones_Kg_fruta[[#This Row],[Año]])</f>
        <v>PortugalLimones2019</v>
      </c>
      <c r="B1321" s="3" t="s">
        <v>152</v>
      </c>
      <c r="C1321" s="3" t="s">
        <v>4</v>
      </c>
      <c r="D1321" s="3" t="s">
        <v>10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209664</v>
      </c>
      <c r="M1321" s="3">
        <v>0</v>
      </c>
      <c r="N1321" s="3">
        <v>0</v>
      </c>
      <c r="O1321" s="3">
        <v>0</v>
      </c>
      <c r="P1321" s="3">
        <v>0</v>
      </c>
      <c r="Q1321" s="3">
        <f>SUM(Exportaciones_Kg_fruta[[#This Row],[Enero]:[Diciembre]])</f>
        <v>209664</v>
      </c>
      <c r="R1321">
        <v>2019</v>
      </c>
      <c r="S1321" t="s">
        <v>212</v>
      </c>
    </row>
    <row r="1322" spans="1:19" x14ac:dyDescent="0.35">
      <c r="A1322" t="str">
        <f>+_xlfn.CONCAT(Exportaciones_Kg_fruta[[#This Row],[País]],Exportaciones_Kg_fruta[[#This Row],[Detalle]],Exportaciones_Kg_fruta[[#This Row],[Año]])</f>
        <v>Territorio Británico en AméricaLimones2019</v>
      </c>
      <c r="B1322" s="3" t="s">
        <v>180</v>
      </c>
      <c r="C1322" s="3" t="s">
        <v>4</v>
      </c>
      <c r="D1322" s="3" t="s">
        <v>10</v>
      </c>
      <c r="E1322" s="3">
        <v>26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f>SUM(Exportaciones_Kg_fruta[[#This Row],[Enero]:[Diciembre]])</f>
        <v>26</v>
      </c>
      <c r="R1322">
        <v>2019</v>
      </c>
      <c r="S1322" t="s">
        <v>212</v>
      </c>
    </row>
    <row r="1323" spans="1:19" x14ac:dyDescent="0.35">
      <c r="A1323" t="str">
        <f>+_xlfn.CONCAT(Exportaciones_Kg_fruta[[#This Row],[País]],Exportaciones_Kg_fruta[[#This Row],[Detalle]],Exportaciones_Kg_fruta[[#This Row],[Año]])</f>
        <v>ChinaMandarinas y Clementinas2019</v>
      </c>
      <c r="B1323" s="3" t="s">
        <v>56</v>
      </c>
      <c r="C1323" s="3" t="s">
        <v>4</v>
      </c>
      <c r="D1323" s="3" t="s">
        <v>11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202.87</v>
      </c>
      <c r="M1323" s="3">
        <v>0</v>
      </c>
      <c r="N1323" s="3">
        <v>0</v>
      </c>
      <c r="O1323" s="3">
        <v>0</v>
      </c>
      <c r="P1323" s="3">
        <v>0</v>
      </c>
      <c r="Q1323" s="3">
        <f>SUM(Exportaciones_Kg_fruta[[#This Row],[Enero]:[Diciembre]])</f>
        <v>202.87</v>
      </c>
      <c r="R1323">
        <v>2019</v>
      </c>
      <c r="S1323" t="s">
        <v>212</v>
      </c>
    </row>
    <row r="1324" spans="1:19" x14ac:dyDescent="0.35">
      <c r="A1324" t="str">
        <f>+_xlfn.CONCAT(Exportaciones_Kg_fruta[[#This Row],[País]],Exportaciones_Kg_fruta[[#This Row],[Detalle]],Exportaciones_Kg_fruta[[#This Row],[Año]])</f>
        <v>Estados Unidos de AméricaMandarinas y Clementinas2019</v>
      </c>
      <c r="B1324" s="3" t="s">
        <v>74</v>
      </c>
      <c r="C1324" s="3" t="s">
        <v>4</v>
      </c>
      <c r="D1324" s="3" t="s">
        <v>11</v>
      </c>
      <c r="E1324" s="3">
        <v>0</v>
      </c>
      <c r="F1324" s="3">
        <v>0</v>
      </c>
      <c r="G1324" s="3">
        <v>0</v>
      </c>
      <c r="H1324" s="3">
        <v>0</v>
      </c>
      <c r="I1324" s="3">
        <v>11863378.370000001</v>
      </c>
      <c r="J1324" s="3">
        <v>22726728.030000001</v>
      </c>
      <c r="K1324" s="3">
        <v>16356514.109999999</v>
      </c>
      <c r="L1324" s="3">
        <v>29436286.66</v>
      </c>
      <c r="M1324" s="3">
        <v>39337757.350000001</v>
      </c>
      <c r="N1324" s="3">
        <v>22826334.34</v>
      </c>
      <c r="O1324" s="3">
        <v>2249935.7999999998</v>
      </c>
      <c r="P1324" s="3">
        <v>40392</v>
      </c>
      <c r="Q1324" s="3">
        <f>SUM(Exportaciones_Kg_fruta[[#This Row],[Enero]:[Diciembre]])</f>
        <v>144837326.66000003</v>
      </c>
      <c r="R1324">
        <v>2019</v>
      </c>
      <c r="S1324" t="s">
        <v>212</v>
      </c>
    </row>
    <row r="1325" spans="1:19" x14ac:dyDescent="0.35">
      <c r="A1325" t="str">
        <f>+_xlfn.CONCAT(Exportaciones_Kg_fruta[[#This Row],[País]],Exportaciones_Kg_fruta[[#This Row],[Detalle]],Exportaciones_Kg_fruta[[#This Row],[Año]])</f>
        <v>JapónMandarinas y Clementinas2019</v>
      </c>
      <c r="B1325" s="3" t="s">
        <v>110</v>
      </c>
      <c r="C1325" s="3" t="s">
        <v>4</v>
      </c>
      <c r="D1325" s="3" t="s">
        <v>11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68</v>
      </c>
      <c r="L1325" s="3">
        <v>5775</v>
      </c>
      <c r="M1325" s="3">
        <v>0</v>
      </c>
      <c r="N1325" s="3">
        <v>133</v>
      </c>
      <c r="O1325" s="3">
        <v>0</v>
      </c>
      <c r="P1325" s="3">
        <v>0</v>
      </c>
      <c r="Q1325" s="3">
        <f>SUM(Exportaciones_Kg_fruta[[#This Row],[Enero]:[Diciembre]])</f>
        <v>5976</v>
      </c>
      <c r="R1325">
        <v>2019</v>
      </c>
      <c r="S1325" t="s">
        <v>212</v>
      </c>
    </row>
    <row r="1326" spans="1:19" x14ac:dyDescent="0.35">
      <c r="A1326" t="str">
        <f>+_xlfn.CONCAT(Exportaciones_Kg_fruta[[#This Row],[País]],Exportaciones_Kg_fruta[[#This Row],[Detalle]],Exportaciones_Kg_fruta[[#This Row],[Año]])</f>
        <v>CanadáMandarinas y Clementinas2019</v>
      </c>
      <c r="B1326" s="3" t="s">
        <v>55</v>
      </c>
      <c r="C1326" s="3" t="s">
        <v>4</v>
      </c>
      <c r="D1326" s="3" t="s">
        <v>11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71734</v>
      </c>
      <c r="K1326" s="3">
        <v>168619</v>
      </c>
      <c r="L1326" s="3">
        <v>160596</v>
      </c>
      <c r="M1326" s="3">
        <v>954384</v>
      </c>
      <c r="N1326" s="3">
        <v>2285411</v>
      </c>
      <c r="O1326" s="3">
        <v>71191.5</v>
      </c>
      <c r="P1326" s="3">
        <v>0</v>
      </c>
      <c r="Q1326" s="3">
        <f>SUM(Exportaciones_Kg_fruta[[#This Row],[Enero]:[Diciembre]])</f>
        <v>3711935.5</v>
      </c>
      <c r="R1326">
        <v>2019</v>
      </c>
      <c r="S1326" t="s">
        <v>212</v>
      </c>
    </row>
    <row r="1327" spans="1:19" x14ac:dyDescent="0.35">
      <c r="A1327" t="str">
        <f>+_xlfn.CONCAT(Exportaciones_Kg_fruta[[#This Row],[País]],Exportaciones_Kg_fruta[[#This Row],[Detalle]],Exportaciones_Kg_fruta[[#This Row],[Año]])</f>
        <v>PerúMandarinas y Clementinas2019</v>
      </c>
      <c r="B1327" s="3" t="s">
        <v>149</v>
      </c>
      <c r="C1327" s="3" t="s">
        <v>4</v>
      </c>
      <c r="D1327" s="3" t="s">
        <v>11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10206</v>
      </c>
      <c r="P1327" s="3">
        <v>0</v>
      </c>
      <c r="Q1327" s="3">
        <f>SUM(Exportaciones_Kg_fruta[[#This Row],[Enero]:[Diciembre]])</f>
        <v>10206</v>
      </c>
      <c r="R1327">
        <v>2019</v>
      </c>
      <c r="S1327" t="s">
        <v>212</v>
      </c>
    </row>
    <row r="1328" spans="1:19" x14ac:dyDescent="0.35">
      <c r="A1328" t="str">
        <f>+_xlfn.CONCAT(Exportaciones_Kg_fruta[[#This Row],[País]],Exportaciones_Kg_fruta[[#This Row],[Detalle]],Exportaciones_Kg_fruta[[#This Row],[Año]])</f>
        <v>HolandaMandarinas y Clementinas2019</v>
      </c>
      <c r="B1328" s="3" t="s">
        <v>92</v>
      </c>
      <c r="C1328" s="3" t="s">
        <v>4</v>
      </c>
      <c r="D1328" s="3" t="s">
        <v>11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242062</v>
      </c>
      <c r="M1328" s="3">
        <v>766228</v>
      </c>
      <c r="N1328" s="3">
        <v>25056</v>
      </c>
      <c r="O1328" s="3">
        <v>0</v>
      </c>
      <c r="P1328" s="3">
        <v>0</v>
      </c>
      <c r="Q1328" s="3">
        <f>SUM(Exportaciones_Kg_fruta[[#This Row],[Enero]:[Diciembre]])</f>
        <v>1033346</v>
      </c>
      <c r="R1328">
        <v>2019</v>
      </c>
      <c r="S1328" t="s">
        <v>212</v>
      </c>
    </row>
    <row r="1329" spans="1:19" x14ac:dyDescent="0.35">
      <c r="A1329" t="str">
        <f>+_xlfn.CONCAT(Exportaciones_Kg_fruta[[#This Row],[País]],Exportaciones_Kg_fruta[[#This Row],[Detalle]],Exportaciones_Kg_fruta[[#This Row],[Año]])</f>
        <v>EspañaMandarinas y Clementinas2019</v>
      </c>
      <c r="B1329" s="3" t="s">
        <v>73</v>
      </c>
      <c r="C1329" s="3" t="s">
        <v>4</v>
      </c>
      <c r="D1329" s="3" t="s">
        <v>11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64</v>
      </c>
      <c r="O1329" s="3">
        <v>0</v>
      </c>
      <c r="P1329" s="3">
        <v>0</v>
      </c>
      <c r="Q1329" s="3">
        <f>SUM(Exportaciones_Kg_fruta[[#This Row],[Enero]:[Diciembre]])</f>
        <v>64</v>
      </c>
      <c r="R1329">
        <v>2019</v>
      </c>
      <c r="S1329" t="s">
        <v>212</v>
      </c>
    </row>
    <row r="1330" spans="1:19" x14ac:dyDescent="0.35">
      <c r="A1330" t="str">
        <f>+_xlfn.CONCAT(Exportaciones_Kg_fruta[[#This Row],[País]],Exportaciones_Kg_fruta[[#This Row],[Detalle]],Exportaciones_Kg_fruta[[#This Row],[Año]])</f>
        <v>AlemaniaMandarinas y Clementinas2019</v>
      </c>
      <c r="B1330" s="3" t="s">
        <v>3</v>
      </c>
      <c r="C1330" s="3" t="s">
        <v>4</v>
      </c>
      <c r="D1330" s="3" t="s">
        <v>11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6</v>
      </c>
      <c r="M1330" s="3">
        <v>188640</v>
      </c>
      <c r="N1330" s="3">
        <v>24640</v>
      </c>
      <c r="O1330" s="3">
        <v>0</v>
      </c>
      <c r="P1330" s="3">
        <v>0</v>
      </c>
      <c r="Q1330" s="3">
        <f>SUM(Exportaciones_Kg_fruta[[#This Row],[Enero]:[Diciembre]])</f>
        <v>213286</v>
      </c>
      <c r="R1330">
        <v>2019</v>
      </c>
      <c r="S1330" t="s">
        <v>212</v>
      </c>
    </row>
    <row r="1331" spans="1:19" x14ac:dyDescent="0.35">
      <c r="A1331" t="str">
        <f>+_xlfn.CONCAT(Exportaciones_Kg_fruta[[#This Row],[País]],Exportaciones_Kg_fruta[[#This Row],[Detalle]],Exportaciones_Kg_fruta[[#This Row],[Año]])</f>
        <v>EcuadorMandarinas y Clementinas2019</v>
      </c>
      <c r="B1331" s="3" t="s">
        <v>68</v>
      </c>
      <c r="C1331" s="3" t="s">
        <v>4</v>
      </c>
      <c r="D1331" s="3" t="s">
        <v>11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95</v>
      </c>
      <c r="M1331" s="3">
        <v>0</v>
      </c>
      <c r="N1331" s="3">
        <v>1188</v>
      </c>
      <c r="O1331" s="3">
        <v>0</v>
      </c>
      <c r="P1331" s="3">
        <v>0</v>
      </c>
      <c r="Q1331" s="3">
        <f>SUM(Exportaciones_Kg_fruta[[#This Row],[Enero]:[Diciembre]])</f>
        <v>1283</v>
      </c>
      <c r="R1331">
        <v>2019</v>
      </c>
      <c r="S1331" t="s">
        <v>212</v>
      </c>
    </row>
    <row r="1332" spans="1:19" x14ac:dyDescent="0.35">
      <c r="A1332" t="str">
        <f>+_xlfn.CONCAT(Exportaciones_Kg_fruta[[#This Row],[País]],Exportaciones_Kg_fruta[[#This Row],[Detalle]],Exportaciones_Kg_fruta[[#This Row],[Año]])</f>
        <v>Reino UnidoMandarinas y Clementinas2019</v>
      </c>
      <c r="B1332" s="3" t="s">
        <v>155</v>
      </c>
      <c r="C1332" s="3" t="s">
        <v>4</v>
      </c>
      <c r="D1332" s="3" t="s">
        <v>11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39</v>
      </c>
      <c r="K1332" s="3">
        <v>67830</v>
      </c>
      <c r="L1332" s="3">
        <v>724030.8</v>
      </c>
      <c r="M1332" s="3">
        <v>1479740</v>
      </c>
      <c r="N1332" s="3">
        <v>799143.6</v>
      </c>
      <c r="O1332" s="3">
        <v>36</v>
      </c>
      <c r="P1332" s="3">
        <v>0</v>
      </c>
      <c r="Q1332" s="3">
        <f>SUM(Exportaciones_Kg_fruta[[#This Row],[Enero]:[Diciembre]])</f>
        <v>3070819.4</v>
      </c>
      <c r="R1332">
        <v>2019</v>
      </c>
      <c r="S1332" t="s">
        <v>212</v>
      </c>
    </row>
    <row r="1333" spans="1:19" x14ac:dyDescent="0.35">
      <c r="A1333" t="str">
        <f>+_xlfn.CONCAT(Exportaciones_Kg_fruta[[#This Row],[País]],Exportaciones_Kg_fruta[[#This Row],[Detalle]],Exportaciones_Kg_fruta[[#This Row],[Año]])</f>
        <v>RusiaMandarinas y Clementinas2019</v>
      </c>
      <c r="B1333" s="3" t="s">
        <v>161</v>
      </c>
      <c r="C1333" s="3" t="s">
        <v>4</v>
      </c>
      <c r="D1333" s="3" t="s">
        <v>11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75168</v>
      </c>
      <c r="O1333" s="3">
        <v>0</v>
      </c>
      <c r="P1333" s="3">
        <v>0</v>
      </c>
      <c r="Q1333" s="3">
        <f>SUM(Exportaciones_Kg_fruta[[#This Row],[Enero]:[Diciembre]])</f>
        <v>75168</v>
      </c>
      <c r="R1333">
        <v>2019</v>
      </c>
      <c r="S1333" t="s">
        <v>212</v>
      </c>
    </row>
    <row r="1334" spans="1:19" x14ac:dyDescent="0.35">
      <c r="A1334" t="str">
        <f>+_xlfn.CONCAT(Exportaciones_Kg_fruta[[#This Row],[País]],Exportaciones_Kg_fruta[[#This Row],[Detalle]],Exportaciones_Kg_fruta[[#This Row],[Año]])</f>
        <v>PanamáMandarinas y Clementinas2019</v>
      </c>
      <c r="B1334" s="3" t="s">
        <v>146</v>
      </c>
      <c r="C1334" s="3" t="s">
        <v>4</v>
      </c>
      <c r="D1334" s="3" t="s">
        <v>11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12754</v>
      </c>
      <c r="K1334" s="3">
        <v>0</v>
      </c>
      <c r="L1334" s="3">
        <v>0</v>
      </c>
      <c r="M1334" s="3">
        <v>4752</v>
      </c>
      <c r="N1334" s="3">
        <v>0</v>
      </c>
      <c r="O1334" s="3">
        <v>46080</v>
      </c>
      <c r="P1334" s="3">
        <v>0</v>
      </c>
      <c r="Q1334" s="3">
        <f>SUM(Exportaciones_Kg_fruta[[#This Row],[Enero]:[Diciembre]])</f>
        <v>63586</v>
      </c>
      <c r="R1334">
        <v>2019</v>
      </c>
      <c r="S1334" t="s">
        <v>212</v>
      </c>
    </row>
    <row r="1335" spans="1:19" x14ac:dyDescent="0.35">
      <c r="A1335" t="str">
        <f>+_xlfn.CONCAT(Exportaciones_Kg_fruta[[#This Row],[País]],Exportaciones_Kg_fruta[[#This Row],[Detalle]],Exportaciones_Kg_fruta[[#This Row],[Año]])</f>
        <v>GuatemalaMandarinas y Clementinas2019</v>
      </c>
      <c r="B1335" s="3" t="s">
        <v>87</v>
      </c>
      <c r="C1335" s="3" t="s">
        <v>4</v>
      </c>
      <c r="D1335" s="3" t="s">
        <v>11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1188</v>
      </c>
      <c r="L1335" s="3">
        <v>2332.8000000000002</v>
      </c>
      <c r="M1335" s="3">
        <v>13819</v>
      </c>
      <c r="N1335" s="3">
        <v>0</v>
      </c>
      <c r="O1335" s="3">
        <v>5760</v>
      </c>
      <c r="P1335" s="3">
        <v>0</v>
      </c>
      <c r="Q1335" s="3">
        <f>SUM(Exportaciones_Kg_fruta[[#This Row],[Enero]:[Diciembre]])</f>
        <v>23099.8</v>
      </c>
      <c r="R1335">
        <v>2019</v>
      </c>
      <c r="S1335" t="s">
        <v>212</v>
      </c>
    </row>
    <row r="1336" spans="1:19" x14ac:dyDescent="0.35">
      <c r="A1336" t="str">
        <f>+_xlfn.CONCAT(Exportaciones_Kg_fruta[[#This Row],[País]],Exportaciones_Kg_fruta[[#This Row],[Detalle]],Exportaciones_Kg_fruta[[#This Row],[Año]])</f>
        <v>República DominicanaMandarinas y Clementinas2019</v>
      </c>
      <c r="B1336" s="3" t="s">
        <v>158</v>
      </c>
      <c r="C1336" s="3" t="s">
        <v>4</v>
      </c>
      <c r="D1336" s="3" t="s">
        <v>11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94220.1</v>
      </c>
      <c r="L1336" s="3">
        <v>91628.2</v>
      </c>
      <c r="M1336" s="3">
        <v>47250</v>
      </c>
      <c r="N1336" s="3">
        <v>24477.75</v>
      </c>
      <c r="O1336" s="3">
        <v>11016</v>
      </c>
      <c r="P1336" s="3">
        <v>0</v>
      </c>
      <c r="Q1336" s="3">
        <f>SUM(Exportaciones_Kg_fruta[[#This Row],[Enero]:[Diciembre]])</f>
        <v>268592.05</v>
      </c>
      <c r="R1336">
        <v>2019</v>
      </c>
      <c r="S1336" t="s">
        <v>212</v>
      </c>
    </row>
    <row r="1337" spans="1:19" x14ac:dyDescent="0.35">
      <c r="A1337" t="str">
        <f>+_xlfn.CONCAT(Exportaciones_Kg_fruta[[#This Row],[País]],Exportaciones_Kg_fruta[[#This Row],[Detalle]],Exportaciones_Kg_fruta[[#This Row],[Año]])</f>
        <v>El SalvadorMandarinas y Clementinas2019</v>
      </c>
      <c r="B1337" s="3" t="s">
        <v>70</v>
      </c>
      <c r="C1337" s="3" t="s">
        <v>4</v>
      </c>
      <c r="D1337" s="3" t="s">
        <v>11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42139.5</v>
      </c>
      <c r="O1337" s="3">
        <v>0</v>
      </c>
      <c r="P1337" s="3">
        <v>0</v>
      </c>
      <c r="Q1337" s="3">
        <f>SUM(Exportaciones_Kg_fruta[[#This Row],[Enero]:[Diciembre]])</f>
        <v>42139.5</v>
      </c>
      <c r="R1337">
        <v>2019</v>
      </c>
      <c r="S1337" t="s">
        <v>212</v>
      </c>
    </row>
    <row r="1338" spans="1:19" x14ac:dyDescent="0.35">
      <c r="A1338" t="str">
        <f>+_xlfn.CONCAT(Exportaciones_Kg_fruta[[#This Row],[País]],Exportaciones_Kg_fruta[[#This Row],[Detalle]],Exportaciones_Kg_fruta[[#This Row],[Año]])</f>
        <v>DinamarcaMandarinas y Clementinas2019</v>
      </c>
      <c r="B1338" s="3" t="s">
        <v>65</v>
      </c>
      <c r="C1338" s="3" t="s">
        <v>4</v>
      </c>
      <c r="D1338" s="3" t="s">
        <v>11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23824</v>
      </c>
      <c r="M1338" s="3">
        <v>48455</v>
      </c>
      <c r="N1338" s="3">
        <v>0</v>
      </c>
      <c r="O1338" s="3">
        <v>0</v>
      </c>
      <c r="P1338" s="3">
        <v>0</v>
      </c>
      <c r="Q1338" s="3">
        <f>SUM(Exportaciones_Kg_fruta[[#This Row],[Enero]:[Diciembre]])</f>
        <v>72279</v>
      </c>
      <c r="R1338">
        <v>2019</v>
      </c>
      <c r="S1338" t="s">
        <v>212</v>
      </c>
    </row>
    <row r="1339" spans="1:19" x14ac:dyDescent="0.35">
      <c r="A1339" t="str">
        <f>+_xlfn.CONCAT(Exportaciones_Kg_fruta[[#This Row],[País]],Exportaciones_Kg_fruta[[#This Row],[Detalle]],Exportaciones_Kg_fruta[[#This Row],[Año]])</f>
        <v>Hong Kong (Región administrativa especial de China)Mandarinas y Clementinas2019</v>
      </c>
      <c r="B1339" s="3" t="s">
        <v>94</v>
      </c>
      <c r="C1339" s="3" t="s">
        <v>4</v>
      </c>
      <c r="D1339" s="3" t="s">
        <v>11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76.64</v>
      </c>
      <c r="N1339" s="3">
        <v>0</v>
      </c>
      <c r="O1339" s="3">
        <v>0</v>
      </c>
      <c r="P1339" s="3">
        <v>0</v>
      </c>
      <c r="Q1339" s="3">
        <f>SUM(Exportaciones_Kg_fruta[[#This Row],[Enero]:[Diciembre]])</f>
        <v>76.64</v>
      </c>
      <c r="R1339">
        <v>2019</v>
      </c>
      <c r="S1339" t="s">
        <v>212</v>
      </c>
    </row>
    <row r="1340" spans="1:19" x14ac:dyDescent="0.35">
      <c r="A1340" t="str">
        <f>+_xlfn.CONCAT(Exportaciones_Kg_fruta[[#This Row],[País]],Exportaciones_Kg_fruta[[#This Row],[Detalle]],Exportaciones_Kg_fruta[[#This Row],[Año]])</f>
        <v>Puerto RicoMandarinas y Clementinas2019</v>
      </c>
      <c r="B1340" s="3" t="s">
        <v>153</v>
      </c>
      <c r="C1340" s="3" t="s">
        <v>4</v>
      </c>
      <c r="D1340" s="3" t="s">
        <v>11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47559</v>
      </c>
      <c r="K1340" s="3">
        <v>47520</v>
      </c>
      <c r="L1340" s="3">
        <v>94098.5</v>
      </c>
      <c r="M1340" s="3">
        <v>95040</v>
      </c>
      <c r="N1340" s="3">
        <v>142560</v>
      </c>
      <c r="O1340" s="3">
        <v>0</v>
      </c>
      <c r="P1340" s="3">
        <v>0</v>
      </c>
      <c r="Q1340" s="3">
        <f>SUM(Exportaciones_Kg_fruta[[#This Row],[Enero]:[Diciembre]])</f>
        <v>426777.5</v>
      </c>
      <c r="R1340">
        <v>2019</v>
      </c>
      <c r="S1340" t="s">
        <v>212</v>
      </c>
    </row>
    <row r="1341" spans="1:19" x14ac:dyDescent="0.35">
      <c r="A1341" t="str">
        <f>+_xlfn.CONCAT(Exportaciones_Kg_fruta[[#This Row],[País]],Exportaciones_Kg_fruta[[#This Row],[Detalle]],Exportaciones_Kg_fruta[[#This Row],[Año]])</f>
        <v>AustriaMandarinas y Clementinas2019</v>
      </c>
      <c r="B1341" s="3" t="s">
        <v>36</v>
      </c>
      <c r="C1341" s="3" t="s">
        <v>4</v>
      </c>
      <c r="D1341" s="3" t="s">
        <v>11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23040</v>
      </c>
      <c r="N1341" s="3">
        <v>0</v>
      </c>
      <c r="O1341" s="3">
        <v>0</v>
      </c>
      <c r="P1341" s="3">
        <v>0</v>
      </c>
      <c r="Q1341" s="3">
        <f>SUM(Exportaciones_Kg_fruta[[#This Row],[Enero]:[Diciembre]])</f>
        <v>23040</v>
      </c>
      <c r="R1341">
        <v>2019</v>
      </c>
      <c r="S1341" t="s">
        <v>212</v>
      </c>
    </row>
    <row r="1342" spans="1:19" x14ac:dyDescent="0.35">
      <c r="A1342" t="str">
        <f>+_xlfn.CONCAT(Exportaciones_Kg_fruta[[#This Row],[País]],Exportaciones_Kg_fruta[[#This Row],[Detalle]],Exportaciones_Kg_fruta[[#This Row],[Año]])</f>
        <v>Otros PaísesMandarinas y Clementinas2019</v>
      </c>
      <c r="B1342" s="3" t="s">
        <v>197</v>
      </c>
      <c r="C1342" s="3" t="s">
        <v>4</v>
      </c>
      <c r="D1342" s="3" t="s">
        <v>11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190400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f>SUM(Exportaciones_Kg_fruta[[#This Row],[Enero]:[Diciembre]])</f>
        <v>190400</v>
      </c>
      <c r="R1342">
        <v>2019</v>
      </c>
      <c r="S1342" t="s">
        <v>212</v>
      </c>
    </row>
    <row r="1343" spans="1:19" x14ac:dyDescent="0.35">
      <c r="A1343" t="str">
        <f>+_xlfn.CONCAT(Exportaciones_Kg_fruta[[#This Row],[País]],Exportaciones_Kg_fruta[[#This Row],[Detalle]],Exportaciones_Kg_fruta[[#This Row],[Año]])</f>
        <v>Territorio Británico en AméricaMandarinas y Clementinas2019</v>
      </c>
      <c r="B1343" s="3" t="s">
        <v>180</v>
      </c>
      <c r="C1343" s="3" t="s">
        <v>4</v>
      </c>
      <c r="D1343" s="3" t="s">
        <v>11</v>
      </c>
      <c r="E1343" s="3">
        <v>105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f>SUM(Exportaciones_Kg_fruta[[#This Row],[Enero]:[Diciembre]])</f>
        <v>105</v>
      </c>
      <c r="R1343">
        <v>2019</v>
      </c>
      <c r="S1343" t="s">
        <v>212</v>
      </c>
    </row>
    <row r="1344" spans="1:19" x14ac:dyDescent="0.35">
      <c r="A1344" t="str">
        <f>+_xlfn.CONCAT(Exportaciones_Kg_fruta[[#This Row],[País]],Exportaciones_Kg_fruta[[#This Row],[Detalle]],Exportaciones_Kg_fruta[[#This Row],[Año]])</f>
        <v>ChinaManzanas2019</v>
      </c>
      <c r="B1344" s="3" t="s">
        <v>56</v>
      </c>
      <c r="C1344" s="3" t="s">
        <v>4</v>
      </c>
      <c r="D1344" s="3" t="s">
        <v>12</v>
      </c>
      <c r="E1344" s="3">
        <v>0</v>
      </c>
      <c r="F1344" s="3">
        <v>0</v>
      </c>
      <c r="G1344" s="3">
        <v>1919934.7999999998</v>
      </c>
      <c r="H1344" s="3">
        <v>3752278.6</v>
      </c>
      <c r="I1344" s="3">
        <v>6212784.8700000001</v>
      </c>
      <c r="J1344" s="3">
        <v>8760891.7300000004</v>
      </c>
      <c r="K1344" s="3">
        <v>16514434.949999997</v>
      </c>
      <c r="L1344" s="3">
        <v>5385863.8199999994</v>
      </c>
      <c r="M1344" s="3">
        <v>454201.59999999998</v>
      </c>
      <c r="N1344" s="3">
        <v>0</v>
      </c>
      <c r="O1344" s="3">
        <v>0</v>
      </c>
      <c r="P1344" s="3">
        <v>0</v>
      </c>
      <c r="Q1344" s="3">
        <f>SUM(Exportaciones_Kg_fruta[[#This Row],[Enero]:[Diciembre]])</f>
        <v>43000390.369999997</v>
      </c>
      <c r="R1344">
        <v>2019</v>
      </c>
      <c r="S1344" t="s">
        <v>212</v>
      </c>
    </row>
    <row r="1345" spans="1:19" x14ac:dyDescent="0.35">
      <c r="A1345" t="str">
        <f>+_xlfn.CONCAT(Exportaciones_Kg_fruta[[#This Row],[País]],Exportaciones_Kg_fruta[[#This Row],[Detalle]],Exportaciones_Kg_fruta[[#This Row],[Año]])</f>
        <v>Estados Unidos de AméricaManzanas2019</v>
      </c>
      <c r="B1345" s="3" t="s">
        <v>74</v>
      </c>
      <c r="C1345" s="3" t="s">
        <v>4</v>
      </c>
      <c r="D1345" s="3" t="s">
        <v>12</v>
      </c>
      <c r="E1345" s="3">
        <v>208363.69</v>
      </c>
      <c r="F1345" s="3">
        <v>147900.18</v>
      </c>
      <c r="G1345" s="3">
        <v>2811229.0700000003</v>
      </c>
      <c r="H1345" s="3">
        <v>11763807.139999999</v>
      </c>
      <c r="I1345" s="3">
        <v>22441826.629999995</v>
      </c>
      <c r="J1345" s="3">
        <v>20668197.379999999</v>
      </c>
      <c r="K1345" s="3">
        <v>20854497.359999999</v>
      </c>
      <c r="L1345" s="3">
        <v>7368425.3799999999</v>
      </c>
      <c r="M1345" s="3">
        <v>442067.94999999995</v>
      </c>
      <c r="N1345" s="3">
        <v>282646.58</v>
      </c>
      <c r="O1345" s="3">
        <v>130241.29000000001</v>
      </c>
      <c r="P1345" s="3">
        <v>320919.67</v>
      </c>
      <c r="Q1345" s="3">
        <f>SUM(Exportaciones_Kg_fruta[[#This Row],[Enero]:[Diciembre]])</f>
        <v>87440122.319999993</v>
      </c>
      <c r="R1345">
        <v>2019</v>
      </c>
      <c r="S1345" t="s">
        <v>212</v>
      </c>
    </row>
    <row r="1346" spans="1:19" x14ac:dyDescent="0.35">
      <c r="A1346" t="str">
        <f>+_xlfn.CONCAT(Exportaciones_Kg_fruta[[#This Row],[País]],Exportaciones_Kg_fruta[[#This Row],[Detalle]],Exportaciones_Kg_fruta[[#This Row],[Año]])</f>
        <v>JapónManzanas2019</v>
      </c>
      <c r="B1346" s="3" t="s">
        <v>110</v>
      </c>
      <c r="C1346" s="3" t="s">
        <v>4</v>
      </c>
      <c r="D1346" s="3" t="s">
        <v>12</v>
      </c>
      <c r="E1346" s="3">
        <v>0</v>
      </c>
      <c r="F1346" s="3">
        <v>1890.5</v>
      </c>
      <c r="G1346" s="3">
        <v>0</v>
      </c>
      <c r="H1346" s="3">
        <v>0</v>
      </c>
      <c r="I1346" s="3">
        <v>33</v>
      </c>
      <c r="J1346" s="3">
        <v>69413.850000000006</v>
      </c>
      <c r="K1346" s="3">
        <v>116066.2</v>
      </c>
      <c r="L1346" s="3">
        <v>29672.059999999998</v>
      </c>
      <c r="M1346" s="3">
        <v>0</v>
      </c>
      <c r="N1346" s="3">
        <v>25</v>
      </c>
      <c r="O1346" s="3">
        <v>2142</v>
      </c>
      <c r="P1346" s="3">
        <v>0</v>
      </c>
      <c r="Q1346" s="3">
        <f>SUM(Exportaciones_Kg_fruta[[#This Row],[Enero]:[Diciembre]])</f>
        <v>219242.61</v>
      </c>
      <c r="R1346">
        <v>2019</v>
      </c>
      <c r="S1346" t="s">
        <v>212</v>
      </c>
    </row>
    <row r="1347" spans="1:19" x14ac:dyDescent="0.35">
      <c r="A1347" t="str">
        <f>+_xlfn.CONCAT(Exportaciones_Kg_fruta[[#This Row],[País]],Exportaciones_Kg_fruta[[#This Row],[Detalle]],Exportaciones_Kg_fruta[[#This Row],[Año]])</f>
        <v>BrasilManzanas2019</v>
      </c>
      <c r="B1347" s="3" t="s">
        <v>49</v>
      </c>
      <c r="C1347" s="3" t="s">
        <v>4</v>
      </c>
      <c r="D1347" s="3" t="s">
        <v>12</v>
      </c>
      <c r="E1347" s="3">
        <v>211452.1</v>
      </c>
      <c r="F1347" s="3">
        <v>38505.599999999999</v>
      </c>
      <c r="G1347" s="3">
        <v>1068141.8999999999</v>
      </c>
      <c r="H1347" s="3">
        <v>3227357.5999999996</v>
      </c>
      <c r="I1347" s="3">
        <v>2937755.6999999997</v>
      </c>
      <c r="J1347" s="3">
        <v>2152193.1</v>
      </c>
      <c r="K1347" s="3">
        <v>3120098</v>
      </c>
      <c r="L1347" s="3">
        <v>3297093.8</v>
      </c>
      <c r="M1347" s="3">
        <v>2664005.2000000002</v>
      </c>
      <c r="N1347" s="3">
        <v>1497874.5999999999</v>
      </c>
      <c r="O1347" s="3">
        <v>1030234.5</v>
      </c>
      <c r="P1347" s="3">
        <v>200854.6</v>
      </c>
      <c r="Q1347" s="3">
        <f>SUM(Exportaciones_Kg_fruta[[#This Row],[Enero]:[Diciembre]])</f>
        <v>21445566.699999999</v>
      </c>
      <c r="R1347">
        <v>2019</v>
      </c>
      <c r="S1347" t="s">
        <v>212</v>
      </c>
    </row>
    <row r="1348" spans="1:19" x14ac:dyDescent="0.35">
      <c r="A1348" t="str">
        <f>+_xlfn.CONCAT(Exportaciones_Kg_fruta[[#This Row],[País]],Exportaciones_Kg_fruta[[#This Row],[Detalle]],Exportaciones_Kg_fruta[[#This Row],[Año]])</f>
        <v>Corea del SurManzanas2019</v>
      </c>
      <c r="B1348" s="3" t="s">
        <v>60</v>
      </c>
      <c r="C1348" s="3" t="s">
        <v>4</v>
      </c>
      <c r="D1348" s="3" t="s">
        <v>12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264.95999999999998</v>
      </c>
      <c r="O1348" s="3">
        <v>0</v>
      </c>
      <c r="P1348" s="3">
        <v>0</v>
      </c>
      <c r="Q1348" s="3">
        <f>SUM(Exportaciones_Kg_fruta[[#This Row],[Enero]:[Diciembre]])</f>
        <v>264.95999999999998</v>
      </c>
      <c r="R1348">
        <v>2019</v>
      </c>
      <c r="S1348" t="s">
        <v>212</v>
      </c>
    </row>
    <row r="1349" spans="1:19" x14ac:dyDescent="0.35">
      <c r="A1349" t="str">
        <f>+_xlfn.CONCAT(Exportaciones_Kg_fruta[[#This Row],[País]],Exportaciones_Kg_fruta[[#This Row],[Detalle]],Exportaciones_Kg_fruta[[#This Row],[Año]])</f>
        <v>CanadáManzanas2019</v>
      </c>
      <c r="B1349" s="3" t="s">
        <v>55</v>
      </c>
      <c r="C1349" s="3" t="s">
        <v>4</v>
      </c>
      <c r="D1349" s="3" t="s">
        <v>12</v>
      </c>
      <c r="E1349" s="3">
        <v>15028.82</v>
      </c>
      <c r="F1349" s="3">
        <v>9556.75</v>
      </c>
      <c r="G1349" s="3">
        <v>1680044.56</v>
      </c>
      <c r="H1349" s="3">
        <v>4761841.25</v>
      </c>
      <c r="I1349" s="3">
        <v>5317444.540000001</v>
      </c>
      <c r="J1349" s="3">
        <v>3291145.3600000003</v>
      </c>
      <c r="K1349" s="3">
        <v>3923766.7000000011</v>
      </c>
      <c r="L1349" s="3">
        <v>725258.11</v>
      </c>
      <c r="M1349" s="3">
        <v>91282.95</v>
      </c>
      <c r="N1349" s="3">
        <v>53572.87</v>
      </c>
      <c r="O1349" s="3">
        <v>56754.64</v>
      </c>
      <c r="P1349" s="3">
        <v>237560.68</v>
      </c>
      <c r="Q1349" s="3">
        <f>SUM(Exportaciones_Kg_fruta[[#This Row],[Enero]:[Diciembre]])</f>
        <v>20163257.230000004</v>
      </c>
      <c r="R1349">
        <v>2019</v>
      </c>
      <c r="S1349" t="s">
        <v>212</v>
      </c>
    </row>
    <row r="1350" spans="1:19" x14ac:dyDescent="0.35">
      <c r="A1350" t="str">
        <f>+_xlfn.CONCAT(Exportaciones_Kg_fruta[[#This Row],[País]],Exportaciones_Kg_fruta[[#This Row],[Detalle]],Exportaciones_Kg_fruta[[#This Row],[Año]])</f>
        <v>PerúManzanas2019</v>
      </c>
      <c r="B1350" s="3" t="s">
        <v>149</v>
      </c>
      <c r="C1350" s="3" t="s">
        <v>4</v>
      </c>
      <c r="D1350" s="3" t="s">
        <v>12</v>
      </c>
      <c r="E1350" s="3">
        <v>711315.10000000009</v>
      </c>
      <c r="F1350" s="3">
        <v>999358.5</v>
      </c>
      <c r="G1350" s="3">
        <v>2893581.5</v>
      </c>
      <c r="H1350" s="3">
        <v>5819495.4999999991</v>
      </c>
      <c r="I1350" s="3">
        <v>6558205.7000000002</v>
      </c>
      <c r="J1350" s="3">
        <v>3975652.2999999993</v>
      </c>
      <c r="K1350" s="3">
        <v>4998005.6000000006</v>
      </c>
      <c r="L1350" s="3">
        <v>4932103.9799999995</v>
      </c>
      <c r="M1350" s="3">
        <v>4680694.4899999993</v>
      </c>
      <c r="N1350" s="3">
        <v>4343171.8000000007</v>
      </c>
      <c r="O1350" s="3">
        <v>2854909.4000000004</v>
      </c>
      <c r="P1350" s="3">
        <v>760183</v>
      </c>
      <c r="Q1350" s="3">
        <f>SUM(Exportaciones_Kg_fruta[[#This Row],[Enero]:[Diciembre]])</f>
        <v>43526676.869999997</v>
      </c>
      <c r="R1350">
        <v>2019</v>
      </c>
      <c r="S1350" t="s">
        <v>212</v>
      </c>
    </row>
    <row r="1351" spans="1:19" x14ac:dyDescent="0.35">
      <c r="A1351" t="str">
        <f>+_xlfn.CONCAT(Exportaciones_Kg_fruta[[#This Row],[País]],Exportaciones_Kg_fruta[[#This Row],[Detalle]],Exportaciones_Kg_fruta[[#This Row],[Año]])</f>
        <v>MéxicoManzanas2019</v>
      </c>
      <c r="B1351" s="3" t="s">
        <v>130</v>
      </c>
      <c r="C1351" s="3" t="s">
        <v>4</v>
      </c>
      <c r="D1351" s="3" t="s">
        <v>12</v>
      </c>
      <c r="E1351" s="3">
        <v>30060.14</v>
      </c>
      <c r="F1351" s="3">
        <v>256807.6</v>
      </c>
      <c r="G1351" s="3">
        <v>431423.5</v>
      </c>
      <c r="H1351" s="3">
        <v>989724.17</v>
      </c>
      <c r="I1351" s="3">
        <v>1095116.6500000001</v>
      </c>
      <c r="J1351" s="3">
        <v>1115606.45</v>
      </c>
      <c r="K1351" s="3">
        <v>761354</v>
      </c>
      <c r="L1351" s="3">
        <v>772166.74</v>
      </c>
      <c r="M1351" s="3">
        <v>60250</v>
      </c>
      <c r="N1351" s="3">
        <v>1707.12</v>
      </c>
      <c r="O1351" s="3">
        <v>21116</v>
      </c>
      <c r="P1351" s="3">
        <v>10689.52</v>
      </c>
      <c r="Q1351" s="3">
        <f>SUM(Exportaciones_Kg_fruta[[#This Row],[Enero]:[Diciembre]])</f>
        <v>5546021.8900000006</v>
      </c>
      <c r="R1351">
        <v>2019</v>
      </c>
      <c r="S1351" t="s">
        <v>212</v>
      </c>
    </row>
    <row r="1352" spans="1:19" x14ac:dyDescent="0.35">
      <c r="A1352" t="str">
        <f>+_xlfn.CONCAT(Exportaciones_Kg_fruta[[#This Row],[País]],Exportaciones_Kg_fruta[[#This Row],[Detalle]],Exportaciones_Kg_fruta[[#This Row],[Año]])</f>
        <v>HolandaManzanas2019</v>
      </c>
      <c r="B1352" s="3" t="s">
        <v>92</v>
      </c>
      <c r="C1352" s="3" t="s">
        <v>4</v>
      </c>
      <c r="D1352" s="3" t="s">
        <v>12</v>
      </c>
      <c r="E1352" s="3">
        <v>33133.269999999997</v>
      </c>
      <c r="F1352" s="3">
        <v>22579.200000000001</v>
      </c>
      <c r="G1352" s="3">
        <v>1930465.8399999999</v>
      </c>
      <c r="H1352" s="3">
        <v>4923959.83</v>
      </c>
      <c r="I1352" s="3">
        <v>9137736.2200000007</v>
      </c>
      <c r="J1352" s="3">
        <v>13149831.539999999</v>
      </c>
      <c r="K1352" s="3">
        <v>8249159.709999999</v>
      </c>
      <c r="L1352" s="3">
        <v>1384855.5</v>
      </c>
      <c r="M1352" s="3">
        <v>188116.8</v>
      </c>
      <c r="N1352" s="3">
        <v>72971.600000000006</v>
      </c>
      <c r="O1352" s="3">
        <v>40215.97</v>
      </c>
      <c r="P1352" s="3">
        <v>5851.3600000000006</v>
      </c>
      <c r="Q1352" s="3">
        <f>SUM(Exportaciones_Kg_fruta[[#This Row],[Enero]:[Diciembre]])</f>
        <v>39138876.839999996</v>
      </c>
      <c r="R1352">
        <v>2019</v>
      </c>
      <c r="S1352" t="s">
        <v>212</v>
      </c>
    </row>
    <row r="1353" spans="1:19" x14ac:dyDescent="0.35">
      <c r="A1353" t="str">
        <f>+_xlfn.CONCAT(Exportaciones_Kg_fruta[[#This Row],[País]],Exportaciones_Kg_fruta[[#This Row],[Detalle]],Exportaciones_Kg_fruta[[#This Row],[Año]])</f>
        <v>IndiaManzanas2019</v>
      </c>
      <c r="B1353" s="3" t="s">
        <v>96</v>
      </c>
      <c r="C1353" s="3" t="s">
        <v>4</v>
      </c>
      <c r="D1353" s="3" t="s">
        <v>12</v>
      </c>
      <c r="E1353" s="3">
        <v>0</v>
      </c>
      <c r="F1353" s="3">
        <v>0</v>
      </c>
      <c r="G1353" s="3">
        <v>7070241.4399999995</v>
      </c>
      <c r="H1353" s="3">
        <v>21337110.499999996</v>
      </c>
      <c r="I1353" s="3">
        <v>14761781.209999999</v>
      </c>
      <c r="J1353" s="3">
        <v>2186511.3000000003</v>
      </c>
      <c r="K1353" s="3">
        <v>22400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f>SUM(Exportaciones_Kg_fruta[[#This Row],[Enero]:[Diciembre]])</f>
        <v>45378044.449999996</v>
      </c>
      <c r="R1353">
        <v>2019</v>
      </c>
      <c r="S1353" t="s">
        <v>212</v>
      </c>
    </row>
    <row r="1354" spans="1:19" x14ac:dyDescent="0.35">
      <c r="A1354" t="str">
        <f>+_xlfn.CONCAT(Exportaciones_Kg_fruta[[#This Row],[País]],Exportaciones_Kg_fruta[[#This Row],[Detalle]],Exportaciones_Kg_fruta[[#This Row],[Año]])</f>
        <v>Taiwán (Formosa)Manzanas2019</v>
      </c>
      <c r="B1354" s="3" t="s">
        <v>179</v>
      </c>
      <c r="C1354" s="3" t="s">
        <v>4</v>
      </c>
      <c r="D1354" s="3" t="s">
        <v>12</v>
      </c>
      <c r="E1354" s="3">
        <v>0</v>
      </c>
      <c r="F1354" s="3">
        <v>0</v>
      </c>
      <c r="G1354" s="3">
        <v>23167.200000000001</v>
      </c>
      <c r="H1354" s="3">
        <v>1182306.6499999999</v>
      </c>
      <c r="I1354" s="3">
        <v>20691202.870000001</v>
      </c>
      <c r="J1354" s="3">
        <v>8100241.1699999999</v>
      </c>
      <c r="K1354" s="3">
        <v>7069468.1900000004</v>
      </c>
      <c r="L1354" s="3">
        <v>7763995.0000000009</v>
      </c>
      <c r="M1354" s="3">
        <v>353762.5</v>
      </c>
      <c r="N1354" s="3">
        <v>69501.600000000006</v>
      </c>
      <c r="O1354" s="3">
        <v>0</v>
      </c>
      <c r="P1354" s="3">
        <v>0</v>
      </c>
      <c r="Q1354" s="3">
        <f>SUM(Exportaciones_Kg_fruta[[#This Row],[Enero]:[Diciembre]])</f>
        <v>45253645.18</v>
      </c>
      <c r="R1354">
        <v>2019</v>
      </c>
      <c r="S1354" t="s">
        <v>212</v>
      </c>
    </row>
    <row r="1355" spans="1:19" x14ac:dyDescent="0.35">
      <c r="A1355" t="str">
        <f>+_xlfn.CONCAT(Exportaciones_Kg_fruta[[#This Row],[País]],Exportaciones_Kg_fruta[[#This Row],[Detalle]],Exportaciones_Kg_fruta[[#This Row],[Año]])</f>
        <v>EspañaManzanas2019</v>
      </c>
      <c r="B1355" s="3" t="s">
        <v>73</v>
      </c>
      <c r="C1355" s="3" t="s">
        <v>4</v>
      </c>
      <c r="D1355" s="3" t="s">
        <v>12</v>
      </c>
      <c r="E1355" s="3">
        <v>0</v>
      </c>
      <c r="F1355" s="3">
        <v>0</v>
      </c>
      <c r="G1355" s="3">
        <v>342159.16</v>
      </c>
      <c r="H1355" s="3">
        <v>883235.6</v>
      </c>
      <c r="I1355" s="3">
        <v>1908256.23</v>
      </c>
      <c r="J1355" s="3">
        <v>1958465.79</v>
      </c>
      <c r="K1355" s="3">
        <v>1960104.25</v>
      </c>
      <c r="L1355" s="3">
        <v>178004.2</v>
      </c>
      <c r="M1355" s="3">
        <v>17810</v>
      </c>
      <c r="N1355" s="3">
        <v>0</v>
      </c>
      <c r="O1355" s="3">
        <v>0</v>
      </c>
      <c r="P1355" s="3">
        <v>0</v>
      </c>
      <c r="Q1355" s="3">
        <f>SUM(Exportaciones_Kg_fruta[[#This Row],[Enero]:[Diciembre]])</f>
        <v>7248035.2300000004</v>
      </c>
      <c r="R1355">
        <v>2019</v>
      </c>
      <c r="S1355" t="s">
        <v>212</v>
      </c>
    </row>
    <row r="1356" spans="1:19" x14ac:dyDescent="0.35">
      <c r="A1356" t="str">
        <f>+_xlfn.CONCAT(Exportaciones_Kg_fruta[[#This Row],[País]],Exportaciones_Kg_fruta[[#This Row],[Detalle]],Exportaciones_Kg_fruta[[#This Row],[Año]])</f>
        <v>AlemaniaManzanas2019</v>
      </c>
      <c r="B1356" s="3" t="s">
        <v>3</v>
      </c>
      <c r="C1356" s="3" t="s">
        <v>4</v>
      </c>
      <c r="D1356" s="3" t="s">
        <v>12</v>
      </c>
      <c r="E1356" s="3">
        <v>13446.3</v>
      </c>
      <c r="F1356" s="3">
        <v>0</v>
      </c>
      <c r="G1356" s="3">
        <v>274253.2</v>
      </c>
      <c r="H1356" s="3">
        <v>1777571.3399999999</v>
      </c>
      <c r="I1356" s="3">
        <v>4755202.1100000003</v>
      </c>
      <c r="J1356" s="3">
        <v>7935890.9600000009</v>
      </c>
      <c r="K1356" s="3">
        <v>4681981.04</v>
      </c>
      <c r="L1356" s="3">
        <v>1088787.1399999999</v>
      </c>
      <c r="M1356" s="3">
        <v>423249.38</v>
      </c>
      <c r="N1356" s="3">
        <v>78813.2</v>
      </c>
      <c r="O1356" s="3">
        <v>18048</v>
      </c>
      <c r="P1356" s="3">
        <v>29719.800000000003</v>
      </c>
      <c r="Q1356" s="3">
        <f>SUM(Exportaciones_Kg_fruta[[#This Row],[Enero]:[Diciembre]])</f>
        <v>21076962.469999999</v>
      </c>
      <c r="R1356">
        <v>2019</v>
      </c>
      <c r="S1356" t="s">
        <v>212</v>
      </c>
    </row>
    <row r="1357" spans="1:19" x14ac:dyDescent="0.35">
      <c r="A1357" t="str">
        <f>+_xlfn.CONCAT(Exportaciones_Kg_fruta[[#This Row],[País]],Exportaciones_Kg_fruta[[#This Row],[Detalle]],Exportaciones_Kg_fruta[[#This Row],[Año]])</f>
        <v>ColombiaManzanas2019</v>
      </c>
      <c r="B1357" s="3" t="s">
        <v>58</v>
      </c>
      <c r="C1357" s="3" t="s">
        <v>4</v>
      </c>
      <c r="D1357" s="3" t="s">
        <v>12</v>
      </c>
      <c r="E1357" s="3">
        <v>427280</v>
      </c>
      <c r="F1357" s="3">
        <v>4646761.46</v>
      </c>
      <c r="G1357" s="3">
        <v>10791510.5</v>
      </c>
      <c r="H1357" s="3">
        <v>7425765.7800000003</v>
      </c>
      <c r="I1357" s="3">
        <v>9087707.1799999978</v>
      </c>
      <c r="J1357" s="3">
        <v>8159078.7899999991</v>
      </c>
      <c r="K1357" s="3">
        <v>10670345.719999999</v>
      </c>
      <c r="L1357" s="3">
        <v>11687953.4</v>
      </c>
      <c r="M1357" s="3">
        <v>9100642.3300000001</v>
      </c>
      <c r="N1357" s="3">
        <v>5199411.3499999996</v>
      </c>
      <c r="O1357" s="3">
        <v>1897097.9999999998</v>
      </c>
      <c r="P1357" s="3">
        <v>523084.79999999999</v>
      </c>
      <c r="Q1357" s="3">
        <f>SUM(Exportaciones_Kg_fruta[[#This Row],[Enero]:[Diciembre]])</f>
        <v>79616639.309999987</v>
      </c>
      <c r="R1357">
        <v>2019</v>
      </c>
      <c r="S1357" t="s">
        <v>212</v>
      </c>
    </row>
    <row r="1358" spans="1:19" x14ac:dyDescent="0.35">
      <c r="A1358" t="str">
        <f>+_xlfn.CONCAT(Exportaciones_Kg_fruta[[#This Row],[País]],Exportaciones_Kg_fruta[[#This Row],[Detalle]],Exportaciones_Kg_fruta[[#This Row],[Año]])</f>
        <v>ArgentinaManzanas2019</v>
      </c>
      <c r="B1358" s="3" t="s">
        <v>32</v>
      </c>
      <c r="C1358" s="3" t="s">
        <v>4</v>
      </c>
      <c r="D1358" s="3" t="s">
        <v>12</v>
      </c>
      <c r="E1358" s="3">
        <v>90450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24810</v>
      </c>
      <c r="M1358" s="3">
        <v>11928.8</v>
      </c>
      <c r="N1358" s="3">
        <v>0</v>
      </c>
      <c r="O1358" s="3">
        <v>0</v>
      </c>
      <c r="P1358" s="3">
        <v>11548.8</v>
      </c>
      <c r="Q1358" s="3">
        <f>SUM(Exportaciones_Kg_fruta[[#This Row],[Enero]:[Diciembre]])</f>
        <v>138737.60000000001</v>
      </c>
      <c r="R1358">
        <v>2019</v>
      </c>
      <c r="S1358" t="s">
        <v>212</v>
      </c>
    </row>
    <row r="1359" spans="1:19" x14ac:dyDescent="0.35">
      <c r="A1359" t="str">
        <f>+_xlfn.CONCAT(Exportaciones_Kg_fruta[[#This Row],[País]],Exportaciones_Kg_fruta[[#This Row],[Detalle]],Exportaciones_Kg_fruta[[#This Row],[Año]])</f>
        <v>EcuadorManzanas2019</v>
      </c>
      <c r="B1359" s="3" t="s">
        <v>68</v>
      </c>
      <c r="C1359" s="3" t="s">
        <v>4</v>
      </c>
      <c r="D1359" s="3" t="s">
        <v>12</v>
      </c>
      <c r="E1359" s="3">
        <v>437496.6</v>
      </c>
      <c r="F1359" s="3">
        <v>3889192.3</v>
      </c>
      <c r="G1359" s="3">
        <v>6950237.3600000003</v>
      </c>
      <c r="H1359" s="3">
        <v>6352720.1699999999</v>
      </c>
      <c r="I1359" s="3">
        <v>5036583.92</v>
      </c>
      <c r="J1359" s="3">
        <v>4784540.42</v>
      </c>
      <c r="K1359" s="3">
        <v>8344032.7800000021</v>
      </c>
      <c r="L1359" s="3">
        <v>6947094.2300000004</v>
      </c>
      <c r="M1359" s="3">
        <v>3738394.7299999995</v>
      </c>
      <c r="N1359" s="3">
        <v>2797184.58</v>
      </c>
      <c r="O1359" s="3">
        <v>1647346</v>
      </c>
      <c r="P1359" s="3">
        <v>287474.19999999995</v>
      </c>
      <c r="Q1359" s="3">
        <f>SUM(Exportaciones_Kg_fruta[[#This Row],[Enero]:[Diciembre]])</f>
        <v>51212297.289999999</v>
      </c>
      <c r="R1359">
        <v>2019</v>
      </c>
      <c r="S1359" t="s">
        <v>212</v>
      </c>
    </row>
    <row r="1360" spans="1:19" x14ac:dyDescent="0.35">
      <c r="A1360" t="str">
        <f>+_xlfn.CONCAT(Exportaciones_Kg_fruta[[#This Row],[País]],Exportaciones_Kg_fruta[[#This Row],[Detalle]],Exportaciones_Kg_fruta[[#This Row],[Año]])</f>
        <v>Reino UnidoManzanas2019</v>
      </c>
      <c r="B1360" s="3" t="s">
        <v>155</v>
      </c>
      <c r="C1360" s="3" t="s">
        <v>4</v>
      </c>
      <c r="D1360" s="3" t="s">
        <v>12</v>
      </c>
      <c r="E1360" s="3">
        <v>33463.800000000003</v>
      </c>
      <c r="F1360" s="3">
        <v>21</v>
      </c>
      <c r="G1360" s="3">
        <v>1320778.2000000002</v>
      </c>
      <c r="H1360" s="3">
        <v>4725261.7200000007</v>
      </c>
      <c r="I1360" s="3">
        <v>7533338.3600000003</v>
      </c>
      <c r="J1360" s="3">
        <v>7880598.8799999999</v>
      </c>
      <c r="K1360" s="3">
        <v>6522300.96</v>
      </c>
      <c r="L1360" s="3">
        <v>1598683.24</v>
      </c>
      <c r="M1360" s="3">
        <v>354419.1</v>
      </c>
      <c r="N1360" s="3">
        <v>147894.79999999999</v>
      </c>
      <c r="O1360" s="3">
        <v>25060.799999999999</v>
      </c>
      <c r="P1360" s="3">
        <v>0</v>
      </c>
      <c r="Q1360" s="3">
        <f>SUM(Exportaciones_Kg_fruta[[#This Row],[Enero]:[Diciembre]])</f>
        <v>30141820.860000003</v>
      </c>
      <c r="R1360">
        <v>2019</v>
      </c>
      <c r="S1360" t="s">
        <v>212</v>
      </c>
    </row>
    <row r="1361" spans="1:19" x14ac:dyDescent="0.35">
      <c r="A1361" t="str">
        <f>+_xlfn.CONCAT(Exportaciones_Kg_fruta[[#This Row],[País]],Exportaciones_Kg_fruta[[#This Row],[Detalle]],Exportaciones_Kg_fruta[[#This Row],[Año]])</f>
        <v>ItaliaManzanas2019</v>
      </c>
      <c r="B1361" s="3" t="s">
        <v>108</v>
      </c>
      <c r="C1361" s="3" t="s">
        <v>4</v>
      </c>
      <c r="D1361" s="3" t="s">
        <v>12</v>
      </c>
      <c r="E1361" s="3">
        <v>0</v>
      </c>
      <c r="F1361" s="3">
        <v>0</v>
      </c>
      <c r="G1361" s="3">
        <v>46880</v>
      </c>
      <c r="H1361" s="3">
        <v>52580.4</v>
      </c>
      <c r="I1361" s="3">
        <v>635330.69000000006</v>
      </c>
      <c r="J1361" s="3">
        <v>1287630.1400000001</v>
      </c>
      <c r="K1361" s="3">
        <v>666257.39999999991</v>
      </c>
      <c r="L1361" s="3">
        <v>111394</v>
      </c>
      <c r="M1361" s="3">
        <v>129798</v>
      </c>
      <c r="N1361" s="3">
        <v>0</v>
      </c>
      <c r="O1361" s="3">
        <v>0</v>
      </c>
      <c r="P1361" s="3">
        <v>0</v>
      </c>
      <c r="Q1361" s="3">
        <f>SUM(Exportaciones_Kg_fruta[[#This Row],[Enero]:[Diciembre]])</f>
        <v>2929870.63</v>
      </c>
      <c r="R1361">
        <v>2019</v>
      </c>
      <c r="S1361" t="s">
        <v>212</v>
      </c>
    </row>
    <row r="1362" spans="1:19" x14ac:dyDescent="0.35">
      <c r="A1362" t="str">
        <f>+_xlfn.CONCAT(Exportaciones_Kg_fruta[[#This Row],[País]],Exportaciones_Kg_fruta[[#This Row],[Detalle]],Exportaciones_Kg_fruta[[#This Row],[Año]])</f>
        <v>ArgeliaManzanas2019</v>
      </c>
      <c r="B1362" s="3" t="s">
        <v>31</v>
      </c>
      <c r="C1362" s="3" t="s">
        <v>4</v>
      </c>
      <c r="D1362" s="3" t="s">
        <v>12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144824.40000000002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f>SUM(Exportaciones_Kg_fruta[[#This Row],[Enero]:[Diciembre]])</f>
        <v>144824.40000000002</v>
      </c>
      <c r="R1362">
        <v>2019</v>
      </c>
      <c r="S1362" t="s">
        <v>212</v>
      </c>
    </row>
    <row r="1363" spans="1:19" x14ac:dyDescent="0.35">
      <c r="A1363" t="str">
        <f>+_xlfn.CONCAT(Exportaciones_Kg_fruta[[#This Row],[País]],Exportaciones_Kg_fruta[[#This Row],[Detalle]],Exportaciones_Kg_fruta[[#This Row],[Año]])</f>
        <v>RusiaManzanas2019</v>
      </c>
      <c r="B1363" s="3" t="s">
        <v>161</v>
      </c>
      <c r="C1363" s="3" t="s">
        <v>4</v>
      </c>
      <c r="D1363" s="3" t="s">
        <v>12</v>
      </c>
      <c r="E1363" s="3">
        <v>0</v>
      </c>
      <c r="F1363" s="3">
        <v>20580</v>
      </c>
      <c r="G1363" s="3">
        <v>520325.4</v>
      </c>
      <c r="H1363" s="3">
        <v>2094759.8499999999</v>
      </c>
      <c r="I1363" s="3">
        <v>7287090.4699999997</v>
      </c>
      <c r="J1363" s="3">
        <v>5949299.0300000003</v>
      </c>
      <c r="K1363" s="3">
        <v>2970736.31</v>
      </c>
      <c r="L1363" s="3">
        <v>519884.6</v>
      </c>
      <c r="M1363" s="3">
        <v>0</v>
      </c>
      <c r="N1363" s="3">
        <v>0</v>
      </c>
      <c r="O1363" s="3">
        <v>0</v>
      </c>
      <c r="P1363" s="3">
        <v>0</v>
      </c>
      <c r="Q1363" s="3">
        <f>SUM(Exportaciones_Kg_fruta[[#This Row],[Enero]:[Diciembre]])</f>
        <v>19362675.66</v>
      </c>
      <c r="R1363">
        <v>2019</v>
      </c>
      <c r="S1363" t="s">
        <v>212</v>
      </c>
    </row>
    <row r="1364" spans="1:19" x14ac:dyDescent="0.35">
      <c r="A1364" t="str">
        <f>+_xlfn.CONCAT(Exportaciones_Kg_fruta[[#This Row],[País]],Exportaciones_Kg_fruta[[#This Row],[Detalle]],Exportaciones_Kg_fruta[[#This Row],[Año]])</f>
        <v>BoliviaManzanas2019</v>
      </c>
      <c r="B1364" s="3" t="s">
        <v>47</v>
      </c>
      <c r="C1364" s="3" t="s">
        <v>4</v>
      </c>
      <c r="D1364" s="3" t="s">
        <v>12</v>
      </c>
      <c r="E1364" s="3">
        <v>838745.59999999998</v>
      </c>
      <c r="F1364" s="3">
        <v>1031247</v>
      </c>
      <c r="G1364" s="3">
        <v>1754060</v>
      </c>
      <c r="H1364" s="3">
        <v>2503228</v>
      </c>
      <c r="I1364" s="3">
        <v>1757603</v>
      </c>
      <c r="J1364" s="3">
        <v>1754116</v>
      </c>
      <c r="K1364" s="3">
        <v>1941436</v>
      </c>
      <c r="L1364" s="3">
        <v>2080383.2</v>
      </c>
      <c r="M1364" s="3">
        <v>2396772</v>
      </c>
      <c r="N1364" s="3">
        <v>1644270.6</v>
      </c>
      <c r="O1364" s="3">
        <v>1591272.8</v>
      </c>
      <c r="P1364" s="3">
        <v>1119769</v>
      </c>
      <c r="Q1364" s="3">
        <f>SUM(Exportaciones_Kg_fruta[[#This Row],[Enero]:[Diciembre]])</f>
        <v>20412903.199999999</v>
      </c>
      <c r="R1364">
        <v>2019</v>
      </c>
      <c r="S1364" t="s">
        <v>212</v>
      </c>
    </row>
    <row r="1365" spans="1:19" x14ac:dyDescent="0.35">
      <c r="A1365" t="str">
        <f>+_xlfn.CONCAT(Exportaciones_Kg_fruta[[#This Row],[País]],Exportaciones_Kg_fruta[[#This Row],[Detalle]],Exportaciones_Kg_fruta[[#This Row],[Año]])</f>
        <v>FranciaManzanas2019</v>
      </c>
      <c r="B1365" s="3" t="s">
        <v>80</v>
      </c>
      <c r="C1365" s="3" t="s">
        <v>4</v>
      </c>
      <c r="D1365" s="3" t="s">
        <v>12</v>
      </c>
      <c r="E1365" s="3">
        <v>37884.160000000003</v>
      </c>
      <c r="F1365" s="3">
        <v>0</v>
      </c>
      <c r="G1365" s="3">
        <v>662233.08000000007</v>
      </c>
      <c r="H1365" s="3">
        <v>965025</v>
      </c>
      <c r="I1365" s="3">
        <v>3473103.1000000006</v>
      </c>
      <c r="J1365" s="3">
        <v>7066891.3099999996</v>
      </c>
      <c r="K1365" s="3">
        <v>3659449.7199999997</v>
      </c>
      <c r="L1365" s="3">
        <v>896787.00000000012</v>
      </c>
      <c r="M1365" s="3">
        <v>417479.5</v>
      </c>
      <c r="N1365" s="3">
        <v>47132</v>
      </c>
      <c r="O1365" s="3">
        <v>15321.6</v>
      </c>
      <c r="P1365" s="3">
        <v>0</v>
      </c>
      <c r="Q1365" s="3">
        <f>SUM(Exportaciones_Kg_fruta[[#This Row],[Enero]:[Diciembre]])</f>
        <v>17241306.470000003</v>
      </c>
      <c r="R1365">
        <v>2019</v>
      </c>
      <c r="S1365" t="s">
        <v>212</v>
      </c>
    </row>
    <row r="1366" spans="1:19" x14ac:dyDescent="0.35">
      <c r="A1366" t="str">
        <f>+_xlfn.CONCAT(Exportaciones_Kg_fruta[[#This Row],[País]],Exportaciones_Kg_fruta[[#This Row],[Detalle]],Exportaciones_Kg_fruta[[#This Row],[Año]])</f>
        <v>Arabia SauditaManzanas2019</v>
      </c>
      <c r="B1366" s="3" t="s">
        <v>30</v>
      </c>
      <c r="C1366" s="3" t="s">
        <v>4</v>
      </c>
      <c r="D1366" s="3" t="s">
        <v>12</v>
      </c>
      <c r="E1366" s="3">
        <v>0</v>
      </c>
      <c r="F1366" s="3">
        <v>571767.6</v>
      </c>
      <c r="G1366" s="3">
        <v>6221372.9499999993</v>
      </c>
      <c r="H1366" s="3">
        <v>8391894.5500000007</v>
      </c>
      <c r="I1366" s="3">
        <v>9293177.4199999999</v>
      </c>
      <c r="J1366" s="3">
        <v>6848574.7599999998</v>
      </c>
      <c r="K1366" s="3">
        <v>5786328.3099999996</v>
      </c>
      <c r="L1366" s="3">
        <v>3491280.8600000003</v>
      </c>
      <c r="M1366" s="3">
        <v>383047.7</v>
      </c>
      <c r="N1366" s="3">
        <v>0</v>
      </c>
      <c r="O1366" s="3">
        <v>0</v>
      </c>
      <c r="P1366" s="3">
        <v>0</v>
      </c>
      <c r="Q1366" s="3">
        <f>SUM(Exportaciones_Kg_fruta[[#This Row],[Enero]:[Diciembre]])</f>
        <v>40987444.150000006</v>
      </c>
      <c r="R1366">
        <v>2019</v>
      </c>
      <c r="S1366" t="s">
        <v>212</v>
      </c>
    </row>
    <row r="1367" spans="1:19" x14ac:dyDescent="0.35">
      <c r="A1367" t="str">
        <f>+_xlfn.CONCAT(Exportaciones_Kg_fruta[[#This Row],[País]],Exportaciones_Kg_fruta[[#This Row],[Detalle]],Exportaciones_Kg_fruta[[#This Row],[Año]])</f>
        <v>PanamáManzanas2019</v>
      </c>
      <c r="B1367" s="3" t="s">
        <v>146</v>
      </c>
      <c r="C1367" s="3" t="s">
        <v>4</v>
      </c>
      <c r="D1367" s="3" t="s">
        <v>12</v>
      </c>
      <c r="E1367" s="3">
        <v>151091.5</v>
      </c>
      <c r="F1367" s="3">
        <v>21177.8</v>
      </c>
      <c r="G1367" s="3">
        <v>150458.34999999998</v>
      </c>
      <c r="H1367" s="3">
        <v>353169.32</v>
      </c>
      <c r="I1367" s="3">
        <v>1207515.82</v>
      </c>
      <c r="J1367" s="3">
        <v>803895.4</v>
      </c>
      <c r="K1367" s="3">
        <v>766007.7</v>
      </c>
      <c r="L1367" s="3">
        <v>917374.17999999993</v>
      </c>
      <c r="M1367" s="3">
        <v>687324.6</v>
      </c>
      <c r="N1367" s="3">
        <v>345837.1</v>
      </c>
      <c r="O1367" s="3">
        <v>342622</v>
      </c>
      <c r="P1367" s="3">
        <v>167041</v>
      </c>
      <c r="Q1367" s="3">
        <f>SUM(Exportaciones_Kg_fruta[[#This Row],[Enero]:[Diciembre]])</f>
        <v>5913514.7699999986</v>
      </c>
      <c r="R1367">
        <v>2019</v>
      </c>
      <c r="S1367" t="s">
        <v>212</v>
      </c>
    </row>
    <row r="1368" spans="1:19" x14ac:dyDescent="0.35">
      <c r="A1368" t="str">
        <f>+_xlfn.CONCAT(Exportaciones_Kg_fruta[[#This Row],[País]],Exportaciones_Kg_fruta[[#This Row],[Detalle]],Exportaciones_Kg_fruta[[#This Row],[Año]])</f>
        <v>IndonesiaManzanas2019</v>
      </c>
      <c r="B1368" s="3" t="s">
        <v>97</v>
      </c>
      <c r="C1368" s="3" t="s">
        <v>4</v>
      </c>
      <c r="D1368" s="3" t="s">
        <v>12</v>
      </c>
      <c r="E1368" s="3">
        <v>0</v>
      </c>
      <c r="F1368" s="3">
        <v>0</v>
      </c>
      <c r="G1368" s="3">
        <v>0</v>
      </c>
      <c r="H1368" s="3">
        <v>0</v>
      </c>
      <c r="I1368" s="3">
        <v>23520</v>
      </c>
      <c r="J1368" s="3">
        <v>21609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f>SUM(Exportaciones_Kg_fruta[[#This Row],[Enero]:[Diciembre]])</f>
        <v>45129</v>
      </c>
      <c r="R1368">
        <v>2019</v>
      </c>
      <c r="S1368" t="s">
        <v>212</v>
      </c>
    </row>
    <row r="1369" spans="1:19" x14ac:dyDescent="0.35">
      <c r="A1369" t="str">
        <f>+_xlfn.CONCAT(Exportaciones_Kg_fruta[[#This Row],[País]],Exportaciones_Kg_fruta[[#This Row],[Detalle]],Exportaciones_Kg_fruta[[#This Row],[Año]])</f>
        <v>AustraliaManzanas2019</v>
      </c>
      <c r="B1369" s="3" t="s">
        <v>35</v>
      </c>
      <c r="C1369" s="3" t="s">
        <v>4</v>
      </c>
      <c r="D1369" s="3" t="s">
        <v>12</v>
      </c>
      <c r="E1369" s="3">
        <v>7021.52</v>
      </c>
      <c r="F1369" s="3">
        <v>15292.2</v>
      </c>
      <c r="G1369" s="3">
        <v>0</v>
      </c>
      <c r="H1369" s="3">
        <v>22564.31</v>
      </c>
      <c r="I1369" s="3">
        <v>0</v>
      </c>
      <c r="J1369" s="3">
        <v>40542.93</v>
      </c>
      <c r="K1369" s="3">
        <v>8850.6</v>
      </c>
      <c r="L1369" s="3">
        <v>23148.489999999998</v>
      </c>
      <c r="M1369" s="3">
        <v>0</v>
      </c>
      <c r="N1369" s="3">
        <v>15154.2</v>
      </c>
      <c r="O1369" s="3">
        <v>0</v>
      </c>
      <c r="P1369" s="3">
        <v>53857.36</v>
      </c>
      <c r="Q1369" s="3">
        <f>SUM(Exportaciones_Kg_fruta[[#This Row],[Enero]:[Diciembre]])</f>
        <v>186431.61</v>
      </c>
      <c r="R1369">
        <v>2019</v>
      </c>
      <c r="S1369" t="s">
        <v>212</v>
      </c>
    </row>
    <row r="1370" spans="1:19" x14ac:dyDescent="0.35">
      <c r="A1370" t="str">
        <f>+_xlfn.CONCAT(Exportaciones_Kg_fruta[[#This Row],[País]],Exportaciones_Kg_fruta[[#This Row],[Detalle]],Exportaciones_Kg_fruta[[#This Row],[Año]])</f>
        <v>BangladeshManzanas2019</v>
      </c>
      <c r="B1370" s="3" t="s">
        <v>40</v>
      </c>
      <c r="C1370" s="3" t="s">
        <v>4</v>
      </c>
      <c r="D1370" s="3" t="s">
        <v>12</v>
      </c>
      <c r="E1370" s="3">
        <v>0</v>
      </c>
      <c r="F1370" s="3">
        <v>0</v>
      </c>
      <c r="G1370" s="3">
        <v>226894.5</v>
      </c>
      <c r="H1370" s="3">
        <v>184045.40000000002</v>
      </c>
      <c r="I1370" s="3">
        <v>795236.39999999991</v>
      </c>
      <c r="J1370" s="3">
        <v>684808.3</v>
      </c>
      <c r="K1370" s="3">
        <v>472916.20000000007</v>
      </c>
      <c r="L1370" s="3">
        <v>22312.5</v>
      </c>
      <c r="M1370" s="3">
        <v>22134</v>
      </c>
      <c r="N1370" s="3">
        <v>0</v>
      </c>
      <c r="O1370" s="3">
        <v>0</v>
      </c>
      <c r="P1370" s="3">
        <v>0</v>
      </c>
      <c r="Q1370" s="3">
        <f>SUM(Exportaciones_Kg_fruta[[#This Row],[Enero]:[Diciembre]])</f>
        <v>2408347.2999999998</v>
      </c>
      <c r="R1370">
        <v>2019</v>
      </c>
      <c r="S1370" t="s">
        <v>212</v>
      </c>
    </row>
    <row r="1371" spans="1:19" x14ac:dyDescent="0.35">
      <c r="A1371" t="str">
        <f>+_xlfn.CONCAT(Exportaciones_Kg_fruta[[#This Row],[País]],Exportaciones_Kg_fruta[[#This Row],[Detalle]],Exportaciones_Kg_fruta[[#This Row],[Año]])</f>
        <v>GuatemalaManzanas2019</v>
      </c>
      <c r="B1371" s="3" t="s">
        <v>87</v>
      </c>
      <c r="C1371" s="3" t="s">
        <v>4</v>
      </c>
      <c r="D1371" s="3" t="s">
        <v>12</v>
      </c>
      <c r="E1371" s="3">
        <v>0</v>
      </c>
      <c r="F1371" s="3">
        <v>53762.8</v>
      </c>
      <c r="G1371" s="3">
        <v>1339272.5</v>
      </c>
      <c r="H1371" s="3">
        <v>1031319.1</v>
      </c>
      <c r="I1371" s="3">
        <v>1376873.93</v>
      </c>
      <c r="J1371" s="3">
        <v>1091705.45</v>
      </c>
      <c r="K1371" s="3">
        <v>2429840.4700000002</v>
      </c>
      <c r="L1371" s="3">
        <v>2084365.6700000004</v>
      </c>
      <c r="M1371" s="3">
        <v>745939.3899999999</v>
      </c>
      <c r="N1371" s="3">
        <v>201913.11</v>
      </c>
      <c r="O1371" s="3">
        <v>0</v>
      </c>
      <c r="P1371" s="3">
        <v>0</v>
      </c>
      <c r="Q1371" s="3">
        <f>SUM(Exportaciones_Kg_fruta[[#This Row],[Enero]:[Diciembre]])</f>
        <v>10354992.42</v>
      </c>
      <c r="R1371">
        <v>2019</v>
      </c>
      <c r="S1371" t="s">
        <v>212</v>
      </c>
    </row>
    <row r="1372" spans="1:19" x14ac:dyDescent="0.35">
      <c r="A1372" t="str">
        <f>+_xlfn.CONCAT(Exportaciones_Kg_fruta[[#This Row],[País]],Exportaciones_Kg_fruta[[#This Row],[Detalle]],Exportaciones_Kg_fruta[[#This Row],[Año]])</f>
        <v>BahreinManzanas2019</v>
      </c>
      <c r="B1372" s="3" t="s">
        <v>39</v>
      </c>
      <c r="C1372" s="3" t="s">
        <v>4</v>
      </c>
      <c r="D1372" s="3" t="s">
        <v>12</v>
      </c>
      <c r="E1372" s="3">
        <v>0</v>
      </c>
      <c r="F1372" s="3">
        <v>0</v>
      </c>
      <c r="G1372" s="3">
        <v>210916.5</v>
      </c>
      <c r="H1372" s="3">
        <v>218389</v>
      </c>
      <c r="I1372" s="3">
        <v>438889.49999999994</v>
      </c>
      <c r="J1372" s="3">
        <v>571846.80000000005</v>
      </c>
      <c r="K1372" s="3">
        <v>62754.3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f>SUM(Exportaciones_Kg_fruta[[#This Row],[Enero]:[Diciembre]])</f>
        <v>1502796.1</v>
      </c>
      <c r="R1372">
        <v>2019</v>
      </c>
      <c r="S1372" t="s">
        <v>212</v>
      </c>
    </row>
    <row r="1373" spans="1:19" x14ac:dyDescent="0.35">
      <c r="A1373" t="str">
        <f>+_xlfn.CONCAT(Exportaciones_Kg_fruta[[#This Row],[País]],Exportaciones_Kg_fruta[[#This Row],[Detalle]],Exportaciones_Kg_fruta[[#This Row],[Año]])</f>
        <v>TailandiaManzanas2019</v>
      </c>
      <c r="B1373" s="3" t="s">
        <v>178</v>
      </c>
      <c r="C1373" s="3" t="s">
        <v>4</v>
      </c>
      <c r="D1373" s="3" t="s">
        <v>12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108767.4</v>
      </c>
      <c r="K1373" s="3">
        <v>390958.4</v>
      </c>
      <c r="L1373" s="3">
        <v>435848.14</v>
      </c>
      <c r="M1373" s="3">
        <v>133173.59999999998</v>
      </c>
      <c r="N1373" s="3">
        <v>60928.7</v>
      </c>
      <c r="O1373" s="3">
        <v>0</v>
      </c>
      <c r="P1373" s="3">
        <v>0</v>
      </c>
      <c r="Q1373" s="3">
        <f>SUM(Exportaciones_Kg_fruta[[#This Row],[Enero]:[Diciembre]])</f>
        <v>1129676.24</v>
      </c>
      <c r="R1373">
        <v>2019</v>
      </c>
      <c r="S1373" t="s">
        <v>212</v>
      </c>
    </row>
    <row r="1374" spans="1:19" x14ac:dyDescent="0.35">
      <c r="A1374" t="str">
        <f>+_xlfn.CONCAT(Exportaciones_Kg_fruta[[#This Row],[País]],Exportaciones_Kg_fruta[[#This Row],[Detalle]],Exportaciones_Kg_fruta[[#This Row],[Año]])</f>
        <v>MalasiaManzanas2019</v>
      </c>
      <c r="B1374" s="3" t="s">
        <v>124</v>
      </c>
      <c r="C1374" s="3" t="s">
        <v>4</v>
      </c>
      <c r="D1374" s="3" t="s">
        <v>12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21952</v>
      </c>
      <c r="L1374" s="3">
        <v>65097.9</v>
      </c>
      <c r="M1374" s="3">
        <v>0</v>
      </c>
      <c r="N1374" s="3">
        <v>0</v>
      </c>
      <c r="O1374" s="3">
        <v>0</v>
      </c>
      <c r="P1374" s="3">
        <v>0</v>
      </c>
      <c r="Q1374" s="3">
        <f>SUM(Exportaciones_Kg_fruta[[#This Row],[Enero]:[Diciembre]])</f>
        <v>87049.9</v>
      </c>
      <c r="R1374">
        <v>2019</v>
      </c>
      <c r="S1374" t="s">
        <v>212</v>
      </c>
    </row>
    <row r="1375" spans="1:19" x14ac:dyDescent="0.35">
      <c r="A1375" t="str">
        <f>+_xlfn.CONCAT(Exportaciones_Kg_fruta[[#This Row],[País]],Exportaciones_Kg_fruta[[#This Row],[Detalle]],Exportaciones_Kg_fruta[[#This Row],[Año]])</f>
        <v>FinlandiaManzanas2019</v>
      </c>
      <c r="B1375" s="3" t="s">
        <v>79</v>
      </c>
      <c r="C1375" s="3" t="s">
        <v>4</v>
      </c>
      <c r="D1375" s="3" t="s">
        <v>12</v>
      </c>
      <c r="E1375" s="3">
        <v>15079.5</v>
      </c>
      <c r="F1375" s="3">
        <v>0</v>
      </c>
      <c r="G1375" s="3">
        <v>282907</v>
      </c>
      <c r="H1375" s="3">
        <v>312368</v>
      </c>
      <c r="I1375" s="3">
        <v>647896.4</v>
      </c>
      <c r="J1375" s="3">
        <v>647375</v>
      </c>
      <c r="K1375" s="3">
        <v>587034.5</v>
      </c>
      <c r="L1375" s="3">
        <v>53072.160000000003</v>
      </c>
      <c r="M1375" s="3">
        <v>5244.4</v>
      </c>
      <c r="N1375" s="3">
        <v>0</v>
      </c>
      <c r="O1375" s="3">
        <v>16304.58</v>
      </c>
      <c r="P1375" s="3">
        <v>5244.4</v>
      </c>
      <c r="Q1375" s="3">
        <f>SUM(Exportaciones_Kg_fruta[[#This Row],[Enero]:[Diciembre]])</f>
        <v>2572525.94</v>
      </c>
      <c r="R1375">
        <v>2019</v>
      </c>
      <c r="S1375" t="s">
        <v>212</v>
      </c>
    </row>
    <row r="1376" spans="1:19" x14ac:dyDescent="0.35">
      <c r="A1376" t="str">
        <f>+_xlfn.CONCAT(Exportaciones_Kg_fruta[[#This Row],[País]],Exportaciones_Kg_fruta[[#This Row],[Detalle]],Exportaciones_Kg_fruta[[#This Row],[Año]])</f>
        <v>Costa RicaManzanas2019</v>
      </c>
      <c r="B1376" s="3" t="s">
        <v>62</v>
      </c>
      <c r="C1376" s="3" t="s">
        <v>4</v>
      </c>
      <c r="D1376" s="3" t="s">
        <v>12</v>
      </c>
      <c r="E1376" s="3">
        <v>53673.4</v>
      </c>
      <c r="F1376" s="3">
        <v>179258.91999999998</v>
      </c>
      <c r="G1376" s="3">
        <v>824379.99999999988</v>
      </c>
      <c r="H1376" s="3">
        <v>1032613.84</v>
      </c>
      <c r="I1376" s="3">
        <v>1300313.5</v>
      </c>
      <c r="J1376" s="3">
        <v>984201.04999999981</v>
      </c>
      <c r="K1376" s="3">
        <v>1351795.2399999998</v>
      </c>
      <c r="L1376" s="3">
        <v>1672224.4000000001</v>
      </c>
      <c r="M1376" s="3">
        <v>883496.24</v>
      </c>
      <c r="N1376" s="3">
        <v>113039.2</v>
      </c>
      <c r="O1376" s="3">
        <v>718.7</v>
      </c>
      <c r="P1376" s="3">
        <v>1423.84</v>
      </c>
      <c r="Q1376" s="3">
        <f>SUM(Exportaciones_Kg_fruta[[#This Row],[Enero]:[Diciembre]])</f>
        <v>8397138.3299999982</v>
      </c>
      <c r="R1376">
        <v>2019</v>
      </c>
      <c r="S1376" t="s">
        <v>212</v>
      </c>
    </row>
    <row r="1377" spans="1:19" x14ac:dyDescent="0.35">
      <c r="A1377" t="str">
        <f>+_xlfn.CONCAT(Exportaciones_Kg_fruta[[#This Row],[País]],Exportaciones_Kg_fruta[[#This Row],[Detalle]],Exportaciones_Kg_fruta[[#This Row],[Año]])</f>
        <v>KeniaManzanas2019</v>
      </c>
      <c r="B1377" s="3" t="s">
        <v>113</v>
      </c>
      <c r="C1377" s="3" t="s">
        <v>4</v>
      </c>
      <c r="D1377" s="3" t="s">
        <v>12</v>
      </c>
      <c r="E1377" s="3">
        <v>0</v>
      </c>
      <c r="F1377" s="3">
        <v>0</v>
      </c>
      <c r="G1377" s="3">
        <v>0</v>
      </c>
      <c r="H1377" s="3">
        <v>0</v>
      </c>
      <c r="I1377" s="3">
        <v>43218</v>
      </c>
      <c r="J1377" s="3">
        <v>107500</v>
      </c>
      <c r="K1377" s="3">
        <v>0</v>
      </c>
      <c r="L1377" s="3">
        <v>22092</v>
      </c>
      <c r="M1377" s="3">
        <v>0</v>
      </c>
      <c r="N1377" s="3">
        <v>42806.2</v>
      </c>
      <c r="O1377" s="3">
        <v>0</v>
      </c>
      <c r="P1377" s="3">
        <v>0</v>
      </c>
      <c r="Q1377" s="3">
        <f>SUM(Exportaciones_Kg_fruta[[#This Row],[Enero]:[Diciembre]])</f>
        <v>215616.2</v>
      </c>
      <c r="R1377">
        <v>2019</v>
      </c>
      <c r="S1377" t="s">
        <v>212</v>
      </c>
    </row>
    <row r="1378" spans="1:19" x14ac:dyDescent="0.35">
      <c r="A1378" t="str">
        <f>+_xlfn.CONCAT(Exportaciones_Kg_fruta[[#This Row],[País]],Exportaciones_Kg_fruta[[#This Row],[Detalle]],Exportaciones_Kg_fruta[[#This Row],[Año]])</f>
        <v>UruguayManzanas2019</v>
      </c>
      <c r="B1378" s="3" t="s">
        <v>192</v>
      </c>
      <c r="C1378" s="3" t="s">
        <v>4</v>
      </c>
      <c r="D1378" s="3" t="s">
        <v>12</v>
      </c>
      <c r="E1378" s="3">
        <v>0</v>
      </c>
      <c r="F1378" s="3">
        <v>0</v>
      </c>
      <c r="G1378" s="3">
        <v>0</v>
      </c>
      <c r="H1378" s="3">
        <v>0</v>
      </c>
      <c r="I1378" s="3">
        <v>23520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f>SUM(Exportaciones_Kg_fruta[[#This Row],[Enero]:[Diciembre]])</f>
        <v>23520</v>
      </c>
      <c r="R1378">
        <v>2019</v>
      </c>
      <c r="S1378" t="s">
        <v>212</v>
      </c>
    </row>
    <row r="1379" spans="1:19" x14ac:dyDescent="0.35">
      <c r="A1379" t="str">
        <f>+_xlfn.CONCAT(Exportaciones_Kg_fruta[[#This Row],[País]],Exportaciones_Kg_fruta[[#This Row],[Detalle]],Exportaciones_Kg_fruta[[#This Row],[Año]])</f>
        <v>Emiratos Árabes UnidosManzanas2019</v>
      </c>
      <c r="B1379" s="3" t="s">
        <v>71</v>
      </c>
      <c r="C1379" s="3" t="s">
        <v>4</v>
      </c>
      <c r="D1379" s="3" t="s">
        <v>12</v>
      </c>
      <c r="E1379" s="3">
        <v>0</v>
      </c>
      <c r="F1379" s="3">
        <v>0</v>
      </c>
      <c r="G1379" s="3">
        <v>1755787.8</v>
      </c>
      <c r="H1379" s="3">
        <v>2197197.8000000003</v>
      </c>
      <c r="I1379" s="3">
        <v>2171308.6999999997</v>
      </c>
      <c r="J1379" s="3">
        <v>1524434.06</v>
      </c>
      <c r="K1379" s="3">
        <v>1215718.5</v>
      </c>
      <c r="L1379" s="3">
        <v>426415.1</v>
      </c>
      <c r="M1379" s="3">
        <v>21300.3</v>
      </c>
      <c r="N1379" s="3">
        <v>23167.200000000001</v>
      </c>
      <c r="O1379" s="3">
        <v>0</v>
      </c>
      <c r="P1379" s="3">
        <v>0</v>
      </c>
      <c r="Q1379" s="3">
        <f>SUM(Exportaciones_Kg_fruta[[#This Row],[Enero]:[Diciembre]])</f>
        <v>9335329.4600000009</v>
      </c>
      <c r="R1379">
        <v>2019</v>
      </c>
      <c r="S1379" t="s">
        <v>212</v>
      </c>
    </row>
    <row r="1380" spans="1:19" x14ac:dyDescent="0.35">
      <c r="A1380" t="str">
        <f>+_xlfn.CONCAT(Exportaciones_Kg_fruta[[#This Row],[País]],Exportaciones_Kg_fruta[[#This Row],[Detalle]],Exportaciones_Kg_fruta[[#This Row],[Año]])</f>
        <v>FilipinasManzanas2019</v>
      </c>
      <c r="B1380" s="3" t="s">
        <v>78</v>
      </c>
      <c r="C1380" s="3" t="s">
        <v>4</v>
      </c>
      <c r="D1380" s="3" t="s">
        <v>12</v>
      </c>
      <c r="E1380" s="3">
        <v>0</v>
      </c>
      <c r="F1380" s="3">
        <v>0</v>
      </c>
      <c r="G1380" s="3">
        <v>0</v>
      </c>
      <c r="H1380" s="3">
        <v>0</v>
      </c>
      <c r="I1380" s="3">
        <v>67914</v>
      </c>
      <c r="J1380" s="3">
        <v>192055.5</v>
      </c>
      <c r="K1380" s="3">
        <v>82068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f>SUM(Exportaciones_Kg_fruta[[#This Row],[Enero]:[Diciembre]])</f>
        <v>342037.5</v>
      </c>
      <c r="R1380">
        <v>2019</v>
      </c>
      <c r="S1380" t="s">
        <v>212</v>
      </c>
    </row>
    <row r="1381" spans="1:19" x14ac:dyDescent="0.35">
      <c r="A1381" t="str">
        <f>+_xlfn.CONCAT(Exportaciones_Kg_fruta[[#This Row],[País]],Exportaciones_Kg_fruta[[#This Row],[Detalle]],Exportaciones_Kg_fruta[[#This Row],[Año]])</f>
        <v>NigeriaManzanas2019</v>
      </c>
      <c r="B1381" s="3" t="s">
        <v>139</v>
      </c>
      <c r="C1381" s="3" t="s">
        <v>4</v>
      </c>
      <c r="D1381" s="3" t="s">
        <v>12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21300.3</v>
      </c>
      <c r="K1381" s="3">
        <v>22108.799999999999</v>
      </c>
      <c r="L1381" s="3">
        <v>21300.3</v>
      </c>
      <c r="M1381" s="3">
        <v>21300.3</v>
      </c>
      <c r="N1381" s="3">
        <v>0</v>
      </c>
      <c r="O1381" s="3">
        <v>0</v>
      </c>
      <c r="P1381" s="3">
        <v>0</v>
      </c>
      <c r="Q1381" s="3">
        <f>SUM(Exportaciones_Kg_fruta[[#This Row],[Enero]:[Diciembre]])</f>
        <v>86009.7</v>
      </c>
      <c r="R1381">
        <v>2019</v>
      </c>
      <c r="S1381" t="s">
        <v>212</v>
      </c>
    </row>
    <row r="1382" spans="1:19" x14ac:dyDescent="0.35">
      <c r="A1382" t="str">
        <f>+_xlfn.CONCAT(Exportaciones_Kg_fruta[[#This Row],[País]],Exportaciones_Kg_fruta[[#This Row],[Detalle]],Exportaciones_Kg_fruta[[#This Row],[Año]])</f>
        <v>BélgicaManzanas2019</v>
      </c>
      <c r="B1382" s="3" t="s">
        <v>43</v>
      </c>
      <c r="C1382" s="3" t="s">
        <v>4</v>
      </c>
      <c r="D1382" s="3" t="s">
        <v>12</v>
      </c>
      <c r="E1382" s="3">
        <v>16138.28</v>
      </c>
      <c r="F1382" s="3">
        <v>17510.400000000001</v>
      </c>
      <c r="G1382" s="3">
        <v>136180.79999999999</v>
      </c>
      <c r="H1382" s="3">
        <v>290460</v>
      </c>
      <c r="I1382" s="3">
        <v>1415162.9</v>
      </c>
      <c r="J1382" s="3">
        <v>860004.8</v>
      </c>
      <c r="K1382" s="3">
        <v>1001324</v>
      </c>
      <c r="L1382" s="3">
        <v>411874.5</v>
      </c>
      <c r="M1382" s="3">
        <v>111286</v>
      </c>
      <c r="N1382" s="3">
        <v>0</v>
      </c>
      <c r="O1382" s="3">
        <v>17010</v>
      </c>
      <c r="P1382" s="3">
        <v>0</v>
      </c>
      <c r="Q1382" s="3">
        <f>SUM(Exportaciones_Kg_fruta[[#This Row],[Enero]:[Diciembre]])</f>
        <v>4276951.68</v>
      </c>
      <c r="R1382">
        <v>2019</v>
      </c>
      <c r="S1382" t="s">
        <v>212</v>
      </c>
    </row>
    <row r="1383" spans="1:19" x14ac:dyDescent="0.35">
      <c r="A1383" t="str">
        <f>+_xlfn.CONCAT(Exportaciones_Kg_fruta[[#This Row],[País]],Exportaciones_Kg_fruta[[#This Row],[Detalle]],Exportaciones_Kg_fruta[[#This Row],[Año]])</f>
        <v>República DominicanaManzanas2019</v>
      </c>
      <c r="B1383" s="3" t="s">
        <v>158</v>
      </c>
      <c r="C1383" s="3" t="s">
        <v>4</v>
      </c>
      <c r="D1383" s="3" t="s">
        <v>12</v>
      </c>
      <c r="E1383" s="3">
        <v>0</v>
      </c>
      <c r="F1383" s="3">
        <v>0</v>
      </c>
      <c r="G1383" s="3">
        <v>81320.399999999994</v>
      </c>
      <c r="H1383" s="3">
        <v>69955.200000000012</v>
      </c>
      <c r="I1383" s="3">
        <v>323066.40000000002</v>
      </c>
      <c r="J1383" s="3">
        <v>171269</v>
      </c>
      <c r="K1383" s="3">
        <v>148670.20000000001</v>
      </c>
      <c r="L1383" s="3">
        <v>113176.8</v>
      </c>
      <c r="M1383" s="3">
        <v>105129.5</v>
      </c>
      <c r="N1383" s="3">
        <v>0</v>
      </c>
      <c r="O1383" s="3">
        <v>0</v>
      </c>
      <c r="P1383" s="3">
        <v>17909.5</v>
      </c>
      <c r="Q1383" s="3">
        <f>SUM(Exportaciones_Kg_fruta[[#This Row],[Enero]:[Diciembre]])</f>
        <v>1030497</v>
      </c>
      <c r="R1383">
        <v>2019</v>
      </c>
      <c r="S1383" t="s">
        <v>212</v>
      </c>
    </row>
    <row r="1384" spans="1:19" x14ac:dyDescent="0.35">
      <c r="A1384" t="str">
        <f>+_xlfn.CONCAT(Exportaciones_Kg_fruta[[#This Row],[País]],Exportaciones_Kg_fruta[[#This Row],[Detalle]],Exportaciones_Kg_fruta[[#This Row],[Año]])</f>
        <v>El SalvadorManzanas2019</v>
      </c>
      <c r="B1384" s="3" t="s">
        <v>70</v>
      </c>
      <c r="C1384" s="3" t="s">
        <v>4</v>
      </c>
      <c r="D1384" s="3" t="s">
        <v>12</v>
      </c>
      <c r="E1384" s="3">
        <v>0</v>
      </c>
      <c r="F1384" s="3">
        <v>62548.5</v>
      </c>
      <c r="G1384" s="3">
        <v>996095.2</v>
      </c>
      <c r="H1384" s="3">
        <v>1086756.25</v>
      </c>
      <c r="I1384" s="3">
        <v>1027920.4</v>
      </c>
      <c r="J1384" s="3">
        <v>313258.75</v>
      </c>
      <c r="K1384" s="3">
        <v>1165907.75</v>
      </c>
      <c r="L1384" s="3">
        <v>1602554.4300000002</v>
      </c>
      <c r="M1384" s="3">
        <v>655181.16</v>
      </c>
      <c r="N1384" s="3">
        <v>262313.09999999998</v>
      </c>
      <c r="O1384" s="3">
        <v>108304.70000000001</v>
      </c>
      <c r="P1384" s="3">
        <v>64970.5</v>
      </c>
      <c r="Q1384" s="3">
        <f>SUM(Exportaciones_Kg_fruta[[#This Row],[Enero]:[Diciembre]])</f>
        <v>7345810.7399999993</v>
      </c>
      <c r="R1384">
        <v>2019</v>
      </c>
      <c r="S1384" t="s">
        <v>212</v>
      </c>
    </row>
    <row r="1385" spans="1:19" x14ac:dyDescent="0.35">
      <c r="A1385" t="str">
        <f>+_xlfn.CONCAT(Exportaciones_Kg_fruta[[#This Row],[País]],Exportaciones_Kg_fruta[[#This Row],[Detalle]],Exportaciones_Kg_fruta[[#This Row],[Año]])</f>
        <v>Nueva ZelandiaManzanas2019</v>
      </c>
      <c r="B1385" s="3" t="s">
        <v>142</v>
      </c>
      <c r="C1385" s="3" t="s">
        <v>4</v>
      </c>
      <c r="D1385" s="3" t="s">
        <v>12</v>
      </c>
      <c r="E1385" s="3">
        <v>0</v>
      </c>
      <c r="F1385" s="3">
        <v>0</v>
      </c>
      <c r="G1385" s="3">
        <v>0</v>
      </c>
      <c r="H1385" s="3">
        <v>2340.96</v>
      </c>
      <c r="I1385" s="3">
        <v>4492.8</v>
      </c>
      <c r="J1385" s="3">
        <v>0</v>
      </c>
      <c r="K1385" s="3">
        <v>3559</v>
      </c>
      <c r="L1385" s="3">
        <v>0</v>
      </c>
      <c r="M1385" s="3">
        <v>4492.8</v>
      </c>
      <c r="N1385" s="3">
        <v>0</v>
      </c>
      <c r="O1385" s="3">
        <v>0</v>
      </c>
      <c r="P1385" s="3">
        <v>0</v>
      </c>
      <c r="Q1385" s="3">
        <f>SUM(Exportaciones_Kg_fruta[[#This Row],[Enero]:[Diciembre]])</f>
        <v>14885.560000000001</v>
      </c>
      <c r="R1385">
        <v>2019</v>
      </c>
      <c r="S1385" t="s">
        <v>212</v>
      </c>
    </row>
    <row r="1386" spans="1:19" x14ac:dyDescent="0.35">
      <c r="A1386" t="str">
        <f>+_xlfn.CONCAT(Exportaciones_Kg_fruta[[#This Row],[País]],Exportaciones_Kg_fruta[[#This Row],[Detalle]],Exportaciones_Kg_fruta[[#This Row],[Año]])</f>
        <v>DinamarcaManzanas2019</v>
      </c>
      <c r="B1386" s="3" t="s">
        <v>65</v>
      </c>
      <c r="C1386" s="3" t="s">
        <v>4</v>
      </c>
      <c r="D1386" s="3" t="s">
        <v>12</v>
      </c>
      <c r="E1386" s="3">
        <v>0</v>
      </c>
      <c r="F1386" s="3">
        <v>0</v>
      </c>
      <c r="G1386" s="3">
        <v>45158.400000000001</v>
      </c>
      <c r="H1386" s="3">
        <v>471198.5</v>
      </c>
      <c r="I1386" s="3">
        <v>540919.6</v>
      </c>
      <c r="J1386" s="3">
        <v>552812.30000000005</v>
      </c>
      <c r="K1386" s="3">
        <v>420992.28</v>
      </c>
      <c r="L1386" s="3">
        <v>43512</v>
      </c>
      <c r="M1386" s="3">
        <v>0</v>
      </c>
      <c r="N1386" s="3">
        <v>0</v>
      </c>
      <c r="O1386" s="3">
        <v>0</v>
      </c>
      <c r="P1386" s="3">
        <v>0</v>
      </c>
      <c r="Q1386" s="3">
        <f>SUM(Exportaciones_Kg_fruta[[#This Row],[Enero]:[Diciembre]])</f>
        <v>2074593.08</v>
      </c>
      <c r="R1386">
        <v>2019</v>
      </c>
      <c r="S1386" t="s">
        <v>212</v>
      </c>
    </row>
    <row r="1387" spans="1:19" x14ac:dyDescent="0.35">
      <c r="A1387" t="str">
        <f>+_xlfn.CONCAT(Exportaciones_Kg_fruta[[#This Row],[País]],Exportaciones_Kg_fruta[[#This Row],[Detalle]],Exportaciones_Kg_fruta[[#This Row],[Año]])</f>
        <v>IsraelManzanas2019</v>
      </c>
      <c r="B1387" s="3" t="s">
        <v>107</v>
      </c>
      <c r="C1387" s="3" t="s">
        <v>4</v>
      </c>
      <c r="D1387" s="3" t="s">
        <v>12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3107.68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f>SUM(Exportaciones_Kg_fruta[[#This Row],[Enero]:[Diciembre]])</f>
        <v>3107.68</v>
      </c>
      <c r="R1387">
        <v>2019</v>
      </c>
      <c r="S1387" t="s">
        <v>212</v>
      </c>
    </row>
    <row r="1388" spans="1:19" x14ac:dyDescent="0.35">
      <c r="A1388" t="str">
        <f>+_xlfn.CONCAT(Exportaciones_Kg_fruta[[#This Row],[País]],Exportaciones_Kg_fruta[[#This Row],[Detalle]],Exportaciones_Kg_fruta[[#This Row],[Año]])</f>
        <v>Hong Kong (Región administrativa especial de China)Manzanas2019</v>
      </c>
      <c r="B1388" s="3" t="s">
        <v>94</v>
      </c>
      <c r="C1388" s="3" t="s">
        <v>4</v>
      </c>
      <c r="D1388" s="3" t="s">
        <v>12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45981.599999999991</v>
      </c>
      <c r="L1388" s="3">
        <v>46279.199999999997</v>
      </c>
      <c r="M1388" s="3">
        <v>0</v>
      </c>
      <c r="N1388" s="3">
        <v>0</v>
      </c>
      <c r="O1388" s="3">
        <v>0</v>
      </c>
      <c r="P1388" s="3">
        <v>0</v>
      </c>
      <c r="Q1388" s="3">
        <f>SUM(Exportaciones_Kg_fruta[[#This Row],[Enero]:[Diciembre]])</f>
        <v>92260.799999999988</v>
      </c>
      <c r="R1388">
        <v>2019</v>
      </c>
      <c r="S1388" t="s">
        <v>212</v>
      </c>
    </row>
    <row r="1389" spans="1:19" x14ac:dyDescent="0.35">
      <c r="A1389" t="str">
        <f>+_xlfn.CONCAT(Exportaciones_Kg_fruta[[#This Row],[País]],Exportaciones_Kg_fruta[[#This Row],[Detalle]],Exportaciones_Kg_fruta[[#This Row],[Año]])</f>
        <v>SueciaManzanas2019</v>
      </c>
      <c r="B1389" s="3" t="s">
        <v>175</v>
      </c>
      <c r="C1389" s="3" t="s">
        <v>4</v>
      </c>
      <c r="D1389" s="3" t="s">
        <v>12</v>
      </c>
      <c r="E1389" s="3">
        <v>7680</v>
      </c>
      <c r="F1389" s="3">
        <v>0</v>
      </c>
      <c r="G1389" s="3">
        <v>797174.4</v>
      </c>
      <c r="H1389" s="3">
        <v>1453594.8</v>
      </c>
      <c r="I1389" s="3">
        <v>1357311.4</v>
      </c>
      <c r="J1389" s="3">
        <v>861997.9</v>
      </c>
      <c r="K1389" s="3">
        <v>751289.5</v>
      </c>
      <c r="L1389" s="3">
        <v>241272.5</v>
      </c>
      <c r="M1389" s="3">
        <v>74905</v>
      </c>
      <c r="N1389" s="3">
        <v>0</v>
      </c>
      <c r="O1389" s="3">
        <v>0</v>
      </c>
      <c r="P1389" s="3">
        <v>0</v>
      </c>
      <c r="Q1389" s="3">
        <f>SUM(Exportaciones_Kg_fruta[[#This Row],[Enero]:[Diciembre]])</f>
        <v>5545225.5</v>
      </c>
      <c r="R1389">
        <v>2019</v>
      </c>
      <c r="S1389" t="s">
        <v>212</v>
      </c>
    </row>
    <row r="1390" spans="1:19" x14ac:dyDescent="0.35">
      <c r="A1390" t="str">
        <f>+_xlfn.CONCAT(Exportaciones_Kg_fruta[[#This Row],[País]],Exportaciones_Kg_fruta[[#This Row],[Detalle]],Exportaciones_Kg_fruta[[#This Row],[Año]])</f>
        <v>SingapurManzanas2019</v>
      </c>
      <c r="B1390" s="3" t="s">
        <v>170</v>
      </c>
      <c r="C1390" s="3" t="s">
        <v>4</v>
      </c>
      <c r="D1390" s="3" t="s">
        <v>12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44923.199999999997</v>
      </c>
      <c r="L1390" s="3">
        <v>21756</v>
      </c>
      <c r="M1390" s="3">
        <v>0</v>
      </c>
      <c r="N1390" s="3">
        <v>0</v>
      </c>
      <c r="O1390" s="3">
        <v>0</v>
      </c>
      <c r="P1390" s="3">
        <v>0</v>
      </c>
      <c r="Q1390" s="3">
        <f>SUM(Exportaciones_Kg_fruta[[#This Row],[Enero]:[Diciembre]])</f>
        <v>66679.199999999997</v>
      </c>
      <c r="R1390">
        <v>2019</v>
      </c>
      <c r="S1390" t="s">
        <v>212</v>
      </c>
    </row>
    <row r="1391" spans="1:19" x14ac:dyDescent="0.35">
      <c r="A1391" t="str">
        <f>+_xlfn.CONCAT(Exportaciones_Kg_fruta[[#This Row],[País]],Exportaciones_Kg_fruta[[#This Row],[Detalle]],Exportaciones_Kg_fruta[[#This Row],[Año]])</f>
        <v>PoloniaManzanas2019</v>
      </c>
      <c r="B1391" s="3" t="s">
        <v>151</v>
      </c>
      <c r="C1391" s="3" t="s">
        <v>4</v>
      </c>
      <c r="D1391" s="3" t="s">
        <v>12</v>
      </c>
      <c r="E1391" s="3">
        <v>0</v>
      </c>
      <c r="F1391" s="3">
        <v>17510.400000000001</v>
      </c>
      <c r="G1391" s="3">
        <v>0</v>
      </c>
      <c r="H1391" s="3">
        <v>0</v>
      </c>
      <c r="I1391" s="3">
        <v>0</v>
      </c>
      <c r="J1391" s="3">
        <v>18900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f>SUM(Exportaciones_Kg_fruta[[#This Row],[Enero]:[Diciembre]])</f>
        <v>36410.400000000001</v>
      </c>
      <c r="R1391">
        <v>2019</v>
      </c>
      <c r="S1391" t="s">
        <v>212</v>
      </c>
    </row>
    <row r="1392" spans="1:19" x14ac:dyDescent="0.35">
      <c r="A1392" t="str">
        <f>+_xlfn.CONCAT(Exportaciones_Kg_fruta[[#This Row],[País]],Exportaciones_Kg_fruta[[#This Row],[Detalle]],Exportaciones_Kg_fruta[[#This Row],[Año]])</f>
        <v>Puerto RicoManzanas2019</v>
      </c>
      <c r="B1392" s="3" t="s">
        <v>153</v>
      </c>
      <c r="C1392" s="3" t="s">
        <v>4</v>
      </c>
      <c r="D1392" s="3" t="s">
        <v>12</v>
      </c>
      <c r="E1392" s="3">
        <v>0</v>
      </c>
      <c r="F1392" s="3">
        <v>0</v>
      </c>
      <c r="G1392" s="3">
        <v>183456</v>
      </c>
      <c r="H1392" s="3">
        <v>130522.70000000001</v>
      </c>
      <c r="I1392" s="3">
        <v>365908.19999999995</v>
      </c>
      <c r="J1392" s="3">
        <v>301676.2</v>
      </c>
      <c r="K1392" s="3">
        <v>255166.8</v>
      </c>
      <c r="L1392" s="3">
        <v>210523.18</v>
      </c>
      <c r="M1392" s="3">
        <v>42679</v>
      </c>
      <c r="N1392" s="3">
        <v>0</v>
      </c>
      <c r="O1392" s="3">
        <v>0</v>
      </c>
      <c r="P1392" s="3">
        <v>1196.7</v>
      </c>
      <c r="Q1392" s="3">
        <f>SUM(Exportaciones_Kg_fruta[[#This Row],[Enero]:[Diciembre]])</f>
        <v>1491128.7799999998</v>
      </c>
      <c r="R1392">
        <v>2019</v>
      </c>
      <c r="S1392" t="s">
        <v>212</v>
      </c>
    </row>
    <row r="1393" spans="1:19" x14ac:dyDescent="0.35">
      <c r="A1393" t="str">
        <f>+_xlfn.CONCAT(Exportaciones_Kg_fruta[[#This Row],[País]],Exportaciones_Kg_fruta[[#This Row],[Detalle]],Exportaciones_Kg_fruta[[#This Row],[Año]])</f>
        <v>VenezuelaManzanas2019</v>
      </c>
      <c r="B1393" s="3" t="s">
        <v>194</v>
      </c>
      <c r="C1393" s="3" t="s">
        <v>4</v>
      </c>
      <c r="D1393" s="3" t="s">
        <v>12</v>
      </c>
      <c r="E1393" s="3">
        <v>0</v>
      </c>
      <c r="F1393" s="3">
        <v>0</v>
      </c>
      <c r="G1393" s="3">
        <v>121823.8</v>
      </c>
      <c r="H1393" s="3">
        <v>43267</v>
      </c>
      <c r="I1393" s="3">
        <v>43029.7</v>
      </c>
      <c r="J1393" s="3">
        <v>76414.239999999991</v>
      </c>
      <c r="K1393" s="3">
        <v>110974.68</v>
      </c>
      <c r="L1393" s="3">
        <v>277811.97000000003</v>
      </c>
      <c r="M1393" s="3">
        <v>153056.81</v>
      </c>
      <c r="N1393" s="3">
        <v>108455.95999999999</v>
      </c>
      <c r="O1393" s="3">
        <v>63709.8</v>
      </c>
      <c r="P1393" s="3">
        <v>0</v>
      </c>
      <c r="Q1393" s="3">
        <f>SUM(Exportaciones_Kg_fruta[[#This Row],[Enero]:[Diciembre]])</f>
        <v>998543.96</v>
      </c>
      <c r="R1393">
        <v>2019</v>
      </c>
      <c r="S1393" t="s">
        <v>212</v>
      </c>
    </row>
    <row r="1394" spans="1:19" x14ac:dyDescent="0.35">
      <c r="A1394" t="str">
        <f>+_xlfn.CONCAT(Exportaciones_Kg_fruta[[#This Row],[País]],Exportaciones_Kg_fruta[[#This Row],[Detalle]],Exportaciones_Kg_fruta[[#This Row],[Año]])</f>
        <v>CubaManzanas2019</v>
      </c>
      <c r="B1394" s="3" t="s">
        <v>64</v>
      </c>
      <c r="C1394" s="3" t="s">
        <v>4</v>
      </c>
      <c r="D1394" s="3" t="s">
        <v>12</v>
      </c>
      <c r="E1394" s="3">
        <v>0</v>
      </c>
      <c r="F1394" s="3">
        <v>0</v>
      </c>
      <c r="G1394" s="3">
        <v>67634.7</v>
      </c>
      <c r="H1394" s="3">
        <v>67428.899999999994</v>
      </c>
      <c r="I1394" s="3">
        <v>67634.7</v>
      </c>
      <c r="J1394" s="3">
        <v>67428.899999999994</v>
      </c>
      <c r="K1394" s="3">
        <v>174258.69999999998</v>
      </c>
      <c r="L1394" s="3">
        <v>130932.90000000001</v>
      </c>
      <c r="M1394" s="3">
        <v>134808.79999999999</v>
      </c>
      <c r="N1394" s="3">
        <v>0</v>
      </c>
      <c r="O1394" s="3">
        <v>0</v>
      </c>
      <c r="P1394" s="3">
        <v>0</v>
      </c>
      <c r="Q1394" s="3">
        <f>SUM(Exportaciones_Kg_fruta[[#This Row],[Enero]:[Diciembre]])</f>
        <v>710127.59999999986</v>
      </c>
      <c r="R1394">
        <v>2019</v>
      </c>
      <c r="S1394" t="s">
        <v>212</v>
      </c>
    </row>
    <row r="1395" spans="1:19" x14ac:dyDescent="0.35">
      <c r="A1395" t="str">
        <f>+_xlfn.CONCAT(Exportaciones_Kg_fruta[[#This Row],[País]],Exportaciones_Kg_fruta[[#This Row],[Detalle]],Exportaciones_Kg_fruta[[#This Row],[Año]])</f>
        <v>IrlandaManzanas2019</v>
      </c>
      <c r="B1395" s="3" t="s">
        <v>99</v>
      </c>
      <c r="C1395" s="3" t="s">
        <v>4</v>
      </c>
      <c r="D1395" s="3" t="s">
        <v>12</v>
      </c>
      <c r="E1395" s="3">
        <v>0</v>
      </c>
      <c r="F1395" s="3">
        <v>0</v>
      </c>
      <c r="G1395" s="3">
        <v>184785.59999999998</v>
      </c>
      <c r="H1395" s="3">
        <v>255527.52000000002</v>
      </c>
      <c r="I1395" s="3">
        <v>889537.02000000014</v>
      </c>
      <c r="J1395" s="3">
        <v>959576.32</v>
      </c>
      <c r="K1395" s="3">
        <v>1014970.5799999998</v>
      </c>
      <c r="L1395" s="3">
        <v>428702.3</v>
      </c>
      <c r="M1395" s="3">
        <v>22344</v>
      </c>
      <c r="N1395" s="3">
        <v>0</v>
      </c>
      <c r="O1395" s="3">
        <v>0</v>
      </c>
      <c r="P1395" s="3">
        <v>21840</v>
      </c>
      <c r="Q1395" s="3">
        <f>SUM(Exportaciones_Kg_fruta[[#This Row],[Enero]:[Diciembre]])</f>
        <v>3777283.34</v>
      </c>
      <c r="R1395">
        <v>2019</v>
      </c>
      <c r="S1395" t="s">
        <v>212</v>
      </c>
    </row>
    <row r="1396" spans="1:19" x14ac:dyDescent="0.35">
      <c r="A1396" t="str">
        <f>+_xlfn.CONCAT(Exportaciones_Kg_fruta[[#This Row],[País]],Exportaciones_Kg_fruta[[#This Row],[Detalle]],Exportaciones_Kg_fruta[[#This Row],[Año]])</f>
        <v>OmánManzanas2019</v>
      </c>
      <c r="B1396" s="3" t="s">
        <v>143</v>
      </c>
      <c r="C1396" s="3" t="s">
        <v>4</v>
      </c>
      <c r="D1396" s="3" t="s">
        <v>12</v>
      </c>
      <c r="E1396" s="3">
        <v>0</v>
      </c>
      <c r="F1396" s="3">
        <v>0</v>
      </c>
      <c r="G1396" s="3">
        <v>22638</v>
      </c>
      <c r="H1396" s="3">
        <v>169337.90000000002</v>
      </c>
      <c r="I1396" s="3">
        <v>116152.59999999999</v>
      </c>
      <c r="J1396" s="3">
        <v>130300.79999999999</v>
      </c>
      <c r="K1396" s="3">
        <v>276595.19999999995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f>SUM(Exportaciones_Kg_fruta[[#This Row],[Enero]:[Diciembre]])</f>
        <v>715024.5</v>
      </c>
      <c r="R1396">
        <v>2019</v>
      </c>
      <c r="S1396" t="s">
        <v>212</v>
      </c>
    </row>
    <row r="1397" spans="1:19" x14ac:dyDescent="0.35">
      <c r="A1397" t="str">
        <f>+_xlfn.CONCAT(Exportaciones_Kg_fruta[[#This Row],[País]],Exportaciones_Kg_fruta[[#This Row],[Detalle]],Exportaciones_Kg_fruta[[#This Row],[Año]])</f>
        <v>NicaraguaManzanas2019</v>
      </c>
      <c r="B1397" s="3" t="s">
        <v>138</v>
      </c>
      <c r="C1397" s="3" t="s">
        <v>4</v>
      </c>
      <c r="D1397" s="3" t="s">
        <v>12</v>
      </c>
      <c r="E1397" s="3">
        <v>0</v>
      </c>
      <c r="F1397" s="3">
        <v>0</v>
      </c>
      <c r="G1397" s="3">
        <v>0</v>
      </c>
      <c r="H1397" s="3">
        <v>80732.399999999994</v>
      </c>
      <c r="I1397" s="3">
        <v>124140.80000000002</v>
      </c>
      <c r="J1397" s="3">
        <v>106807.75</v>
      </c>
      <c r="K1397" s="3">
        <v>75818.400000000009</v>
      </c>
      <c r="L1397" s="3">
        <v>75793.200000000012</v>
      </c>
      <c r="M1397" s="3">
        <v>80304.3</v>
      </c>
      <c r="N1397" s="3">
        <v>22021</v>
      </c>
      <c r="O1397" s="3">
        <v>0</v>
      </c>
      <c r="P1397" s="3">
        <v>0</v>
      </c>
      <c r="Q1397" s="3">
        <f>SUM(Exportaciones_Kg_fruta[[#This Row],[Enero]:[Diciembre]])</f>
        <v>565617.85000000009</v>
      </c>
      <c r="R1397">
        <v>2019</v>
      </c>
      <c r="S1397" t="s">
        <v>212</v>
      </c>
    </row>
    <row r="1398" spans="1:19" x14ac:dyDescent="0.35">
      <c r="A1398" t="str">
        <f>+_xlfn.CONCAT(Exportaciones_Kg_fruta[[#This Row],[País]],Exportaciones_Kg_fruta[[#This Row],[Detalle]],Exportaciones_Kg_fruta[[#This Row],[Año]])</f>
        <v>QatarManzanas2019</v>
      </c>
      <c r="B1398" s="3" t="s">
        <v>154</v>
      </c>
      <c r="C1398" s="3" t="s">
        <v>4</v>
      </c>
      <c r="D1398" s="3" t="s">
        <v>12</v>
      </c>
      <c r="E1398" s="3">
        <v>0</v>
      </c>
      <c r="F1398" s="3">
        <v>0</v>
      </c>
      <c r="G1398" s="3">
        <v>441627.1</v>
      </c>
      <c r="H1398" s="3">
        <v>707059.6</v>
      </c>
      <c r="I1398" s="3">
        <v>416268.5</v>
      </c>
      <c r="J1398" s="3">
        <v>280875.59999999998</v>
      </c>
      <c r="K1398" s="3">
        <v>630819.5</v>
      </c>
      <c r="L1398" s="3">
        <v>122940</v>
      </c>
      <c r="M1398" s="3">
        <v>24960</v>
      </c>
      <c r="N1398" s="3">
        <v>0</v>
      </c>
      <c r="O1398" s="3">
        <v>0</v>
      </c>
      <c r="P1398" s="3">
        <v>0</v>
      </c>
      <c r="Q1398" s="3">
        <f>SUM(Exportaciones_Kg_fruta[[#This Row],[Enero]:[Diciembre]])</f>
        <v>2624550.2999999998</v>
      </c>
      <c r="R1398">
        <v>2019</v>
      </c>
      <c r="S1398" t="s">
        <v>212</v>
      </c>
    </row>
    <row r="1399" spans="1:19" x14ac:dyDescent="0.35">
      <c r="A1399" t="str">
        <f>+_xlfn.CONCAT(Exportaciones_Kg_fruta[[#This Row],[País]],Exportaciones_Kg_fruta[[#This Row],[Detalle]],Exportaciones_Kg_fruta[[#This Row],[Año]])</f>
        <v>NoruegaManzanas2019</v>
      </c>
      <c r="B1399" s="3" t="s">
        <v>140</v>
      </c>
      <c r="C1399" s="3" t="s">
        <v>4</v>
      </c>
      <c r="D1399" s="3" t="s">
        <v>12</v>
      </c>
      <c r="E1399" s="3">
        <v>0</v>
      </c>
      <c r="F1399" s="3">
        <v>0</v>
      </c>
      <c r="G1399" s="3">
        <v>562128</v>
      </c>
      <c r="H1399" s="3">
        <v>780557.6</v>
      </c>
      <c r="I1399" s="3">
        <v>1327654.3999999999</v>
      </c>
      <c r="J1399" s="3">
        <v>974220.5</v>
      </c>
      <c r="K1399" s="3">
        <v>692048.39999999991</v>
      </c>
      <c r="L1399" s="3">
        <v>172166.39999999999</v>
      </c>
      <c r="M1399" s="3">
        <v>12447.2</v>
      </c>
      <c r="N1399" s="3">
        <v>0</v>
      </c>
      <c r="O1399" s="3">
        <v>0</v>
      </c>
      <c r="P1399" s="3">
        <v>0</v>
      </c>
      <c r="Q1399" s="3">
        <f>SUM(Exportaciones_Kg_fruta[[#This Row],[Enero]:[Diciembre]])</f>
        <v>4521222.5000000009</v>
      </c>
      <c r="R1399">
        <v>2019</v>
      </c>
      <c r="S1399" t="s">
        <v>212</v>
      </c>
    </row>
    <row r="1400" spans="1:19" x14ac:dyDescent="0.35">
      <c r="A1400" t="str">
        <f>+_xlfn.CONCAT(Exportaciones_Kg_fruta[[#This Row],[País]],Exportaciones_Kg_fruta[[#This Row],[Detalle]],Exportaciones_Kg_fruta[[#This Row],[Año]])</f>
        <v>HondurasManzanas2019</v>
      </c>
      <c r="B1400" s="3" t="s">
        <v>93</v>
      </c>
      <c r="C1400" s="3" t="s">
        <v>4</v>
      </c>
      <c r="D1400" s="3" t="s">
        <v>12</v>
      </c>
      <c r="E1400" s="3">
        <v>41316.800000000003</v>
      </c>
      <c r="F1400" s="3">
        <v>22110.2</v>
      </c>
      <c r="G1400" s="3">
        <v>109351.20000000001</v>
      </c>
      <c r="H1400" s="3">
        <v>164278.6</v>
      </c>
      <c r="I1400" s="3">
        <v>647889.19999999995</v>
      </c>
      <c r="J1400" s="3">
        <v>269466.5</v>
      </c>
      <c r="K1400" s="3">
        <v>417336.72</v>
      </c>
      <c r="L1400" s="3">
        <v>505880.89999999997</v>
      </c>
      <c r="M1400" s="3">
        <v>301638.80000000005</v>
      </c>
      <c r="N1400" s="3">
        <v>65579.5</v>
      </c>
      <c r="O1400" s="3">
        <v>0</v>
      </c>
      <c r="P1400" s="3">
        <v>0</v>
      </c>
      <c r="Q1400" s="3">
        <f>SUM(Exportaciones_Kg_fruta[[#This Row],[Enero]:[Diciembre]])</f>
        <v>2544848.42</v>
      </c>
      <c r="R1400">
        <v>2019</v>
      </c>
      <c r="S1400" t="s">
        <v>212</v>
      </c>
    </row>
    <row r="1401" spans="1:19" x14ac:dyDescent="0.35">
      <c r="A1401" t="str">
        <f>+_xlfn.CONCAT(Exportaciones_Kg_fruta[[#This Row],[País]],Exportaciones_Kg_fruta[[#This Row],[Detalle]],Exportaciones_Kg_fruta[[#This Row],[Año]])</f>
        <v>PortugalManzanas2019</v>
      </c>
      <c r="B1401" s="3" t="s">
        <v>152</v>
      </c>
      <c r="C1401" s="3" t="s">
        <v>4</v>
      </c>
      <c r="D1401" s="3" t="s">
        <v>12</v>
      </c>
      <c r="E1401" s="3">
        <v>0</v>
      </c>
      <c r="F1401" s="3">
        <v>0</v>
      </c>
      <c r="G1401" s="3">
        <v>0</v>
      </c>
      <c r="H1401" s="3">
        <v>105987</v>
      </c>
      <c r="I1401" s="3">
        <v>84712.5</v>
      </c>
      <c r="J1401" s="3">
        <v>336742.5</v>
      </c>
      <c r="K1401" s="3">
        <v>153940.5</v>
      </c>
      <c r="L1401" s="3">
        <v>69120</v>
      </c>
      <c r="M1401" s="3">
        <v>0</v>
      </c>
      <c r="N1401" s="3">
        <v>0</v>
      </c>
      <c r="O1401" s="3">
        <v>0</v>
      </c>
      <c r="P1401" s="3">
        <v>0</v>
      </c>
      <c r="Q1401" s="3">
        <f>SUM(Exportaciones_Kg_fruta[[#This Row],[Enero]:[Diciembre]])</f>
        <v>750502.5</v>
      </c>
      <c r="R1401">
        <v>2019</v>
      </c>
      <c r="S1401" t="s">
        <v>212</v>
      </c>
    </row>
    <row r="1402" spans="1:19" x14ac:dyDescent="0.35">
      <c r="A1402" t="str">
        <f>+_xlfn.CONCAT(Exportaciones_Kg_fruta[[#This Row],[País]],Exportaciones_Kg_fruta[[#This Row],[Detalle]],Exportaciones_Kg_fruta[[#This Row],[Año]])</f>
        <v>SuizaManzanas2019</v>
      </c>
      <c r="B1402" s="3" t="s">
        <v>176</v>
      </c>
      <c r="C1402" s="3" t="s">
        <v>4</v>
      </c>
      <c r="D1402" s="3" t="s">
        <v>12</v>
      </c>
      <c r="E1402" s="3">
        <v>0</v>
      </c>
      <c r="F1402" s="3">
        <v>0</v>
      </c>
      <c r="G1402" s="3">
        <v>0</v>
      </c>
      <c r="H1402" s="3">
        <v>16430.400000000001</v>
      </c>
      <c r="I1402" s="3">
        <v>0</v>
      </c>
      <c r="J1402" s="3">
        <v>16241.4</v>
      </c>
      <c r="K1402" s="3">
        <v>0</v>
      </c>
      <c r="L1402" s="3">
        <v>16430.400000000001</v>
      </c>
      <c r="M1402" s="3">
        <v>10875.36</v>
      </c>
      <c r="N1402" s="3">
        <v>0</v>
      </c>
      <c r="O1402" s="3">
        <v>0</v>
      </c>
      <c r="P1402" s="3">
        <v>0</v>
      </c>
      <c r="Q1402" s="3">
        <f>SUM(Exportaciones_Kg_fruta[[#This Row],[Enero]:[Diciembre]])</f>
        <v>59977.560000000005</v>
      </c>
      <c r="R1402">
        <v>2019</v>
      </c>
      <c r="S1402" t="s">
        <v>212</v>
      </c>
    </row>
    <row r="1403" spans="1:19" x14ac:dyDescent="0.35">
      <c r="A1403" t="str">
        <f>+_xlfn.CONCAT(Exportaciones_Kg_fruta[[#This Row],[País]],Exportaciones_Kg_fruta[[#This Row],[Detalle]],Exportaciones_Kg_fruta[[#This Row],[Año]])</f>
        <v>GreciaManzanas2019</v>
      </c>
      <c r="B1403" s="3" t="s">
        <v>85</v>
      </c>
      <c r="C1403" s="3" t="s">
        <v>4</v>
      </c>
      <c r="D1403" s="3" t="s">
        <v>12</v>
      </c>
      <c r="E1403" s="3">
        <v>0</v>
      </c>
      <c r="F1403" s="3">
        <v>0</v>
      </c>
      <c r="G1403" s="3">
        <v>0</v>
      </c>
      <c r="H1403" s="3">
        <v>0</v>
      </c>
      <c r="I1403" s="3">
        <v>22814.400000000001</v>
      </c>
      <c r="J1403" s="3">
        <v>40763.199999999997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f>SUM(Exportaciones_Kg_fruta[[#This Row],[Enero]:[Diciembre]])</f>
        <v>63577.599999999999</v>
      </c>
      <c r="R1403">
        <v>2019</v>
      </c>
      <c r="S1403" t="s">
        <v>212</v>
      </c>
    </row>
    <row r="1404" spans="1:19" x14ac:dyDescent="0.35">
      <c r="A1404" t="str">
        <f>+_xlfn.CONCAT(Exportaciones_Kg_fruta[[#This Row],[País]],Exportaciones_Kg_fruta[[#This Row],[Detalle]],Exportaciones_Kg_fruta[[#This Row],[Año]])</f>
        <v>KuwaitManzanas2019</v>
      </c>
      <c r="B1404" s="3" t="s">
        <v>115</v>
      </c>
      <c r="C1404" s="3" t="s">
        <v>4</v>
      </c>
      <c r="D1404" s="3" t="s">
        <v>12</v>
      </c>
      <c r="E1404" s="3">
        <v>0</v>
      </c>
      <c r="F1404" s="3">
        <v>0</v>
      </c>
      <c r="G1404" s="3">
        <v>667449.5</v>
      </c>
      <c r="H1404" s="3">
        <v>1087552.3</v>
      </c>
      <c r="I1404" s="3">
        <v>1027098.6</v>
      </c>
      <c r="J1404" s="3">
        <v>263280.09999999998</v>
      </c>
      <c r="K1404" s="3">
        <v>43365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f>SUM(Exportaciones_Kg_fruta[[#This Row],[Enero]:[Diciembre]])</f>
        <v>3088745.5</v>
      </c>
      <c r="R1404">
        <v>2019</v>
      </c>
      <c r="S1404" t="s">
        <v>212</v>
      </c>
    </row>
    <row r="1405" spans="1:19" x14ac:dyDescent="0.35">
      <c r="A1405" t="str">
        <f>+_xlfn.CONCAT(Exportaciones_Kg_fruta[[#This Row],[País]],Exportaciones_Kg_fruta[[#This Row],[Detalle]],Exportaciones_Kg_fruta[[#This Row],[Año]])</f>
        <v>JordaniaManzanas2019</v>
      </c>
      <c r="B1405" s="3" t="s">
        <v>111</v>
      </c>
      <c r="C1405" s="3" t="s">
        <v>4</v>
      </c>
      <c r="D1405" s="3" t="s">
        <v>12</v>
      </c>
      <c r="E1405" s="3">
        <v>0</v>
      </c>
      <c r="F1405" s="3">
        <v>0</v>
      </c>
      <c r="G1405" s="3">
        <v>103774.40000000001</v>
      </c>
      <c r="H1405" s="3">
        <v>131575.70000000001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f>SUM(Exportaciones_Kg_fruta[[#This Row],[Enero]:[Diciembre]])</f>
        <v>235350.10000000003</v>
      </c>
      <c r="R1405">
        <v>2019</v>
      </c>
      <c r="S1405" t="s">
        <v>212</v>
      </c>
    </row>
    <row r="1406" spans="1:19" x14ac:dyDescent="0.35">
      <c r="A1406" t="str">
        <f>+_xlfn.CONCAT(Exportaciones_Kg_fruta[[#This Row],[País]],Exportaciones_Kg_fruta[[#This Row],[Detalle]],Exportaciones_Kg_fruta[[#This Row],[Año]])</f>
        <v>LetoniaManzanas2019</v>
      </c>
      <c r="B1406" s="3" t="s">
        <v>117</v>
      </c>
      <c r="C1406" s="3" t="s">
        <v>4</v>
      </c>
      <c r="D1406" s="3" t="s">
        <v>12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7862.4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f>SUM(Exportaciones_Kg_fruta[[#This Row],[Enero]:[Diciembre]])</f>
        <v>7862.4</v>
      </c>
      <c r="R1406">
        <v>2019</v>
      </c>
      <c r="S1406" t="s">
        <v>212</v>
      </c>
    </row>
    <row r="1407" spans="1:19" x14ac:dyDescent="0.35">
      <c r="A1407" t="str">
        <f>+_xlfn.CONCAT(Exportaciones_Kg_fruta[[#This Row],[País]],Exportaciones_Kg_fruta[[#This Row],[Detalle]],Exportaciones_Kg_fruta[[#This Row],[Año]])</f>
        <v>Sri LankaManzanas2019</v>
      </c>
      <c r="B1407" s="3" t="s">
        <v>172</v>
      </c>
      <c r="C1407" s="3" t="s">
        <v>4</v>
      </c>
      <c r="D1407" s="3" t="s">
        <v>12</v>
      </c>
      <c r="E1407" s="3">
        <v>0</v>
      </c>
      <c r="F1407" s="3">
        <v>0</v>
      </c>
      <c r="G1407" s="3">
        <v>83202</v>
      </c>
      <c r="H1407" s="3">
        <v>42189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f>SUM(Exportaciones_Kg_fruta[[#This Row],[Enero]:[Diciembre]])</f>
        <v>125391</v>
      </c>
      <c r="R1407">
        <v>2019</v>
      </c>
      <c r="S1407" t="s">
        <v>212</v>
      </c>
    </row>
    <row r="1408" spans="1:19" x14ac:dyDescent="0.35">
      <c r="A1408" t="str">
        <f>+_xlfn.CONCAT(Exportaciones_Kg_fruta[[#This Row],[País]],Exportaciones_Kg_fruta[[#This Row],[Detalle]],Exportaciones_Kg_fruta[[#This Row],[Año]])</f>
        <v>LibiaManzanas2019</v>
      </c>
      <c r="B1408" s="3" t="s">
        <v>120</v>
      </c>
      <c r="C1408" s="3" t="s">
        <v>4</v>
      </c>
      <c r="D1408" s="3" t="s">
        <v>12</v>
      </c>
      <c r="E1408" s="3">
        <v>0</v>
      </c>
      <c r="F1408" s="3">
        <v>0</v>
      </c>
      <c r="G1408" s="3">
        <v>180398.4</v>
      </c>
      <c r="H1408" s="3">
        <v>563833.19999999995</v>
      </c>
      <c r="I1408" s="3">
        <v>561293.60000000009</v>
      </c>
      <c r="J1408" s="3">
        <v>666349.60000000009</v>
      </c>
      <c r="K1408" s="3">
        <v>200659.19999999998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f>SUM(Exportaciones_Kg_fruta[[#This Row],[Enero]:[Diciembre]])</f>
        <v>2172534.0000000005</v>
      </c>
      <c r="R1408">
        <v>2019</v>
      </c>
      <c r="S1408" t="s">
        <v>212</v>
      </c>
    </row>
    <row r="1409" spans="1:19" x14ac:dyDescent="0.35">
      <c r="A1409" t="str">
        <f>+_xlfn.CONCAT(Exportaciones_Kg_fruta[[#This Row],[País]],Exportaciones_Kg_fruta[[#This Row],[Detalle]],Exportaciones_Kg_fruta[[#This Row],[Año]])</f>
        <v>ChipreManzanas2019</v>
      </c>
      <c r="B1409" s="3" t="s">
        <v>57</v>
      </c>
      <c r="C1409" s="3" t="s">
        <v>4</v>
      </c>
      <c r="D1409" s="3" t="s">
        <v>12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57850</v>
      </c>
      <c r="K1409" s="3">
        <v>17810</v>
      </c>
      <c r="L1409" s="3">
        <v>17810</v>
      </c>
      <c r="M1409" s="3">
        <v>0</v>
      </c>
      <c r="N1409" s="3">
        <v>0</v>
      </c>
      <c r="O1409" s="3">
        <v>0</v>
      </c>
      <c r="P1409" s="3">
        <v>0</v>
      </c>
      <c r="Q1409" s="3">
        <f>SUM(Exportaciones_Kg_fruta[[#This Row],[Enero]:[Diciembre]])</f>
        <v>93470</v>
      </c>
      <c r="R1409">
        <v>2019</v>
      </c>
      <c r="S1409" t="s">
        <v>212</v>
      </c>
    </row>
    <row r="1410" spans="1:19" x14ac:dyDescent="0.35">
      <c r="A1410" t="str">
        <f>+_xlfn.CONCAT(Exportaciones_Kg_fruta[[#This Row],[País]],Exportaciones_Kg_fruta[[#This Row],[Detalle]],Exportaciones_Kg_fruta[[#This Row],[Año]])</f>
        <v>Otros PaísesManzanas2019</v>
      </c>
      <c r="B1410" s="3" t="s">
        <v>197</v>
      </c>
      <c r="C1410" s="3" t="s">
        <v>4</v>
      </c>
      <c r="D1410" s="3" t="s">
        <v>12</v>
      </c>
      <c r="E1410" s="3">
        <v>0</v>
      </c>
      <c r="F1410" s="3">
        <v>0</v>
      </c>
      <c r="G1410" s="3">
        <v>0</v>
      </c>
      <c r="H1410" s="3">
        <v>17160</v>
      </c>
      <c r="I1410" s="3">
        <v>235866.80000000002</v>
      </c>
      <c r="J1410" s="3">
        <v>224801.2</v>
      </c>
      <c r="K1410" s="3">
        <v>0</v>
      </c>
      <c r="L1410" s="3">
        <v>45276</v>
      </c>
      <c r="M1410" s="3">
        <v>0</v>
      </c>
      <c r="N1410" s="3">
        <v>0</v>
      </c>
      <c r="O1410" s="3">
        <v>0</v>
      </c>
      <c r="P1410" s="3">
        <v>0</v>
      </c>
      <c r="Q1410" s="3">
        <f>SUM(Exportaciones_Kg_fruta[[#This Row],[Enero]:[Diciembre]])</f>
        <v>523104</v>
      </c>
      <c r="R1410">
        <v>2019</v>
      </c>
      <c r="S1410" t="s">
        <v>212</v>
      </c>
    </row>
    <row r="1411" spans="1:19" x14ac:dyDescent="0.35">
      <c r="A1411" t="str">
        <f>+_xlfn.CONCAT(Exportaciones_Kg_fruta[[#This Row],[País]],Exportaciones_Kg_fruta[[#This Row],[Detalle]],Exportaciones_Kg_fruta[[#This Row],[Año]])</f>
        <v>EstoniaManzanas2019</v>
      </c>
      <c r="B1411" s="3" t="s">
        <v>75</v>
      </c>
      <c r="C1411" s="3" t="s">
        <v>4</v>
      </c>
      <c r="D1411" s="3" t="s">
        <v>12</v>
      </c>
      <c r="E1411" s="3">
        <v>0</v>
      </c>
      <c r="F1411" s="3">
        <v>0</v>
      </c>
      <c r="G1411" s="3">
        <v>0</v>
      </c>
      <c r="H1411" s="3">
        <v>0</v>
      </c>
      <c r="I1411" s="3">
        <v>6622.56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5378.4</v>
      </c>
      <c r="P1411" s="3">
        <v>0</v>
      </c>
      <c r="Q1411" s="3">
        <f>SUM(Exportaciones_Kg_fruta[[#This Row],[Enero]:[Diciembre]])</f>
        <v>12000.96</v>
      </c>
      <c r="R1411">
        <v>2019</v>
      </c>
      <c r="S1411" t="s">
        <v>212</v>
      </c>
    </row>
    <row r="1412" spans="1:19" x14ac:dyDescent="0.35">
      <c r="A1412" t="str">
        <f>+_xlfn.CONCAT(Exportaciones_Kg_fruta[[#This Row],[País]],Exportaciones_Kg_fruta[[#This Row],[Detalle]],Exportaciones_Kg_fruta[[#This Row],[Año]])</f>
        <v>Territorio Francés en AméricaManzanas2019</v>
      </c>
      <c r="B1412" s="3" t="s">
        <v>183</v>
      </c>
      <c r="C1412" s="3" t="s">
        <v>4</v>
      </c>
      <c r="D1412" s="3" t="s">
        <v>12</v>
      </c>
      <c r="E1412" s="3">
        <v>0</v>
      </c>
      <c r="F1412" s="3">
        <v>0</v>
      </c>
      <c r="G1412" s="3">
        <v>66525.09</v>
      </c>
      <c r="H1412" s="3">
        <v>27391.5</v>
      </c>
      <c r="I1412" s="3">
        <v>109972.1</v>
      </c>
      <c r="J1412" s="3">
        <v>47138.400000000001</v>
      </c>
      <c r="K1412" s="3">
        <v>55134.8</v>
      </c>
      <c r="L1412" s="3">
        <v>77193.3</v>
      </c>
      <c r="M1412" s="3">
        <v>61041.600000000006</v>
      </c>
      <c r="N1412" s="3">
        <v>0</v>
      </c>
      <c r="O1412" s="3">
        <v>0</v>
      </c>
      <c r="P1412" s="3">
        <v>0</v>
      </c>
      <c r="Q1412" s="3">
        <f>SUM(Exportaciones_Kg_fruta[[#This Row],[Enero]:[Diciembre]])</f>
        <v>444396.79000000004</v>
      </c>
      <c r="R1412">
        <v>2019</v>
      </c>
      <c r="S1412" t="s">
        <v>212</v>
      </c>
    </row>
    <row r="1413" spans="1:19" x14ac:dyDescent="0.35">
      <c r="A1413" t="str">
        <f>+_xlfn.CONCAT(Exportaciones_Kg_fruta[[#This Row],[País]],Exportaciones_Kg_fruta[[#This Row],[Detalle]],Exportaciones_Kg_fruta[[#This Row],[Año]])</f>
        <v>IslandiaManzanas2019</v>
      </c>
      <c r="B1413" s="3" t="s">
        <v>102</v>
      </c>
      <c r="C1413" s="3" t="s">
        <v>4</v>
      </c>
      <c r="D1413" s="3" t="s">
        <v>12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21609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f>SUM(Exportaciones_Kg_fruta[[#This Row],[Enero]:[Diciembre]])</f>
        <v>21609</v>
      </c>
      <c r="R1413">
        <v>2019</v>
      </c>
      <c r="S1413" t="s">
        <v>212</v>
      </c>
    </row>
    <row r="1414" spans="1:19" x14ac:dyDescent="0.35">
      <c r="A1414" t="str">
        <f>+_xlfn.CONCAT(Exportaciones_Kg_fruta[[#This Row],[País]],Exportaciones_Kg_fruta[[#This Row],[Detalle]],Exportaciones_Kg_fruta[[#This Row],[Año]])</f>
        <v>GuyanaManzanas2019</v>
      </c>
      <c r="B1414" s="3" t="s">
        <v>90</v>
      </c>
      <c r="C1414" s="3" t="s">
        <v>4</v>
      </c>
      <c r="D1414" s="3" t="s">
        <v>12</v>
      </c>
      <c r="E1414" s="3">
        <v>0</v>
      </c>
      <c r="F1414" s="3">
        <v>0</v>
      </c>
      <c r="G1414" s="3">
        <v>36235.5</v>
      </c>
      <c r="H1414" s="3">
        <v>26558</v>
      </c>
      <c r="I1414" s="3">
        <v>12348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f>SUM(Exportaciones_Kg_fruta[[#This Row],[Enero]:[Diciembre]])</f>
        <v>75141.5</v>
      </c>
      <c r="R1414">
        <v>2019</v>
      </c>
      <c r="S1414" t="s">
        <v>212</v>
      </c>
    </row>
    <row r="1415" spans="1:19" x14ac:dyDescent="0.35">
      <c r="A1415" t="str">
        <f>+_xlfn.CONCAT(Exportaciones_Kg_fruta[[#This Row],[País]],Exportaciones_Kg_fruta[[#This Row],[Detalle]],Exportaciones_Kg_fruta[[#This Row],[Año]])</f>
        <v>MaltaManzanas2019</v>
      </c>
      <c r="B1415" s="3" t="s">
        <v>125</v>
      </c>
      <c r="C1415" s="3" t="s">
        <v>4</v>
      </c>
      <c r="D1415" s="3" t="s">
        <v>12</v>
      </c>
      <c r="E1415" s="3">
        <v>0</v>
      </c>
      <c r="F1415" s="3">
        <v>0</v>
      </c>
      <c r="G1415" s="3">
        <v>0</v>
      </c>
      <c r="H1415" s="3">
        <v>159936</v>
      </c>
      <c r="I1415" s="3">
        <v>45864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f>SUM(Exportaciones_Kg_fruta[[#This Row],[Enero]:[Diciembre]])</f>
        <v>205800</v>
      </c>
      <c r="R1415">
        <v>2019</v>
      </c>
      <c r="S1415" t="s">
        <v>212</v>
      </c>
    </row>
    <row r="1416" spans="1:19" x14ac:dyDescent="0.35">
      <c r="A1416" t="str">
        <f>+_xlfn.CONCAT(Exportaciones_Kg_fruta[[#This Row],[País]],Exportaciones_Kg_fruta[[#This Row],[Detalle]],Exportaciones_Kg_fruta[[#This Row],[Año]])</f>
        <v>TogoManzanas2019</v>
      </c>
      <c r="B1416" s="3" t="s">
        <v>186</v>
      </c>
      <c r="C1416" s="3" t="s">
        <v>4</v>
      </c>
      <c r="D1416" s="3" t="s">
        <v>12</v>
      </c>
      <c r="E1416" s="3">
        <v>0</v>
      </c>
      <c r="F1416" s="3">
        <v>0</v>
      </c>
      <c r="G1416" s="3">
        <v>7838.19</v>
      </c>
      <c r="H1416" s="3">
        <v>10519.92</v>
      </c>
      <c r="I1416" s="3">
        <v>0</v>
      </c>
      <c r="J1416" s="3">
        <v>15824.359999999999</v>
      </c>
      <c r="K1416" s="3">
        <v>31879.690000000002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f>SUM(Exportaciones_Kg_fruta[[#This Row],[Enero]:[Diciembre]])</f>
        <v>66062.16</v>
      </c>
      <c r="R1416">
        <v>2019</v>
      </c>
      <c r="S1416" t="s">
        <v>212</v>
      </c>
    </row>
    <row r="1417" spans="1:19" x14ac:dyDescent="0.35">
      <c r="A1417" t="str">
        <f>+_xlfn.CONCAT(Exportaciones_Kg_fruta[[#This Row],[País]],Exportaciones_Kg_fruta[[#This Row],[Detalle]],Exportaciones_Kg_fruta[[#This Row],[Año]])</f>
        <v>MartinicaManzanas2019</v>
      </c>
      <c r="B1417" s="3" t="s">
        <v>127</v>
      </c>
      <c r="C1417" s="3" t="s">
        <v>4</v>
      </c>
      <c r="D1417" s="3" t="s">
        <v>12</v>
      </c>
      <c r="E1417" s="3">
        <v>0</v>
      </c>
      <c r="F1417" s="3">
        <v>0</v>
      </c>
      <c r="G1417" s="3">
        <v>6347.5</v>
      </c>
      <c r="H1417" s="3">
        <v>32701.72</v>
      </c>
      <c r="I1417" s="3">
        <v>35996.639999999999</v>
      </c>
      <c r="J1417" s="3">
        <v>27988.81</v>
      </c>
      <c r="K1417" s="3">
        <v>14917.5</v>
      </c>
      <c r="L1417" s="3">
        <v>17076.5</v>
      </c>
      <c r="M1417" s="3">
        <v>0</v>
      </c>
      <c r="N1417" s="3">
        <v>0</v>
      </c>
      <c r="O1417" s="3">
        <v>0</v>
      </c>
      <c r="P1417" s="3">
        <v>0</v>
      </c>
      <c r="Q1417" s="3">
        <f>SUM(Exportaciones_Kg_fruta[[#This Row],[Enero]:[Diciembre]])</f>
        <v>135028.66999999998</v>
      </c>
      <c r="R1417">
        <v>2019</v>
      </c>
      <c r="S1417" t="s">
        <v>212</v>
      </c>
    </row>
    <row r="1418" spans="1:19" x14ac:dyDescent="0.35">
      <c r="A1418" t="str">
        <f>+_xlfn.CONCAT(Exportaciones_Kg_fruta[[#This Row],[País]],Exportaciones_Kg_fruta[[#This Row],[Detalle]],Exportaciones_Kg_fruta[[#This Row],[Año]])</f>
        <v>Territorio Francés en ÁfricaManzanas2019</v>
      </c>
      <c r="B1418" s="3" t="s">
        <v>182</v>
      </c>
      <c r="C1418" s="3" t="s">
        <v>4</v>
      </c>
      <c r="D1418" s="3" t="s">
        <v>12</v>
      </c>
      <c r="E1418" s="3">
        <v>0</v>
      </c>
      <c r="F1418" s="3">
        <v>0</v>
      </c>
      <c r="G1418" s="3">
        <v>0</v>
      </c>
      <c r="H1418" s="3">
        <v>0</v>
      </c>
      <c r="I1418" s="3">
        <v>21094.5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f>SUM(Exportaciones_Kg_fruta[[#This Row],[Enero]:[Diciembre]])</f>
        <v>21094.5</v>
      </c>
      <c r="R1418">
        <v>2019</v>
      </c>
      <c r="S1418" t="s">
        <v>212</v>
      </c>
    </row>
    <row r="1419" spans="1:19" x14ac:dyDescent="0.35">
      <c r="A1419" t="str">
        <f>+_xlfn.CONCAT(Exportaciones_Kg_fruta[[#This Row],[País]],Exportaciones_Kg_fruta[[#This Row],[Detalle]],Exportaciones_Kg_fruta[[#This Row],[Año]])</f>
        <v>Territorio Francés en Oceanía y el PacíficoManzanas2019</v>
      </c>
      <c r="B1419" s="3" t="s">
        <v>184</v>
      </c>
      <c r="C1419" s="3" t="s">
        <v>4</v>
      </c>
      <c r="D1419" s="3" t="s">
        <v>12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21094.5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f>SUM(Exportaciones_Kg_fruta[[#This Row],[Enero]:[Diciembre]])</f>
        <v>21094.5</v>
      </c>
      <c r="R1419">
        <v>2019</v>
      </c>
      <c r="S1419" t="s">
        <v>212</v>
      </c>
    </row>
    <row r="1420" spans="1:19" x14ac:dyDescent="0.35">
      <c r="A1420" t="str">
        <f>+_xlfn.CONCAT(Exportaciones_Kg_fruta[[#This Row],[País]],Exportaciones_Kg_fruta[[#This Row],[Detalle]],Exportaciones_Kg_fruta[[#This Row],[Año]])</f>
        <v>MongoliaManzanas2019</v>
      </c>
      <c r="B1420" s="3" t="s">
        <v>133</v>
      </c>
      <c r="C1420" s="3" t="s">
        <v>4</v>
      </c>
      <c r="D1420" s="3" t="s">
        <v>12</v>
      </c>
      <c r="E1420" s="3">
        <v>0</v>
      </c>
      <c r="F1420" s="3">
        <v>0</v>
      </c>
      <c r="G1420" s="3">
        <v>0</v>
      </c>
      <c r="H1420" s="3">
        <v>21094.5</v>
      </c>
      <c r="I1420" s="3">
        <v>0</v>
      </c>
      <c r="J1420" s="3">
        <v>0</v>
      </c>
      <c r="K1420" s="3">
        <v>21094.5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f>SUM(Exportaciones_Kg_fruta[[#This Row],[Enero]:[Diciembre]])</f>
        <v>42189</v>
      </c>
      <c r="R1420">
        <v>2019</v>
      </c>
      <c r="S1420" t="s">
        <v>212</v>
      </c>
    </row>
    <row r="1421" spans="1:19" x14ac:dyDescent="0.35">
      <c r="A1421" t="str">
        <f>+_xlfn.CONCAT(Exportaciones_Kg_fruta[[#This Row],[País]],Exportaciones_Kg_fruta[[#This Row],[Detalle]],Exportaciones_Kg_fruta[[#This Row],[Año]])</f>
        <v>EtiopíaManzanas2019</v>
      </c>
      <c r="B1421" s="3" t="s">
        <v>76</v>
      </c>
      <c r="C1421" s="3" t="s">
        <v>4</v>
      </c>
      <c r="D1421" s="3" t="s">
        <v>12</v>
      </c>
      <c r="E1421" s="3">
        <v>0</v>
      </c>
      <c r="F1421" s="3">
        <v>0</v>
      </c>
      <c r="G1421" s="3">
        <v>0</v>
      </c>
      <c r="H1421" s="3">
        <v>46452</v>
      </c>
      <c r="I1421" s="3">
        <v>24521.599999999999</v>
      </c>
      <c r="J1421" s="3">
        <v>24774.400000000001</v>
      </c>
      <c r="K1421" s="3">
        <v>0</v>
      </c>
      <c r="L1421" s="3">
        <v>20610</v>
      </c>
      <c r="M1421" s="3">
        <v>0</v>
      </c>
      <c r="N1421" s="3">
        <v>0</v>
      </c>
      <c r="O1421" s="3">
        <v>0</v>
      </c>
      <c r="P1421" s="3">
        <v>0</v>
      </c>
      <c r="Q1421" s="3">
        <f>SUM(Exportaciones_Kg_fruta[[#This Row],[Enero]:[Diciembre]])</f>
        <v>116358</v>
      </c>
      <c r="R1421">
        <v>2019</v>
      </c>
      <c r="S1421" t="s">
        <v>212</v>
      </c>
    </row>
    <row r="1422" spans="1:19" x14ac:dyDescent="0.35">
      <c r="A1422" t="str">
        <f>+_xlfn.CONCAT(Exportaciones_Kg_fruta[[#This Row],[País]],Exportaciones_Kg_fruta[[#This Row],[Detalle]],Exportaciones_Kg_fruta[[#This Row],[Año]])</f>
        <v>Territorio Británico en AméricaManzanas2019</v>
      </c>
      <c r="B1422" s="3" t="s">
        <v>180</v>
      </c>
      <c r="C1422" s="3" t="s">
        <v>4</v>
      </c>
      <c r="D1422" s="3" t="s">
        <v>12</v>
      </c>
      <c r="E1422" s="3">
        <v>0</v>
      </c>
      <c r="F1422" s="3">
        <v>0</v>
      </c>
      <c r="G1422" s="3">
        <v>0</v>
      </c>
      <c r="H1422" s="3">
        <v>0</v>
      </c>
      <c r="I1422" s="3">
        <v>6928.6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f>SUM(Exportaciones_Kg_fruta[[#This Row],[Enero]:[Diciembre]])</f>
        <v>6928.6</v>
      </c>
      <c r="R1422">
        <v>2019</v>
      </c>
      <c r="S1422" t="s">
        <v>212</v>
      </c>
    </row>
    <row r="1423" spans="1:19" x14ac:dyDescent="0.35">
      <c r="A1423" t="str">
        <f>+_xlfn.CONCAT(Exportaciones_Kg_fruta[[#This Row],[País]],Exportaciones_Kg_fruta[[#This Row],[Detalle]],Exportaciones_Kg_fruta[[#This Row],[Año]])</f>
        <v>RwandaManzanas2019</v>
      </c>
      <c r="B1423" s="3" t="s">
        <v>162</v>
      </c>
      <c r="C1423" s="3" t="s">
        <v>4</v>
      </c>
      <c r="D1423" s="3" t="s">
        <v>12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22344</v>
      </c>
      <c r="N1423" s="3">
        <v>0</v>
      </c>
      <c r="O1423" s="3">
        <v>0</v>
      </c>
      <c r="P1423" s="3">
        <v>0</v>
      </c>
      <c r="Q1423" s="3">
        <f>SUM(Exportaciones_Kg_fruta[[#This Row],[Enero]:[Diciembre]])</f>
        <v>22344</v>
      </c>
      <c r="R1423">
        <v>2019</v>
      </c>
      <c r="S1423" t="s">
        <v>212</v>
      </c>
    </row>
    <row r="1424" spans="1:19" x14ac:dyDescent="0.35">
      <c r="A1424" t="str">
        <f>+_xlfn.CONCAT(Exportaciones_Kg_fruta[[#This Row],[País]],Exportaciones_Kg_fruta[[#This Row],[Detalle]],Exportaciones_Kg_fruta[[#This Row],[Año]])</f>
        <v>Estados Unidos de AméricaMaqui2019</v>
      </c>
      <c r="B1424" s="3" t="s">
        <v>74</v>
      </c>
      <c r="C1424" s="3" t="s">
        <v>4</v>
      </c>
      <c r="D1424" s="3" t="s">
        <v>13</v>
      </c>
      <c r="E1424" s="3">
        <v>876</v>
      </c>
      <c r="F1424" s="3">
        <v>0</v>
      </c>
      <c r="G1424" s="3">
        <v>0</v>
      </c>
      <c r="H1424" s="3">
        <v>2190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f>SUM(Exportaciones_Kg_fruta[[#This Row],[Enero]:[Diciembre]])</f>
        <v>3066</v>
      </c>
      <c r="R1424">
        <v>2019</v>
      </c>
      <c r="S1424" t="s">
        <v>212</v>
      </c>
    </row>
    <row r="1425" spans="1:19" x14ac:dyDescent="0.35">
      <c r="A1425" t="str">
        <f>+_xlfn.CONCAT(Exportaciones_Kg_fruta[[#This Row],[País]],Exportaciones_Kg_fruta[[#This Row],[Detalle]],Exportaciones_Kg_fruta[[#This Row],[Año]])</f>
        <v>JapónMaqui2019</v>
      </c>
      <c r="B1425" s="3" t="s">
        <v>110</v>
      </c>
      <c r="C1425" s="3" t="s">
        <v>4</v>
      </c>
      <c r="D1425" s="3" t="s">
        <v>13</v>
      </c>
      <c r="E1425" s="3">
        <v>0</v>
      </c>
      <c r="F1425" s="3">
        <v>0</v>
      </c>
      <c r="G1425" s="3">
        <v>25</v>
      </c>
      <c r="H1425" s="3">
        <v>0</v>
      </c>
      <c r="I1425" s="3">
        <v>0</v>
      </c>
      <c r="J1425" s="3">
        <v>0</v>
      </c>
      <c r="K1425" s="3">
        <v>26</v>
      </c>
      <c r="L1425" s="3">
        <v>0</v>
      </c>
      <c r="M1425" s="3">
        <v>47</v>
      </c>
      <c r="N1425" s="3">
        <v>0</v>
      </c>
      <c r="O1425" s="3">
        <v>0</v>
      </c>
      <c r="P1425" s="3">
        <v>0</v>
      </c>
      <c r="Q1425" s="3">
        <f>SUM(Exportaciones_Kg_fruta[[#This Row],[Enero]:[Diciembre]])</f>
        <v>98</v>
      </c>
      <c r="R1425">
        <v>2019</v>
      </c>
      <c r="S1425" t="s">
        <v>212</v>
      </c>
    </row>
    <row r="1426" spans="1:19" x14ac:dyDescent="0.35">
      <c r="A1426" t="str">
        <f>+_xlfn.CONCAT(Exportaciones_Kg_fruta[[#This Row],[País]],Exportaciones_Kg_fruta[[#This Row],[Detalle]],Exportaciones_Kg_fruta[[#This Row],[Año]])</f>
        <v>AlemaniaMaqui2019</v>
      </c>
      <c r="B1426" s="3" t="s">
        <v>3</v>
      </c>
      <c r="C1426" s="3" t="s">
        <v>4</v>
      </c>
      <c r="D1426" s="3" t="s">
        <v>13</v>
      </c>
      <c r="E1426" s="3">
        <v>0</v>
      </c>
      <c r="F1426" s="3">
        <v>41552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22011</v>
      </c>
      <c r="O1426" s="3">
        <v>0</v>
      </c>
      <c r="P1426" s="3">
        <v>0</v>
      </c>
      <c r="Q1426" s="3">
        <f>SUM(Exportaciones_Kg_fruta[[#This Row],[Enero]:[Diciembre]])</f>
        <v>63563</v>
      </c>
      <c r="R1426">
        <v>2019</v>
      </c>
      <c r="S1426" t="s">
        <v>212</v>
      </c>
    </row>
    <row r="1427" spans="1:19" x14ac:dyDescent="0.35">
      <c r="A1427" t="str">
        <f>+_xlfn.CONCAT(Exportaciones_Kg_fruta[[#This Row],[País]],Exportaciones_Kg_fruta[[#This Row],[Detalle]],Exportaciones_Kg_fruta[[#This Row],[Año]])</f>
        <v>Reino UnidoMaqui2019</v>
      </c>
      <c r="B1427" s="3" t="s">
        <v>155</v>
      </c>
      <c r="C1427" s="3" t="s">
        <v>4</v>
      </c>
      <c r="D1427" s="3" t="s">
        <v>13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3298</v>
      </c>
      <c r="K1427" s="3">
        <v>1199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f>SUM(Exportaciones_Kg_fruta[[#This Row],[Enero]:[Diciembre]])</f>
        <v>4497</v>
      </c>
      <c r="R1427">
        <v>2019</v>
      </c>
      <c r="S1427" t="s">
        <v>212</v>
      </c>
    </row>
    <row r="1428" spans="1:19" x14ac:dyDescent="0.35">
      <c r="A1428" t="str">
        <f>+_xlfn.CONCAT(Exportaciones_Kg_fruta[[#This Row],[País]],Exportaciones_Kg_fruta[[#This Row],[Detalle]],Exportaciones_Kg_fruta[[#This Row],[Año]])</f>
        <v>Nueva ZelandiaMaqui2019</v>
      </c>
      <c r="B1428" s="3" t="s">
        <v>142</v>
      </c>
      <c r="C1428" s="3" t="s">
        <v>4</v>
      </c>
      <c r="D1428" s="3" t="s">
        <v>13</v>
      </c>
      <c r="E1428" s="3">
        <v>0</v>
      </c>
      <c r="F1428" s="3">
        <v>0</v>
      </c>
      <c r="G1428" s="3">
        <v>0</v>
      </c>
      <c r="H1428" s="3">
        <v>0</v>
      </c>
      <c r="I1428" s="3">
        <v>52.99</v>
      </c>
      <c r="J1428" s="3">
        <v>0</v>
      </c>
      <c r="K1428" s="3">
        <v>0</v>
      </c>
      <c r="L1428" s="3">
        <v>0</v>
      </c>
      <c r="M1428" s="3">
        <v>0</v>
      </c>
      <c r="N1428" s="3">
        <v>52.5</v>
      </c>
      <c r="O1428" s="3">
        <v>0</v>
      </c>
      <c r="P1428" s="3">
        <v>0</v>
      </c>
      <c r="Q1428" s="3">
        <f>SUM(Exportaciones_Kg_fruta[[#This Row],[Enero]:[Diciembre]])</f>
        <v>105.49000000000001</v>
      </c>
      <c r="R1428">
        <v>2019</v>
      </c>
      <c r="S1428" t="s">
        <v>212</v>
      </c>
    </row>
    <row r="1429" spans="1:19" x14ac:dyDescent="0.35">
      <c r="A1429" t="str">
        <f>+_xlfn.CONCAT(Exportaciones_Kg_fruta[[#This Row],[País]],Exportaciones_Kg_fruta[[#This Row],[Detalle]],Exportaciones_Kg_fruta[[#This Row],[Año]])</f>
        <v>ChinaMosto de uva2019</v>
      </c>
      <c r="B1429" s="3" t="s">
        <v>56</v>
      </c>
      <c r="C1429" s="3" t="s">
        <v>22</v>
      </c>
      <c r="D1429" s="3" t="s">
        <v>23</v>
      </c>
      <c r="E1429" s="3">
        <v>8499040</v>
      </c>
      <c r="F1429" s="3">
        <v>4740123.08</v>
      </c>
      <c r="G1429" s="3">
        <v>8097162</v>
      </c>
      <c r="H1429" s="3">
        <v>12077504</v>
      </c>
      <c r="I1429" s="3">
        <v>13157134</v>
      </c>
      <c r="J1429" s="3">
        <v>3027350</v>
      </c>
      <c r="K1429" s="3">
        <v>2666000</v>
      </c>
      <c r="L1429" s="3">
        <v>6031610.4000000004</v>
      </c>
      <c r="M1429" s="3">
        <v>3720784</v>
      </c>
      <c r="N1429" s="3">
        <v>3816897.8</v>
      </c>
      <c r="O1429" s="3">
        <v>6626420</v>
      </c>
      <c r="P1429" s="3">
        <v>5659492.4000000004</v>
      </c>
      <c r="Q1429" s="3">
        <f>SUM(Exportaciones_Kg_fruta[[#This Row],[Enero]:[Diciembre]])</f>
        <v>78119517.680000007</v>
      </c>
      <c r="R1429">
        <v>2019</v>
      </c>
      <c r="S1429" t="s">
        <v>212</v>
      </c>
    </row>
    <row r="1430" spans="1:19" x14ac:dyDescent="0.35">
      <c r="A1430" t="str">
        <f>+_xlfn.CONCAT(Exportaciones_Kg_fruta[[#This Row],[País]],Exportaciones_Kg_fruta[[#This Row],[Detalle]],Exportaciones_Kg_fruta[[#This Row],[Año]])</f>
        <v>Estados Unidos de AméricaMosto de uva2019</v>
      </c>
      <c r="B1430" s="3" t="s">
        <v>74</v>
      </c>
      <c r="C1430" s="3" t="s">
        <v>22</v>
      </c>
      <c r="D1430" s="3" t="s">
        <v>23</v>
      </c>
      <c r="E1430" s="3">
        <v>10355309.6</v>
      </c>
      <c r="F1430" s="3">
        <v>7657851</v>
      </c>
      <c r="G1430" s="3">
        <v>5684987.5999999996</v>
      </c>
      <c r="H1430" s="3">
        <v>8223838.7999999998</v>
      </c>
      <c r="I1430" s="3">
        <v>4315902.5</v>
      </c>
      <c r="J1430" s="3">
        <v>7032450.4000000004</v>
      </c>
      <c r="K1430" s="3">
        <v>6561998.8000000007</v>
      </c>
      <c r="L1430" s="3">
        <v>9932176.4000000004</v>
      </c>
      <c r="M1430" s="3">
        <v>1226910.48</v>
      </c>
      <c r="N1430" s="3">
        <v>3592350.5</v>
      </c>
      <c r="O1430" s="3">
        <v>17918006.5</v>
      </c>
      <c r="P1430" s="3">
        <v>7607911.5999999996</v>
      </c>
      <c r="Q1430" s="3">
        <f>SUM(Exportaciones_Kg_fruta[[#This Row],[Enero]:[Diciembre]])</f>
        <v>90109694.179999992</v>
      </c>
      <c r="R1430">
        <v>2019</v>
      </c>
      <c r="S1430" t="s">
        <v>212</v>
      </c>
    </row>
    <row r="1431" spans="1:19" x14ac:dyDescent="0.35">
      <c r="A1431" t="str">
        <f>+_xlfn.CONCAT(Exportaciones_Kg_fruta[[#This Row],[País]],Exportaciones_Kg_fruta[[#This Row],[Detalle]],Exportaciones_Kg_fruta[[#This Row],[Año]])</f>
        <v>JapónMosto de uva2019</v>
      </c>
      <c r="B1431" s="3" t="s">
        <v>110</v>
      </c>
      <c r="C1431" s="3" t="s">
        <v>22</v>
      </c>
      <c r="D1431" s="3" t="s">
        <v>23</v>
      </c>
      <c r="E1431" s="3">
        <v>2852644.8</v>
      </c>
      <c r="F1431" s="3">
        <v>1964922.6</v>
      </c>
      <c r="G1431" s="3">
        <v>2283998.96</v>
      </c>
      <c r="H1431" s="3">
        <v>1571963</v>
      </c>
      <c r="I1431" s="3">
        <v>3116462.8000000003</v>
      </c>
      <c r="J1431" s="3">
        <v>2202366.7999999998</v>
      </c>
      <c r="K1431" s="3">
        <v>2415852</v>
      </c>
      <c r="L1431" s="3">
        <v>2093539.08</v>
      </c>
      <c r="M1431" s="3">
        <v>1487252</v>
      </c>
      <c r="N1431" s="3">
        <v>1860223.4</v>
      </c>
      <c r="O1431" s="3">
        <v>2073576.4</v>
      </c>
      <c r="P1431" s="3">
        <v>2725856.6</v>
      </c>
      <c r="Q1431" s="3">
        <f>SUM(Exportaciones_Kg_fruta[[#This Row],[Enero]:[Diciembre]])</f>
        <v>26648658.439999998</v>
      </c>
      <c r="R1431">
        <v>2019</v>
      </c>
      <c r="S1431" t="s">
        <v>212</v>
      </c>
    </row>
    <row r="1432" spans="1:19" x14ac:dyDescent="0.35">
      <c r="A1432" t="str">
        <f>+_xlfn.CONCAT(Exportaciones_Kg_fruta[[#This Row],[País]],Exportaciones_Kg_fruta[[#This Row],[Detalle]],Exportaciones_Kg_fruta[[#This Row],[Año]])</f>
        <v>BrasilMosto de uva2019</v>
      </c>
      <c r="B1432" s="3" t="s">
        <v>49</v>
      </c>
      <c r="C1432" s="3" t="s">
        <v>22</v>
      </c>
      <c r="D1432" s="3" t="s">
        <v>23</v>
      </c>
      <c r="E1432" s="3">
        <v>339.9</v>
      </c>
      <c r="F1432" s="3">
        <v>19</v>
      </c>
      <c r="G1432" s="3">
        <v>0</v>
      </c>
      <c r="H1432" s="3">
        <v>0</v>
      </c>
      <c r="I1432" s="3">
        <v>0</v>
      </c>
      <c r="J1432" s="3">
        <v>169.95</v>
      </c>
      <c r="K1432" s="3">
        <v>0</v>
      </c>
      <c r="L1432" s="3">
        <v>0</v>
      </c>
      <c r="M1432" s="3">
        <v>0</v>
      </c>
      <c r="N1432" s="3">
        <v>19</v>
      </c>
      <c r="O1432" s="3">
        <v>0</v>
      </c>
      <c r="P1432" s="3">
        <v>15.55</v>
      </c>
      <c r="Q1432" s="3">
        <f>SUM(Exportaciones_Kg_fruta[[#This Row],[Enero]:[Diciembre]])</f>
        <v>563.39999999999986</v>
      </c>
      <c r="R1432">
        <v>2019</v>
      </c>
      <c r="S1432" t="s">
        <v>212</v>
      </c>
    </row>
    <row r="1433" spans="1:19" x14ac:dyDescent="0.35">
      <c r="A1433" t="str">
        <f>+_xlfn.CONCAT(Exportaciones_Kg_fruta[[#This Row],[País]],Exportaciones_Kg_fruta[[#This Row],[Detalle]],Exportaciones_Kg_fruta[[#This Row],[Año]])</f>
        <v>Corea del SurMosto de uva2019</v>
      </c>
      <c r="B1433" s="3" t="s">
        <v>60</v>
      </c>
      <c r="C1433" s="3" t="s">
        <v>22</v>
      </c>
      <c r="D1433" s="3" t="s">
        <v>23</v>
      </c>
      <c r="E1433" s="3">
        <v>47044.800000000003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f>SUM(Exportaciones_Kg_fruta[[#This Row],[Enero]:[Diciembre]])</f>
        <v>47044.800000000003</v>
      </c>
      <c r="R1433">
        <v>2019</v>
      </c>
      <c r="S1433" t="s">
        <v>212</v>
      </c>
    </row>
    <row r="1434" spans="1:19" x14ac:dyDescent="0.35">
      <c r="A1434" t="str">
        <f>+_xlfn.CONCAT(Exportaciones_Kg_fruta[[#This Row],[País]],Exportaciones_Kg_fruta[[#This Row],[Detalle]],Exportaciones_Kg_fruta[[#This Row],[Año]])</f>
        <v>CanadáMosto de uva2019</v>
      </c>
      <c r="B1434" s="3" t="s">
        <v>55</v>
      </c>
      <c r="C1434" s="3" t="s">
        <v>22</v>
      </c>
      <c r="D1434" s="3" t="s">
        <v>23</v>
      </c>
      <c r="E1434" s="3">
        <v>2114550.8000000003</v>
      </c>
      <c r="F1434" s="3">
        <v>1744637.6</v>
      </c>
      <c r="G1434" s="3">
        <v>1146581.5999999999</v>
      </c>
      <c r="H1434" s="3">
        <v>1029792.8</v>
      </c>
      <c r="I1434" s="3">
        <v>1266886.8</v>
      </c>
      <c r="J1434" s="3">
        <v>1036644.7999999999</v>
      </c>
      <c r="K1434" s="3">
        <v>1476173.2000000002</v>
      </c>
      <c r="L1434" s="3">
        <v>1078360.1000000001</v>
      </c>
      <c r="M1434" s="3">
        <v>1387748.4</v>
      </c>
      <c r="N1434" s="3">
        <v>1138185</v>
      </c>
      <c r="O1434" s="3">
        <v>2224314.2400000002</v>
      </c>
      <c r="P1434" s="3">
        <v>1436612.4000000001</v>
      </c>
      <c r="Q1434" s="3">
        <f>SUM(Exportaciones_Kg_fruta[[#This Row],[Enero]:[Diciembre]])</f>
        <v>17080487.739999998</v>
      </c>
      <c r="R1434">
        <v>2019</v>
      </c>
      <c r="S1434" t="s">
        <v>212</v>
      </c>
    </row>
    <row r="1435" spans="1:19" x14ac:dyDescent="0.35">
      <c r="A1435" t="str">
        <f>+_xlfn.CONCAT(Exportaciones_Kg_fruta[[#This Row],[País]],Exportaciones_Kg_fruta[[#This Row],[Detalle]],Exportaciones_Kg_fruta[[#This Row],[Año]])</f>
        <v>PerúMosto de uva2019</v>
      </c>
      <c r="B1435" s="3" t="s">
        <v>149</v>
      </c>
      <c r="C1435" s="3" t="s">
        <v>22</v>
      </c>
      <c r="D1435" s="3" t="s">
        <v>23</v>
      </c>
      <c r="E1435" s="3">
        <v>0</v>
      </c>
      <c r="F1435" s="3">
        <v>0</v>
      </c>
      <c r="G1435" s="3">
        <v>5200</v>
      </c>
      <c r="H1435" s="3">
        <v>0</v>
      </c>
      <c r="I1435" s="3">
        <v>0</v>
      </c>
      <c r="J1435" s="3">
        <v>0</v>
      </c>
      <c r="K1435" s="3">
        <v>24000</v>
      </c>
      <c r="L1435" s="3">
        <v>0</v>
      </c>
      <c r="M1435" s="3">
        <v>39</v>
      </c>
      <c r="N1435" s="3">
        <v>0</v>
      </c>
      <c r="O1435" s="3">
        <v>15000</v>
      </c>
      <c r="P1435" s="3">
        <v>0</v>
      </c>
      <c r="Q1435" s="3">
        <f>SUM(Exportaciones_Kg_fruta[[#This Row],[Enero]:[Diciembre]])</f>
        <v>44239</v>
      </c>
      <c r="R1435">
        <v>2019</v>
      </c>
      <c r="S1435" t="s">
        <v>212</v>
      </c>
    </row>
    <row r="1436" spans="1:19" x14ac:dyDescent="0.35">
      <c r="A1436" t="str">
        <f>+_xlfn.CONCAT(Exportaciones_Kg_fruta[[#This Row],[País]],Exportaciones_Kg_fruta[[#This Row],[Detalle]],Exportaciones_Kg_fruta[[#This Row],[Año]])</f>
        <v>MéxicoMosto de uva2019</v>
      </c>
      <c r="B1436" s="3" t="s">
        <v>130</v>
      </c>
      <c r="C1436" s="3" t="s">
        <v>22</v>
      </c>
      <c r="D1436" s="3" t="s">
        <v>23</v>
      </c>
      <c r="E1436" s="3">
        <v>770560</v>
      </c>
      <c r="F1436" s="3">
        <v>2092880</v>
      </c>
      <c r="G1436" s="3">
        <v>818520</v>
      </c>
      <c r="H1436" s="3">
        <v>1034280</v>
      </c>
      <c r="I1436" s="3">
        <v>577440</v>
      </c>
      <c r="J1436" s="3">
        <v>359600</v>
      </c>
      <c r="K1436" s="3">
        <v>240860</v>
      </c>
      <c r="L1436" s="3">
        <v>385610</v>
      </c>
      <c r="M1436" s="3">
        <v>96160</v>
      </c>
      <c r="N1436" s="3">
        <v>288800</v>
      </c>
      <c r="O1436" s="3">
        <v>96300</v>
      </c>
      <c r="P1436" s="3">
        <v>645925</v>
      </c>
      <c r="Q1436" s="3">
        <f>SUM(Exportaciones_Kg_fruta[[#This Row],[Enero]:[Diciembre]])</f>
        <v>7406935</v>
      </c>
      <c r="R1436">
        <v>2019</v>
      </c>
      <c r="S1436" t="s">
        <v>212</v>
      </c>
    </row>
    <row r="1437" spans="1:19" x14ac:dyDescent="0.35">
      <c r="A1437" t="str">
        <f>+_xlfn.CONCAT(Exportaciones_Kg_fruta[[#This Row],[País]],Exportaciones_Kg_fruta[[#This Row],[Detalle]],Exportaciones_Kg_fruta[[#This Row],[Año]])</f>
        <v>HolandaMosto de uva2019</v>
      </c>
      <c r="B1437" s="3" t="s">
        <v>92</v>
      </c>
      <c r="C1437" s="3" t="s">
        <v>22</v>
      </c>
      <c r="D1437" s="3" t="s">
        <v>23</v>
      </c>
      <c r="E1437" s="3">
        <v>654197.19999999995</v>
      </c>
      <c r="F1437" s="3">
        <v>745392</v>
      </c>
      <c r="G1437" s="3">
        <v>815144.6</v>
      </c>
      <c r="H1437" s="3">
        <v>1072643.6000000001</v>
      </c>
      <c r="I1437" s="3">
        <v>936126</v>
      </c>
      <c r="J1437" s="3">
        <v>456116</v>
      </c>
      <c r="K1437" s="3">
        <v>575617</v>
      </c>
      <c r="L1437" s="3">
        <v>287988.2</v>
      </c>
      <c r="M1437" s="3">
        <v>383698.39999999997</v>
      </c>
      <c r="N1437" s="3">
        <v>494119.6</v>
      </c>
      <c r="O1437" s="3">
        <v>504109.8</v>
      </c>
      <c r="P1437" s="3">
        <v>431409.6</v>
      </c>
      <c r="Q1437" s="3">
        <f>SUM(Exportaciones_Kg_fruta[[#This Row],[Enero]:[Diciembre]])</f>
        <v>7356562</v>
      </c>
      <c r="R1437">
        <v>2019</v>
      </c>
      <c r="S1437" t="s">
        <v>212</v>
      </c>
    </row>
    <row r="1438" spans="1:19" x14ac:dyDescent="0.35">
      <c r="A1438" t="str">
        <f>+_xlfn.CONCAT(Exportaciones_Kg_fruta[[#This Row],[País]],Exportaciones_Kg_fruta[[#This Row],[Detalle]],Exportaciones_Kg_fruta[[#This Row],[Año]])</f>
        <v>Taiwán (Formosa)Mosto de uva2019</v>
      </c>
      <c r="B1438" s="3" t="s">
        <v>179</v>
      </c>
      <c r="C1438" s="3" t="s">
        <v>22</v>
      </c>
      <c r="D1438" s="3" t="s">
        <v>23</v>
      </c>
      <c r="E1438" s="3">
        <v>10601</v>
      </c>
      <c r="F1438" s="3">
        <v>103860</v>
      </c>
      <c r="G1438" s="3">
        <v>0</v>
      </c>
      <c r="H1438" s="3">
        <v>17440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96360</v>
      </c>
      <c r="O1438" s="3">
        <v>0</v>
      </c>
      <c r="P1438" s="3">
        <v>23852.12</v>
      </c>
      <c r="Q1438" s="3">
        <f>SUM(Exportaciones_Kg_fruta[[#This Row],[Enero]:[Diciembre]])</f>
        <v>252113.12</v>
      </c>
      <c r="R1438">
        <v>2019</v>
      </c>
      <c r="S1438" t="s">
        <v>212</v>
      </c>
    </row>
    <row r="1439" spans="1:19" x14ac:dyDescent="0.35">
      <c r="A1439" t="str">
        <f>+_xlfn.CONCAT(Exportaciones_Kg_fruta[[#This Row],[País]],Exportaciones_Kg_fruta[[#This Row],[Detalle]],Exportaciones_Kg_fruta[[#This Row],[Año]])</f>
        <v>EspañaMosto de uva2019</v>
      </c>
      <c r="B1439" s="3" t="s">
        <v>73</v>
      </c>
      <c r="C1439" s="3" t="s">
        <v>22</v>
      </c>
      <c r="D1439" s="3" t="s">
        <v>23</v>
      </c>
      <c r="E1439" s="3">
        <v>354000</v>
      </c>
      <c r="F1439" s="3">
        <v>96150</v>
      </c>
      <c r="G1439" s="3">
        <v>0</v>
      </c>
      <c r="H1439" s="3">
        <v>0</v>
      </c>
      <c r="I1439" s="3">
        <v>12</v>
      </c>
      <c r="J1439" s="3">
        <v>144000</v>
      </c>
      <c r="K1439" s="3">
        <v>72000</v>
      </c>
      <c r="L1439" s="3">
        <v>720150</v>
      </c>
      <c r="M1439" s="3">
        <v>816150</v>
      </c>
      <c r="N1439" s="3">
        <v>600000</v>
      </c>
      <c r="O1439" s="3">
        <v>288000</v>
      </c>
      <c r="P1439" s="3">
        <v>576150</v>
      </c>
      <c r="Q1439" s="3">
        <f>SUM(Exportaciones_Kg_fruta[[#This Row],[Enero]:[Diciembre]])</f>
        <v>3666612</v>
      </c>
      <c r="R1439">
        <v>2019</v>
      </c>
      <c r="S1439" t="s">
        <v>212</v>
      </c>
    </row>
    <row r="1440" spans="1:19" x14ac:dyDescent="0.35">
      <c r="A1440" t="str">
        <f>+_xlfn.CONCAT(Exportaciones_Kg_fruta[[#This Row],[País]],Exportaciones_Kg_fruta[[#This Row],[Detalle]],Exportaciones_Kg_fruta[[#This Row],[Año]])</f>
        <v>AlemaniaMosto de uva2019</v>
      </c>
      <c r="B1440" s="3" t="s">
        <v>3</v>
      </c>
      <c r="C1440" s="3" t="s">
        <v>22</v>
      </c>
      <c r="D1440" s="3" t="s">
        <v>23</v>
      </c>
      <c r="E1440" s="3">
        <v>2789467.3000000003</v>
      </c>
      <c r="F1440" s="3">
        <v>2663114.2000000002</v>
      </c>
      <c r="G1440" s="3">
        <v>2200570.5499999998</v>
      </c>
      <c r="H1440" s="3">
        <v>1967536.2999999998</v>
      </c>
      <c r="I1440" s="3">
        <v>2524466.2999999998</v>
      </c>
      <c r="J1440" s="3">
        <v>2112027</v>
      </c>
      <c r="K1440" s="3">
        <v>4224620.8000000007</v>
      </c>
      <c r="L1440" s="3">
        <v>3646677.8</v>
      </c>
      <c r="M1440" s="3">
        <v>3492494.8</v>
      </c>
      <c r="N1440" s="3">
        <v>2927923</v>
      </c>
      <c r="O1440" s="3">
        <v>2733424.44</v>
      </c>
      <c r="P1440" s="3">
        <v>2853861</v>
      </c>
      <c r="Q1440" s="3">
        <f>SUM(Exportaciones_Kg_fruta[[#This Row],[Enero]:[Diciembre]])</f>
        <v>34136183.490000002</v>
      </c>
      <c r="R1440">
        <v>2019</v>
      </c>
      <c r="S1440" t="s">
        <v>212</v>
      </c>
    </row>
    <row r="1441" spans="1:19" x14ac:dyDescent="0.35">
      <c r="A1441" t="str">
        <f>+_xlfn.CONCAT(Exportaciones_Kg_fruta[[#This Row],[País]],Exportaciones_Kg_fruta[[#This Row],[Detalle]],Exportaciones_Kg_fruta[[#This Row],[Año]])</f>
        <v>ColombiaMosto de uva2019</v>
      </c>
      <c r="B1441" s="3" t="s">
        <v>58</v>
      </c>
      <c r="C1441" s="3" t="s">
        <v>22</v>
      </c>
      <c r="D1441" s="3" t="s">
        <v>23</v>
      </c>
      <c r="E1441" s="3">
        <v>0</v>
      </c>
      <c r="F1441" s="3">
        <v>24000</v>
      </c>
      <c r="G1441" s="3">
        <v>10430</v>
      </c>
      <c r="H1441" s="3">
        <v>71698</v>
      </c>
      <c r="I1441" s="3">
        <v>48000</v>
      </c>
      <c r="J1441" s="3">
        <v>47760</v>
      </c>
      <c r="K1441" s="3">
        <v>95760</v>
      </c>
      <c r="L1441" s="3">
        <v>72000</v>
      </c>
      <c r="M1441" s="3">
        <v>47760</v>
      </c>
      <c r="N1441" s="3">
        <v>274504</v>
      </c>
      <c r="O1441" s="3">
        <v>96000</v>
      </c>
      <c r="P1441" s="3">
        <v>0</v>
      </c>
      <c r="Q1441" s="3">
        <f>SUM(Exportaciones_Kg_fruta[[#This Row],[Enero]:[Diciembre]])</f>
        <v>787912</v>
      </c>
      <c r="R1441">
        <v>2019</v>
      </c>
      <c r="S1441" t="s">
        <v>212</v>
      </c>
    </row>
    <row r="1442" spans="1:19" x14ac:dyDescent="0.35">
      <c r="A1442" t="str">
        <f>+_xlfn.CONCAT(Exportaciones_Kg_fruta[[#This Row],[País]],Exportaciones_Kg_fruta[[#This Row],[Detalle]],Exportaciones_Kg_fruta[[#This Row],[Año]])</f>
        <v>ArgentinaMosto de uva2019</v>
      </c>
      <c r="B1442" s="3" t="s">
        <v>32</v>
      </c>
      <c r="C1442" s="3" t="s">
        <v>22</v>
      </c>
      <c r="D1442" s="3" t="s">
        <v>23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27900</v>
      </c>
      <c r="O1442" s="3">
        <v>0</v>
      </c>
      <c r="P1442" s="3">
        <v>0</v>
      </c>
      <c r="Q1442" s="3">
        <f>SUM(Exportaciones_Kg_fruta[[#This Row],[Enero]:[Diciembre]])</f>
        <v>27900</v>
      </c>
      <c r="R1442">
        <v>2019</v>
      </c>
      <c r="S1442" t="s">
        <v>212</v>
      </c>
    </row>
    <row r="1443" spans="1:19" x14ac:dyDescent="0.35">
      <c r="A1443" t="str">
        <f>+_xlfn.CONCAT(Exportaciones_Kg_fruta[[#This Row],[País]],Exportaciones_Kg_fruta[[#This Row],[Detalle]],Exportaciones_Kg_fruta[[#This Row],[Año]])</f>
        <v>EcuadorMosto de uva2019</v>
      </c>
      <c r="B1443" s="3" t="s">
        <v>68</v>
      </c>
      <c r="C1443" s="3" t="s">
        <v>22</v>
      </c>
      <c r="D1443" s="3" t="s">
        <v>23</v>
      </c>
      <c r="E1443" s="3">
        <v>0</v>
      </c>
      <c r="F1443" s="3">
        <v>0</v>
      </c>
      <c r="G1443" s="3">
        <v>0</v>
      </c>
      <c r="H1443" s="3">
        <v>0</v>
      </c>
      <c r="I1443" s="3">
        <v>6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f>SUM(Exportaciones_Kg_fruta[[#This Row],[Enero]:[Diciembre]])</f>
        <v>6</v>
      </c>
      <c r="R1443">
        <v>2019</v>
      </c>
      <c r="S1443" t="s">
        <v>212</v>
      </c>
    </row>
    <row r="1444" spans="1:19" x14ac:dyDescent="0.35">
      <c r="A1444" t="str">
        <f>+_xlfn.CONCAT(Exportaciones_Kg_fruta[[#This Row],[País]],Exportaciones_Kg_fruta[[#This Row],[Detalle]],Exportaciones_Kg_fruta[[#This Row],[Año]])</f>
        <v>Reino UnidoMosto de uva2019</v>
      </c>
      <c r="B1444" s="3" t="s">
        <v>155</v>
      </c>
      <c r="C1444" s="3" t="s">
        <v>22</v>
      </c>
      <c r="D1444" s="3" t="s">
        <v>23</v>
      </c>
      <c r="E1444" s="3">
        <v>6336079.2999999998</v>
      </c>
      <c r="F1444" s="3">
        <v>3768196.4</v>
      </c>
      <c r="G1444" s="3">
        <v>6671609.7999999998</v>
      </c>
      <c r="H1444" s="3">
        <v>5204848.8</v>
      </c>
      <c r="I1444" s="3">
        <v>6576353.2000000002</v>
      </c>
      <c r="J1444" s="3">
        <v>4366568.4000000004</v>
      </c>
      <c r="K1444" s="3">
        <v>4296113.5999999996</v>
      </c>
      <c r="L1444" s="3">
        <v>5098387.2</v>
      </c>
      <c r="M1444" s="3">
        <v>6471170.0999999996</v>
      </c>
      <c r="N1444" s="3">
        <v>5568136.4199999999</v>
      </c>
      <c r="O1444" s="3">
        <v>6424870.3999999994</v>
      </c>
      <c r="P1444" s="3">
        <v>5829934.7999999998</v>
      </c>
      <c r="Q1444" s="3">
        <f>SUM(Exportaciones_Kg_fruta[[#This Row],[Enero]:[Diciembre]])</f>
        <v>66612268.420000002</v>
      </c>
      <c r="R1444">
        <v>2019</v>
      </c>
      <c r="S1444" t="s">
        <v>212</v>
      </c>
    </row>
    <row r="1445" spans="1:19" x14ac:dyDescent="0.35">
      <c r="A1445" t="str">
        <f>+_xlfn.CONCAT(Exportaciones_Kg_fruta[[#This Row],[País]],Exportaciones_Kg_fruta[[#This Row],[Detalle]],Exportaciones_Kg_fruta[[#This Row],[Año]])</f>
        <v>ItaliaMosto de uva2019</v>
      </c>
      <c r="B1445" s="3" t="s">
        <v>108</v>
      </c>
      <c r="C1445" s="3" t="s">
        <v>22</v>
      </c>
      <c r="D1445" s="3" t="s">
        <v>23</v>
      </c>
      <c r="E1445" s="3">
        <v>0</v>
      </c>
      <c r="F1445" s="3">
        <v>0</v>
      </c>
      <c r="G1445" s="3">
        <v>0</v>
      </c>
      <c r="H1445" s="3">
        <v>35</v>
      </c>
      <c r="I1445" s="3">
        <v>0</v>
      </c>
      <c r="J1445" s="3">
        <v>0</v>
      </c>
      <c r="K1445" s="3">
        <v>0</v>
      </c>
      <c r="L1445" s="3">
        <v>120000</v>
      </c>
      <c r="M1445" s="3">
        <v>48000</v>
      </c>
      <c r="N1445" s="3">
        <v>0</v>
      </c>
      <c r="O1445" s="3">
        <v>0</v>
      </c>
      <c r="P1445" s="3">
        <v>72000</v>
      </c>
      <c r="Q1445" s="3">
        <f>SUM(Exportaciones_Kg_fruta[[#This Row],[Enero]:[Diciembre]])</f>
        <v>240035</v>
      </c>
      <c r="R1445">
        <v>2019</v>
      </c>
      <c r="S1445" t="s">
        <v>212</v>
      </c>
    </row>
    <row r="1446" spans="1:19" x14ac:dyDescent="0.35">
      <c r="A1446" t="str">
        <f>+_xlfn.CONCAT(Exportaciones_Kg_fruta[[#This Row],[País]],Exportaciones_Kg_fruta[[#This Row],[Detalle]],Exportaciones_Kg_fruta[[#This Row],[Año]])</f>
        <v>RusiaMosto de uva2019</v>
      </c>
      <c r="B1446" s="3" t="s">
        <v>161</v>
      </c>
      <c r="C1446" s="3" t="s">
        <v>22</v>
      </c>
      <c r="D1446" s="3" t="s">
        <v>23</v>
      </c>
      <c r="E1446" s="3">
        <v>24080</v>
      </c>
      <c r="F1446" s="3">
        <v>0</v>
      </c>
      <c r="G1446" s="3">
        <v>0</v>
      </c>
      <c r="H1446" s="3">
        <v>0</v>
      </c>
      <c r="I1446" s="3">
        <v>0</v>
      </c>
      <c r="J1446" s="3">
        <v>63</v>
      </c>
      <c r="K1446" s="3">
        <v>0</v>
      </c>
      <c r="L1446" s="3">
        <v>0</v>
      </c>
      <c r="M1446" s="3">
        <v>0</v>
      </c>
      <c r="N1446" s="3">
        <v>11.55</v>
      </c>
      <c r="O1446" s="3">
        <v>0</v>
      </c>
      <c r="P1446" s="3">
        <v>0</v>
      </c>
      <c r="Q1446" s="3">
        <f>SUM(Exportaciones_Kg_fruta[[#This Row],[Enero]:[Diciembre]])</f>
        <v>24154.55</v>
      </c>
      <c r="R1446">
        <v>2019</v>
      </c>
      <c r="S1446" t="s">
        <v>212</v>
      </c>
    </row>
    <row r="1447" spans="1:19" x14ac:dyDescent="0.35">
      <c r="A1447" t="str">
        <f>+_xlfn.CONCAT(Exportaciones_Kg_fruta[[#This Row],[País]],Exportaciones_Kg_fruta[[#This Row],[Detalle]],Exportaciones_Kg_fruta[[#This Row],[Año]])</f>
        <v>VietnamMosto de uva2019</v>
      </c>
      <c r="B1447" s="3" t="s">
        <v>195</v>
      </c>
      <c r="C1447" s="3" t="s">
        <v>22</v>
      </c>
      <c r="D1447" s="3" t="s">
        <v>23</v>
      </c>
      <c r="E1447" s="3">
        <v>0</v>
      </c>
      <c r="F1447" s="3">
        <v>0</v>
      </c>
      <c r="G1447" s="3">
        <v>87000</v>
      </c>
      <c r="H1447" s="3">
        <v>72000</v>
      </c>
      <c r="I1447" s="3">
        <v>82000</v>
      </c>
      <c r="J1447" s="3">
        <v>96000</v>
      </c>
      <c r="K1447" s="3">
        <v>168000</v>
      </c>
      <c r="L1447" s="3">
        <v>168150</v>
      </c>
      <c r="M1447" s="3">
        <v>135000</v>
      </c>
      <c r="N1447" s="3">
        <v>240110</v>
      </c>
      <c r="O1447" s="3">
        <v>574730</v>
      </c>
      <c r="P1447" s="3">
        <v>168000</v>
      </c>
      <c r="Q1447" s="3">
        <f>SUM(Exportaciones_Kg_fruta[[#This Row],[Enero]:[Diciembre]])</f>
        <v>1790990</v>
      </c>
      <c r="R1447">
        <v>2019</v>
      </c>
      <c r="S1447" t="s">
        <v>212</v>
      </c>
    </row>
    <row r="1448" spans="1:19" x14ac:dyDescent="0.35">
      <c r="A1448" t="str">
        <f>+_xlfn.CONCAT(Exportaciones_Kg_fruta[[#This Row],[País]],Exportaciones_Kg_fruta[[#This Row],[Detalle]],Exportaciones_Kg_fruta[[#This Row],[Año]])</f>
        <v>FranciaMosto de uva2019</v>
      </c>
      <c r="B1448" s="3" t="s">
        <v>80</v>
      </c>
      <c r="C1448" s="3" t="s">
        <v>22</v>
      </c>
      <c r="D1448" s="3" t="s">
        <v>23</v>
      </c>
      <c r="E1448" s="3">
        <v>967924.8</v>
      </c>
      <c r="F1448" s="3">
        <v>936520</v>
      </c>
      <c r="G1448" s="3">
        <v>647525.6</v>
      </c>
      <c r="H1448" s="3">
        <v>791856</v>
      </c>
      <c r="I1448" s="3">
        <v>520960.4</v>
      </c>
      <c r="J1448" s="3">
        <v>393375.6</v>
      </c>
      <c r="K1448" s="3">
        <v>719530.22</v>
      </c>
      <c r="L1448" s="3">
        <v>760317.6</v>
      </c>
      <c r="M1448" s="3">
        <v>936116</v>
      </c>
      <c r="N1448" s="3">
        <v>935844.4</v>
      </c>
      <c r="O1448" s="3">
        <v>360046.4</v>
      </c>
      <c r="P1448" s="3">
        <v>672156.2</v>
      </c>
      <c r="Q1448" s="3">
        <f>SUM(Exportaciones_Kg_fruta[[#This Row],[Enero]:[Diciembre]])</f>
        <v>8642173.2199999988</v>
      </c>
      <c r="R1448">
        <v>2019</v>
      </c>
      <c r="S1448" t="s">
        <v>212</v>
      </c>
    </row>
    <row r="1449" spans="1:19" x14ac:dyDescent="0.35">
      <c r="A1449" t="str">
        <f>+_xlfn.CONCAT(Exportaciones_Kg_fruta[[#This Row],[País]],Exportaciones_Kg_fruta[[#This Row],[Detalle]],Exportaciones_Kg_fruta[[#This Row],[Año]])</f>
        <v>PanamáMosto de uva2019</v>
      </c>
      <c r="B1449" s="3" t="s">
        <v>146</v>
      </c>
      <c r="C1449" s="3" t="s">
        <v>22</v>
      </c>
      <c r="D1449" s="3" t="s">
        <v>23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108</v>
      </c>
      <c r="N1449" s="3">
        <v>0</v>
      </c>
      <c r="O1449" s="3">
        <v>2661</v>
      </c>
      <c r="P1449" s="3">
        <v>0</v>
      </c>
      <c r="Q1449" s="3">
        <f>SUM(Exportaciones_Kg_fruta[[#This Row],[Enero]:[Diciembre]])</f>
        <v>2769</v>
      </c>
      <c r="R1449">
        <v>2019</v>
      </c>
      <c r="S1449" t="s">
        <v>212</v>
      </c>
    </row>
    <row r="1450" spans="1:19" x14ac:dyDescent="0.35">
      <c r="A1450" t="str">
        <f>+_xlfn.CONCAT(Exportaciones_Kg_fruta[[#This Row],[País]],Exportaciones_Kg_fruta[[#This Row],[Detalle]],Exportaciones_Kg_fruta[[#This Row],[Año]])</f>
        <v>IndonesiaMosto de uva2019</v>
      </c>
      <c r="B1450" s="3" t="s">
        <v>97</v>
      </c>
      <c r="C1450" s="3" t="s">
        <v>22</v>
      </c>
      <c r="D1450" s="3" t="s">
        <v>23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1537</v>
      </c>
      <c r="M1450" s="3">
        <v>0</v>
      </c>
      <c r="N1450" s="3">
        <v>0</v>
      </c>
      <c r="O1450" s="3">
        <v>0</v>
      </c>
      <c r="P1450" s="3">
        <v>0</v>
      </c>
      <c r="Q1450" s="3">
        <f>SUM(Exportaciones_Kg_fruta[[#This Row],[Enero]:[Diciembre]])</f>
        <v>1537</v>
      </c>
      <c r="R1450">
        <v>2019</v>
      </c>
      <c r="S1450" t="s">
        <v>212</v>
      </c>
    </row>
    <row r="1451" spans="1:19" x14ac:dyDescent="0.35">
      <c r="A1451" t="str">
        <f>+_xlfn.CONCAT(Exportaciones_Kg_fruta[[#This Row],[País]],Exportaciones_Kg_fruta[[#This Row],[Detalle]],Exportaciones_Kg_fruta[[#This Row],[Año]])</f>
        <v>AustraliaMosto de uva2019</v>
      </c>
      <c r="B1451" s="3" t="s">
        <v>35</v>
      </c>
      <c r="C1451" s="3" t="s">
        <v>22</v>
      </c>
      <c r="D1451" s="3" t="s">
        <v>23</v>
      </c>
      <c r="E1451" s="3">
        <v>0</v>
      </c>
      <c r="F1451" s="3">
        <v>123</v>
      </c>
      <c r="G1451" s="3">
        <v>250</v>
      </c>
      <c r="H1451" s="3">
        <v>0</v>
      </c>
      <c r="I1451" s="3">
        <v>0</v>
      </c>
      <c r="J1451" s="3">
        <v>150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f>SUM(Exportaciones_Kg_fruta[[#This Row],[Enero]:[Diciembre]])</f>
        <v>523</v>
      </c>
      <c r="R1451">
        <v>2019</v>
      </c>
      <c r="S1451" t="s">
        <v>212</v>
      </c>
    </row>
    <row r="1452" spans="1:19" x14ac:dyDescent="0.35">
      <c r="A1452" t="str">
        <f>+_xlfn.CONCAT(Exportaciones_Kg_fruta[[#This Row],[País]],Exportaciones_Kg_fruta[[#This Row],[Detalle]],Exportaciones_Kg_fruta[[#This Row],[Año]])</f>
        <v>SudáfricaMosto de uva2019</v>
      </c>
      <c r="B1452" s="3" t="s">
        <v>173</v>
      </c>
      <c r="C1452" s="3" t="s">
        <v>22</v>
      </c>
      <c r="D1452" s="3" t="s">
        <v>23</v>
      </c>
      <c r="E1452" s="3">
        <v>0</v>
      </c>
      <c r="F1452" s="3">
        <v>0</v>
      </c>
      <c r="G1452" s="3">
        <v>0</v>
      </c>
      <c r="H1452" s="3">
        <v>0</v>
      </c>
      <c r="I1452" s="3">
        <v>56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f>SUM(Exportaciones_Kg_fruta[[#This Row],[Enero]:[Diciembre]])</f>
        <v>56</v>
      </c>
      <c r="R1452">
        <v>2019</v>
      </c>
      <c r="S1452" t="s">
        <v>212</v>
      </c>
    </row>
    <row r="1453" spans="1:19" x14ac:dyDescent="0.35">
      <c r="A1453" t="str">
        <f>+_xlfn.CONCAT(Exportaciones_Kg_fruta[[#This Row],[País]],Exportaciones_Kg_fruta[[#This Row],[Detalle]],Exportaciones_Kg_fruta[[#This Row],[Año]])</f>
        <v>TailandiaMosto de uva2019</v>
      </c>
      <c r="B1453" s="3" t="s">
        <v>178</v>
      </c>
      <c r="C1453" s="3" t="s">
        <v>22</v>
      </c>
      <c r="D1453" s="3" t="s">
        <v>23</v>
      </c>
      <c r="E1453" s="3">
        <v>72000</v>
      </c>
      <c r="F1453" s="3">
        <v>47774.400000000001</v>
      </c>
      <c r="G1453" s="3">
        <v>190857.2</v>
      </c>
      <c r="H1453" s="3">
        <v>95637.200000000012</v>
      </c>
      <c r="I1453" s="3">
        <v>311044.80000000005</v>
      </c>
      <c r="J1453" s="3">
        <v>71690.399999999994</v>
      </c>
      <c r="K1453" s="3">
        <v>143687.6</v>
      </c>
      <c r="L1453" s="3">
        <v>47788.800000000003</v>
      </c>
      <c r="M1453" s="3">
        <v>119544</v>
      </c>
      <c r="N1453" s="3">
        <v>25046</v>
      </c>
      <c r="O1453" s="3">
        <v>0</v>
      </c>
      <c r="P1453" s="3">
        <v>96159.6</v>
      </c>
      <c r="Q1453" s="3">
        <f>SUM(Exportaciones_Kg_fruta[[#This Row],[Enero]:[Diciembre]])</f>
        <v>1221230.0000000002</v>
      </c>
      <c r="R1453">
        <v>2019</v>
      </c>
      <c r="S1453" t="s">
        <v>212</v>
      </c>
    </row>
    <row r="1454" spans="1:19" x14ac:dyDescent="0.35">
      <c r="A1454" t="str">
        <f>+_xlfn.CONCAT(Exportaciones_Kg_fruta[[#This Row],[País]],Exportaciones_Kg_fruta[[#This Row],[Detalle]],Exportaciones_Kg_fruta[[#This Row],[Año]])</f>
        <v>FinlandiaMosto de uva2019</v>
      </c>
      <c r="B1454" s="3" t="s">
        <v>79</v>
      </c>
      <c r="C1454" s="3" t="s">
        <v>22</v>
      </c>
      <c r="D1454" s="3" t="s">
        <v>23</v>
      </c>
      <c r="E1454" s="3">
        <v>215083.2</v>
      </c>
      <c r="F1454" s="3">
        <v>95347.199999999997</v>
      </c>
      <c r="G1454" s="3">
        <v>95889.600000000006</v>
      </c>
      <c r="H1454" s="3">
        <v>191649.6</v>
      </c>
      <c r="I1454" s="3">
        <v>166891.20000000001</v>
      </c>
      <c r="J1454" s="3">
        <v>95683.199999999997</v>
      </c>
      <c r="K1454" s="3">
        <v>119328</v>
      </c>
      <c r="L1454" s="3">
        <v>71726.399999999994</v>
      </c>
      <c r="M1454" s="3">
        <v>95671.2</v>
      </c>
      <c r="N1454" s="3">
        <v>47712</v>
      </c>
      <c r="O1454" s="3">
        <v>167092.79999999999</v>
      </c>
      <c r="P1454" s="3">
        <v>0</v>
      </c>
      <c r="Q1454" s="3">
        <f>SUM(Exportaciones_Kg_fruta[[#This Row],[Enero]:[Diciembre]])</f>
        <v>1362074.4</v>
      </c>
      <c r="R1454">
        <v>2019</v>
      </c>
      <c r="S1454" t="s">
        <v>212</v>
      </c>
    </row>
    <row r="1455" spans="1:19" x14ac:dyDescent="0.35">
      <c r="A1455" t="str">
        <f>+_xlfn.CONCAT(Exportaciones_Kg_fruta[[#This Row],[País]],Exportaciones_Kg_fruta[[#This Row],[Detalle]],Exportaciones_Kg_fruta[[#This Row],[Año]])</f>
        <v>Costa RicaMosto de uva2019</v>
      </c>
      <c r="B1455" s="3" t="s">
        <v>62</v>
      </c>
      <c r="C1455" s="3" t="s">
        <v>22</v>
      </c>
      <c r="D1455" s="3" t="s">
        <v>23</v>
      </c>
      <c r="E1455" s="3">
        <v>0</v>
      </c>
      <c r="F1455" s="3">
        <v>0</v>
      </c>
      <c r="G1455" s="3">
        <v>0</v>
      </c>
      <c r="H1455" s="3">
        <v>0</v>
      </c>
      <c r="I1455" s="3">
        <v>60.5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f>SUM(Exportaciones_Kg_fruta[[#This Row],[Enero]:[Diciembre]])</f>
        <v>60.5</v>
      </c>
      <c r="R1455">
        <v>2019</v>
      </c>
      <c r="S1455" t="s">
        <v>212</v>
      </c>
    </row>
    <row r="1456" spans="1:19" x14ac:dyDescent="0.35">
      <c r="A1456" t="str">
        <f>+_xlfn.CONCAT(Exportaciones_Kg_fruta[[#This Row],[País]],Exportaciones_Kg_fruta[[#This Row],[Detalle]],Exportaciones_Kg_fruta[[#This Row],[Año]])</f>
        <v>UruguayMosto de uva2019</v>
      </c>
      <c r="B1456" s="3" t="s">
        <v>192</v>
      </c>
      <c r="C1456" s="3" t="s">
        <v>22</v>
      </c>
      <c r="D1456" s="3" t="s">
        <v>23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20061.5</v>
      </c>
      <c r="O1456" s="3">
        <v>0</v>
      </c>
      <c r="P1456" s="3">
        <v>0</v>
      </c>
      <c r="Q1456" s="3">
        <f>SUM(Exportaciones_Kg_fruta[[#This Row],[Enero]:[Diciembre]])</f>
        <v>20061.5</v>
      </c>
      <c r="R1456">
        <v>2019</v>
      </c>
      <c r="S1456" t="s">
        <v>212</v>
      </c>
    </row>
    <row r="1457" spans="1:19" x14ac:dyDescent="0.35">
      <c r="A1457" t="str">
        <f>+_xlfn.CONCAT(Exportaciones_Kg_fruta[[#This Row],[País]],Exportaciones_Kg_fruta[[#This Row],[Detalle]],Exportaciones_Kg_fruta[[#This Row],[Año]])</f>
        <v>BulgariaMosto de uva2019</v>
      </c>
      <c r="B1457" s="3" t="s">
        <v>50</v>
      </c>
      <c r="C1457" s="3" t="s">
        <v>22</v>
      </c>
      <c r="D1457" s="3" t="s">
        <v>23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24160</v>
      </c>
      <c r="L1457" s="3">
        <v>24000</v>
      </c>
      <c r="M1457" s="3">
        <v>0</v>
      </c>
      <c r="N1457" s="3">
        <v>0</v>
      </c>
      <c r="O1457" s="3">
        <v>0</v>
      </c>
      <c r="P1457" s="3">
        <v>0</v>
      </c>
      <c r="Q1457" s="3">
        <f>SUM(Exportaciones_Kg_fruta[[#This Row],[Enero]:[Diciembre]])</f>
        <v>48160</v>
      </c>
      <c r="R1457">
        <v>2019</v>
      </c>
      <c r="S1457" t="s">
        <v>212</v>
      </c>
    </row>
    <row r="1458" spans="1:19" x14ac:dyDescent="0.35">
      <c r="A1458" t="str">
        <f>+_xlfn.CONCAT(Exportaciones_Kg_fruta[[#This Row],[País]],Exportaciones_Kg_fruta[[#This Row],[Detalle]],Exportaciones_Kg_fruta[[#This Row],[Año]])</f>
        <v>BélgicaMosto de uva2019</v>
      </c>
      <c r="B1458" s="3" t="s">
        <v>43</v>
      </c>
      <c r="C1458" s="3" t="s">
        <v>22</v>
      </c>
      <c r="D1458" s="3" t="s">
        <v>23</v>
      </c>
      <c r="E1458" s="3">
        <v>339302</v>
      </c>
      <c r="F1458" s="3">
        <v>287834</v>
      </c>
      <c r="G1458" s="3">
        <v>156102</v>
      </c>
      <c r="H1458" s="3">
        <v>336018</v>
      </c>
      <c r="I1458" s="3">
        <v>408714</v>
      </c>
      <c r="J1458" s="3">
        <v>191834</v>
      </c>
      <c r="K1458" s="3">
        <v>240000</v>
      </c>
      <c r="L1458" s="3">
        <v>71906</v>
      </c>
      <c r="M1458" s="3">
        <v>216000</v>
      </c>
      <c r="N1458" s="3">
        <v>111884</v>
      </c>
      <c r="O1458" s="3">
        <v>263740</v>
      </c>
      <c r="P1458" s="3">
        <v>144000</v>
      </c>
      <c r="Q1458" s="3">
        <f>SUM(Exportaciones_Kg_fruta[[#This Row],[Enero]:[Diciembre]])</f>
        <v>2767334</v>
      </c>
      <c r="R1458">
        <v>2019</v>
      </c>
      <c r="S1458" t="s">
        <v>212</v>
      </c>
    </row>
    <row r="1459" spans="1:19" x14ac:dyDescent="0.35">
      <c r="A1459" t="str">
        <f>+_xlfn.CONCAT(Exportaciones_Kg_fruta[[#This Row],[País]],Exportaciones_Kg_fruta[[#This Row],[Detalle]],Exportaciones_Kg_fruta[[#This Row],[Año]])</f>
        <v>Nueva ZelandiaMosto de uva2019</v>
      </c>
      <c r="B1459" s="3" t="s">
        <v>142</v>
      </c>
      <c r="C1459" s="3" t="s">
        <v>22</v>
      </c>
      <c r="D1459" s="3" t="s">
        <v>23</v>
      </c>
      <c r="E1459" s="3">
        <v>0</v>
      </c>
      <c r="F1459" s="3">
        <v>240000</v>
      </c>
      <c r="G1459" s="3">
        <v>120000</v>
      </c>
      <c r="H1459" s="3">
        <v>0</v>
      </c>
      <c r="I1459" s="3">
        <v>216000</v>
      </c>
      <c r="J1459" s="3">
        <v>144000</v>
      </c>
      <c r="K1459" s="3">
        <v>432000</v>
      </c>
      <c r="L1459" s="3">
        <v>0</v>
      </c>
      <c r="M1459" s="3">
        <v>72000</v>
      </c>
      <c r="N1459" s="3">
        <v>0</v>
      </c>
      <c r="O1459" s="3">
        <v>525955.19999999995</v>
      </c>
      <c r="P1459" s="3">
        <v>48000</v>
      </c>
      <c r="Q1459" s="3">
        <f>SUM(Exportaciones_Kg_fruta[[#This Row],[Enero]:[Diciembre]])</f>
        <v>1797955.2</v>
      </c>
      <c r="R1459">
        <v>2019</v>
      </c>
      <c r="S1459" t="s">
        <v>212</v>
      </c>
    </row>
    <row r="1460" spans="1:19" x14ac:dyDescent="0.35">
      <c r="A1460" t="str">
        <f>+_xlfn.CONCAT(Exportaciones_Kg_fruta[[#This Row],[País]],Exportaciones_Kg_fruta[[#This Row],[Detalle]],Exportaciones_Kg_fruta[[#This Row],[Año]])</f>
        <v>DinamarcaMosto de uva2019</v>
      </c>
      <c r="B1460" s="3" t="s">
        <v>65</v>
      </c>
      <c r="C1460" s="3" t="s">
        <v>22</v>
      </c>
      <c r="D1460" s="3" t="s">
        <v>23</v>
      </c>
      <c r="E1460" s="3">
        <v>695856.4</v>
      </c>
      <c r="F1460" s="3">
        <v>767968</v>
      </c>
      <c r="G1460" s="3">
        <v>1392880.8</v>
      </c>
      <c r="H1460" s="3">
        <v>1327260.9100000001</v>
      </c>
      <c r="I1460" s="3">
        <v>1419057.2</v>
      </c>
      <c r="J1460" s="3">
        <v>911742</v>
      </c>
      <c r="K1460" s="3">
        <v>911949.34000000008</v>
      </c>
      <c r="L1460" s="3">
        <v>936422</v>
      </c>
      <c r="M1460" s="3">
        <v>528560</v>
      </c>
      <c r="N1460" s="3">
        <v>528260</v>
      </c>
      <c r="O1460" s="3">
        <v>696310</v>
      </c>
      <c r="P1460" s="3">
        <v>552081.19999999995</v>
      </c>
      <c r="Q1460" s="3">
        <f>SUM(Exportaciones_Kg_fruta[[#This Row],[Enero]:[Diciembre]])</f>
        <v>10668347.85</v>
      </c>
      <c r="R1460">
        <v>2019</v>
      </c>
      <c r="S1460" t="s">
        <v>212</v>
      </c>
    </row>
    <row r="1461" spans="1:19" x14ac:dyDescent="0.35">
      <c r="A1461" t="str">
        <f>+_xlfn.CONCAT(Exportaciones_Kg_fruta[[#This Row],[País]],Exportaciones_Kg_fruta[[#This Row],[Detalle]],Exportaciones_Kg_fruta[[#This Row],[Año]])</f>
        <v>IsraelMosto de uva2019</v>
      </c>
      <c r="B1461" s="3" t="s">
        <v>107</v>
      </c>
      <c r="C1461" s="3" t="s">
        <v>22</v>
      </c>
      <c r="D1461" s="3" t="s">
        <v>23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72000</v>
      </c>
      <c r="P1461" s="3">
        <v>0</v>
      </c>
      <c r="Q1461" s="3">
        <f>SUM(Exportaciones_Kg_fruta[[#This Row],[Enero]:[Diciembre]])</f>
        <v>72000</v>
      </c>
      <c r="R1461">
        <v>2019</v>
      </c>
      <c r="S1461" t="s">
        <v>212</v>
      </c>
    </row>
    <row r="1462" spans="1:19" x14ac:dyDescent="0.35">
      <c r="A1462" t="str">
        <f>+_xlfn.CONCAT(Exportaciones_Kg_fruta[[#This Row],[País]],Exportaciones_Kg_fruta[[#This Row],[Detalle]],Exportaciones_Kg_fruta[[#This Row],[Año]])</f>
        <v>Hong Kong (Región administrativa especial de China)Mosto de uva2019</v>
      </c>
      <c r="B1462" s="3" t="s">
        <v>94</v>
      </c>
      <c r="C1462" s="3" t="s">
        <v>22</v>
      </c>
      <c r="D1462" s="3" t="s">
        <v>23</v>
      </c>
      <c r="E1462" s="3">
        <v>0</v>
      </c>
      <c r="F1462" s="3">
        <v>0</v>
      </c>
      <c r="G1462" s="3">
        <v>96000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24000</v>
      </c>
      <c r="N1462" s="3">
        <v>0</v>
      </c>
      <c r="O1462" s="3">
        <v>0</v>
      </c>
      <c r="P1462" s="3">
        <v>0</v>
      </c>
      <c r="Q1462" s="3">
        <f>SUM(Exportaciones_Kg_fruta[[#This Row],[Enero]:[Diciembre]])</f>
        <v>120000</v>
      </c>
      <c r="R1462">
        <v>2019</v>
      </c>
      <c r="S1462" t="s">
        <v>212</v>
      </c>
    </row>
    <row r="1463" spans="1:19" x14ac:dyDescent="0.35">
      <c r="A1463" t="str">
        <f>+_xlfn.CONCAT(Exportaciones_Kg_fruta[[#This Row],[País]],Exportaciones_Kg_fruta[[#This Row],[Detalle]],Exportaciones_Kg_fruta[[#This Row],[Año]])</f>
        <v>SueciaMosto de uva2019</v>
      </c>
      <c r="B1463" s="3" t="s">
        <v>175</v>
      </c>
      <c r="C1463" s="3" t="s">
        <v>22</v>
      </c>
      <c r="D1463" s="3" t="s">
        <v>23</v>
      </c>
      <c r="E1463" s="3">
        <v>167990</v>
      </c>
      <c r="F1463" s="3">
        <v>72110</v>
      </c>
      <c r="G1463" s="3">
        <v>120000</v>
      </c>
      <c r="H1463" s="3">
        <v>160913.60000000001</v>
      </c>
      <c r="I1463" s="3">
        <v>125306.4</v>
      </c>
      <c r="J1463" s="3">
        <v>120020</v>
      </c>
      <c r="K1463" s="3">
        <v>48110</v>
      </c>
      <c r="L1463" s="3">
        <v>120000</v>
      </c>
      <c r="M1463" s="3">
        <v>48160</v>
      </c>
      <c r="N1463" s="3">
        <v>144110</v>
      </c>
      <c r="O1463" s="3">
        <v>24000</v>
      </c>
      <c r="P1463" s="3">
        <v>0</v>
      </c>
      <c r="Q1463" s="3">
        <f>SUM(Exportaciones_Kg_fruta[[#This Row],[Enero]:[Diciembre]])</f>
        <v>1150720</v>
      </c>
      <c r="R1463">
        <v>2019</v>
      </c>
      <c r="S1463" t="s">
        <v>212</v>
      </c>
    </row>
    <row r="1464" spans="1:19" x14ac:dyDescent="0.35">
      <c r="A1464" t="str">
        <f>+_xlfn.CONCAT(Exportaciones_Kg_fruta[[#This Row],[País]],Exportaciones_Kg_fruta[[#This Row],[Detalle]],Exportaciones_Kg_fruta[[#This Row],[Año]])</f>
        <v>PoloniaMosto de uva2019</v>
      </c>
      <c r="B1464" s="3" t="s">
        <v>151</v>
      </c>
      <c r="C1464" s="3" t="s">
        <v>22</v>
      </c>
      <c r="D1464" s="3" t="s">
        <v>23</v>
      </c>
      <c r="E1464" s="3">
        <v>0</v>
      </c>
      <c r="F1464" s="3">
        <v>119786.4</v>
      </c>
      <c r="G1464" s="3">
        <v>47942.400000000001</v>
      </c>
      <c r="H1464" s="3">
        <v>0</v>
      </c>
      <c r="I1464" s="3">
        <v>95846.399999999994</v>
      </c>
      <c r="J1464" s="3">
        <v>96000</v>
      </c>
      <c r="K1464" s="3">
        <v>48000</v>
      </c>
      <c r="L1464" s="3">
        <v>167942.39999999999</v>
      </c>
      <c r="M1464" s="3">
        <v>87773.6</v>
      </c>
      <c r="N1464" s="3">
        <v>0</v>
      </c>
      <c r="O1464" s="3">
        <v>47700</v>
      </c>
      <c r="P1464" s="3">
        <v>47716.800000000003</v>
      </c>
      <c r="Q1464" s="3">
        <f>SUM(Exportaciones_Kg_fruta[[#This Row],[Enero]:[Diciembre]])</f>
        <v>758708</v>
      </c>
      <c r="R1464">
        <v>2019</v>
      </c>
      <c r="S1464" t="s">
        <v>212</v>
      </c>
    </row>
    <row r="1465" spans="1:19" x14ac:dyDescent="0.35">
      <c r="A1465" t="str">
        <f>+_xlfn.CONCAT(Exportaciones_Kg_fruta[[#This Row],[País]],Exportaciones_Kg_fruta[[#This Row],[Detalle]],Exportaciones_Kg_fruta[[#This Row],[Año]])</f>
        <v>GhanaMosto de uva2019</v>
      </c>
      <c r="B1465" s="3" t="s">
        <v>83</v>
      </c>
      <c r="C1465" s="3" t="s">
        <v>22</v>
      </c>
      <c r="D1465" s="3" t="s">
        <v>23</v>
      </c>
      <c r="E1465" s="3">
        <v>79.2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f>SUM(Exportaciones_Kg_fruta[[#This Row],[Enero]:[Diciembre]])</f>
        <v>79.2</v>
      </c>
      <c r="R1465">
        <v>2019</v>
      </c>
      <c r="S1465" t="s">
        <v>212</v>
      </c>
    </row>
    <row r="1466" spans="1:19" x14ac:dyDescent="0.35">
      <c r="A1466" t="str">
        <f>+_xlfn.CONCAT(Exportaciones_Kg_fruta[[#This Row],[País]],Exportaciones_Kg_fruta[[#This Row],[Detalle]],Exportaciones_Kg_fruta[[#This Row],[Año]])</f>
        <v>VenezuelaMosto de uva2019</v>
      </c>
      <c r="B1466" s="3" t="s">
        <v>194</v>
      </c>
      <c r="C1466" s="3" t="s">
        <v>22</v>
      </c>
      <c r="D1466" s="3" t="s">
        <v>23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24000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f>SUM(Exportaciones_Kg_fruta[[#This Row],[Enero]:[Diciembre]])</f>
        <v>24000</v>
      </c>
      <c r="R1466">
        <v>2019</v>
      </c>
      <c r="S1466" t="s">
        <v>212</v>
      </c>
    </row>
    <row r="1467" spans="1:19" x14ac:dyDescent="0.35">
      <c r="A1467" t="str">
        <f>+_xlfn.CONCAT(Exportaciones_Kg_fruta[[#This Row],[País]],Exportaciones_Kg_fruta[[#This Row],[Detalle]],Exportaciones_Kg_fruta[[#This Row],[Año]])</f>
        <v>CubaMosto de uva2019</v>
      </c>
      <c r="B1467" s="3" t="s">
        <v>64</v>
      </c>
      <c r="C1467" s="3" t="s">
        <v>22</v>
      </c>
      <c r="D1467" s="3" t="s">
        <v>23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42</v>
      </c>
      <c r="M1467" s="3">
        <v>0</v>
      </c>
      <c r="N1467" s="3">
        <v>0</v>
      </c>
      <c r="O1467" s="3">
        <v>0</v>
      </c>
      <c r="P1467" s="3">
        <v>0</v>
      </c>
      <c r="Q1467" s="3">
        <f>SUM(Exportaciones_Kg_fruta[[#This Row],[Enero]:[Diciembre]])</f>
        <v>42</v>
      </c>
      <c r="R1467">
        <v>2019</v>
      </c>
      <c r="S1467" t="s">
        <v>212</v>
      </c>
    </row>
    <row r="1468" spans="1:19" x14ac:dyDescent="0.35">
      <c r="A1468" t="str">
        <f>+_xlfn.CONCAT(Exportaciones_Kg_fruta[[#This Row],[País]],Exportaciones_Kg_fruta[[#This Row],[Detalle]],Exportaciones_Kg_fruta[[#This Row],[Año]])</f>
        <v>IrlandaMosto de uva2019</v>
      </c>
      <c r="B1468" s="3" t="s">
        <v>99</v>
      </c>
      <c r="C1468" s="3" t="s">
        <v>22</v>
      </c>
      <c r="D1468" s="3" t="s">
        <v>23</v>
      </c>
      <c r="E1468" s="3">
        <v>51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f>SUM(Exportaciones_Kg_fruta[[#This Row],[Enero]:[Diciembre]])</f>
        <v>51</v>
      </c>
      <c r="R1468">
        <v>2019</v>
      </c>
      <c r="S1468" t="s">
        <v>212</v>
      </c>
    </row>
    <row r="1469" spans="1:19" x14ac:dyDescent="0.35">
      <c r="A1469" t="str">
        <f>+_xlfn.CONCAT(Exportaciones_Kg_fruta[[#This Row],[País]],Exportaciones_Kg_fruta[[#This Row],[Detalle]],Exportaciones_Kg_fruta[[#This Row],[Año]])</f>
        <v>NicaraguaMosto de uva2019</v>
      </c>
      <c r="B1469" s="3" t="s">
        <v>138</v>
      </c>
      <c r="C1469" s="3" t="s">
        <v>22</v>
      </c>
      <c r="D1469" s="3" t="s">
        <v>23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78.400000000000006</v>
      </c>
      <c r="P1469" s="3">
        <v>0</v>
      </c>
      <c r="Q1469" s="3">
        <f>SUM(Exportaciones_Kg_fruta[[#This Row],[Enero]:[Diciembre]])</f>
        <v>78.400000000000006</v>
      </c>
      <c r="R1469">
        <v>2019</v>
      </c>
      <c r="S1469" t="s">
        <v>212</v>
      </c>
    </row>
    <row r="1470" spans="1:19" x14ac:dyDescent="0.35">
      <c r="A1470" t="str">
        <f>+_xlfn.CONCAT(Exportaciones_Kg_fruta[[#This Row],[País]],Exportaciones_Kg_fruta[[#This Row],[Detalle]],Exportaciones_Kg_fruta[[#This Row],[Año]])</f>
        <v>NoruegaMosto de uva2019</v>
      </c>
      <c r="B1470" s="3" t="s">
        <v>140</v>
      </c>
      <c r="C1470" s="3" t="s">
        <v>22</v>
      </c>
      <c r="D1470" s="3" t="s">
        <v>23</v>
      </c>
      <c r="E1470" s="3">
        <v>0</v>
      </c>
      <c r="F1470" s="3">
        <v>24000</v>
      </c>
      <c r="G1470" s="3">
        <v>0</v>
      </c>
      <c r="H1470" s="3">
        <v>0</v>
      </c>
      <c r="I1470" s="3">
        <v>0</v>
      </c>
      <c r="J1470" s="3">
        <v>0</v>
      </c>
      <c r="K1470" s="3">
        <v>24000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f>SUM(Exportaciones_Kg_fruta[[#This Row],[Enero]:[Diciembre]])</f>
        <v>48000</v>
      </c>
      <c r="R1470">
        <v>2019</v>
      </c>
      <c r="S1470" t="s">
        <v>212</v>
      </c>
    </row>
    <row r="1471" spans="1:19" x14ac:dyDescent="0.35">
      <c r="A1471" t="str">
        <f>+_xlfn.CONCAT(Exportaciones_Kg_fruta[[#This Row],[País]],Exportaciones_Kg_fruta[[#This Row],[Detalle]],Exportaciones_Kg_fruta[[#This Row],[Año]])</f>
        <v>SuizaMosto de uva2019</v>
      </c>
      <c r="B1471" s="3" t="s">
        <v>176</v>
      </c>
      <c r="C1471" s="3" t="s">
        <v>22</v>
      </c>
      <c r="D1471" s="3" t="s">
        <v>23</v>
      </c>
      <c r="E1471" s="3">
        <v>72000</v>
      </c>
      <c r="F1471" s="3">
        <v>191817.60000000001</v>
      </c>
      <c r="G1471" s="3">
        <v>0</v>
      </c>
      <c r="H1471" s="3">
        <v>0</v>
      </c>
      <c r="I1471" s="3">
        <v>119872.8</v>
      </c>
      <c r="J1471" s="3">
        <v>71445.600000000006</v>
      </c>
      <c r="K1471" s="3">
        <v>149769.60000000001</v>
      </c>
      <c r="L1471" s="3">
        <v>72000</v>
      </c>
      <c r="M1471" s="3">
        <v>48000</v>
      </c>
      <c r="N1471" s="3">
        <v>120000</v>
      </c>
      <c r="O1471" s="3">
        <v>0</v>
      </c>
      <c r="P1471" s="3">
        <v>240055</v>
      </c>
      <c r="Q1471" s="3">
        <f>SUM(Exportaciones_Kg_fruta[[#This Row],[Enero]:[Diciembre]])</f>
        <v>1084960.6000000001</v>
      </c>
      <c r="R1471">
        <v>2019</v>
      </c>
      <c r="S1471" t="s">
        <v>212</v>
      </c>
    </row>
    <row r="1472" spans="1:19" x14ac:dyDescent="0.35">
      <c r="A1472" t="str">
        <f>+_xlfn.CONCAT(Exportaciones_Kg_fruta[[#This Row],[País]],Exportaciones_Kg_fruta[[#This Row],[Detalle]],Exportaciones_Kg_fruta[[#This Row],[Año]])</f>
        <v>UcraniaMosto de uva2019</v>
      </c>
      <c r="B1472" s="3" t="s">
        <v>191</v>
      </c>
      <c r="C1472" s="3" t="s">
        <v>22</v>
      </c>
      <c r="D1472" s="3" t="s">
        <v>23</v>
      </c>
      <c r="E1472" s="3">
        <v>0</v>
      </c>
      <c r="F1472" s="3">
        <v>0</v>
      </c>
      <c r="G1472" s="3">
        <v>0</v>
      </c>
      <c r="H1472" s="3">
        <v>24000</v>
      </c>
      <c r="I1472" s="3">
        <v>24000</v>
      </c>
      <c r="J1472" s="3">
        <v>48000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f>SUM(Exportaciones_Kg_fruta[[#This Row],[Enero]:[Diciembre]])</f>
        <v>96000</v>
      </c>
      <c r="R1472">
        <v>2019</v>
      </c>
      <c r="S1472" t="s">
        <v>212</v>
      </c>
    </row>
    <row r="1473" spans="1:19" x14ac:dyDescent="0.35">
      <c r="A1473" t="str">
        <f>+_xlfn.CONCAT(Exportaciones_Kg_fruta[[#This Row],[País]],Exportaciones_Kg_fruta[[#This Row],[Detalle]],Exportaciones_Kg_fruta[[#This Row],[Año]])</f>
        <v>República ChecaMosto de uva2019</v>
      </c>
      <c r="B1473" s="3" t="s">
        <v>156</v>
      </c>
      <c r="C1473" s="3" t="s">
        <v>22</v>
      </c>
      <c r="D1473" s="3" t="s">
        <v>23</v>
      </c>
      <c r="E1473" s="3">
        <v>0</v>
      </c>
      <c r="F1473" s="3">
        <v>48000</v>
      </c>
      <c r="G1473" s="3">
        <v>0</v>
      </c>
      <c r="H1473" s="3">
        <v>24000</v>
      </c>
      <c r="I1473" s="3">
        <v>24000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f>SUM(Exportaciones_Kg_fruta[[#This Row],[Enero]:[Diciembre]])</f>
        <v>96000</v>
      </c>
      <c r="R1473">
        <v>2019</v>
      </c>
      <c r="S1473" t="s">
        <v>212</v>
      </c>
    </row>
    <row r="1474" spans="1:19" x14ac:dyDescent="0.35">
      <c r="A1474" t="str">
        <f>+_xlfn.CONCAT(Exportaciones_Kg_fruta[[#This Row],[País]],Exportaciones_Kg_fruta[[#This Row],[Detalle]],Exportaciones_Kg_fruta[[#This Row],[Año]])</f>
        <v>MacaoMosto de uva2019</v>
      </c>
      <c r="B1474" s="3" t="s">
        <v>123</v>
      </c>
      <c r="C1474" s="3" t="s">
        <v>22</v>
      </c>
      <c r="D1474" s="3" t="s">
        <v>23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93</v>
      </c>
      <c r="P1474" s="3">
        <v>0</v>
      </c>
      <c r="Q1474" s="3">
        <f>SUM(Exportaciones_Kg_fruta[[#This Row],[Enero]:[Diciembre]])</f>
        <v>93</v>
      </c>
      <c r="R1474">
        <v>2019</v>
      </c>
      <c r="S1474" t="s">
        <v>212</v>
      </c>
    </row>
    <row r="1475" spans="1:19" x14ac:dyDescent="0.35">
      <c r="A1475" t="str">
        <f>+_xlfn.CONCAT(Exportaciones_Kg_fruta[[#This Row],[País]],Exportaciones_Kg_fruta[[#This Row],[Detalle]],Exportaciones_Kg_fruta[[#This Row],[Año]])</f>
        <v>ChinaNueces de nogal2019</v>
      </c>
      <c r="B1475" s="3" t="s">
        <v>56</v>
      </c>
      <c r="C1475" s="3" t="s">
        <v>4</v>
      </c>
      <c r="D1475" s="3" t="s">
        <v>14</v>
      </c>
      <c r="E1475" s="3">
        <v>20317.5</v>
      </c>
      <c r="F1475" s="3">
        <v>19995</v>
      </c>
      <c r="G1475" s="3">
        <v>40689</v>
      </c>
      <c r="H1475" s="3">
        <v>62199.519999999997</v>
      </c>
      <c r="I1475" s="3">
        <v>261327.7</v>
      </c>
      <c r="J1475" s="3">
        <v>744156</v>
      </c>
      <c r="K1475" s="3">
        <v>1289896</v>
      </c>
      <c r="L1475" s="3">
        <v>991837.5</v>
      </c>
      <c r="M1475" s="3">
        <v>406240</v>
      </c>
      <c r="N1475" s="3">
        <v>40600</v>
      </c>
      <c r="O1475" s="3">
        <v>35563.9</v>
      </c>
      <c r="P1475" s="3">
        <v>0</v>
      </c>
      <c r="Q1475" s="3">
        <f>SUM(Exportaciones_Kg_fruta[[#This Row],[Enero]:[Diciembre]])</f>
        <v>3912822.1199999996</v>
      </c>
      <c r="R1475">
        <v>2019</v>
      </c>
      <c r="S1475" t="s">
        <v>212</v>
      </c>
    </row>
    <row r="1476" spans="1:19" x14ac:dyDescent="0.35">
      <c r="A1476" t="str">
        <f>+_xlfn.CONCAT(Exportaciones_Kg_fruta[[#This Row],[País]],Exportaciones_Kg_fruta[[#This Row],[Detalle]],Exportaciones_Kg_fruta[[#This Row],[Año]])</f>
        <v>Estados Unidos de AméricaNueces de nogal2019</v>
      </c>
      <c r="B1476" s="3" t="s">
        <v>74</v>
      </c>
      <c r="C1476" s="3" t="s">
        <v>4</v>
      </c>
      <c r="D1476" s="3" t="s">
        <v>14</v>
      </c>
      <c r="E1476" s="3">
        <v>0</v>
      </c>
      <c r="F1476" s="3">
        <v>0</v>
      </c>
      <c r="G1476" s="3">
        <v>71564</v>
      </c>
      <c r="H1476" s="3">
        <v>8200</v>
      </c>
      <c r="I1476" s="3">
        <v>40160</v>
      </c>
      <c r="J1476" s="3">
        <v>40160</v>
      </c>
      <c r="K1476" s="3">
        <v>31388.5</v>
      </c>
      <c r="L1476" s="3">
        <v>21490</v>
      </c>
      <c r="M1476" s="3">
        <v>0</v>
      </c>
      <c r="N1476" s="3">
        <v>0</v>
      </c>
      <c r="O1476" s="3">
        <v>44476</v>
      </c>
      <c r="P1476" s="3">
        <v>114442</v>
      </c>
      <c r="Q1476" s="3">
        <f>SUM(Exportaciones_Kg_fruta[[#This Row],[Enero]:[Diciembre]])</f>
        <v>371880.5</v>
      </c>
      <c r="R1476">
        <v>2019</v>
      </c>
      <c r="S1476" t="s">
        <v>212</v>
      </c>
    </row>
    <row r="1477" spans="1:19" x14ac:dyDescent="0.35">
      <c r="A1477" t="str">
        <f>+_xlfn.CONCAT(Exportaciones_Kg_fruta[[#This Row],[País]],Exportaciones_Kg_fruta[[#This Row],[Detalle]],Exportaciones_Kg_fruta[[#This Row],[Año]])</f>
        <v>JapónNueces de nogal2019</v>
      </c>
      <c r="B1477" s="3" t="s">
        <v>110</v>
      </c>
      <c r="C1477" s="3" t="s">
        <v>4</v>
      </c>
      <c r="D1477" s="3" t="s">
        <v>14</v>
      </c>
      <c r="E1477" s="3">
        <v>0</v>
      </c>
      <c r="F1477" s="3">
        <v>0</v>
      </c>
      <c r="G1477" s="3">
        <v>0</v>
      </c>
      <c r="H1477" s="3">
        <v>0</v>
      </c>
      <c r="I1477" s="3">
        <v>12387</v>
      </c>
      <c r="J1477" s="3">
        <v>45034</v>
      </c>
      <c r="K1477" s="3">
        <v>46070</v>
      </c>
      <c r="L1477" s="3">
        <v>114691</v>
      </c>
      <c r="M1477" s="3">
        <v>47715</v>
      </c>
      <c r="N1477" s="3">
        <v>28542</v>
      </c>
      <c r="O1477" s="3">
        <v>44781</v>
      </c>
      <c r="P1477" s="3">
        <v>40929</v>
      </c>
      <c r="Q1477" s="3">
        <f>SUM(Exportaciones_Kg_fruta[[#This Row],[Enero]:[Diciembre]])</f>
        <v>380149</v>
      </c>
      <c r="R1477">
        <v>2019</v>
      </c>
      <c r="S1477" t="s">
        <v>212</v>
      </c>
    </row>
    <row r="1478" spans="1:19" x14ac:dyDescent="0.35">
      <c r="A1478" t="str">
        <f>+_xlfn.CONCAT(Exportaciones_Kg_fruta[[#This Row],[País]],Exportaciones_Kg_fruta[[#This Row],[Detalle]],Exportaciones_Kg_fruta[[#This Row],[Año]])</f>
        <v>BrasilNueces de nogal2019</v>
      </c>
      <c r="B1478" s="3" t="s">
        <v>49</v>
      </c>
      <c r="C1478" s="3" t="s">
        <v>4</v>
      </c>
      <c r="D1478" s="3" t="s">
        <v>14</v>
      </c>
      <c r="E1478" s="3">
        <v>249822.8</v>
      </c>
      <c r="F1478" s="3">
        <v>365580.30000000005</v>
      </c>
      <c r="G1478" s="3">
        <v>142463.10999999999</v>
      </c>
      <c r="H1478" s="3">
        <v>170847</v>
      </c>
      <c r="I1478" s="3">
        <v>167630.77000000002</v>
      </c>
      <c r="J1478" s="3">
        <v>192996.95</v>
      </c>
      <c r="K1478" s="3">
        <v>323360.59000000003</v>
      </c>
      <c r="L1478" s="3">
        <v>303177.45</v>
      </c>
      <c r="M1478" s="3">
        <v>347519.66</v>
      </c>
      <c r="N1478" s="3">
        <v>588428.35</v>
      </c>
      <c r="O1478" s="3">
        <v>462795.09</v>
      </c>
      <c r="P1478" s="3">
        <v>645452.78</v>
      </c>
      <c r="Q1478" s="3">
        <f>SUM(Exportaciones_Kg_fruta[[#This Row],[Enero]:[Diciembre]])</f>
        <v>3960074.8499999996</v>
      </c>
      <c r="R1478">
        <v>2019</v>
      </c>
      <c r="S1478" t="s">
        <v>212</v>
      </c>
    </row>
    <row r="1479" spans="1:19" x14ac:dyDescent="0.35">
      <c r="A1479" t="str">
        <f>+_xlfn.CONCAT(Exportaciones_Kg_fruta[[#This Row],[País]],Exportaciones_Kg_fruta[[#This Row],[Detalle]],Exportaciones_Kg_fruta[[#This Row],[Año]])</f>
        <v>Corea del SurNueces de nogal2019</v>
      </c>
      <c r="B1479" s="3" t="s">
        <v>60</v>
      </c>
      <c r="C1479" s="3" t="s">
        <v>4</v>
      </c>
      <c r="D1479" s="3" t="s">
        <v>14</v>
      </c>
      <c r="E1479" s="3">
        <v>12387</v>
      </c>
      <c r="F1479" s="3">
        <v>0</v>
      </c>
      <c r="G1479" s="3">
        <v>0</v>
      </c>
      <c r="H1479" s="3">
        <v>31974</v>
      </c>
      <c r="I1479" s="3">
        <v>145823</v>
      </c>
      <c r="J1479" s="3">
        <v>119819</v>
      </c>
      <c r="K1479" s="3">
        <v>57764</v>
      </c>
      <c r="L1479" s="3">
        <v>97919</v>
      </c>
      <c r="M1479" s="3">
        <v>0</v>
      </c>
      <c r="N1479" s="3">
        <v>23597</v>
      </c>
      <c r="O1479" s="3">
        <v>0</v>
      </c>
      <c r="P1479" s="3">
        <v>12387</v>
      </c>
      <c r="Q1479" s="3">
        <f>SUM(Exportaciones_Kg_fruta[[#This Row],[Enero]:[Diciembre]])</f>
        <v>501670</v>
      </c>
      <c r="R1479">
        <v>2019</v>
      </c>
      <c r="S1479" t="s">
        <v>212</v>
      </c>
    </row>
    <row r="1480" spans="1:19" x14ac:dyDescent="0.35">
      <c r="A1480" t="str">
        <f>+_xlfn.CONCAT(Exportaciones_Kg_fruta[[#This Row],[País]],Exportaciones_Kg_fruta[[#This Row],[Detalle]],Exportaciones_Kg_fruta[[#This Row],[Año]])</f>
        <v>CanadáNueces de nogal2019</v>
      </c>
      <c r="B1480" s="3" t="s">
        <v>55</v>
      </c>
      <c r="C1480" s="3" t="s">
        <v>4</v>
      </c>
      <c r="D1480" s="3" t="s">
        <v>14</v>
      </c>
      <c r="E1480" s="3">
        <v>24507.01</v>
      </c>
      <c r="F1480" s="3">
        <v>62946.26</v>
      </c>
      <c r="G1480" s="3">
        <v>22490.62</v>
      </c>
      <c r="H1480" s="3">
        <v>0</v>
      </c>
      <c r="I1480" s="3">
        <v>10956</v>
      </c>
      <c r="J1480" s="3">
        <v>0</v>
      </c>
      <c r="K1480" s="3">
        <v>32167.199999999997</v>
      </c>
      <c r="L1480" s="3">
        <v>0</v>
      </c>
      <c r="M1480" s="3">
        <v>58340</v>
      </c>
      <c r="N1480" s="3">
        <v>0</v>
      </c>
      <c r="O1480" s="3">
        <v>11469</v>
      </c>
      <c r="P1480" s="3">
        <v>0</v>
      </c>
      <c r="Q1480" s="3">
        <f>SUM(Exportaciones_Kg_fruta[[#This Row],[Enero]:[Diciembre]])</f>
        <v>222876.09</v>
      </c>
      <c r="R1480">
        <v>2019</v>
      </c>
      <c r="S1480" t="s">
        <v>212</v>
      </c>
    </row>
    <row r="1481" spans="1:19" x14ac:dyDescent="0.35">
      <c r="A1481" t="str">
        <f>+_xlfn.CONCAT(Exportaciones_Kg_fruta[[#This Row],[País]],Exportaciones_Kg_fruta[[#This Row],[Detalle]],Exportaciones_Kg_fruta[[#This Row],[Año]])</f>
        <v>PerúNueces de nogal2019</v>
      </c>
      <c r="B1481" s="3" t="s">
        <v>149</v>
      </c>
      <c r="C1481" s="3" t="s">
        <v>4</v>
      </c>
      <c r="D1481" s="3" t="s">
        <v>14</v>
      </c>
      <c r="E1481" s="3">
        <v>35070</v>
      </c>
      <c r="F1481" s="3">
        <v>5614.5</v>
      </c>
      <c r="G1481" s="3">
        <v>8088.66</v>
      </c>
      <c r="H1481" s="3">
        <v>16032.58</v>
      </c>
      <c r="I1481" s="3">
        <v>147709.70000000001</v>
      </c>
      <c r="J1481" s="3">
        <v>314057.5</v>
      </c>
      <c r="K1481" s="3">
        <v>167861.6</v>
      </c>
      <c r="L1481" s="3">
        <v>126041.8</v>
      </c>
      <c r="M1481" s="3">
        <v>58007</v>
      </c>
      <c r="N1481" s="3">
        <v>42472.5</v>
      </c>
      <c r="O1481" s="3">
        <v>44325.8</v>
      </c>
      <c r="P1481" s="3">
        <v>7029</v>
      </c>
      <c r="Q1481" s="3">
        <f>SUM(Exportaciones_Kg_fruta[[#This Row],[Enero]:[Diciembre]])</f>
        <v>972310.64</v>
      </c>
      <c r="R1481">
        <v>2019</v>
      </c>
      <c r="S1481" t="s">
        <v>212</v>
      </c>
    </row>
    <row r="1482" spans="1:19" x14ac:dyDescent="0.35">
      <c r="A1482" t="str">
        <f>+_xlfn.CONCAT(Exportaciones_Kg_fruta[[#This Row],[País]],Exportaciones_Kg_fruta[[#This Row],[Detalle]],Exportaciones_Kg_fruta[[#This Row],[Año]])</f>
        <v>MéxicoNueces de nogal2019</v>
      </c>
      <c r="B1482" s="3" t="s">
        <v>130</v>
      </c>
      <c r="C1482" s="3" t="s">
        <v>4</v>
      </c>
      <c r="D1482" s="3" t="s">
        <v>14</v>
      </c>
      <c r="E1482" s="3">
        <v>0</v>
      </c>
      <c r="F1482" s="3">
        <v>0</v>
      </c>
      <c r="G1482" s="3">
        <v>0</v>
      </c>
      <c r="H1482" s="3">
        <v>0</v>
      </c>
      <c r="I1482" s="3">
        <v>10650</v>
      </c>
      <c r="J1482" s="3">
        <v>10650</v>
      </c>
      <c r="K1482" s="3">
        <v>0</v>
      </c>
      <c r="L1482" s="3">
        <v>21300</v>
      </c>
      <c r="M1482" s="3">
        <v>0</v>
      </c>
      <c r="N1482" s="3">
        <v>10650</v>
      </c>
      <c r="O1482" s="3">
        <v>0</v>
      </c>
      <c r="P1482" s="3">
        <v>10650</v>
      </c>
      <c r="Q1482" s="3">
        <f>SUM(Exportaciones_Kg_fruta[[#This Row],[Enero]:[Diciembre]])</f>
        <v>63900</v>
      </c>
      <c r="R1482">
        <v>2019</v>
      </c>
      <c r="S1482" t="s">
        <v>212</v>
      </c>
    </row>
    <row r="1483" spans="1:19" x14ac:dyDescent="0.35">
      <c r="A1483" t="str">
        <f>+_xlfn.CONCAT(Exportaciones_Kg_fruta[[#This Row],[País]],Exportaciones_Kg_fruta[[#This Row],[Detalle]],Exportaciones_Kg_fruta[[#This Row],[Año]])</f>
        <v>HolandaNueces de nogal2019</v>
      </c>
      <c r="B1483" s="3" t="s">
        <v>92</v>
      </c>
      <c r="C1483" s="3" t="s">
        <v>4</v>
      </c>
      <c r="D1483" s="3" t="s">
        <v>14</v>
      </c>
      <c r="E1483" s="3">
        <v>200519.40000000002</v>
      </c>
      <c r="F1483" s="3">
        <v>53627</v>
      </c>
      <c r="G1483" s="3">
        <v>21630</v>
      </c>
      <c r="H1483" s="3">
        <v>0</v>
      </c>
      <c r="I1483" s="3">
        <v>76552</v>
      </c>
      <c r="J1483" s="3">
        <v>138620</v>
      </c>
      <c r="K1483" s="3">
        <v>282758.7</v>
      </c>
      <c r="L1483" s="3">
        <v>233834.56</v>
      </c>
      <c r="M1483" s="3">
        <v>192133</v>
      </c>
      <c r="N1483" s="3">
        <v>129267.3</v>
      </c>
      <c r="O1483" s="3">
        <v>147612.79999999999</v>
      </c>
      <c r="P1483" s="3">
        <v>228068.26</v>
      </c>
      <c r="Q1483" s="3">
        <f>SUM(Exportaciones_Kg_fruta[[#This Row],[Enero]:[Diciembre]])</f>
        <v>1704623.0200000003</v>
      </c>
      <c r="R1483">
        <v>2019</v>
      </c>
      <c r="S1483" t="s">
        <v>212</v>
      </c>
    </row>
    <row r="1484" spans="1:19" x14ac:dyDescent="0.35">
      <c r="A1484" t="str">
        <f>+_xlfn.CONCAT(Exportaciones_Kg_fruta[[#This Row],[País]],Exportaciones_Kg_fruta[[#This Row],[Detalle]],Exportaciones_Kg_fruta[[#This Row],[Año]])</f>
        <v>IndiaNueces de nogal2019</v>
      </c>
      <c r="B1484" s="3" t="s">
        <v>96</v>
      </c>
      <c r="C1484" s="3" t="s">
        <v>4</v>
      </c>
      <c r="D1484" s="3" t="s">
        <v>14</v>
      </c>
      <c r="E1484" s="3">
        <v>0</v>
      </c>
      <c r="F1484" s="3">
        <v>18574.3</v>
      </c>
      <c r="G1484" s="3">
        <v>0</v>
      </c>
      <c r="H1484" s="3">
        <v>0</v>
      </c>
      <c r="I1484" s="3">
        <v>190036</v>
      </c>
      <c r="J1484" s="3">
        <v>1095648.8700000001</v>
      </c>
      <c r="K1484" s="3">
        <v>1298382</v>
      </c>
      <c r="L1484" s="3">
        <v>1294979.72</v>
      </c>
      <c r="M1484" s="3">
        <v>807806.84</v>
      </c>
      <c r="N1484" s="3">
        <v>262915.02</v>
      </c>
      <c r="O1484" s="3">
        <v>157429.59999999998</v>
      </c>
      <c r="P1484" s="3">
        <v>106464.89</v>
      </c>
      <c r="Q1484" s="3">
        <f>SUM(Exportaciones_Kg_fruta[[#This Row],[Enero]:[Diciembre]])</f>
        <v>5232237.2399999993</v>
      </c>
      <c r="R1484">
        <v>2019</v>
      </c>
      <c r="S1484" t="s">
        <v>212</v>
      </c>
    </row>
    <row r="1485" spans="1:19" x14ac:dyDescent="0.35">
      <c r="A1485" t="str">
        <f>+_xlfn.CONCAT(Exportaciones_Kg_fruta[[#This Row],[País]],Exportaciones_Kg_fruta[[#This Row],[Detalle]],Exportaciones_Kg_fruta[[#This Row],[Año]])</f>
        <v>Taiwán (Formosa)Nueces de nogal2019</v>
      </c>
      <c r="B1485" s="3" t="s">
        <v>179</v>
      </c>
      <c r="C1485" s="3" t="s">
        <v>4</v>
      </c>
      <c r="D1485" s="3" t="s">
        <v>14</v>
      </c>
      <c r="E1485" s="3">
        <v>0</v>
      </c>
      <c r="F1485" s="3">
        <v>10.65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f>SUM(Exportaciones_Kg_fruta[[#This Row],[Enero]:[Diciembre]])</f>
        <v>10.65</v>
      </c>
      <c r="R1485">
        <v>2019</v>
      </c>
      <c r="S1485" t="s">
        <v>212</v>
      </c>
    </row>
    <row r="1486" spans="1:19" x14ac:dyDescent="0.35">
      <c r="A1486" t="str">
        <f>+_xlfn.CONCAT(Exportaciones_Kg_fruta[[#This Row],[País]],Exportaciones_Kg_fruta[[#This Row],[Detalle]],Exportaciones_Kg_fruta[[#This Row],[Año]])</f>
        <v>EspañaNueces de nogal2019</v>
      </c>
      <c r="B1486" s="3" t="s">
        <v>73</v>
      </c>
      <c r="C1486" s="3" t="s">
        <v>4</v>
      </c>
      <c r="D1486" s="3" t="s">
        <v>14</v>
      </c>
      <c r="E1486" s="3">
        <v>88495.01</v>
      </c>
      <c r="F1486" s="3">
        <v>0</v>
      </c>
      <c r="G1486" s="3">
        <v>9850</v>
      </c>
      <c r="H1486" s="3">
        <v>142437</v>
      </c>
      <c r="I1486" s="3">
        <v>896908.75</v>
      </c>
      <c r="J1486" s="3">
        <v>668044.4</v>
      </c>
      <c r="K1486" s="3">
        <v>1090034.6499999999</v>
      </c>
      <c r="L1486" s="3">
        <v>1132276.58</v>
      </c>
      <c r="M1486" s="3">
        <v>662011.5</v>
      </c>
      <c r="N1486" s="3">
        <v>348387</v>
      </c>
      <c r="O1486" s="3">
        <v>210560</v>
      </c>
      <c r="P1486" s="3">
        <v>91160.15</v>
      </c>
      <c r="Q1486" s="3">
        <f>SUM(Exportaciones_Kg_fruta[[#This Row],[Enero]:[Diciembre]])</f>
        <v>5340165.040000001</v>
      </c>
      <c r="R1486">
        <v>2019</v>
      </c>
      <c r="S1486" t="s">
        <v>212</v>
      </c>
    </row>
    <row r="1487" spans="1:19" x14ac:dyDescent="0.35">
      <c r="A1487" t="str">
        <f>+_xlfn.CONCAT(Exportaciones_Kg_fruta[[#This Row],[País]],Exportaciones_Kg_fruta[[#This Row],[Detalle]],Exportaciones_Kg_fruta[[#This Row],[Año]])</f>
        <v>AlemaniaNueces de nogal2019</v>
      </c>
      <c r="B1487" s="3" t="s">
        <v>3</v>
      </c>
      <c r="C1487" s="3" t="s">
        <v>4</v>
      </c>
      <c r="D1487" s="3" t="s">
        <v>14</v>
      </c>
      <c r="E1487" s="3">
        <v>232206</v>
      </c>
      <c r="F1487" s="3">
        <v>69034</v>
      </c>
      <c r="G1487" s="3">
        <v>53400</v>
      </c>
      <c r="H1487" s="3">
        <v>0</v>
      </c>
      <c r="I1487" s="3">
        <v>376959.6</v>
      </c>
      <c r="J1487" s="3">
        <v>1196745.43</v>
      </c>
      <c r="K1487" s="3">
        <v>1980507.9</v>
      </c>
      <c r="L1487" s="3">
        <v>2918817.8499999996</v>
      </c>
      <c r="M1487" s="3">
        <v>2179974.21</v>
      </c>
      <c r="N1487" s="3">
        <v>613125.69999999995</v>
      </c>
      <c r="O1487" s="3">
        <v>319511</v>
      </c>
      <c r="P1487" s="3">
        <v>243745.9</v>
      </c>
      <c r="Q1487" s="3">
        <f>SUM(Exportaciones_Kg_fruta[[#This Row],[Enero]:[Diciembre]])</f>
        <v>10184027.589999998</v>
      </c>
      <c r="R1487">
        <v>2019</v>
      </c>
      <c r="S1487" t="s">
        <v>212</v>
      </c>
    </row>
    <row r="1488" spans="1:19" x14ac:dyDescent="0.35">
      <c r="A1488" t="str">
        <f>+_xlfn.CONCAT(Exportaciones_Kg_fruta[[#This Row],[País]],Exportaciones_Kg_fruta[[#This Row],[Detalle]],Exportaciones_Kg_fruta[[#This Row],[Año]])</f>
        <v>ColombiaNueces de nogal2019</v>
      </c>
      <c r="B1488" s="3" t="s">
        <v>58</v>
      </c>
      <c r="C1488" s="3" t="s">
        <v>4</v>
      </c>
      <c r="D1488" s="3" t="s">
        <v>14</v>
      </c>
      <c r="E1488" s="3">
        <v>0</v>
      </c>
      <c r="F1488" s="3">
        <v>0</v>
      </c>
      <c r="G1488" s="3">
        <v>5775</v>
      </c>
      <c r="H1488" s="3">
        <v>0</v>
      </c>
      <c r="I1488" s="3">
        <v>6270</v>
      </c>
      <c r="J1488" s="3">
        <v>2100</v>
      </c>
      <c r="K1488" s="3">
        <v>6370</v>
      </c>
      <c r="L1488" s="3">
        <v>7330</v>
      </c>
      <c r="M1488" s="3">
        <v>0</v>
      </c>
      <c r="N1488" s="3">
        <v>7962.5</v>
      </c>
      <c r="O1488" s="3">
        <v>5775</v>
      </c>
      <c r="P1488" s="3">
        <v>0</v>
      </c>
      <c r="Q1488" s="3">
        <f>SUM(Exportaciones_Kg_fruta[[#This Row],[Enero]:[Diciembre]])</f>
        <v>41582.5</v>
      </c>
      <c r="R1488">
        <v>2019</v>
      </c>
      <c r="S1488" t="s">
        <v>212</v>
      </c>
    </row>
    <row r="1489" spans="1:19" x14ac:dyDescent="0.35">
      <c r="A1489" t="str">
        <f>+_xlfn.CONCAT(Exportaciones_Kg_fruta[[#This Row],[País]],Exportaciones_Kg_fruta[[#This Row],[Detalle]],Exportaciones_Kg_fruta[[#This Row],[Año]])</f>
        <v>ArgentinaNueces de nogal2019</v>
      </c>
      <c r="B1489" s="3" t="s">
        <v>32</v>
      </c>
      <c r="C1489" s="3" t="s">
        <v>4</v>
      </c>
      <c r="D1489" s="3" t="s">
        <v>14</v>
      </c>
      <c r="E1489" s="3">
        <v>1097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21500</v>
      </c>
      <c r="N1489" s="3">
        <v>0</v>
      </c>
      <c r="O1489" s="3">
        <v>10500</v>
      </c>
      <c r="P1489" s="3">
        <v>5250</v>
      </c>
      <c r="Q1489" s="3">
        <f>SUM(Exportaciones_Kg_fruta[[#This Row],[Enero]:[Diciembre]])</f>
        <v>38347</v>
      </c>
      <c r="R1489">
        <v>2019</v>
      </c>
      <c r="S1489" t="s">
        <v>212</v>
      </c>
    </row>
    <row r="1490" spans="1:19" x14ac:dyDescent="0.35">
      <c r="A1490" t="str">
        <f>+_xlfn.CONCAT(Exportaciones_Kg_fruta[[#This Row],[País]],Exportaciones_Kg_fruta[[#This Row],[Detalle]],Exportaciones_Kg_fruta[[#This Row],[Año]])</f>
        <v>EcuadorNueces de nogal2019</v>
      </c>
      <c r="B1490" s="3" t="s">
        <v>68</v>
      </c>
      <c r="C1490" s="3" t="s">
        <v>4</v>
      </c>
      <c r="D1490" s="3" t="s">
        <v>14</v>
      </c>
      <c r="E1490" s="3">
        <v>38963</v>
      </c>
      <c r="F1490" s="3">
        <v>110207.5</v>
      </c>
      <c r="G1490" s="3">
        <v>70597.5</v>
      </c>
      <c r="H1490" s="3">
        <v>22113.8</v>
      </c>
      <c r="I1490" s="3">
        <v>82948.100000000006</v>
      </c>
      <c r="J1490" s="3">
        <v>89810</v>
      </c>
      <c r="K1490" s="3">
        <v>121449.75</v>
      </c>
      <c r="L1490" s="3">
        <v>217992.28</v>
      </c>
      <c r="M1490" s="3">
        <v>162825.25</v>
      </c>
      <c r="N1490" s="3">
        <v>224708.03999999998</v>
      </c>
      <c r="O1490" s="3">
        <v>132885.82</v>
      </c>
      <c r="P1490" s="3">
        <v>134743.41999999998</v>
      </c>
      <c r="Q1490" s="3">
        <f>SUM(Exportaciones_Kg_fruta[[#This Row],[Enero]:[Diciembre]])</f>
        <v>1409244.46</v>
      </c>
      <c r="R1490">
        <v>2019</v>
      </c>
      <c r="S1490" t="s">
        <v>212</v>
      </c>
    </row>
    <row r="1491" spans="1:19" x14ac:dyDescent="0.35">
      <c r="A1491" t="str">
        <f>+_xlfn.CONCAT(Exportaciones_Kg_fruta[[#This Row],[País]],Exportaciones_Kg_fruta[[#This Row],[Detalle]],Exportaciones_Kg_fruta[[#This Row],[Año]])</f>
        <v>Reino UnidoNueces de nogal2019</v>
      </c>
      <c r="B1491" s="3" t="s">
        <v>155</v>
      </c>
      <c r="C1491" s="3" t="s">
        <v>4</v>
      </c>
      <c r="D1491" s="3" t="s">
        <v>14</v>
      </c>
      <c r="E1491" s="3">
        <v>135821</v>
      </c>
      <c r="F1491" s="3">
        <v>92689</v>
      </c>
      <c r="G1491" s="3">
        <v>103731</v>
      </c>
      <c r="H1491" s="3">
        <v>65969</v>
      </c>
      <c r="I1491" s="3">
        <v>92884</v>
      </c>
      <c r="J1491" s="3">
        <v>249644.5</v>
      </c>
      <c r="K1491" s="3">
        <v>245830</v>
      </c>
      <c r="L1491" s="3">
        <v>277358</v>
      </c>
      <c r="M1491" s="3">
        <v>50685</v>
      </c>
      <c r="N1491" s="3">
        <v>97075</v>
      </c>
      <c r="O1491" s="3">
        <v>183870</v>
      </c>
      <c r="P1491" s="3">
        <v>27331.5</v>
      </c>
      <c r="Q1491" s="3">
        <f>SUM(Exportaciones_Kg_fruta[[#This Row],[Enero]:[Diciembre]])</f>
        <v>1622888</v>
      </c>
      <c r="R1491">
        <v>2019</v>
      </c>
      <c r="S1491" t="s">
        <v>212</v>
      </c>
    </row>
    <row r="1492" spans="1:19" x14ac:dyDescent="0.35">
      <c r="A1492" t="str">
        <f>+_xlfn.CONCAT(Exportaciones_Kg_fruta[[#This Row],[País]],Exportaciones_Kg_fruta[[#This Row],[Detalle]],Exportaciones_Kg_fruta[[#This Row],[Año]])</f>
        <v>ItaliaNueces de nogal2019</v>
      </c>
      <c r="B1492" s="3" t="s">
        <v>108</v>
      </c>
      <c r="C1492" s="3" t="s">
        <v>4</v>
      </c>
      <c r="D1492" s="3" t="s">
        <v>14</v>
      </c>
      <c r="E1492" s="3">
        <v>117584.05</v>
      </c>
      <c r="F1492" s="3">
        <v>46374</v>
      </c>
      <c r="G1492" s="3">
        <v>10600</v>
      </c>
      <c r="H1492" s="3">
        <v>379001.99</v>
      </c>
      <c r="I1492" s="3">
        <v>2370585.59</v>
      </c>
      <c r="J1492" s="3">
        <v>3153389.4799999995</v>
      </c>
      <c r="K1492" s="3">
        <v>2246313.0900000003</v>
      </c>
      <c r="L1492" s="3">
        <v>1257442.83</v>
      </c>
      <c r="M1492" s="3">
        <v>644630.46</v>
      </c>
      <c r="N1492" s="3">
        <v>494761.34</v>
      </c>
      <c r="O1492" s="3">
        <v>284536.99</v>
      </c>
      <c r="P1492" s="3">
        <v>114348.01999999999</v>
      </c>
      <c r="Q1492" s="3">
        <f>SUM(Exportaciones_Kg_fruta[[#This Row],[Enero]:[Diciembre]])</f>
        <v>11119567.839999998</v>
      </c>
      <c r="R1492">
        <v>2019</v>
      </c>
      <c r="S1492" t="s">
        <v>212</v>
      </c>
    </row>
    <row r="1493" spans="1:19" x14ac:dyDescent="0.35">
      <c r="A1493" t="str">
        <f>+_xlfn.CONCAT(Exportaciones_Kg_fruta[[#This Row],[País]],Exportaciones_Kg_fruta[[#This Row],[Detalle]],Exportaciones_Kg_fruta[[#This Row],[Año]])</f>
        <v>ArgeliaNueces de nogal2019</v>
      </c>
      <c r="B1493" s="3" t="s">
        <v>31</v>
      </c>
      <c r="C1493" s="3" t="s">
        <v>4</v>
      </c>
      <c r="D1493" s="3" t="s">
        <v>14</v>
      </c>
      <c r="E1493" s="3">
        <v>22364</v>
      </c>
      <c r="F1493" s="3">
        <v>22464</v>
      </c>
      <c r="G1493" s="3">
        <v>41917</v>
      </c>
      <c r="H1493" s="3">
        <v>100400</v>
      </c>
      <c r="I1493" s="3">
        <v>40160</v>
      </c>
      <c r="J1493" s="3">
        <v>320213</v>
      </c>
      <c r="K1493" s="3">
        <v>204038</v>
      </c>
      <c r="L1493" s="3">
        <v>142261.29999999999</v>
      </c>
      <c r="M1493" s="3">
        <v>29306.6</v>
      </c>
      <c r="N1493" s="3">
        <v>0</v>
      </c>
      <c r="O1493" s="3">
        <v>20080</v>
      </c>
      <c r="P1493" s="3">
        <v>21410.3</v>
      </c>
      <c r="Q1493" s="3">
        <f>SUM(Exportaciones_Kg_fruta[[#This Row],[Enero]:[Diciembre]])</f>
        <v>964614.20000000007</v>
      </c>
      <c r="R1493">
        <v>2019</v>
      </c>
      <c r="S1493" t="s">
        <v>212</v>
      </c>
    </row>
    <row r="1494" spans="1:19" x14ac:dyDescent="0.35">
      <c r="A1494" t="str">
        <f>+_xlfn.CONCAT(Exportaciones_Kg_fruta[[#This Row],[País]],Exportaciones_Kg_fruta[[#This Row],[Detalle]],Exportaciones_Kg_fruta[[#This Row],[Año]])</f>
        <v>RusiaNueces de nogal2019</v>
      </c>
      <c r="B1494" s="3" t="s">
        <v>161</v>
      </c>
      <c r="C1494" s="3" t="s">
        <v>4</v>
      </c>
      <c r="D1494" s="3" t="s">
        <v>14</v>
      </c>
      <c r="E1494" s="3">
        <v>238853.40000000002</v>
      </c>
      <c r="F1494" s="3">
        <v>129174.32</v>
      </c>
      <c r="G1494" s="3">
        <v>63050.39</v>
      </c>
      <c r="H1494" s="3">
        <v>40983.199999999997</v>
      </c>
      <c r="I1494" s="3">
        <v>101181</v>
      </c>
      <c r="J1494" s="3">
        <v>606751.79</v>
      </c>
      <c r="K1494" s="3">
        <v>340025.55</v>
      </c>
      <c r="L1494" s="3">
        <v>242295.01</v>
      </c>
      <c r="M1494" s="3">
        <v>173850.97</v>
      </c>
      <c r="N1494" s="3">
        <v>88622.52</v>
      </c>
      <c r="O1494" s="3">
        <v>197096</v>
      </c>
      <c r="P1494" s="3">
        <v>26686.5</v>
      </c>
      <c r="Q1494" s="3">
        <f>SUM(Exportaciones_Kg_fruta[[#This Row],[Enero]:[Diciembre]])</f>
        <v>2248570.6500000004</v>
      </c>
      <c r="R1494">
        <v>2019</v>
      </c>
      <c r="S1494" t="s">
        <v>212</v>
      </c>
    </row>
    <row r="1495" spans="1:19" x14ac:dyDescent="0.35">
      <c r="A1495" t="str">
        <f>+_xlfn.CONCAT(Exportaciones_Kg_fruta[[#This Row],[País]],Exportaciones_Kg_fruta[[#This Row],[Detalle]],Exportaciones_Kg_fruta[[#This Row],[Año]])</f>
        <v>BoliviaNueces de nogal2019</v>
      </c>
      <c r="B1495" s="3" t="s">
        <v>47</v>
      </c>
      <c r="C1495" s="3" t="s">
        <v>4</v>
      </c>
      <c r="D1495" s="3" t="s">
        <v>14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4876</v>
      </c>
      <c r="O1495" s="3">
        <v>0</v>
      </c>
      <c r="P1495" s="3">
        <v>0</v>
      </c>
      <c r="Q1495" s="3">
        <f>SUM(Exportaciones_Kg_fruta[[#This Row],[Enero]:[Diciembre]])</f>
        <v>4876</v>
      </c>
      <c r="R1495">
        <v>2019</v>
      </c>
      <c r="S1495" t="s">
        <v>212</v>
      </c>
    </row>
    <row r="1496" spans="1:19" x14ac:dyDescent="0.35">
      <c r="A1496" t="str">
        <f>+_xlfn.CONCAT(Exportaciones_Kg_fruta[[#This Row],[País]],Exportaciones_Kg_fruta[[#This Row],[Detalle]],Exportaciones_Kg_fruta[[#This Row],[Año]])</f>
        <v>VietnamNueces de nogal2019</v>
      </c>
      <c r="B1496" s="3" t="s">
        <v>195</v>
      </c>
      <c r="C1496" s="3" t="s">
        <v>4</v>
      </c>
      <c r="D1496" s="3" t="s">
        <v>14</v>
      </c>
      <c r="E1496" s="3">
        <v>0</v>
      </c>
      <c r="F1496" s="3">
        <v>0</v>
      </c>
      <c r="G1496" s="3">
        <v>0</v>
      </c>
      <c r="H1496" s="3">
        <v>0</v>
      </c>
      <c r="I1496" s="3">
        <v>683705.44</v>
      </c>
      <c r="J1496" s="3">
        <v>626889.24</v>
      </c>
      <c r="K1496" s="3">
        <v>1266625.2</v>
      </c>
      <c r="L1496" s="3">
        <v>1025457</v>
      </c>
      <c r="M1496" s="3">
        <v>1335041</v>
      </c>
      <c r="N1496" s="3">
        <v>211111</v>
      </c>
      <c r="O1496" s="3">
        <v>0</v>
      </c>
      <c r="P1496" s="3">
        <v>0</v>
      </c>
      <c r="Q1496" s="3">
        <f>SUM(Exportaciones_Kg_fruta[[#This Row],[Enero]:[Diciembre]])</f>
        <v>5148828.88</v>
      </c>
      <c r="R1496">
        <v>2019</v>
      </c>
      <c r="S1496" t="s">
        <v>212</v>
      </c>
    </row>
    <row r="1497" spans="1:19" x14ac:dyDescent="0.35">
      <c r="A1497" t="str">
        <f>+_xlfn.CONCAT(Exportaciones_Kg_fruta[[#This Row],[País]],Exportaciones_Kg_fruta[[#This Row],[Detalle]],Exportaciones_Kg_fruta[[#This Row],[Año]])</f>
        <v>FranciaNueces de nogal2019</v>
      </c>
      <c r="B1497" s="3" t="s">
        <v>80</v>
      </c>
      <c r="C1497" s="3" t="s">
        <v>4</v>
      </c>
      <c r="D1497" s="3" t="s">
        <v>14</v>
      </c>
      <c r="E1497" s="3">
        <v>188513</v>
      </c>
      <c r="F1497" s="3">
        <v>96767.8</v>
      </c>
      <c r="G1497" s="3">
        <v>101058.5</v>
      </c>
      <c r="H1497" s="3">
        <v>21380</v>
      </c>
      <c r="I1497" s="3">
        <v>66839</v>
      </c>
      <c r="J1497" s="3">
        <v>76192.5</v>
      </c>
      <c r="K1497" s="3">
        <v>71660</v>
      </c>
      <c r="L1497" s="3">
        <v>114327</v>
      </c>
      <c r="M1497" s="3">
        <v>143860</v>
      </c>
      <c r="N1497" s="3">
        <v>178460</v>
      </c>
      <c r="O1497" s="3">
        <v>115573</v>
      </c>
      <c r="P1497" s="3">
        <v>163704</v>
      </c>
      <c r="Q1497" s="3">
        <f>SUM(Exportaciones_Kg_fruta[[#This Row],[Enero]:[Diciembre]])</f>
        <v>1338334.8</v>
      </c>
      <c r="R1497">
        <v>2019</v>
      </c>
      <c r="S1497" t="s">
        <v>212</v>
      </c>
    </row>
    <row r="1498" spans="1:19" x14ac:dyDescent="0.35">
      <c r="A1498" t="str">
        <f>+_xlfn.CONCAT(Exportaciones_Kg_fruta[[#This Row],[País]],Exportaciones_Kg_fruta[[#This Row],[Detalle]],Exportaciones_Kg_fruta[[#This Row],[Año]])</f>
        <v>Arabia SauditaNueces de nogal2019</v>
      </c>
      <c r="B1498" s="3" t="s">
        <v>30</v>
      </c>
      <c r="C1498" s="3" t="s">
        <v>4</v>
      </c>
      <c r="D1498" s="3" t="s">
        <v>14</v>
      </c>
      <c r="E1498" s="3">
        <v>10500</v>
      </c>
      <c r="F1498" s="3">
        <v>0</v>
      </c>
      <c r="G1498" s="3">
        <v>0</v>
      </c>
      <c r="H1498" s="3">
        <v>0</v>
      </c>
      <c r="I1498" s="3">
        <v>0</v>
      </c>
      <c r="J1498" s="3">
        <v>29189</v>
      </c>
      <c r="K1498" s="3">
        <v>20667</v>
      </c>
      <c r="L1498" s="3">
        <v>7972</v>
      </c>
      <c r="M1498" s="3">
        <v>0</v>
      </c>
      <c r="N1498" s="3">
        <v>0</v>
      </c>
      <c r="O1498" s="3">
        <v>5250</v>
      </c>
      <c r="P1498" s="3">
        <v>19008</v>
      </c>
      <c r="Q1498" s="3">
        <f>SUM(Exportaciones_Kg_fruta[[#This Row],[Enero]:[Diciembre]])</f>
        <v>92586</v>
      </c>
      <c r="R1498">
        <v>2019</v>
      </c>
      <c r="S1498" t="s">
        <v>212</v>
      </c>
    </row>
    <row r="1499" spans="1:19" x14ac:dyDescent="0.35">
      <c r="A1499" t="str">
        <f>+_xlfn.CONCAT(Exportaciones_Kg_fruta[[#This Row],[País]],Exportaciones_Kg_fruta[[#This Row],[Detalle]],Exportaciones_Kg_fruta[[#This Row],[Año]])</f>
        <v>PanamáNueces de nogal2019</v>
      </c>
      <c r="B1499" s="3" t="s">
        <v>146</v>
      </c>
      <c r="C1499" s="3" t="s">
        <v>4</v>
      </c>
      <c r="D1499" s="3" t="s">
        <v>14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2184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f>SUM(Exportaciones_Kg_fruta[[#This Row],[Enero]:[Diciembre]])</f>
        <v>2184</v>
      </c>
      <c r="R1499">
        <v>2019</v>
      </c>
      <c r="S1499" t="s">
        <v>212</v>
      </c>
    </row>
    <row r="1500" spans="1:19" x14ac:dyDescent="0.35">
      <c r="A1500" t="str">
        <f>+_xlfn.CONCAT(Exportaciones_Kg_fruta[[#This Row],[País]],Exportaciones_Kg_fruta[[#This Row],[Detalle]],Exportaciones_Kg_fruta[[#This Row],[Año]])</f>
        <v>AustraliaNueces de nogal2019</v>
      </c>
      <c r="B1500" s="3" t="s">
        <v>35</v>
      </c>
      <c r="C1500" s="3" t="s">
        <v>4</v>
      </c>
      <c r="D1500" s="3" t="s">
        <v>14</v>
      </c>
      <c r="E1500" s="3">
        <v>29970</v>
      </c>
      <c r="F1500" s="3">
        <v>0</v>
      </c>
      <c r="G1500" s="3">
        <v>0</v>
      </c>
      <c r="H1500" s="3">
        <v>0</v>
      </c>
      <c r="I1500" s="3">
        <v>60895</v>
      </c>
      <c r="J1500" s="3">
        <v>33546</v>
      </c>
      <c r="K1500" s="3">
        <v>0</v>
      </c>
      <c r="L1500" s="3">
        <v>41931</v>
      </c>
      <c r="M1500" s="3">
        <v>10500</v>
      </c>
      <c r="N1500" s="3">
        <v>21900</v>
      </c>
      <c r="O1500" s="3">
        <v>0</v>
      </c>
      <c r="P1500" s="3">
        <v>0</v>
      </c>
      <c r="Q1500" s="3">
        <f>SUM(Exportaciones_Kg_fruta[[#This Row],[Enero]:[Diciembre]])</f>
        <v>198742</v>
      </c>
      <c r="R1500">
        <v>2019</v>
      </c>
      <c r="S1500" t="s">
        <v>212</v>
      </c>
    </row>
    <row r="1501" spans="1:19" x14ac:dyDescent="0.35">
      <c r="A1501" t="str">
        <f>+_xlfn.CONCAT(Exportaciones_Kg_fruta[[#This Row],[País]],Exportaciones_Kg_fruta[[#This Row],[Detalle]],Exportaciones_Kg_fruta[[#This Row],[Año]])</f>
        <v>GuatemalaNueces de nogal2019</v>
      </c>
      <c r="B1501" s="3" t="s">
        <v>87</v>
      </c>
      <c r="C1501" s="3" t="s">
        <v>4</v>
      </c>
      <c r="D1501" s="3" t="s">
        <v>14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16064</v>
      </c>
      <c r="M1501" s="3">
        <v>7490</v>
      </c>
      <c r="N1501" s="3">
        <v>0</v>
      </c>
      <c r="O1501" s="3">
        <v>0</v>
      </c>
      <c r="P1501" s="3">
        <v>0</v>
      </c>
      <c r="Q1501" s="3">
        <f>SUM(Exportaciones_Kg_fruta[[#This Row],[Enero]:[Diciembre]])</f>
        <v>23554</v>
      </c>
      <c r="R1501">
        <v>2019</v>
      </c>
      <c r="S1501" t="s">
        <v>212</v>
      </c>
    </row>
    <row r="1502" spans="1:19" x14ac:dyDescent="0.35">
      <c r="A1502" t="str">
        <f>+_xlfn.CONCAT(Exportaciones_Kg_fruta[[#This Row],[País]],Exportaciones_Kg_fruta[[#This Row],[Detalle]],Exportaciones_Kg_fruta[[#This Row],[Año]])</f>
        <v>SudáfricaNueces de nogal2019</v>
      </c>
      <c r="B1502" s="3" t="s">
        <v>173</v>
      </c>
      <c r="C1502" s="3" t="s">
        <v>4</v>
      </c>
      <c r="D1502" s="3" t="s">
        <v>14</v>
      </c>
      <c r="E1502" s="3">
        <v>21000</v>
      </c>
      <c r="F1502" s="3">
        <v>21464.61</v>
      </c>
      <c r="G1502" s="3">
        <v>0</v>
      </c>
      <c r="H1502" s="3">
        <v>0</v>
      </c>
      <c r="I1502" s="3">
        <v>0</v>
      </c>
      <c r="J1502" s="3">
        <v>20080</v>
      </c>
      <c r="K1502" s="3">
        <v>21600</v>
      </c>
      <c r="L1502" s="3">
        <v>0</v>
      </c>
      <c r="M1502" s="3">
        <v>0</v>
      </c>
      <c r="N1502" s="3">
        <v>0</v>
      </c>
      <c r="O1502" s="3">
        <v>21000</v>
      </c>
      <c r="P1502" s="3">
        <v>32286.15</v>
      </c>
      <c r="Q1502" s="3">
        <f>SUM(Exportaciones_Kg_fruta[[#This Row],[Enero]:[Diciembre]])</f>
        <v>137430.76</v>
      </c>
      <c r="R1502">
        <v>2019</v>
      </c>
      <c r="S1502" t="s">
        <v>212</v>
      </c>
    </row>
    <row r="1503" spans="1:19" x14ac:dyDescent="0.35">
      <c r="A1503" t="str">
        <f>+_xlfn.CONCAT(Exportaciones_Kg_fruta[[#This Row],[País]],Exportaciones_Kg_fruta[[#This Row],[Detalle]],Exportaciones_Kg_fruta[[#This Row],[Año]])</f>
        <v>TailandiaNueces de nogal2019</v>
      </c>
      <c r="B1503" s="3" t="s">
        <v>178</v>
      </c>
      <c r="C1503" s="3" t="s">
        <v>4</v>
      </c>
      <c r="D1503" s="3" t="s">
        <v>14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37790</v>
      </c>
      <c r="L1503" s="3">
        <v>21620</v>
      </c>
      <c r="M1503" s="3">
        <v>1050</v>
      </c>
      <c r="N1503" s="3">
        <v>4799</v>
      </c>
      <c r="O1503" s="3">
        <v>11770</v>
      </c>
      <c r="P1503" s="3">
        <v>3937</v>
      </c>
      <c r="Q1503" s="3">
        <f>SUM(Exportaciones_Kg_fruta[[#This Row],[Enero]:[Diciembre]])</f>
        <v>80966</v>
      </c>
      <c r="R1503">
        <v>2019</v>
      </c>
      <c r="S1503" t="s">
        <v>212</v>
      </c>
    </row>
    <row r="1504" spans="1:19" x14ac:dyDescent="0.35">
      <c r="A1504" t="str">
        <f>+_xlfn.CONCAT(Exportaciones_Kg_fruta[[#This Row],[País]],Exportaciones_Kg_fruta[[#This Row],[Detalle]],Exportaciones_Kg_fruta[[#This Row],[Año]])</f>
        <v>MalasiaNueces de nogal2019</v>
      </c>
      <c r="B1504" s="3" t="s">
        <v>124</v>
      </c>
      <c r="C1504" s="3" t="s">
        <v>4</v>
      </c>
      <c r="D1504" s="3" t="s">
        <v>14</v>
      </c>
      <c r="E1504" s="3">
        <v>23093</v>
      </c>
      <c r="F1504" s="3">
        <v>0</v>
      </c>
      <c r="G1504" s="3">
        <v>10800</v>
      </c>
      <c r="H1504" s="3">
        <v>0</v>
      </c>
      <c r="I1504" s="3">
        <v>0</v>
      </c>
      <c r="J1504" s="3">
        <v>7455</v>
      </c>
      <c r="K1504" s="3">
        <v>213</v>
      </c>
      <c r="L1504" s="3">
        <v>0</v>
      </c>
      <c r="M1504" s="3">
        <v>0</v>
      </c>
      <c r="N1504" s="3">
        <v>0</v>
      </c>
      <c r="O1504" s="3">
        <v>0</v>
      </c>
      <c r="P1504" s="3">
        <v>10800</v>
      </c>
      <c r="Q1504" s="3">
        <f>SUM(Exportaciones_Kg_fruta[[#This Row],[Enero]:[Diciembre]])</f>
        <v>52361</v>
      </c>
      <c r="R1504">
        <v>2019</v>
      </c>
      <c r="S1504" t="s">
        <v>212</v>
      </c>
    </row>
    <row r="1505" spans="1:19" x14ac:dyDescent="0.35">
      <c r="A1505" t="str">
        <f>+_xlfn.CONCAT(Exportaciones_Kg_fruta[[#This Row],[País]],Exportaciones_Kg_fruta[[#This Row],[Detalle]],Exportaciones_Kg_fruta[[#This Row],[Año]])</f>
        <v>FinlandiaNueces de nogal2019</v>
      </c>
      <c r="B1505" s="3" t="s">
        <v>79</v>
      </c>
      <c r="C1505" s="3" t="s">
        <v>4</v>
      </c>
      <c r="D1505" s="3" t="s">
        <v>14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7942</v>
      </c>
      <c r="P1505" s="3">
        <v>0</v>
      </c>
      <c r="Q1505" s="3">
        <f>SUM(Exportaciones_Kg_fruta[[#This Row],[Enero]:[Diciembre]])</f>
        <v>7942</v>
      </c>
      <c r="R1505">
        <v>2019</v>
      </c>
      <c r="S1505" t="s">
        <v>212</v>
      </c>
    </row>
    <row r="1506" spans="1:19" x14ac:dyDescent="0.35">
      <c r="A1506" t="str">
        <f>+_xlfn.CONCAT(Exportaciones_Kg_fruta[[#This Row],[País]],Exportaciones_Kg_fruta[[#This Row],[Detalle]],Exportaciones_Kg_fruta[[#This Row],[Año]])</f>
        <v>UruguayNueces de nogal2019</v>
      </c>
      <c r="B1506" s="3" t="s">
        <v>192</v>
      </c>
      <c r="C1506" s="3" t="s">
        <v>4</v>
      </c>
      <c r="D1506" s="3" t="s">
        <v>14</v>
      </c>
      <c r="E1506" s="3">
        <v>16112</v>
      </c>
      <c r="F1506" s="3">
        <v>1097</v>
      </c>
      <c r="G1506" s="3">
        <v>0</v>
      </c>
      <c r="H1506" s="3">
        <v>11675.1</v>
      </c>
      <c r="I1506" s="3">
        <v>14146.09</v>
      </c>
      <c r="J1506" s="3">
        <v>57079.64</v>
      </c>
      <c r="K1506" s="3">
        <v>19330.32</v>
      </c>
      <c r="L1506" s="3">
        <v>44833.5</v>
      </c>
      <c r="M1506" s="3">
        <v>31767.439999999999</v>
      </c>
      <c r="N1506" s="3">
        <v>49884.619999999995</v>
      </c>
      <c r="O1506" s="3">
        <v>14946.75</v>
      </c>
      <c r="P1506" s="3">
        <v>34149</v>
      </c>
      <c r="Q1506" s="3">
        <f>SUM(Exportaciones_Kg_fruta[[#This Row],[Enero]:[Diciembre]])</f>
        <v>295021.45999999996</v>
      </c>
      <c r="R1506">
        <v>2019</v>
      </c>
      <c r="S1506" t="s">
        <v>212</v>
      </c>
    </row>
    <row r="1507" spans="1:19" x14ac:dyDescent="0.35">
      <c r="A1507" t="str">
        <f>+_xlfn.CONCAT(Exportaciones_Kg_fruta[[#This Row],[País]],Exportaciones_Kg_fruta[[#This Row],[Detalle]],Exportaciones_Kg_fruta[[#This Row],[Año]])</f>
        <v>BulgariaNueces de nogal2019</v>
      </c>
      <c r="B1507" s="3" t="s">
        <v>50</v>
      </c>
      <c r="C1507" s="3" t="s">
        <v>4</v>
      </c>
      <c r="D1507" s="3" t="s">
        <v>14</v>
      </c>
      <c r="E1507" s="3">
        <v>0</v>
      </c>
      <c r="F1507" s="3">
        <v>19402.3</v>
      </c>
      <c r="G1507" s="3">
        <v>0</v>
      </c>
      <c r="H1507" s="3">
        <v>0</v>
      </c>
      <c r="I1507" s="3">
        <v>20080</v>
      </c>
      <c r="J1507" s="3">
        <v>20080</v>
      </c>
      <c r="K1507" s="3">
        <v>0</v>
      </c>
      <c r="L1507" s="3">
        <v>40160</v>
      </c>
      <c r="M1507" s="3">
        <v>0</v>
      </c>
      <c r="N1507" s="3">
        <v>0</v>
      </c>
      <c r="O1507" s="3">
        <v>0</v>
      </c>
      <c r="P1507" s="3">
        <v>0</v>
      </c>
      <c r="Q1507" s="3">
        <f>SUM(Exportaciones_Kg_fruta[[#This Row],[Enero]:[Diciembre]])</f>
        <v>99722.3</v>
      </c>
      <c r="R1507">
        <v>2019</v>
      </c>
      <c r="S1507" t="s">
        <v>212</v>
      </c>
    </row>
    <row r="1508" spans="1:19" x14ac:dyDescent="0.35">
      <c r="A1508" t="str">
        <f>+_xlfn.CONCAT(Exportaciones_Kg_fruta[[#This Row],[País]],Exportaciones_Kg_fruta[[#This Row],[Detalle]],Exportaciones_Kg_fruta[[#This Row],[Año]])</f>
        <v>Emiratos Árabes UnidosNueces de nogal2019</v>
      </c>
      <c r="B1508" s="3" t="s">
        <v>71</v>
      </c>
      <c r="C1508" s="3" t="s">
        <v>4</v>
      </c>
      <c r="D1508" s="3" t="s">
        <v>14</v>
      </c>
      <c r="E1508" s="3">
        <v>96863.2</v>
      </c>
      <c r="F1508" s="3">
        <v>80890</v>
      </c>
      <c r="G1508" s="3">
        <v>0</v>
      </c>
      <c r="H1508" s="3">
        <v>1862529</v>
      </c>
      <c r="I1508" s="3">
        <v>7156788.5</v>
      </c>
      <c r="J1508" s="3">
        <v>3334658.22</v>
      </c>
      <c r="K1508" s="3">
        <v>1409890.6500000001</v>
      </c>
      <c r="L1508" s="3">
        <v>529602.9</v>
      </c>
      <c r="M1508" s="3">
        <v>527715.82000000007</v>
      </c>
      <c r="N1508" s="3">
        <v>69439.899999999994</v>
      </c>
      <c r="O1508" s="3">
        <v>103360.5</v>
      </c>
      <c r="P1508" s="3">
        <v>32725.5</v>
      </c>
      <c r="Q1508" s="3">
        <f>SUM(Exportaciones_Kg_fruta[[#This Row],[Enero]:[Diciembre]])</f>
        <v>15204464.190000001</v>
      </c>
      <c r="R1508">
        <v>2019</v>
      </c>
      <c r="S1508" t="s">
        <v>212</v>
      </c>
    </row>
    <row r="1509" spans="1:19" x14ac:dyDescent="0.35">
      <c r="A1509" t="str">
        <f>+_xlfn.CONCAT(Exportaciones_Kg_fruta[[#This Row],[País]],Exportaciones_Kg_fruta[[#This Row],[Detalle]],Exportaciones_Kg_fruta[[#This Row],[Año]])</f>
        <v>FilipinasNueces de nogal2019</v>
      </c>
      <c r="B1509" s="3" t="s">
        <v>78</v>
      </c>
      <c r="C1509" s="3" t="s">
        <v>4</v>
      </c>
      <c r="D1509" s="3" t="s">
        <v>14</v>
      </c>
      <c r="E1509" s="3">
        <v>0</v>
      </c>
      <c r="F1509" s="3">
        <v>0</v>
      </c>
      <c r="G1509" s="3">
        <v>0</v>
      </c>
      <c r="H1509" s="3">
        <v>0</v>
      </c>
      <c r="I1509" s="3">
        <v>220298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f>SUM(Exportaciones_Kg_fruta[[#This Row],[Enero]:[Diciembre]])</f>
        <v>220298</v>
      </c>
      <c r="R1509">
        <v>2019</v>
      </c>
      <c r="S1509" t="s">
        <v>212</v>
      </c>
    </row>
    <row r="1510" spans="1:19" x14ac:dyDescent="0.35">
      <c r="A1510" t="str">
        <f>+_xlfn.CONCAT(Exportaciones_Kg_fruta[[#This Row],[País]],Exportaciones_Kg_fruta[[#This Row],[Detalle]],Exportaciones_Kg_fruta[[#This Row],[Año]])</f>
        <v>BélgicaNueces de nogal2019</v>
      </c>
      <c r="B1510" s="3" t="s">
        <v>43</v>
      </c>
      <c r="C1510" s="3" t="s">
        <v>4</v>
      </c>
      <c r="D1510" s="3" t="s">
        <v>14</v>
      </c>
      <c r="E1510" s="3">
        <v>9681</v>
      </c>
      <c r="F1510" s="3">
        <v>10471</v>
      </c>
      <c r="G1510" s="3">
        <v>0</v>
      </c>
      <c r="H1510" s="3">
        <v>177470</v>
      </c>
      <c r="I1510" s="3">
        <v>72960</v>
      </c>
      <c r="J1510" s="3">
        <v>187780</v>
      </c>
      <c r="K1510" s="3">
        <v>249839</v>
      </c>
      <c r="L1510" s="3">
        <v>212254.5</v>
      </c>
      <c r="M1510" s="3">
        <v>50986</v>
      </c>
      <c r="N1510" s="3">
        <v>101520</v>
      </c>
      <c r="O1510" s="3">
        <v>0</v>
      </c>
      <c r="P1510" s="3">
        <v>42290.5</v>
      </c>
      <c r="Q1510" s="3">
        <f>SUM(Exportaciones_Kg_fruta[[#This Row],[Enero]:[Diciembre]])</f>
        <v>1115252</v>
      </c>
      <c r="R1510">
        <v>2019</v>
      </c>
      <c r="S1510" t="s">
        <v>212</v>
      </c>
    </row>
    <row r="1511" spans="1:19" x14ac:dyDescent="0.35">
      <c r="A1511" t="str">
        <f>+_xlfn.CONCAT(Exportaciones_Kg_fruta[[#This Row],[País]],Exportaciones_Kg_fruta[[#This Row],[Detalle]],Exportaciones_Kg_fruta[[#This Row],[Año]])</f>
        <v>República DominicanaNueces de nogal2019</v>
      </c>
      <c r="B1511" s="3" t="s">
        <v>158</v>
      </c>
      <c r="C1511" s="3" t="s">
        <v>4</v>
      </c>
      <c r="D1511" s="3" t="s">
        <v>14</v>
      </c>
      <c r="E1511" s="3">
        <v>0</v>
      </c>
      <c r="F1511" s="3">
        <v>0</v>
      </c>
      <c r="G1511" s="3">
        <v>0</v>
      </c>
      <c r="H1511" s="3">
        <v>0</v>
      </c>
      <c r="I1511" s="3">
        <v>262.5</v>
      </c>
      <c r="J1511" s="3">
        <v>0</v>
      </c>
      <c r="K1511" s="3">
        <v>0</v>
      </c>
      <c r="L1511" s="3">
        <v>210</v>
      </c>
      <c r="M1511" s="3">
        <v>0</v>
      </c>
      <c r="N1511" s="3">
        <v>0</v>
      </c>
      <c r="O1511" s="3">
        <v>0</v>
      </c>
      <c r="P1511" s="3">
        <v>0</v>
      </c>
      <c r="Q1511" s="3">
        <f>SUM(Exportaciones_Kg_fruta[[#This Row],[Enero]:[Diciembre]])</f>
        <v>472.5</v>
      </c>
      <c r="R1511">
        <v>2019</v>
      </c>
      <c r="S1511" t="s">
        <v>212</v>
      </c>
    </row>
    <row r="1512" spans="1:19" x14ac:dyDescent="0.35">
      <c r="A1512" t="str">
        <f>+_xlfn.CONCAT(Exportaciones_Kg_fruta[[#This Row],[País]],Exportaciones_Kg_fruta[[#This Row],[Detalle]],Exportaciones_Kg_fruta[[#This Row],[Año]])</f>
        <v>TurquíaNueces de nogal2019</v>
      </c>
      <c r="B1512" s="3" t="s">
        <v>190</v>
      </c>
      <c r="C1512" s="3" t="s">
        <v>4</v>
      </c>
      <c r="D1512" s="3" t="s">
        <v>14</v>
      </c>
      <c r="E1512" s="3">
        <v>257719.8</v>
      </c>
      <c r="F1512" s="3">
        <v>248791.05</v>
      </c>
      <c r="G1512" s="3">
        <v>74294</v>
      </c>
      <c r="H1512" s="3">
        <v>2328413</v>
      </c>
      <c r="I1512" s="3">
        <v>5474079.4000000004</v>
      </c>
      <c r="J1512" s="3">
        <v>6512630.2699999996</v>
      </c>
      <c r="K1512" s="3">
        <v>2841752.39</v>
      </c>
      <c r="L1512" s="3">
        <v>850137</v>
      </c>
      <c r="M1512" s="3">
        <v>348116.2</v>
      </c>
      <c r="N1512" s="3">
        <v>140065</v>
      </c>
      <c r="O1512" s="3">
        <v>79073</v>
      </c>
      <c r="P1512" s="3">
        <v>64795</v>
      </c>
      <c r="Q1512" s="3">
        <f>SUM(Exportaciones_Kg_fruta[[#This Row],[Enero]:[Diciembre]])</f>
        <v>19219866.109999999</v>
      </c>
      <c r="R1512">
        <v>2019</v>
      </c>
      <c r="S1512" t="s">
        <v>212</v>
      </c>
    </row>
    <row r="1513" spans="1:19" x14ac:dyDescent="0.35">
      <c r="A1513" t="str">
        <f>+_xlfn.CONCAT(Exportaciones_Kg_fruta[[#This Row],[País]],Exportaciones_Kg_fruta[[#This Row],[Detalle]],Exportaciones_Kg_fruta[[#This Row],[Año]])</f>
        <v>Nueva ZelandiaNueces de nogal2019</v>
      </c>
      <c r="B1513" s="3" t="s">
        <v>142</v>
      </c>
      <c r="C1513" s="3" t="s">
        <v>4</v>
      </c>
      <c r="D1513" s="3" t="s">
        <v>14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10471</v>
      </c>
      <c r="K1513" s="3">
        <v>7629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f>SUM(Exportaciones_Kg_fruta[[#This Row],[Enero]:[Diciembre]])</f>
        <v>18100</v>
      </c>
      <c r="R1513">
        <v>2019</v>
      </c>
      <c r="S1513" t="s">
        <v>212</v>
      </c>
    </row>
    <row r="1514" spans="1:19" x14ac:dyDescent="0.35">
      <c r="A1514" t="str">
        <f>+_xlfn.CONCAT(Exportaciones_Kg_fruta[[#This Row],[País]],Exportaciones_Kg_fruta[[#This Row],[Detalle]],Exportaciones_Kg_fruta[[#This Row],[Año]])</f>
        <v>DinamarcaNueces de nogal2019</v>
      </c>
      <c r="B1514" s="3" t="s">
        <v>65</v>
      </c>
      <c r="C1514" s="3" t="s">
        <v>4</v>
      </c>
      <c r="D1514" s="3" t="s">
        <v>14</v>
      </c>
      <c r="E1514" s="3">
        <v>0</v>
      </c>
      <c r="F1514" s="3">
        <v>0</v>
      </c>
      <c r="G1514" s="3">
        <v>0</v>
      </c>
      <c r="H1514" s="3">
        <v>0</v>
      </c>
      <c r="I1514" s="3">
        <v>23712</v>
      </c>
      <c r="J1514" s="3">
        <v>25560</v>
      </c>
      <c r="K1514" s="3">
        <v>43080</v>
      </c>
      <c r="L1514" s="3">
        <v>21554</v>
      </c>
      <c r="M1514" s="3">
        <v>0</v>
      </c>
      <c r="N1514" s="3">
        <v>26846.400000000001</v>
      </c>
      <c r="O1514" s="3">
        <v>26040</v>
      </c>
      <c r="P1514" s="3">
        <v>43080</v>
      </c>
      <c r="Q1514" s="3">
        <f>SUM(Exportaciones_Kg_fruta[[#This Row],[Enero]:[Diciembre]])</f>
        <v>209872.4</v>
      </c>
      <c r="R1514">
        <v>2019</v>
      </c>
      <c r="S1514" t="s">
        <v>212</v>
      </c>
    </row>
    <row r="1515" spans="1:19" x14ac:dyDescent="0.35">
      <c r="A1515" t="str">
        <f>+_xlfn.CONCAT(Exportaciones_Kg_fruta[[#This Row],[País]],Exportaciones_Kg_fruta[[#This Row],[Detalle]],Exportaciones_Kg_fruta[[#This Row],[Año]])</f>
        <v>IsraelNueces de nogal2019</v>
      </c>
      <c r="B1515" s="3" t="s">
        <v>107</v>
      </c>
      <c r="C1515" s="3" t="s">
        <v>4</v>
      </c>
      <c r="D1515" s="3" t="s">
        <v>14</v>
      </c>
      <c r="E1515" s="3">
        <v>183215</v>
      </c>
      <c r="F1515" s="3">
        <v>93708</v>
      </c>
      <c r="G1515" s="3">
        <v>30534</v>
      </c>
      <c r="H1515" s="3">
        <v>0</v>
      </c>
      <c r="I1515" s="3">
        <v>10650</v>
      </c>
      <c r="J1515" s="3">
        <v>94809</v>
      </c>
      <c r="K1515" s="3">
        <v>48080</v>
      </c>
      <c r="L1515" s="3">
        <v>70888</v>
      </c>
      <c r="M1515" s="3">
        <v>22694.5</v>
      </c>
      <c r="N1515" s="3">
        <v>24041</v>
      </c>
      <c r="O1515" s="3">
        <v>48084.5</v>
      </c>
      <c r="P1515" s="3">
        <v>0</v>
      </c>
      <c r="Q1515" s="3">
        <f>SUM(Exportaciones_Kg_fruta[[#This Row],[Enero]:[Diciembre]])</f>
        <v>626704</v>
      </c>
      <c r="R1515">
        <v>2019</v>
      </c>
      <c r="S1515" t="s">
        <v>212</v>
      </c>
    </row>
    <row r="1516" spans="1:19" x14ac:dyDescent="0.35">
      <c r="A1516" t="str">
        <f>+_xlfn.CONCAT(Exportaciones_Kg_fruta[[#This Row],[País]],Exportaciones_Kg_fruta[[#This Row],[Detalle]],Exportaciones_Kg_fruta[[#This Row],[Año]])</f>
        <v>ParaguayNueces de nogal2019</v>
      </c>
      <c r="B1516" s="3" t="s">
        <v>148</v>
      </c>
      <c r="C1516" s="3" t="s">
        <v>4</v>
      </c>
      <c r="D1516" s="3" t="s">
        <v>14</v>
      </c>
      <c r="E1516" s="3">
        <v>0</v>
      </c>
      <c r="F1516" s="3">
        <v>0</v>
      </c>
      <c r="G1516" s="3">
        <v>6420</v>
      </c>
      <c r="H1516" s="3">
        <v>0</v>
      </c>
      <c r="I1516" s="3">
        <v>482.34</v>
      </c>
      <c r="J1516" s="3">
        <v>541.79999999999995</v>
      </c>
      <c r="K1516" s="3">
        <v>517</v>
      </c>
      <c r="L1516" s="3">
        <v>7812</v>
      </c>
      <c r="M1516" s="3">
        <v>0</v>
      </c>
      <c r="N1516" s="3">
        <v>2246.9299999999998</v>
      </c>
      <c r="O1516" s="3">
        <v>7653.33</v>
      </c>
      <c r="P1516" s="3">
        <v>527</v>
      </c>
      <c r="Q1516" s="3">
        <f>SUM(Exportaciones_Kg_fruta[[#This Row],[Enero]:[Diciembre]])</f>
        <v>26200.400000000001</v>
      </c>
      <c r="R1516">
        <v>2019</v>
      </c>
      <c r="S1516" t="s">
        <v>212</v>
      </c>
    </row>
    <row r="1517" spans="1:19" x14ac:dyDescent="0.35">
      <c r="A1517" t="str">
        <f>+_xlfn.CONCAT(Exportaciones_Kg_fruta[[#This Row],[País]],Exportaciones_Kg_fruta[[#This Row],[Detalle]],Exportaciones_Kg_fruta[[#This Row],[Año]])</f>
        <v>GeorgiaNueces de nogal2019</v>
      </c>
      <c r="B1517" s="3" t="s">
        <v>82</v>
      </c>
      <c r="C1517" s="3" t="s">
        <v>4</v>
      </c>
      <c r="D1517" s="3" t="s">
        <v>14</v>
      </c>
      <c r="E1517" s="3">
        <v>40160</v>
      </c>
      <c r="F1517" s="3">
        <v>0</v>
      </c>
      <c r="G1517" s="3">
        <v>0</v>
      </c>
      <c r="H1517" s="3">
        <v>0</v>
      </c>
      <c r="I1517" s="3">
        <v>40160</v>
      </c>
      <c r="J1517" s="3">
        <v>121359.8</v>
      </c>
      <c r="K1517" s="3">
        <v>9462.7000000000007</v>
      </c>
      <c r="L1517" s="3">
        <v>0</v>
      </c>
      <c r="M1517" s="3">
        <v>85200</v>
      </c>
      <c r="N1517" s="3">
        <v>0</v>
      </c>
      <c r="O1517" s="3">
        <v>0</v>
      </c>
      <c r="P1517" s="3">
        <v>0</v>
      </c>
      <c r="Q1517" s="3">
        <f>SUM(Exportaciones_Kg_fruta[[#This Row],[Enero]:[Diciembre]])</f>
        <v>296342.5</v>
      </c>
      <c r="R1517">
        <v>2019</v>
      </c>
      <c r="S1517" t="s">
        <v>212</v>
      </c>
    </row>
    <row r="1518" spans="1:19" x14ac:dyDescent="0.35">
      <c r="A1518" t="str">
        <f>+_xlfn.CONCAT(Exportaciones_Kg_fruta[[#This Row],[País]],Exportaciones_Kg_fruta[[#This Row],[Detalle]],Exportaciones_Kg_fruta[[#This Row],[Año]])</f>
        <v>SueciaNueces de nogal2019</v>
      </c>
      <c r="B1518" s="3" t="s">
        <v>175</v>
      </c>
      <c r="C1518" s="3" t="s">
        <v>4</v>
      </c>
      <c r="D1518" s="3" t="s">
        <v>14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36290.25</v>
      </c>
      <c r="L1518" s="3">
        <v>23787.25</v>
      </c>
      <c r="M1518" s="3">
        <v>0</v>
      </c>
      <c r="N1518" s="3">
        <v>12387</v>
      </c>
      <c r="O1518" s="3">
        <v>0</v>
      </c>
      <c r="P1518" s="3">
        <v>0</v>
      </c>
      <c r="Q1518" s="3">
        <f>SUM(Exportaciones_Kg_fruta[[#This Row],[Enero]:[Diciembre]])</f>
        <v>72464.5</v>
      </c>
      <c r="R1518">
        <v>2019</v>
      </c>
      <c r="S1518" t="s">
        <v>212</v>
      </c>
    </row>
    <row r="1519" spans="1:19" x14ac:dyDescent="0.35">
      <c r="A1519" t="str">
        <f>+_xlfn.CONCAT(Exportaciones_Kg_fruta[[#This Row],[País]],Exportaciones_Kg_fruta[[#This Row],[Detalle]],Exportaciones_Kg_fruta[[#This Row],[Año]])</f>
        <v>SingapurNueces de nogal2019</v>
      </c>
      <c r="B1519" s="3" t="s">
        <v>170</v>
      </c>
      <c r="C1519" s="3" t="s">
        <v>4</v>
      </c>
      <c r="D1519" s="3" t="s">
        <v>14</v>
      </c>
      <c r="E1519" s="3">
        <v>0</v>
      </c>
      <c r="F1519" s="3">
        <v>0</v>
      </c>
      <c r="G1519" s="3">
        <v>0</v>
      </c>
      <c r="H1519" s="3">
        <v>0</v>
      </c>
      <c r="I1519" s="3">
        <v>8559</v>
      </c>
      <c r="J1519" s="3">
        <v>0</v>
      </c>
      <c r="K1519" s="3">
        <v>50860</v>
      </c>
      <c r="L1519" s="3">
        <v>8560</v>
      </c>
      <c r="M1519" s="3">
        <v>0</v>
      </c>
      <c r="N1519" s="3">
        <v>8560</v>
      </c>
      <c r="O1519" s="3">
        <v>0</v>
      </c>
      <c r="P1519" s="3">
        <v>0</v>
      </c>
      <c r="Q1519" s="3">
        <f>SUM(Exportaciones_Kg_fruta[[#This Row],[Enero]:[Diciembre]])</f>
        <v>76539</v>
      </c>
      <c r="R1519">
        <v>2019</v>
      </c>
      <c r="S1519" t="s">
        <v>212</v>
      </c>
    </row>
    <row r="1520" spans="1:19" x14ac:dyDescent="0.35">
      <c r="A1520" t="str">
        <f>+_xlfn.CONCAT(Exportaciones_Kg_fruta[[#This Row],[País]],Exportaciones_Kg_fruta[[#This Row],[Detalle]],Exportaciones_Kg_fruta[[#This Row],[Año]])</f>
        <v>PoloniaNueces de nogal2019</v>
      </c>
      <c r="B1520" s="3" t="s">
        <v>151</v>
      </c>
      <c r="C1520" s="3" t="s">
        <v>4</v>
      </c>
      <c r="D1520" s="3" t="s">
        <v>14</v>
      </c>
      <c r="E1520" s="3">
        <v>20770</v>
      </c>
      <c r="F1520" s="3">
        <v>50489.04</v>
      </c>
      <c r="G1520" s="3">
        <v>0</v>
      </c>
      <c r="H1520" s="3">
        <v>10880</v>
      </c>
      <c r="I1520" s="3">
        <v>0</v>
      </c>
      <c r="J1520" s="3">
        <v>0</v>
      </c>
      <c r="K1520" s="3">
        <v>21300</v>
      </c>
      <c r="L1520" s="3">
        <v>10500</v>
      </c>
      <c r="M1520" s="3">
        <v>53297</v>
      </c>
      <c r="N1520" s="3">
        <v>37668.5</v>
      </c>
      <c r="O1520" s="3">
        <v>0</v>
      </c>
      <c r="P1520" s="3">
        <v>20600</v>
      </c>
      <c r="Q1520" s="3">
        <f>SUM(Exportaciones_Kg_fruta[[#This Row],[Enero]:[Diciembre]])</f>
        <v>225504.54</v>
      </c>
      <c r="R1520">
        <v>2019</v>
      </c>
      <c r="S1520" t="s">
        <v>212</v>
      </c>
    </row>
    <row r="1521" spans="1:19" x14ac:dyDescent="0.35">
      <c r="A1521" t="str">
        <f>+_xlfn.CONCAT(Exportaciones_Kg_fruta[[#This Row],[País]],Exportaciones_Kg_fruta[[#This Row],[Detalle]],Exportaciones_Kg_fruta[[#This Row],[Año]])</f>
        <v>Puerto RicoNueces de nogal2019</v>
      </c>
      <c r="B1521" s="3" t="s">
        <v>153</v>
      </c>
      <c r="C1521" s="3" t="s">
        <v>4</v>
      </c>
      <c r="D1521" s="3" t="s">
        <v>14</v>
      </c>
      <c r="E1521" s="3">
        <v>0</v>
      </c>
      <c r="F1521" s="3">
        <v>0</v>
      </c>
      <c r="G1521" s="3">
        <v>0</v>
      </c>
      <c r="H1521" s="3">
        <v>654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1891</v>
      </c>
      <c r="O1521" s="3">
        <v>0</v>
      </c>
      <c r="P1521" s="3">
        <v>0</v>
      </c>
      <c r="Q1521" s="3">
        <f>SUM(Exportaciones_Kg_fruta[[#This Row],[Enero]:[Diciembre]])</f>
        <v>2545</v>
      </c>
      <c r="R1521">
        <v>2019</v>
      </c>
      <c r="S1521" t="s">
        <v>212</v>
      </c>
    </row>
    <row r="1522" spans="1:19" x14ac:dyDescent="0.35">
      <c r="A1522" t="str">
        <f>+_xlfn.CONCAT(Exportaciones_Kg_fruta[[#This Row],[País]],Exportaciones_Kg_fruta[[#This Row],[Detalle]],Exportaciones_Kg_fruta[[#This Row],[Año]])</f>
        <v>VenezuelaNueces de nogal2019</v>
      </c>
      <c r="B1522" s="3" t="s">
        <v>194</v>
      </c>
      <c r="C1522" s="3" t="s">
        <v>4</v>
      </c>
      <c r="D1522" s="3" t="s">
        <v>14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9261.9</v>
      </c>
      <c r="N1522" s="3">
        <v>24975.15</v>
      </c>
      <c r="O1522" s="3">
        <v>20100</v>
      </c>
      <c r="P1522" s="3">
        <v>12492</v>
      </c>
      <c r="Q1522" s="3">
        <f>SUM(Exportaciones_Kg_fruta[[#This Row],[Enero]:[Diciembre]])</f>
        <v>66829.05</v>
      </c>
      <c r="R1522">
        <v>2019</v>
      </c>
      <c r="S1522" t="s">
        <v>212</v>
      </c>
    </row>
    <row r="1523" spans="1:19" x14ac:dyDescent="0.35">
      <c r="A1523" t="str">
        <f>+_xlfn.CONCAT(Exportaciones_Kg_fruta[[#This Row],[País]],Exportaciones_Kg_fruta[[#This Row],[Detalle]],Exportaciones_Kg_fruta[[#This Row],[Año]])</f>
        <v>PakistánNueces de nogal2019</v>
      </c>
      <c r="B1523" s="3" t="s">
        <v>144</v>
      </c>
      <c r="C1523" s="3" t="s">
        <v>4</v>
      </c>
      <c r="D1523" s="3" t="s">
        <v>14</v>
      </c>
      <c r="E1523" s="3">
        <v>0</v>
      </c>
      <c r="F1523" s="3">
        <v>0</v>
      </c>
      <c r="G1523" s="3">
        <v>0</v>
      </c>
      <c r="H1523" s="3">
        <v>0</v>
      </c>
      <c r="I1523" s="3">
        <v>40195.199999999997</v>
      </c>
      <c r="J1523" s="3">
        <v>422583.6</v>
      </c>
      <c r="K1523" s="3">
        <v>542314.6</v>
      </c>
      <c r="L1523" s="3">
        <v>60257.599999999999</v>
      </c>
      <c r="M1523" s="3">
        <v>0</v>
      </c>
      <c r="N1523" s="3">
        <v>0</v>
      </c>
      <c r="O1523" s="3">
        <v>0</v>
      </c>
      <c r="P1523" s="3">
        <v>0</v>
      </c>
      <c r="Q1523" s="3">
        <f>SUM(Exportaciones_Kg_fruta[[#This Row],[Enero]:[Diciembre]])</f>
        <v>1065351</v>
      </c>
      <c r="R1523">
        <v>2019</v>
      </c>
      <c r="S1523" t="s">
        <v>212</v>
      </c>
    </row>
    <row r="1524" spans="1:19" x14ac:dyDescent="0.35">
      <c r="A1524" t="str">
        <f>+_xlfn.CONCAT(Exportaciones_Kg_fruta[[#This Row],[País]],Exportaciones_Kg_fruta[[#This Row],[Detalle]],Exportaciones_Kg_fruta[[#This Row],[Año]])</f>
        <v>IrlandaNueces de nogal2019</v>
      </c>
      <c r="B1524" s="3" t="s">
        <v>99</v>
      </c>
      <c r="C1524" s="3" t="s">
        <v>4</v>
      </c>
      <c r="D1524" s="3" t="s">
        <v>14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21400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f>SUM(Exportaciones_Kg_fruta[[#This Row],[Enero]:[Diciembre]])</f>
        <v>21400</v>
      </c>
      <c r="R1524">
        <v>2019</v>
      </c>
      <c r="S1524" t="s">
        <v>212</v>
      </c>
    </row>
    <row r="1525" spans="1:19" x14ac:dyDescent="0.35">
      <c r="A1525" t="str">
        <f>+_xlfn.CONCAT(Exportaciones_Kg_fruta[[#This Row],[País]],Exportaciones_Kg_fruta[[#This Row],[Detalle]],Exportaciones_Kg_fruta[[#This Row],[Año]])</f>
        <v>EgiptoNueces de nogal2019</v>
      </c>
      <c r="B1525" s="3" t="s">
        <v>69</v>
      </c>
      <c r="C1525" s="3" t="s">
        <v>4</v>
      </c>
      <c r="D1525" s="3" t="s">
        <v>14</v>
      </c>
      <c r="E1525" s="3">
        <v>0</v>
      </c>
      <c r="F1525" s="3">
        <v>0</v>
      </c>
      <c r="G1525" s="3">
        <v>0</v>
      </c>
      <c r="H1525" s="3">
        <v>0</v>
      </c>
      <c r="I1525" s="3">
        <v>119712</v>
      </c>
      <c r="J1525" s="3">
        <v>20080</v>
      </c>
      <c r="K1525" s="3">
        <v>0</v>
      </c>
      <c r="L1525" s="3">
        <v>0</v>
      </c>
      <c r="M1525" s="3">
        <v>0</v>
      </c>
      <c r="N1525" s="3">
        <v>60292.800000000003</v>
      </c>
      <c r="O1525" s="3">
        <v>0</v>
      </c>
      <c r="P1525" s="3">
        <v>41850</v>
      </c>
      <c r="Q1525" s="3">
        <f>SUM(Exportaciones_Kg_fruta[[#This Row],[Enero]:[Diciembre]])</f>
        <v>241934.8</v>
      </c>
      <c r="R1525">
        <v>2019</v>
      </c>
      <c r="S1525" t="s">
        <v>212</v>
      </c>
    </row>
    <row r="1526" spans="1:19" x14ac:dyDescent="0.35">
      <c r="A1526" t="str">
        <f>+_xlfn.CONCAT(Exportaciones_Kg_fruta[[#This Row],[País]],Exportaciones_Kg_fruta[[#This Row],[Detalle]],Exportaciones_Kg_fruta[[#This Row],[Año]])</f>
        <v>QatarNueces de nogal2019</v>
      </c>
      <c r="B1526" s="3" t="s">
        <v>154</v>
      </c>
      <c r="C1526" s="3" t="s">
        <v>4</v>
      </c>
      <c r="D1526" s="3" t="s">
        <v>14</v>
      </c>
      <c r="E1526" s="3">
        <v>0</v>
      </c>
      <c r="F1526" s="3">
        <v>0</v>
      </c>
      <c r="G1526" s="3">
        <v>0</v>
      </c>
      <c r="H1526" s="3">
        <v>0</v>
      </c>
      <c r="I1526" s="3">
        <v>10064</v>
      </c>
      <c r="J1526" s="3">
        <v>27891.7</v>
      </c>
      <c r="K1526" s="3">
        <v>23196.2</v>
      </c>
      <c r="L1526" s="3">
        <v>4610</v>
      </c>
      <c r="M1526" s="3">
        <v>0</v>
      </c>
      <c r="N1526" s="3">
        <v>0</v>
      </c>
      <c r="O1526" s="3">
        <v>0</v>
      </c>
      <c r="P1526" s="3">
        <v>0</v>
      </c>
      <c r="Q1526" s="3">
        <f>SUM(Exportaciones_Kg_fruta[[#This Row],[Enero]:[Diciembre]])</f>
        <v>65761.899999999994</v>
      </c>
      <c r="R1526">
        <v>2019</v>
      </c>
      <c r="S1526" t="s">
        <v>212</v>
      </c>
    </row>
    <row r="1527" spans="1:19" x14ac:dyDescent="0.35">
      <c r="A1527" t="str">
        <f>+_xlfn.CONCAT(Exportaciones_Kg_fruta[[#This Row],[País]],Exportaciones_Kg_fruta[[#This Row],[Detalle]],Exportaciones_Kg_fruta[[#This Row],[Año]])</f>
        <v>NoruegaNueces de nogal2019</v>
      </c>
      <c r="B1527" s="3" t="s">
        <v>140</v>
      </c>
      <c r="C1527" s="3" t="s">
        <v>4</v>
      </c>
      <c r="D1527" s="3" t="s">
        <v>14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20362</v>
      </c>
      <c r="L1527" s="3">
        <v>153050</v>
      </c>
      <c r="M1527" s="3">
        <v>64746</v>
      </c>
      <c r="N1527" s="3">
        <v>41320</v>
      </c>
      <c r="O1527" s="3">
        <v>20660</v>
      </c>
      <c r="P1527" s="3">
        <v>0</v>
      </c>
      <c r="Q1527" s="3">
        <f>SUM(Exportaciones_Kg_fruta[[#This Row],[Enero]:[Diciembre]])</f>
        <v>300138</v>
      </c>
      <c r="R1527">
        <v>2019</v>
      </c>
      <c r="S1527" t="s">
        <v>212</v>
      </c>
    </row>
    <row r="1528" spans="1:19" x14ac:dyDescent="0.35">
      <c r="A1528" t="str">
        <f>+_xlfn.CONCAT(Exportaciones_Kg_fruta[[#This Row],[País]],Exportaciones_Kg_fruta[[#This Row],[Detalle]],Exportaciones_Kg_fruta[[#This Row],[Año]])</f>
        <v>PortugalNueces de nogal2019</v>
      </c>
      <c r="B1528" s="3" t="s">
        <v>152</v>
      </c>
      <c r="C1528" s="3" t="s">
        <v>4</v>
      </c>
      <c r="D1528" s="3" t="s">
        <v>14</v>
      </c>
      <c r="E1528" s="3">
        <v>27905</v>
      </c>
      <c r="F1528" s="3">
        <v>20959</v>
      </c>
      <c r="G1528" s="3">
        <v>0</v>
      </c>
      <c r="H1528" s="3">
        <v>10650</v>
      </c>
      <c r="I1528" s="3">
        <v>21419.9</v>
      </c>
      <c r="J1528" s="3">
        <v>51958.5</v>
      </c>
      <c r="K1528" s="3">
        <v>97947</v>
      </c>
      <c r="L1528" s="3">
        <v>206056.3</v>
      </c>
      <c r="M1528" s="3">
        <v>131069.3</v>
      </c>
      <c r="N1528" s="3">
        <v>131578</v>
      </c>
      <c r="O1528" s="3">
        <v>87237</v>
      </c>
      <c r="P1528" s="3">
        <v>48555</v>
      </c>
      <c r="Q1528" s="3">
        <f>SUM(Exportaciones_Kg_fruta[[#This Row],[Enero]:[Diciembre]])</f>
        <v>835335</v>
      </c>
      <c r="R1528">
        <v>2019</v>
      </c>
      <c r="S1528" t="s">
        <v>212</v>
      </c>
    </row>
    <row r="1529" spans="1:19" x14ac:dyDescent="0.35">
      <c r="A1529" t="str">
        <f>+_xlfn.CONCAT(Exportaciones_Kg_fruta[[#This Row],[País]],Exportaciones_Kg_fruta[[#This Row],[Detalle]],Exportaciones_Kg_fruta[[#This Row],[Año]])</f>
        <v>RumaniaNueces de nogal2019</v>
      </c>
      <c r="B1529" s="3" t="s">
        <v>160</v>
      </c>
      <c r="C1529" s="3" t="s">
        <v>4</v>
      </c>
      <c r="D1529" s="3" t="s">
        <v>14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60304</v>
      </c>
      <c r="L1529" s="3">
        <v>40240</v>
      </c>
      <c r="M1529" s="3">
        <v>0</v>
      </c>
      <c r="N1529" s="3">
        <v>20800</v>
      </c>
      <c r="O1529" s="3">
        <v>0</v>
      </c>
      <c r="P1529" s="3">
        <v>0</v>
      </c>
      <c r="Q1529" s="3">
        <f>SUM(Exportaciones_Kg_fruta[[#This Row],[Enero]:[Diciembre]])</f>
        <v>121344</v>
      </c>
      <c r="R1529">
        <v>2019</v>
      </c>
      <c r="S1529" t="s">
        <v>212</v>
      </c>
    </row>
    <row r="1530" spans="1:19" x14ac:dyDescent="0.35">
      <c r="A1530" t="str">
        <f>+_xlfn.CONCAT(Exportaciones_Kg_fruta[[#This Row],[País]],Exportaciones_Kg_fruta[[#This Row],[Detalle]],Exportaciones_Kg_fruta[[#This Row],[Año]])</f>
        <v>SuizaNueces de nogal2019</v>
      </c>
      <c r="B1530" s="3" t="s">
        <v>176</v>
      </c>
      <c r="C1530" s="3" t="s">
        <v>4</v>
      </c>
      <c r="D1530" s="3" t="s">
        <v>14</v>
      </c>
      <c r="E1530" s="3">
        <v>62413</v>
      </c>
      <c r="F1530" s="3">
        <v>60370.080000000002</v>
      </c>
      <c r="G1530" s="3">
        <v>0</v>
      </c>
      <c r="H1530" s="3">
        <v>0</v>
      </c>
      <c r="I1530" s="3">
        <v>40025.4</v>
      </c>
      <c r="J1530" s="3">
        <v>101443.6</v>
      </c>
      <c r="K1530" s="3">
        <v>116306.6</v>
      </c>
      <c r="L1530" s="3">
        <v>163037.79999999999</v>
      </c>
      <c r="M1530" s="3">
        <v>42540</v>
      </c>
      <c r="N1530" s="3">
        <v>53640.5</v>
      </c>
      <c r="O1530" s="3">
        <v>47457.540000000008</v>
      </c>
      <c r="P1530" s="3">
        <v>42130.400000000001</v>
      </c>
      <c r="Q1530" s="3">
        <f>SUM(Exportaciones_Kg_fruta[[#This Row],[Enero]:[Diciembre]])</f>
        <v>729364.92</v>
      </c>
      <c r="R1530">
        <v>2019</v>
      </c>
      <c r="S1530" t="s">
        <v>212</v>
      </c>
    </row>
    <row r="1531" spans="1:19" x14ac:dyDescent="0.35">
      <c r="A1531" t="str">
        <f>+_xlfn.CONCAT(Exportaciones_Kg_fruta[[#This Row],[País]],Exportaciones_Kg_fruta[[#This Row],[Detalle]],Exportaciones_Kg_fruta[[#This Row],[Año]])</f>
        <v>GreciaNueces de nogal2019</v>
      </c>
      <c r="B1531" s="3" t="s">
        <v>85</v>
      </c>
      <c r="C1531" s="3" t="s">
        <v>4</v>
      </c>
      <c r="D1531" s="3" t="s">
        <v>14</v>
      </c>
      <c r="E1531" s="3">
        <v>10770</v>
      </c>
      <c r="F1531" s="3">
        <v>0</v>
      </c>
      <c r="G1531" s="3">
        <v>0</v>
      </c>
      <c r="H1531" s="3">
        <v>0</v>
      </c>
      <c r="I1531" s="3">
        <v>0</v>
      </c>
      <c r="J1531" s="3">
        <v>73688.760000000009</v>
      </c>
      <c r="K1531" s="3">
        <v>28814.34</v>
      </c>
      <c r="L1531" s="3">
        <v>8452</v>
      </c>
      <c r="M1531" s="3">
        <v>11491</v>
      </c>
      <c r="N1531" s="3">
        <v>0</v>
      </c>
      <c r="O1531" s="3">
        <v>18293</v>
      </c>
      <c r="P1531" s="3">
        <v>10784</v>
      </c>
      <c r="Q1531" s="3">
        <f>SUM(Exportaciones_Kg_fruta[[#This Row],[Enero]:[Diciembre]])</f>
        <v>162293.1</v>
      </c>
      <c r="R1531">
        <v>2019</v>
      </c>
      <c r="S1531" t="s">
        <v>212</v>
      </c>
    </row>
    <row r="1532" spans="1:19" x14ac:dyDescent="0.35">
      <c r="A1532" t="str">
        <f>+_xlfn.CONCAT(Exportaciones_Kg_fruta[[#This Row],[País]],Exportaciones_Kg_fruta[[#This Row],[Detalle]],Exportaciones_Kg_fruta[[#This Row],[Año]])</f>
        <v>KuwaitNueces de nogal2019</v>
      </c>
      <c r="B1532" s="3" t="s">
        <v>115</v>
      </c>
      <c r="C1532" s="3" t="s">
        <v>4</v>
      </c>
      <c r="D1532" s="3" t="s">
        <v>14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67249</v>
      </c>
      <c r="K1532" s="3">
        <v>59140.799999999996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f>SUM(Exportaciones_Kg_fruta[[#This Row],[Enero]:[Diciembre]])</f>
        <v>126389.79999999999</v>
      </c>
      <c r="R1532">
        <v>2019</v>
      </c>
      <c r="S1532" t="s">
        <v>212</v>
      </c>
    </row>
    <row r="1533" spans="1:19" x14ac:dyDescent="0.35">
      <c r="A1533" t="str">
        <f>+_xlfn.CONCAT(Exportaciones_Kg_fruta[[#This Row],[País]],Exportaciones_Kg_fruta[[#This Row],[Detalle]],Exportaciones_Kg_fruta[[#This Row],[Año]])</f>
        <v>UcraniaNueces de nogal2019</v>
      </c>
      <c r="B1533" s="3" t="s">
        <v>191</v>
      </c>
      <c r="C1533" s="3" t="s">
        <v>4</v>
      </c>
      <c r="D1533" s="3" t="s">
        <v>14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20101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f>SUM(Exportaciones_Kg_fruta[[#This Row],[Enero]:[Diciembre]])</f>
        <v>20101</v>
      </c>
      <c r="R1533">
        <v>2019</v>
      </c>
      <c r="S1533" t="s">
        <v>212</v>
      </c>
    </row>
    <row r="1534" spans="1:19" x14ac:dyDescent="0.35">
      <c r="A1534" t="str">
        <f>+_xlfn.CONCAT(Exportaciones_Kg_fruta[[#This Row],[País]],Exportaciones_Kg_fruta[[#This Row],[Detalle]],Exportaciones_Kg_fruta[[#This Row],[Año]])</f>
        <v>LituaniaNueces de nogal2019</v>
      </c>
      <c r="B1534" s="3" t="s">
        <v>121</v>
      </c>
      <c r="C1534" s="3" t="s">
        <v>4</v>
      </c>
      <c r="D1534" s="3" t="s">
        <v>14</v>
      </c>
      <c r="E1534" s="3">
        <v>109188.16</v>
      </c>
      <c r="F1534" s="3">
        <v>48578.02</v>
      </c>
      <c r="G1534" s="3">
        <v>19819.52</v>
      </c>
      <c r="H1534" s="3">
        <v>0</v>
      </c>
      <c r="I1534" s="3">
        <v>130308.7</v>
      </c>
      <c r="J1534" s="3">
        <v>60950</v>
      </c>
      <c r="K1534" s="3">
        <v>134711.29999999999</v>
      </c>
      <c r="L1534" s="3">
        <v>0</v>
      </c>
      <c r="M1534" s="3">
        <v>0</v>
      </c>
      <c r="N1534" s="3">
        <v>21130</v>
      </c>
      <c r="O1534" s="3">
        <v>41240</v>
      </c>
      <c r="P1534" s="3">
        <v>0</v>
      </c>
      <c r="Q1534" s="3">
        <f>SUM(Exportaciones_Kg_fruta[[#This Row],[Enero]:[Diciembre]])</f>
        <v>565925.69999999995</v>
      </c>
      <c r="R1534">
        <v>2019</v>
      </c>
      <c r="S1534" t="s">
        <v>212</v>
      </c>
    </row>
    <row r="1535" spans="1:19" x14ac:dyDescent="0.35">
      <c r="A1535" t="str">
        <f>+_xlfn.CONCAT(Exportaciones_Kg_fruta[[#This Row],[País]],Exportaciones_Kg_fruta[[#This Row],[Detalle]],Exportaciones_Kg_fruta[[#This Row],[Año]])</f>
        <v>MarruecosNueces de nogal2019</v>
      </c>
      <c r="B1535" s="3" t="s">
        <v>126</v>
      </c>
      <c r="C1535" s="3" t="s">
        <v>4</v>
      </c>
      <c r="D1535" s="3" t="s">
        <v>14</v>
      </c>
      <c r="E1535" s="3">
        <v>0</v>
      </c>
      <c r="F1535" s="3">
        <v>0</v>
      </c>
      <c r="G1535" s="3">
        <v>0</v>
      </c>
      <c r="H1535" s="3">
        <v>783441.8</v>
      </c>
      <c r="I1535" s="3">
        <v>1348621</v>
      </c>
      <c r="J1535" s="3">
        <v>1112365.2</v>
      </c>
      <c r="K1535" s="3">
        <v>1255938.5</v>
      </c>
      <c r="L1535" s="3">
        <v>693110.12</v>
      </c>
      <c r="M1535" s="3">
        <v>188925</v>
      </c>
      <c r="N1535" s="3">
        <v>150324</v>
      </c>
      <c r="O1535" s="3">
        <v>0</v>
      </c>
      <c r="P1535" s="3">
        <v>0</v>
      </c>
      <c r="Q1535" s="3">
        <f>SUM(Exportaciones_Kg_fruta[[#This Row],[Enero]:[Diciembre]])</f>
        <v>5532725.6200000001</v>
      </c>
      <c r="R1535">
        <v>2019</v>
      </c>
      <c r="S1535" t="s">
        <v>212</v>
      </c>
    </row>
    <row r="1536" spans="1:19" x14ac:dyDescent="0.35">
      <c r="A1536" t="str">
        <f>+_xlfn.CONCAT(Exportaciones_Kg_fruta[[#This Row],[País]],Exportaciones_Kg_fruta[[#This Row],[Detalle]],Exportaciones_Kg_fruta[[#This Row],[Año]])</f>
        <v>AustriaNueces de nogal2019</v>
      </c>
      <c r="B1536" s="3" t="s">
        <v>36</v>
      </c>
      <c r="C1536" s="3" t="s">
        <v>4</v>
      </c>
      <c r="D1536" s="3" t="s">
        <v>14</v>
      </c>
      <c r="E1536" s="3">
        <v>118789.09</v>
      </c>
      <c r="F1536" s="3">
        <v>7651</v>
      </c>
      <c r="G1536" s="3">
        <v>0</v>
      </c>
      <c r="H1536" s="3">
        <v>0</v>
      </c>
      <c r="I1536" s="3">
        <v>21071</v>
      </c>
      <c r="J1536" s="3">
        <v>28175</v>
      </c>
      <c r="K1536" s="3">
        <v>73657</v>
      </c>
      <c r="L1536" s="3">
        <v>142617.9</v>
      </c>
      <c r="M1536" s="3">
        <v>155784.5</v>
      </c>
      <c r="N1536" s="3">
        <v>90449.75</v>
      </c>
      <c r="O1536" s="3">
        <v>10800</v>
      </c>
      <c r="P1536" s="3">
        <v>26619.5</v>
      </c>
      <c r="Q1536" s="3">
        <f>SUM(Exportaciones_Kg_fruta[[#This Row],[Enero]:[Diciembre]])</f>
        <v>675614.74</v>
      </c>
      <c r="R1536">
        <v>2019</v>
      </c>
      <c r="S1536" t="s">
        <v>212</v>
      </c>
    </row>
    <row r="1537" spans="1:19" x14ac:dyDescent="0.35">
      <c r="A1537" t="str">
        <f>+_xlfn.CONCAT(Exportaciones_Kg_fruta[[#This Row],[País]],Exportaciones_Kg_fruta[[#This Row],[Detalle]],Exportaciones_Kg_fruta[[#This Row],[Año]])</f>
        <v>República ChecaNueces de nogal2019</v>
      </c>
      <c r="B1537" s="3" t="s">
        <v>156</v>
      </c>
      <c r="C1537" s="3" t="s">
        <v>4</v>
      </c>
      <c r="D1537" s="3" t="s">
        <v>14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21110</v>
      </c>
      <c r="K1537" s="3">
        <v>0</v>
      </c>
      <c r="L1537" s="3">
        <v>10780</v>
      </c>
      <c r="M1537" s="3">
        <v>0</v>
      </c>
      <c r="N1537" s="3">
        <v>0</v>
      </c>
      <c r="O1537" s="3">
        <v>0</v>
      </c>
      <c r="P1537" s="3">
        <v>0</v>
      </c>
      <c r="Q1537" s="3">
        <f>SUM(Exportaciones_Kg_fruta[[#This Row],[Enero]:[Diciembre]])</f>
        <v>31890</v>
      </c>
      <c r="R1537">
        <v>2019</v>
      </c>
      <c r="S1537" t="s">
        <v>212</v>
      </c>
    </row>
    <row r="1538" spans="1:19" x14ac:dyDescent="0.35">
      <c r="A1538" t="str">
        <f>+_xlfn.CONCAT(Exportaciones_Kg_fruta[[#This Row],[País]],Exportaciones_Kg_fruta[[#This Row],[Detalle]],Exportaciones_Kg_fruta[[#This Row],[Año]])</f>
        <v>LetoniaNueces de nogal2019</v>
      </c>
      <c r="B1538" s="3" t="s">
        <v>117</v>
      </c>
      <c r="C1538" s="3" t="s">
        <v>4</v>
      </c>
      <c r="D1538" s="3" t="s">
        <v>14</v>
      </c>
      <c r="E1538" s="3">
        <v>0</v>
      </c>
      <c r="F1538" s="3">
        <v>37275</v>
      </c>
      <c r="G1538" s="3">
        <v>10011</v>
      </c>
      <c r="H1538" s="3">
        <v>0</v>
      </c>
      <c r="I1538" s="3">
        <v>0</v>
      </c>
      <c r="J1538" s="3">
        <v>10650</v>
      </c>
      <c r="K1538" s="3">
        <v>10650</v>
      </c>
      <c r="L1538" s="3">
        <v>0</v>
      </c>
      <c r="M1538" s="3">
        <v>10650</v>
      </c>
      <c r="N1538" s="3">
        <v>0</v>
      </c>
      <c r="O1538" s="3">
        <v>0</v>
      </c>
      <c r="P1538" s="3">
        <v>0</v>
      </c>
      <c r="Q1538" s="3">
        <f>SUM(Exportaciones_Kg_fruta[[#This Row],[Enero]:[Diciembre]])</f>
        <v>79236</v>
      </c>
      <c r="R1538">
        <v>2019</v>
      </c>
      <c r="S1538" t="s">
        <v>212</v>
      </c>
    </row>
    <row r="1539" spans="1:19" x14ac:dyDescent="0.35">
      <c r="A1539" t="str">
        <f>+_xlfn.CONCAT(Exportaciones_Kg_fruta[[#This Row],[País]],Exportaciones_Kg_fruta[[#This Row],[Detalle]],Exportaciones_Kg_fruta[[#This Row],[Año]])</f>
        <v>Sri LankaNueces de nogal2019</v>
      </c>
      <c r="B1539" s="3" t="s">
        <v>172</v>
      </c>
      <c r="C1539" s="3" t="s">
        <v>4</v>
      </c>
      <c r="D1539" s="3" t="s">
        <v>14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52626</v>
      </c>
      <c r="M1539" s="3">
        <v>0</v>
      </c>
      <c r="N1539" s="3">
        <v>0</v>
      </c>
      <c r="O1539" s="3">
        <v>0</v>
      </c>
      <c r="P1539" s="3">
        <v>0</v>
      </c>
      <c r="Q1539" s="3">
        <f>SUM(Exportaciones_Kg_fruta[[#This Row],[Enero]:[Diciembre]])</f>
        <v>52626</v>
      </c>
      <c r="R1539">
        <v>2019</v>
      </c>
      <c r="S1539" t="s">
        <v>212</v>
      </c>
    </row>
    <row r="1540" spans="1:19" x14ac:dyDescent="0.35">
      <c r="A1540" t="str">
        <f>+_xlfn.CONCAT(Exportaciones_Kg_fruta[[#This Row],[País]],Exportaciones_Kg_fruta[[#This Row],[Detalle]],Exportaciones_Kg_fruta[[#This Row],[Año]])</f>
        <v>LibanoNueces de nogal2019</v>
      </c>
      <c r="B1540" s="3" t="s">
        <v>118</v>
      </c>
      <c r="C1540" s="3" t="s">
        <v>4</v>
      </c>
      <c r="D1540" s="3" t="s">
        <v>14</v>
      </c>
      <c r="E1540" s="3">
        <v>0</v>
      </c>
      <c r="F1540" s="3">
        <v>0</v>
      </c>
      <c r="G1540" s="3">
        <v>0</v>
      </c>
      <c r="H1540" s="3">
        <v>40160</v>
      </c>
      <c r="I1540" s="3">
        <v>60240</v>
      </c>
      <c r="J1540" s="3">
        <v>315852</v>
      </c>
      <c r="K1540" s="3">
        <v>343756</v>
      </c>
      <c r="L1540" s="3">
        <v>80760</v>
      </c>
      <c r="M1540" s="3">
        <v>20300</v>
      </c>
      <c r="N1540" s="3">
        <v>0</v>
      </c>
      <c r="O1540" s="3">
        <v>0</v>
      </c>
      <c r="P1540" s="3">
        <v>0</v>
      </c>
      <c r="Q1540" s="3">
        <f>SUM(Exportaciones_Kg_fruta[[#This Row],[Enero]:[Diciembre]])</f>
        <v>861068</v>
      </c>
      <c r="R1540">
        <v>2019</v>
      </c>
      <c r="S1540" t="s">
        <v>212</v>
      </c>
    </row>
    <row r="1541" spans="1:19" x14ac:dyDescent="0.35">
      <c r="A1541" t="str">
        <f>+_xlfn.CONCAT(Exportaciones_Kg_fruta[[#This Row],[País]],Exportaciones_Kg_fruta[[#This Row],[Detalle]],Exportaciones_Kg_fruta[[#This Row],[Año]])</f>
        <v>BelarusNueces de nogal2019</v>
      </c>
      <c r="B1541" s="3" t="s">
        <v>42</v>
      </c>
      <c r="C1541" s="3" t="s">
        <v>4</v>
      </c>
      <c r="D1541" s="3" t="s">
        <v>14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20425</v>
      </c>
      <c r="K1541" s="3">
        <v>0</v>
      </c>
      <c r="L1541" s="3">
        <v>52190</v>
      </c>
      <c r="M1541" s="3">
        <v>99105.8</v>
      </c>
      <c r="N1541" s="3">
        <v>80900</v>
      </c>
      <c r="O1541" s="3">
        <v>60475.600000000006</v>
      </c>
      <c r="P1541" s="3">
        <v>0</v>
      </c>
      <c r="Q1541" s="3">
        <f>SUM(Exportaciones_Kg_fruta[[#This Row],[Enero]:[Diciembre]])</f>
        <v>313096.40000000002</v>
      </c>
      <c r="R1541">
        <v>2019</v>
      </c>
      <c r="S1541" t="s">
        <v>212</v>
      </c>
    </row>
    <row r="1542" spans="1:19" x14ac:dyDescent="0.35">
      <c r="A1542" t="str">
        <f>+_xlfn.CONCAT(Exportaciones_Kg_fruta[[#This Row],[País]],Exportaciones_Kg_fruta[[#This Row],[Detalle]],Exportaciones_Kg_fruta[[#This Row],[Año]])</f>
        <v>ChipreNueces de nogal2019</v>
      </c>
      <c r="B1542" s="3" t="s">
        <v>57</v>
      </c>
      <c r="C1542" s="3" t="s">
        <v>4</v>
      </c>
      <c r="D1542" s="3" t="s">
        <v>14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24460.1</v>
      </c>
      <c r="K1542" s="3">
        <v>0</v>
      </c>
      <c r="L1542" s="3">
        <v>20097.599999999999</v>
      </c>
      <c r="M1542" s="3">
        <v>43573</v>
      </c>
      <c r="N1542" s="3">
        <v>14310</v>
      </c>
      <c r="O1542" s="3">
        <v>0</v>
      </c>
      <c r="P1542" s="3">
        <v>11543</v>
      </c>
      <c r="Q1542" s="3">
        <f>SUM(Exportaciones_Kg_fruta[[#This Row],[Enero]:[Diciembre]])</f>
        <v>113983.7</v>
      </c>
      <c r="R1542">
        <v>2019</v>
      </c>
      <c r="S1542" t="s">
        <v>212</v>
      </c>
    </row>
    <row r="1543" spans="1:19" x14ac:dyDescent="0.35">
      <c r="A1543" t="str">
        <f>+_xlfn.CONCAT(Exportaciones_Kg_fruta[[#This Row],[País]],Exportaciones_Kg_fruta[[#This Row],[Detalle]],Exportaciones_Kg_fruta[[#This Row],[Año]])</f>
        <v>Otros PaísesNueces de nogal2019</v>
      </c>
      <c r="B1543" s="3" t="s">
        <v>197</v>
      </c>
      <c r="C1543" s="3" t="s">
        <v>4</v>
      </c>
      <c r="D1543" s="3" t="s">
        <v>14</v>
      </c>
      <c r="E1543" s="3">
        <v>0</v>
      </c>
      <c r="F1543" s="3">
        <v>0</v>
      </c>
      <c r="G1543" s="3">
        <v>6291.75</v>
      </c>
      <c r="H1543" s="3">
        <v>0</v>
      </c>
      <c r="I1543" s="3">
        <v>1316.25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3418.65</v>
      </c>
      <c r="P1543" s="3">
        <v>0</v>
      </c>
      <c r="Q1543" s="3">
        <f>SUM(Exportaciones_Kg_fruta[[#This Row],[Enero]:[Diciembre]])</f>
        <v>11026.65</v>
      </c>
      <c r="R1543">
        <v>2019</v>
      </c>
      <c r="S1543" t="s">
        <v>212</v>
      </c>
    </row>
    <row r="1544" spans="1:19" x14ac:dyDescent="0.35">
      <c r="A1544" t="str">
        <f>+_xlfn.CONCAT(Exportaciones_Kg_fruta[[#This Row],[País]],Exportaciones_Kg_fruta[[#This Row],[Detalle]],Exportaciones_Kg_fruta[[#This Row],[Año]])</f>
        <v>EstoniaNueces de nogal2019</v>
      </c>
      <c r="B1544" s="3" t="s">
        <v>75</v>
      </c>
      <c r="C1544" s="3" t="s">
        <v>4</v>
      </c>
      <c r="D1544" s="3" t="s">
        <v>14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100640</v>
      </c>
      <c r="K1544" s="3">
        <v>30358</v>
      </c>
      <c r="L1544" s="3">
        <v>39270</v>
      </c>
      <c r="M1544" s="3">
        <v>0</v>
      </c>
      <c r="N1544" s="3">
        <v>0</v>
      </c>
      <c r="O1544" s="3">
        <v>0</v>
      </c>
      <c r="P1544" s="3">
        <v>0</v>
      </c>
      <c r="Q1544" s="3">
        <f>SUM(Exportaciones_Kg_fruta[[#This Row],[Enero]:[Diciembre]])</f>
        <v>170268</v>
      </c>
      <c r="R1544">
        <v>2019</v>
      </c>
      <c r="S1544" t="s">
        <v>212</v>
      </c>
    </row>
    <row r="1545" spans="1:19" x14ac:dyDescent="0.35">
      <c r="A1545" t="str">
        <f>+_xlfn.CONCAT(Exportaciones_Kg_fruta[[#This Row],[País]],Exportaciones_Kg_fruta[[#This Row],[Detalle]],Exportaciones_Kg_fruta[[#This Row],[Año]])</f>
        <v>EsloveniaNueces de nogal2019</v>
      </c>
      <c r="B1545" s="3" t="s">
        <v>72</v>
      </c>
      <c r="C1545" s="3" t="s">
        <v>4</v>
      </c>
      <c r="D1545" s="3" t="s">
        <v>14</v>
      </c>
      <c r="E1545" s="3">
        <v>11429</v>
      </c>
      <c r="F1545" s="3">
        <v>0</v>
      </c>
      <c r="G1545" s="3">
        <v>0</v>
      </c>
      <c r="H1545" s="3">
        <v>0</v>
      </c>
      <c r="I1545" s="3">
        <v>0</v>
      </c>
      <c r="J1545" s="3">
        <v>46290</v>
      </c>
      <c r="K1545" s="3">
        <v>62554</v>
      </c>
      <c r="L1545" s="3">
        <v>67790</v>
      </c>
      <c r="M1545" s="3">
        <v>46490</v>
      </c>
      <c r="N1545" s="3">
        <v>46490</v>
      </c>
      <c r="O1545" s="3">
        <v>0</v>
      </c>
      <c r="P1545" s="3">
        <v>0</v>
      </c>
      <c r="Q1545" s="3">
        <f>SUM(Exportaciones_Kg_fruta[[#This Row],[Enero]:[Diciembre]])</f>
        <v>281043</v>
      </c>
      <c r="R1545">
        <v>2019</v>
      </c>
      <c r="S1545" t="s">
        <v>212</v>
      </c>
    </row>
    <row r="1546" spans="1:19" x14ac:dyDescent="0.35">
      <c r="A1546" t="str">
        <f>+_xlfn.CONCAT(Exportaciones_Kg_fruta[[#This Row],[País]],Exportaciones_Kg_fruta[[#This Row],[Detalle]],Exportaciones_Kg_fruta[[#This Row],[Año]])</f>
        <v>TunezNueces de nogal2019</v>
      </c>
      <c r="B1546" s="3" t="s">
        <v>188</v>
      </c>
      <c r="C1546" s="3" t="s">
        <v>4</v>
      </c>
      <c r="D1546" s="3" t="s">
        <v>14</v>
      </c>
      <c r="E1546" s="3">
        <v>0</v>
      </c>
      <c r="F1546" s="3">
        <v>21800</v>
      </c>
      <c r="G1546" s="3">
        <v>32660</v>
      </c>
      <c r="H1546" s="3">
        <v>0</v>
      </c>
      <c r="I1546" s="3">
        <v>20080</v>
      </c>
      <c r="J1546" s="3">
        <v>10700</v>
      </c>
      <c r="K1546" s="3">
        <v>0</v>
      </c>
      <c r="L1546" s="3">
        <v>15138</v>
      </c>
      <c r="M1546" s="3">
        <v>1023</v>
      </c>
      <c r="N1546" s="3">
        <v>0</v>
      </c>
      <c r="O1546" s="3">
        <v>10670</v>
      </c>
      <c r="P1546" s="3">
        <v>0</v>
      </c>
      <c r="Q1546" s="3">
        <f>SUM(Exportaciones_Kg_fruta[[#This Row],[Enero]:[Diciembre]])</f>
        <v>112071</v>
      </c>
      <c r="R1546">
        <v>2019</v>
      </c>
      <c r="S1546" t="s">
        <v>212</v>
      </c>
    </row>
    <row r="1547" spans="1:19" x14ac:dyDescent="0.35">
      <c r="A1547" t="str">
        <f>+_xlfn.CONCAT(Exportaciones_Kg_fruta[[#This Row],[País]],Exportaciones_Kg_fruta[[#This Row],[Detalle]],Exportaciones_Kg_fruta[[#This Row],[Año]])</f>
        <v>IraqNueces de nogal2019</v>
      </c>
      <c r="B1547" s="3" t="s">
        <v>98</v>
      </c>
      <c r="C1547" s="3" t="s">
        <v>4</v>
      </c>
      <c r="D1547" s="3" t="s">
        <v>14</v>
      </c>
      <c r="E1547" s="3">
        <v>20647</v>
      </c>
      <c r="F1547" s="3">
        <v>10850</v>
      </c>
      <c r="G1547" s="3">
        <v>0</v>
      </c>
      <c r="H1547" s="3">
        <v>0</v>
      </c>
      <c r="I1547" s="3">
        <v>20231</v>
      </c>
      <c r="J1547" s="3">
        <v>40125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f>SUM(Exportaciones_Kg_fruta[[#This Row],[Enero]:[Diciembre]])</f>
        <v>91853</v>
      </c>
      <c r="R1547">
        <v>2019</v>
      </c>
      <c r="S1547" t="s">
        <v>212</v>
      </c>
    </row>
    <row r="1548" spans="1:19" x14ac:dyDescent="0.35">
      <c r="A1548" t="str">
        <f>+_xlfn.CONCAT(Exportaciones_Kg_fruta[[#This Row],[País]],Exportaciones_Kg_fruta[[#This Row],[Detalle]],Exportaciones_Kg_fruta[[#This Row],[Año]])</f>
        <v>KazajstánNueces de nogal2019</v>
      </c>
      <c r="B1548" s="3" t="s">
        <v>112</v>
      </c>
      <c r="C1548" s="3" t="s">
        <v>4</v>
      </c>
      <c r="D1548" s="3" t="s">
        <v>14</v>
      </c>
      <c r="E1548" s="3">
        <v>62732.800000000003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20300</v>
      </c>
      <c r="N1548" s="3">
        <v>20300</v>
      </c>
      <c r="O1548" s="3">
        <v>0</v>
      </c>
      <c r="P1548" s="3">
        <v>20300</v>
      </c>
      <c r="Q1548" s="3">
        <f>SUM(Exportaciones_Kg_fruta[[#This Row],[Enero]:[Diciembre]])</f>
        <v>123632.8</v>
      </c>
      <c r="R1548">
        <v>2019</v>
      </c>
      <c r="S1548" t="s">
        <v>212</v>
      </c>
    </row>
    <row r="1549" spans="1:19" x14ac:dyDescent="0.35">
      <c r="A1549" t="str">
        <f>+_xlfn.CONCAT(Exportaciones_Kg_fruta[[#This Row],[País]],Exportaciones_Kg_fruta[[#This Row],[Detalle]],Exportaciones_Kg_fruta[[#This Row],[Año]])</f>
        <v>HungríaNueces de nogal2019</v>
      </c>
      <c r="B1549" s="3" t="s">
        <v>95</v>
      </c>
      <c r="C1549" s="3" t="s">
        <v>4</v>
      </c>
      <c r="D1549" s="3" t="s">
        <v>14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8786</v>
      </c>
      <c r="O1549" s="3">
        <v>0</v>
      </c>
      <c r="P1549" s="3">
        <v>0</v>
      </c>
      <c r="Q1549" s="3">
        <f>SUM(Exportaciones_Kg_fruta[[#This Row],[Enero]:[Diciembre]])</f>
        <v>8786</v>
      </c>
      <c r="R1549">
        <v>2019</v>
      </c>
      <c r="S1549" t="s">
        <v>212</v>
      </c>
    </row>
    <row r="1550" spans="1:19" x14ac:dyDescent="0.35">
      <c r="A1550" t="str">
        <f>+_xlfn.CONCAT(Exportaciones_Kg_fruta[[#This Row],[País]],Exportaciones_Kg_fruta[[#This Row],[Detalle]],Exportaciones_Kg_fruta[[#This Row],[Año]])</f>
        <v>República EslovacaNueces de nogal2019</v>
      </c>
      <c r="B1550" s="3" t="s">
        <v>159</v>
      </c>
      <c r="C1550" s="3" t="s">
        <v>4</v>
      </c>
      <c r="D1550" s="3" t="s">
        <v>14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49331.6</v>
      </c>
      <c r="M1550" s="3">
        <v>0</v>
      </c>
      <c r="N1550" s="3">
        <v>0</v>
      </c>
      <c r="O1550" s="3">
        <v>0</v>
      </c>
      <c r="P1550" s="3">
        <v>0</v>
      </c>
      <c r="Q1550" s="3">
        <f>SUM(Exportaciones_Kg_fruta[[#This Row],[Enero]:[Diciembre]])</f>
        <v>49331.6</v>
      </c>
      <c r="R1550">
        <v>2019</v>
      </c>
      <c r="S1550" t="s">
        <v>212</v>
      </c>
    </row>
    <row r="1551" spans="1:19" x14ac:dyDescent="0.35">
      <c r="A1551" t="str">
        <f>+_xlfn.CONCAT(Exportaciones_Kg_fruta[[#This Row],[País]],Exportaciones_Kg_fruta[[#This Row],[Detalle]],Exportaciones_Kg_fruta[[#This Row],[Año]])</f>
        <v>SiriaNueces de nogal2019</v>
      </c>
      <c r="B1551" s="3" t="s">
        <v>171</v>
      </c>
      <c r="C1551" s="3" t="s">
        <v>4</v>
      </c>
      <c r="D1551" s="3" t="s">
        <v>14</v>
      </c>
      <c r="E1551" s="3">
        <v>0</v>
      </c>
      <c r="F1551" s="3">
        <v>0</v>
      </c>
      <c r="G1551" s="3">
        <v>0</v>
      </c>
      <c r="H1551" s="3">
        <v>0</v>
      </c>
      <c r="I1551" s="3">
        <v>40160</v>
      </c>
      <c r="J1551" s="3">
        <v>120600</v>
      </c>
      <c r="K1551" s="3">
        <v>80320</v>
      </c>
      <c r="L1551" s="3">
        <v>20080</v>
      </c>
      <c r="M1551" s="3">
        <v>0</v>
      </c>
      <c r="N1551" s="3">
        <v>45408</v>
      </c>
      <c r="O1551" s="3">
        <v>20640</v>
      </c>
      <c r="P1551" s="3">
        <v>0</v>
      </c>
      <c r="Q1551" s="3">
        <f>SUM(Exportaciones_Kg_fruta[[#This Row],[Enero]:[Diciembre]])</f>
        <v>327208</v>
      </c>
      <c r="R1551">
        <v>2019</v>
      </c>
      <c r="S1551" t="s">
        <v>212</v>
      </c>
    </row>
    <row r="1552" spans="1:19" x14ac:dyDescent="0.35">
      <c r="A1552" t="str">
        <f>+_xlfn.CONCAT(Exportaciones_Kg_fruta[[#This Row],[País]],Exportaciones_Kg_fruta[[#This Row],[Detalle]],Exportaciones_Kg_fruta[[#This Row],[Año]])</f>
        <v>MongoliaNueces de nogal2019</v>
      </c>
      <c r="B1552" s="3" t="s">
        <v>133</v>
      </c>
      <c r="C1552" s="3" t="s">
        <v>4</v>
      </c>
      <c r="D1552" s="3" t="s">
        <v>14</v>
      </c>
      <c r="E1552" s="3">
        <v>0</v>
      </c>
      <c r="F1552" s="3">
        <v>0</v>
      </c>
      <c r="G1552" s="3">
        <v>0</v>
      </c>
      <c r="H1552" s="3">
        <v>1278</v>
      </c>
      <c r="I1552" s="3">
        <v>5781.93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f>SUM(Exportaciones_Kg_fruta[[#This Row],[Enero]:[Diciembre]])</f>
        <v>7059.93</v>
      </c>
      <c r="R1552">
        <v>2019</v>
      </c>
      <c r="S1552" t="s">
        <v>212</v>
      </c>
    </row>
    <row r="1553" spans="1:19" x14ac:dyDescent="0.35">
      <c r="A1553" t="str">
        <f>+_xlfn.CONCAT(Exportaciones_Kg_fruta[[#This Row],[País]],Exportaciones_Kg_fruta[[#This Row],[Detalle]],Exportaciones_Kg_fruta[[#This Row],[Año]])</f>
        <v>AzerbaiyanNueces de nogal2019</v>
      </c>
      <c r="B1553" s="3" t="s">
        <v>37</v>
      </c>
      <c r="C1553" s="3" t="s">
        <v>4</v>
      </c>
      <c r="D1553" s="3" t="s">
        <v>14</v>
      </c>
      <c r="E1553" s="3">
        <v>0</v>
      </c>
      <c r="F1553" s="3">
        <v>0</v>
      </c>
      <c r="G1553" s="3">
        <v>0</v>
      </c>
      <c r="H1553" s="3">
        <v>0</v>
      </c>
      <c r="I1553" s="3">
        <v>21084</v>
      </c>
      <c r="J1553" s="3">
        <v>19927</v>
      </c>
      <c r="K1553" s="3">
        <v>59470</v>
      </c>
      <c r="L1553" s="3">
        <v>20080</v>
      </c>
      <c r="M1553" s="3">
        <v>0</v>
      </c>
      <c r="N1553" s="3">
        <v>0</v>
      </c>
      <c r="O1553" s="3">
        <v>0</v>
      </c>
      <c r="P1553" s="3">
        <v>0</v>
      </c>
      <c r="Q1553" s="3">
        <f>SUM(Exportaciones_Kg_fruta[[#This Row],[Enero]:[Diciembre]])</f>
        <v>120561</v>
      </c>
      <c r="R1553">
        <v>2019</v>
      </c>
      <c r="S1553" t="s">
        <v>212</v>
      </c>
    </row>
    <row r="1554" spans="1:19" x14ac:dyDescent="0.35">
      <c r="A1554" t="str">
        <f>+_xlfn.CONCAT(Exportaciones_Kg_fruta[[#This Row],[País]],Exportaciones_Kg_fruta[[#This Row],[Detalle]],Exportaciones_Kg_fruta[[#This Row],[Año]])</f>
        <v>KirgistánNueces de nogal2019</v>
      </c>
      <c r="B1554" s="3" t="s">
        <v>114</v>
      </c>
      <c r="C1554" s="3" t="s">
        <v>4</v>
      </c>
      <c r="D1554" s="3" t="s">
        <v>14</v>
      </c>
      <c r="E1554" s="3">
        <v>0</v>
      </c>
      <c r="F1554" s="3">
        <v>0</v>
      </c>
      <c r="G1554" s="3">
        <v>0</v>
      </c>
      <c r="H1554" s="3">
        <v>0</v>
      </c>
      <c r="I1554" s="3">
        <v>19819.52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f>SUM(Exportaciones_Kg_fruta[[#This Row],[Enero]:[Diciembre]])</f>
        <v>19819.52</v>
      </c>
      <c r="R1554">
        <v>2019</v>
      </c>
      <c r="S1554" t="s">
        <v>212</v>
      </c>
    </row>
    <row r="1555" spans="1:19" x14ac:dyDescent="0.35">
      <c r="A1555" t="str">
        <f>+_xlfn.CONCAT(Exportaciones_Kg_fruta[[#This Row],[País]],Exportaciones_Kg_fruta[[#This Row],[Detalle]],Exportaciones_Kg_fruta[[#This Row],[Año]])</f>
        <v>ChinaPaltas2019</v>
      </c>
      <c r="B1555" s="3" t="s">
        <v>56</v>
      </c>
      <c r="C1555" s="3" t="s">
        <v>4</v>
      </c>
      <c r="D1555" s="3" t="s">
        <v>15</v>
      </c>
      <c r="E1555" s="3">
        <v>2291515.6</v>
      </c>
      <c r="F1555" s="3">
        <v>1066672.3999999999</v>
      </c>
      <c r="G1555" s="3">
        <v>216421.2</v>
      </c>
      <c r="H1555" s="3">
        <v>0</v>
      </c>
      <c r="I1555" s="3">
        <v>0</v>
      </c>
      <c r="J1555" s="3">
        <v>0</v>
      </c>
      <c r="K1555" s="3">
        <v>0</v>
      </c>
      <c r="L1555" s="3">
        <v>409446.2</v>
      </c>
      <c r="M1555" s="3">
        <v>1716765.6</v>
      </c>
      <c r="N1555" s="3">
        <v>2745636.8</v>
      </c>
      <c r="O1555" s="3">
        <v>1457092.6</v>
      </c>
      <c r="P1555" s="3">
        <v>2754859.7</v>
      </c>
      <c r="Q1555" s="3">
        <f>SUM(Exportaciones_Kg_fruta[[#This Row],[Enero]:[Diciembre]])</f>
        <v>12658410.100000001</v>
      </c>
      <c r="R1555">
        <v>2019</v>
      </c>
      <c r="S1555" t="s">
        <v>212</v>
      </c>
    </row>
    <row r="1556" spans="1:19" x14ac:dyDescent="0.35">
      <c r="A1556" t="str">
        <f>+_xlfn.CONCAT(Exportaciones_Kg_fruta[[#This Row],[País]],Exportaciones_Kg_fruta[[#This Row],[Detalle]],Exportaciones_Kg_fruta[[#This Row],[Año]])</f>
        <v>Estados Unidos de AméricaPaltas2019</v>
      </c>
      <c r="B1556" s="3" t="s">
        <v>74</v>
      </c>
      <c r="C1556" s="3" t="s">
        <v>4</v>
      </c>
      <c r="D1556" s="3" t="s">
        <v>15</v>
      </c>
      <c r="E1556" s="3">
        <v>2240850.4</v>
      </c>
      <c r="F1556" s="3">
        <v>518362.8</v>
      </c>
      <c r="G1556" s="3">
        <v>22732.799999999999</v>
      </c>
      <c r="H1556" s="3">
        <v>0</v>
      </c>
      <c r="I1556" s="3">
        <v>0</v>
      </c>
      <c r="J1556" s="3">
        <v>0</v>
      </c>
      <c r="K1556" s="3">
        <v>23040</v>
      </c>
      <c r="L1556" s="3">
        <v>2371819.2000000002</v>
      </c>
      <c r="M1556" s="3">
        <v>6147006.8000000007</v>
      </c>
      <c r="N1556" s="3">
        <v>3148829.2</v>
      </c>
      <c r="O1556" s="3">
        <v>482024</v>
      </c>
      <c r="P1556" s="3">
        <v>577344</v>
      </c>
      <c r="Q1556" s="3">
        <f>SUM(Exportaciones_Kg_fruta[[#This Row],[Enero]:[Diciembre]])</f>
        <v>15532009.199999999</v>
      </c>
      <c r="R1556">
        <v>2019</v>
      </c>
      <c r="S1556" t="s">
        <v>212</v>
      </c>
    </row>
    <row r="1557" spans="1:19" x14ac:dyDescent="0.35">
      <c r="A1557" t="str">
        <f>+_xlfn.CONCAT(Exportaciones_Kg_fruta[[#This Row],[País]],Exportaciones_Kg_fruta[[#This Row],[Detalle]],Exportaciones_Kg_fruta[[#This Row],[Año]])</f>
        <v>JapónPaltas2019</v>
      </c>
      <c r="B1557" s="3" t="s">
        <v>110</v>
      </c>
      <c r="C1557" s="3" t="s">
        <v>4</v>
      </c>
      <c r="D1557" s="3" t="s">
        <v>15</v>
      </c>
      <c r="E1557" s="3">
        <v>22880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132</v>
      </c>
      <c r="M1557" s="3">
        <v>183552</v>
      </c>
      <c r="N1557" s="3">
        <v>410240</v>
      </c>
      <c r="O1557" s="3">
        <v>69696</v>
      </c>
      <c r="P1557" s="3">
        <v>0</v>
      </c>
      <c r="Q1557" s="3">
        <f>SUM(Exportaciones_Kg_fruta[[#This Row],[Enero]:[Diciembre]])</f>
        <v>686500</v>
      </c>
      <c r="R1557">
        <v>2019</v>
      </c>
      <c r="S1557" t="s">
        <v>212</v>
      </c>
    </row>
    <row r="1558" spans="1:19" x14ac:dyDescent="0.35">
      <c r="A1558" t="str">
        <f>+_xlfn.CONCAT(Exportaciones_Kg_fruta[[#This Row],[País]],Exportaciones_Kg_fruta[[#This Row],[Detalle]],Exportaciones_Kg_fruta[[#This Row],[Año]])</f>
        <v>BrasilPaltas2019</v>
      </c>
      <c r="B1558" s="3" t="s">
        <v>49</v>
      </c>
      <c r="C1558" s="3" t="s">
        <v>4</v>
      </c>
      <c r="D1558" s="3" t="s">
        <v>15</v>
      </c>
      <c r="E1558" s="3">
        <v>96725.04</v>
      </c>
      <c r="F1558" s="3">
        <v>51744</v>
      </c>
      <c r="G1558" s="3">
        <v>23202.400000000001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52234</v>
      </c>
      <c r="O1558" s="3">
        <v>128016</v>
      </c>
      <c r="P1558" s="3">
        <v>232778.4</v>
      </c>
      <c r="Q1558" s="3">
        <f>SUM(Exportaciones_Kg_fruta[[#This Row],[Enero]:[Diciembre]])</f>
        <v>584699.84</v>
      </c>
      <c r="R1558">
        <v>2019</v>
      </c>
      <c r="S1558" t="s">
        <v>212</v>
      </c>
    </row>
    <row r="1559" spans="1:19" x14ac:dyDescent="0.35">
      <c r="A1559" t="str">
        <f>+_xlfn.CONCAT(Exportaciones_Kg_fruta[[#This Row],[País]],Exportaciones_Kg_fruta[[#This Row],[Detalle]],Exportaciones_Kg_fruta[[#This Row],[Año]])</f>
        <v>CanadáPaltas2019</v>
      </c>
      <c r="B1559" s="3" t="s">
        <v>55</v>
      </c>
      <c r="C1559" s="3" t="s">
        <v>4</v>
      </c>
      <c r="D1559" s="3" t="s">
        <v>15</v>
      </c>
      <c r="E1559" s="3">
        <v>22233.599999999999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f>SUM(Exportaciones_Kg_fruta[[#This Row],[Enero]:[Diciembre]])</f>
        <v>22233.599999999999</v>
      </c>
      <c r="R1559">
        <v>2019</v>
      </c>
      <c r="S1559" t="s">
        <v>212</v>
      </c>
    </row>
    <row r="1560" spans="1:19" x14ac:dyDescent="0.35">
      <c r="A1560" t="str">
        <f>+_xlfn.CONCAT(Exportaciones_Kg_fruta[[#This Row],[País]],Exportaciones_Kg_fruta[[#This Row],[Detalle]],Exportaciones_Kg_fruta[[#This Row],[Año]])</f>
        <v>PerúPaltas2019</v>
      </c>
      <c r="B1560" s="3" t="s">
        <v>149</v>
      </c>
      <c r="C1560" s="3" t="s">
        <v>4</v>
      </c>
      <c r="D1560" s="3" t="s">
        <v>15</v>
      </c>
      <c r="E1560" s="3">
        <v>20928</v>
      </c>
      <c r="F1560" s="3">
        <v>456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12969.6</v>
      </c>
      <c r="Q1560" s="3">
        <f>SUM(Exportaciones_Kg_fruta[[#This Row],[Enero]:[Diciembre]])</f>
        <v>34353.599999999999</v>
      </c>
      <c r="R1560">
        <v>2019</v>
      </c>
      <c r="S1560" t="s">
        <v>212</v>
      </c>
    </row>
    <row r="1561" spans="1:19" x14ac:dyDescent="0.35">
      <c r="A1561" t="str">
        <f>+_xlfn.CONCAT(Exportaciones_Kg_fruta[[#This Row],[País]],Exportaciones_Kg_fruta[[#This Row],[Detalle]],Exportaciones_Kg_fruta[[#This Row],[Año]])</f>
        <v>HolandaPaltas2019</v>
      </c>
      <c r="B1561" s="3" t="s">
        <v>92</v>
      </c>
      <c r="C1561" s="3" t="s">
        <v>4</v>
      </c>
      <c r="D1561" s="3" t="s">
        <v>15</v>
      </c>
      <c r="E1561" s="3">
        <v>14643059.699999999</v>
      </c>
      <c r="F1561" s="3">
        <v>5789300.2000000002</v>
      </c>
      <c r="G1561" s="3">
        <v>2872114.4</v>
      </c>
      <c r="H1561" s="3">
        <v>965299.19999999995</v>
      </c>
      <c r="I1561" s="3">
        <v>49680</v>
      </c>
      <c r="J1561" s="3">
        <v>0</v>
      </c>
      <c r="K1561" s="3">
        <v>0</v>
      </c>
      <c r="L1561" s="3">
        <v>2531224.5</v>
      </c>
      <c r="M1561" s="3">
        <v>9181381.3899999987</v>
      </c>
      <c r="N1561" s="3">
        <v>12686117.810000001</v>
      </c>
      <c r="O1561" s="3">
        <v>12151836.25</v>
      </c>
      <c r="P1561" s="3">
        <v>9936725.1500000004</v>
      </c>
      <c r="Q1561" s="3">
        <f>SUM(Exportaciones_Kg_fruta[[#This Row],[Enero]:[Diciembre]])</f>
        <v>70806738.599999994</v>
      </c>
      <c r="R1561">
        <v>2019</v>
      </c>
      <c r="S1561" t="s">
        <v>212</v>
      </c>
    </row>
    <row r="1562" spans="1:19" x14ac:dyDescent="0.35">
      <c r="A1562" t="str">
        <f>+_xlfn.CONCAT(Exportaciones_Kg_fruta[[#This Row],[País]],Exportaciones_Kg_fruta[[#This Row],[Detalle]],Exportaciones_Kg_fruta[[#This Row],[Año]])</f>
        <v>EspañaPaltas2019</v>
      </c>
      <c r="B1562" s="3" t="s">
        <v>73</v>
      </c>
      <c r="C1562" s="3" t="s">
        <v>4</v>
      </c>
      <c r="D1562" s="3" t="s">
        <v>15</v>
      </c>
      <c r="E1562" s="3">
        <v>1405177.2</v>
      </c>
      <c r="F1562" s="3">
        <v>476481.6</v>
      </c>
      <c r="G1562" s="3">
        <v>49576</v>
      </c>
      <c r="H1562" s="3">
        <v>0</v>
      </c>
      <c r="I1562" s="3">
        <v>0</v>
      </c>
      <c r="J1562" s="3">
        <v>0</v>
      </c>
      <c r="K1562" s="3">
        <v>0</v>
      </c>
      <c r="L1562" s="3">
        <v>693918</v>
      </c>
      <c r="M1562" s="3">
        <v>2171406.4</v>
      </c>
      <c r="N1562" s="3">
        <v>3583315.1999999997</v>
      </c>
      <c r="O1562" s="3">
        <v>1560447.4000000001</v>
      </c>
      <c r="P1562" s="3">
        <v>283446</v>
      </c>
      <c r="Q1562" s="3">
        <f>SUM(Exportaciones_Kg_fruta[[#This Row],[Enero]:[Diciembre]])</f>
        <v>10223767.799999999</v>
      </c>
      <c r="R1562">
        <v>2019</v>
      </c>
      <c r="S1562" t="s">
        <v>212</v>
      </c>
    </row>
    <row r="1563" spans="1:19" x14ac:dyDescent="0.35">
      <c r="A1563" t="str">
        <f>+_xlfn.CONCAT(Exportaciones_Kg_fruta[[#This Row],[País]],Exportaciones_Kg_fruta[[#This Row],[Detalle]],Exportaciones_Kg_fruta[[#This Row],[Año]])</f>
        <v>AlemaniaPaltas2019</v>
      </c>
      <c r="B1563" s="3" t="s">
        <v>3</v>
      </c>
      <c r="C1563" s="3" t="s">
        <v>4</v>
      </c>
      <c r="D1563" s="3" t="s">
        <v>15</v>
      </c>
      <c r="E1563" s="3">
        <v>370337.5</v>
      </c>
      <c r="F1563" s="3">
        <v>25433</v>
      </c>
      <c r="G1563" s="3">
        <v>26182</v>
      </c>
      <c r="H1563" s="3">
        <v>0</v>
      </c>
      <c r="I1563" s="3">
        <v>0</v>
      </c>
      <c r="J1563" s="3">
        <v>0</v>
      </c>
      <c r="K1563" s="3">
        <v>0</v>
      </c>
      <c r="L1563" s="3">
        <v>295141</v>
      </c>
      <c r="M1563" s="3">
        <v>527228</v>
      </c>
      <c r="N1563" s="3">
        <v>630525</v>
      </c>
      <c r="O1563" s="3">
        <v>332497</v>
      </c>
      <c r="P1563" s="3">
        <v>173509</v>
      </c>
      <c r="Q1563" s="3">
        <f>SUM(Exportaciones_Kg_fruta[[#This Row],[Enero]:[Diciembre]])</f>
        <v>2380852.5</v>
      </c>
      <c r="R1563">
        <v>2019</v>
      </c>
      <c r="S1563" t="s">
        <v>212</v>
      </c>
    </row>
    <row r="1564" spans="1:19" x14ac:dyDescent="0.35">
      <c r="A1564" t="str">
        <f>+_xlfn.CONCAT(Exportaciones_Kg_fruta[[#This Row],[País]],Exportaciones_Kg_fruta[[#This Row],[Detalle]],Exportaciones_Kg_fruta[[#This Row],[Año]])</f>
        <v>ArgentinaPaltas2019</v>
      </c>
      <c r="B1564" s="3" t="s">
        <v>32</v>
      </c>
      <c r="C1564" s="3" t="s">
        <v>4</v>
      </c>
      <c r="D1564" s="3" t="s">
        <v>15</v>
      </c>
      <c r="E1564" s="3">
        <v>1942083.9</v>
      </c>
      <c r="F1564" s="3">
        <v>2370331.14</v>
      </c>
      <c r="G1564" s="3">
        <v>1383938.2</v>
      </c>
      <c r="H1564" s="3">
        <v>575382</v>
      </c>
      <c r="I1564" s="3">
        <v>515722.4</v>
      </c>
      <c r="J1564" s="3">
        <v>175738.6</v>
      </c>
      <c r="K1564" s="3">
        <v>0</v>
      </c>
      <c r="L1564" s="3">
        <v>1296980.6000000001</v>
      </c>
      <c r="M1564" s="3">
        <v>899106.4</v>
      </c>
      <c r="N1564" s="3">
        <v>1888148.5</v>
      </c>
      <c r="O1564" s="3">
        <v>2039088.4</v>
      </c>
      <c r="P1564" s="3">
        <v>2242022.84</v>
      </c>
      <c r="Q1564" s="3">
        <f>SUM(Exportaciones_Kg_fruta[[#This Row],[Enero]:[Diciembre]])</f>
        <v>15328542.98</v>
      </c>
      <c r="R1564">
        <v>2019</v>
      </c>
      <c r="S1564" t="s">
        <v>212</v>
      </c>
    </row>
    <row r="1565" spans="1:19" x14ac:dyDescent="0.35">
      <c r="A1565" t="str">
        <f>+_xlfn.CONCAT(Exportaciones_Kg_fruta[[#This Row],[País]],Exportaciones_Kg_fruta[[#This Row],[Detalle]],Exportaciones_Kg_fruta[[#This Row],[Año]])</f>
        <v>Reino UnidoPaltas2019</v>
      </c>
      <c r="B1565" s="3" t="s">
        <v>155</v>
      </c>
      <c r="C1565" s="3" t="s">
        <v>4</v>
      </c>
      <c r="D1565" s="3" t="s">
        <v>15</v>
      </c>
      <c r="E1565" s="3">
        <v>1611256</v>
      </c>
      <c r="F1565" s="3">
        <v>705902</v>
      </c>
      <c r="G1565" s="3">
        <v>498696</v>
      </c>
      <c r="H1565" s="3">
        <v>49158</v>
      </c>
      <c r="I1565" s="3">
        <v>102</v>
      </c>
      <c r="J1565" s="3">
        <v>0</v>
      </c>
      <c r="K1565" s="3">
        <v>335</v>
      </c>
      <c r="L1565" s="3">
        <v>980948.89999999991</v>
      </c>
      <c r="M1565" s="3">
        <v>3977736</v>
      </c>
      <c r="N1565" s="3">
        <v>6843544.5499999998</v>
      </c>
      <c r="O1565" s="3">
        <v>4744792</v>
      </c>
      <c r="P1565" s="3">
        <v>3178962.4</v>
      </c>
      <c r="Q1565" s="3">
        <f>SUM(Exportaciones_Kg_fruta[[#This Row],[Enero]:[Diciembre]])</f>
        <v>22591432.849999998</v>
      </c>
      <c r="R1565">
        <v>2019</v>
      </c>
      <c r="S1565" t="s">
        <v>212</v>
      </c>
    </row>
    <row r="1566" spans="1:19" x14ac:dyDescent="0.35">
      <c r="A1566" t="str">
        <f>+_xlfn.CONCAT(Exportaciones_Kg_fruta[[#This Row],[País]],Exportaciones_Kg_fruta[[#This Row],[Detalle]],Exportaciones_Kg_fruta[[#This Row],[Año]])</f>
        <v>ItaliaPaltas2019</v>
      </c>
      <c r="B1566" s="3" t="s">
        <v>108</v>
      </c>
      <c r="C1566" s="3" t="s">
        <v>4</v>
      </c>
      <c r="D1566" s="3" t="s">
        <v>15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24529</v>
      </c>
      <c r="N1566" s="3">
        <v>25920</v>
      </c>
      <c r="O1566" s="3">
        <v>50536</v>
      </c>
      <c r="P1566" s="3">
        <v>0</v>
      </c>
      <c r="Q1566" s="3">
        <f>SUM(Exportaciones_Kg_fruta[[#This Row],[Enero]:[Diciembre]])</f>
        <v>100985</v>
      </c>
      <c r="R1566">
        <v>2019</v>
      </c>
      <c r="S1566" t="s">
        <v>212</v>
      </c>
    </row>
    <row r="1567" spans="1:19" x14ac:dyDescent="0.35">
      <c r="A1567" t="str">
        <f>+_xlfn.CONCAT(Exportaciones_Kg_fruta[[#This Row],[País]],Exportaciones_Kg_fruta[[#This Row],[Detalle]],Exportaciones_Kg_fruta[[#This Row],[Año]])</f>
        <v>RusiaPaltas2019</v>
      </c>
      <c r="B1567" s="3" t="s">
        <v>161</v>
      </c>
      <c r="C1567" s="3" t="s">
        <v>4</v>
      </c>
      <c r="D1567" s="3" t="s">
        <v>15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21384</v>
      </c>
      <c r="N1567" s="3">
        <v>49840</v>
      </c>
      <c r="O1567" s="3">
        <v>0</v>
      </c>
      <c r="P1567" s="3">
        <v>49920</v>
      </c>
      <c r="Q1567" s="3">
        <f>SUM(Exportaciones_Kg_fruta[[#This Row],[Enero]:[Diciembre]])</f>
        <v>121144</v>
      </c>
      <c r="R1567">
        <v>2019</v>
      </c>
      <c r="S1567" t="s">
        <v>212</v>
      </c>
    </row>
    <row r="1568" spans="1:19" x14ac:dyDescent="0.35">
      <c r="A1568" t="str">
        <f>+_xlfn.CONCAT(Exportaciones_Kg_fruta[[#This Row],[País]],Exportaciones_Kg_fruta[[#This Row],[Detalle]],Exportaciones_Kg_fruta[[#This Row],[Año]])</f>
        <v>FranciaPaltas2019</v>
      </c>
      <c r="B1568" s="3" t="s">
        <v>80</v>
      </c>
      <c r="C1568" s="3" t="s">
        <v>4</v>
      </c>
      <c r="D1568" s="3" t="s">
        <v>15</v>
      </c>
      <c r="E1568" s="3">
        <v>222436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74073</v>
      </c>
      <c r="N1568" s="3">
        <v>151314.4</v>
      </c>
      <c r="O1568" s="3">
        <v>149177</v>
      </c>
      <c r="P1568" s="3">
        <v>95473</v>
      </c>
      <c r="Q1568" s="3">
        <f>SUM(Exportaciones_Kg_fruta[[#This Row],[Enero]:[Diciembre]])</f>
        <v>692473.4</v>
      </c>
      <c r="R1568">
        <v>2019</v>
      </c>
      <c r="S1568" t="s">
        <v>212</v>
      </c>
    </row>
    <row r="1569" spans="1:19" x14ac:dyDescent="0.35">
      <c r="A1569" t="str">
        <f>+_xlfn.CONCAT(Exportaciones_Kg_fruta[[#This Row],[País]],Exportaciones_Kg_fruta[[#This Row],[Detalle]],Exportaciones_Kg_fruta[[#This Row],[Año]])</f>
        <v>PanamáPaltas2019</v>
      </c>
      <c r="B1569" s="3" t="s">
        <v>146</v>
      </c>
      <c r="C1569" s="3" t="s">
        <v>4</v>
      </c>
      <c r="D1569" s="3" t="s">
        <v>15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14688</v>
      </c>
      <c r="N1569" s="3">
        <v>0</v>
      </c>
      <c r="O1569" s="3">
        <v>0</v>
      </c>
      <c r="P1569" s="3">
        <v>0</v>
      </c>
      <c r="Q1569" s="3">
        <f>SUM(Exportaciones_Kg_fruta[[#This Row],[Enero]:[Diciembre]])</f>
        <v>14688</v>
      </c>
      <c r="R1569">
        <v>2019</v>
      </c>
      <c r="S1569" t="s">
        <v>212</v>
      </c>
    </row>
    <row r="1570" spans="1:19" x14ac:dyDescent="0.35">
      <c r="A1570" t="str">
        <f>+_xlfn.CONCAT(Exportaciones_Kg_fruta[[#This Row],[País]],Exportaciones_Kg_fruta[[#This Row],[Detalle]],Exportaciones_Kg_fruta[[#This Row],[Año]])</f>
        <v>Costa RicaPaltas2019</v>
      </c>
      <c r="B1570" s="3" t="s">
        <v>62</v>
      </c>
      <c r="C1570" s="3" t="s">
        <v>4</v>
      </c>
      <c r="D1570" s="3" t="s">
        <v>15</v>
      </c>
      <c r="E1570" s="3">
        <v>207120</v>
      </c>
      <c r="F1570" s="3">
        <v>225360</v>
      </c>
      <c r="G1570" s="3">
        <v>116640</v>
      </c>
      <c r="H1570" s="3">
        <v>122400</v>
      </c>
      <c r="I1570" s="3">
        <v>48960</v>
      </c>
      <c r="J1570" s="3">
        <v>0</v>
      </c>
      <c r="K1570" s="3">
        <v>0</v>
      </c>
      <c r="L1570" s="3">
        <v>99840</v>
      </c>
      <c r="M1570" s="3">
        <v>125440</v>
      </c>
      <c r="N1570" s="3">
        <v>78240</v>
      </c>
      <c r="O1570" s="3">
        <v>77280</v>
      </c>
      <c r="P1570" s="3">
        <v>156960</v>
      </c>
      <c r="Q1570" s="3">
        <f>SUM(Exportaciones_Kg_fruta[[#This Row],[Enero]:[Diciembre]])</f>
        <v>1258240</v>
      </c>
      <c r="R1570">
        <v>2019</v>
      </c>
      <c r="S1570" t="s">
        <v>212</v>
      </c>
    </row>
    <row r="1571" spans="1:19" x14ac:dyDescent="0.35">
      <c r="A1571" t="str">
        <f>+_xlfn.CONCAT(Exportaciones_Kg_fruta[[#This Row],[País]],Exportaciones_Kg_fruta[[#This Row],[Detalle]],Exportaciones_Kg_fruta[[#This Row],[Año]])</f>
        <v>UruguayPaltas2019</v>
      </c>
      <c r="B1571" s="3" t="s">
        <v>192</v>
      </c>
      <c r="C1571" s="3" t="s">
        <v>4</v>
      </c>
      <c r="D1571" s="3" t="s">
        <v>15</v>
      </c>
      <c r="E1571" s="3">
        <v>74625.600000000006</v>
      </c>
      <c r="F1571" s="3">
        <v>82846.399999999994</v>
      </c>
      <c r="G1571" s="3">
        <v>42873.599999999999</v>
      </c>
      <c r="H1571" s="3">
        <v>44520</v>
      </c>
      <c r="I1571" s="3">
        <v>19940.8</v>
      </c>
      <c r="J1571" s="3">
        <v>0</v>
      </c>
      <c r="K1571" s="3">
        <v>0</v>
      </c>
      <c r="L1571" s="3">
        <v>24326.400000000001</v>
      </c>
      <c r="M1571" s="3">
        <v>61891.199999999997</v>
      </c>
      <c r="N1571" s="3">
        <v>72816.800000000003</v>
      </c>
      <c r="O1571" s="3">
        <v>107116.8</v>
      </c>
      <c r="P1571" s="3">
        <v>103183.2</v>
      </c>
      <c r="Q1571" s="3">
        <f>SUM(Exportaciones_Kg_fruta[[#This Row],[Enero]:[Diciembre]])</f>
        <v>634140.80000000005</v>
      </c>
      <c r="R1571">
        <v>2019</v>
      </c>
      <c r="S1571" t="s">
        <v>212</v>
      </c>
    </row>
    <row r="1572" spans="1:19" x14ac:dyDescent="0.35">
      <c r="A1572" t="str">
        <f>+_xlfn.CONCAT(Exportaciones_Kg_fruta[[#This Row],[País]],Exportaciones_Kg_fruta[[#This Row],[Detalle]],Exportaciones_Kg_fruta[[#This Row],[Año]])</f>
        <v>Emiratos Árabes UnidosPaltas2019</v>
      </c>
      <c r="B1572" s="3" t="s">
        <v>71</v>
      </c>
      <c r="C1572" s="3" t="s">
        <v>4</v>
      </c>
      <c r="D1572" s="3" t="s">
        <v>15</v>
      </c>
      <c r="E1572" s="3">
        <v>123120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25200</v>
      </c>
      <c r="M1572" s="3">
        <v>0</v>
      </c>
      <c r="N1572" s="3">
        <v>0</v>
      </c>
      <c r="O1572" s="3">
        <v>0</v>
      </c>
      <c r="P1572" s="3">
        <v>0</v>
      </c>
      <c r="Q1572" s="3">
        <f>SUM(Exportaciones_Kg_fruta[[#This Row],[Enero]:[Diciembre]])</f>
        <v>148320</v>
      </c>
      <c r="R1572">
        <v>2019</v>
      </c>
      <c r="S1572" t="s">
        <v>212</v>
      </c>
    </row>
    <row r="1573" spans="1:19" x14ac:dyDescent="0.35">
      <c r="A1573" t="str">
        <f>+_xlfn.CONCAT(Exportaciones_Kg_fruta[[#This Row],[País]],Exportaciones_Kg_fruta[[#This Row],[Detalle]],Exportaciones_Kg_fruta[[#This Row],[Año]])</f>
        <v>BélgicaPaltas2019</v>
      </c>
      <c r="B1573" s="3" t="s">
        <v>43</v>
      </c>
      <c r="C1573" s="3" t="s">
        <v>4</v>
      </c>
      <c r="D1573" s="3" t="s">
        <v>15</v>
      </c>
      <c r="E1573" s="3">
        <v>275904</v>
      </c>
      <c r="F1573" s="3">
        <v>49590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152787</v>
      </c>
      <c r="M1573" s="3">
        <v>152615</v>
      </c>
      <c r="N1573" s="3">
        <v>201003</v>
      </c>
      <c r="O1573" s="3">
        <v>277693</v>
      </c>
      <c r="P1573" s="3">
        <v>227696</v>
      </c>
      <c r="Q1573" s="3">
        <f>SUM(Exportaciones_Kg_fruta[[#This Row],[Enero]:[Diciembre]])</f>
        <v>1337288</v>
      </c>
      <c r="R1573">
        <v>2019</v>
      </c>
      <c r="S1573" t="s">
        <v>212</v>
      </c>
    </row>
    <row r="1574" spans="1:19" x14ac:dyDescent="0.35">
      <c r="A1574" t="str">
        <f>+_xlfn.CONCAT(Exportaciones_Kg_fruta[[#This Row],[País]],Exportaciones_Kg_fruta[[#This Row],[Detalle]],Exportaciones_Kg_fruta[[#This Row],[Año]])</f>
        <v>DinamarcaPaltas2019</v>
      </c>
      <c r="B1574" s="3" t="s">
        <v>65</v>
      </c>
      <c r="C1574" s="3" t="s">
        <v>4</v>
      </c>
      <c r="D1574" s="3" t="s">
        <v>15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25200</v>
      </c>
      <c r="Q1574" s="3">
        <f>SUM(Exportaciones_Kg_fruta[[#This Row],[Enero]:[Diciembre]])</f>
        <v>25200</v>
      </c>
      <c r="R1574">
        <v>2019</v>
      </c>
      <c r="S1574" t="s">
        <v>212</v>
      </c>
    </row>
    <row r="1575" spans="1:19" x14ac:dyDescent="0.35">
      <c r="A1575" t="str">
        <f>+_xlfn.CONCAT(Exportaciones_Kg_fruta[[#This Row],[País]],Exportaciones_Kg_fruta[[#This Row],[Detalle]],Exportaciones_Kg_fruta[[#This Row],[Año]])</f>
        <v>ParaguayPaltas2019</v>
      </c>
      <c r="B1575" s="3" t="s">
        <v>148</v>
      </c>
      <c r="C1575" s="3" t="s">
        <v>4</v>
      </c>
      <c r="D1575" s="3" t="s">
        <v>15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17177.599999999999</v>
      </c>
      <c r="Q1575" s="3">
        <f>SUM(Exportaciones_Kg_fruta[[#This Row],[Enero]:[Diciembre]])</f>
        <v>17177.599999999999</v>
      </c>
      <c r="R1575">
        <v>2019</v>
      </c>
      <c r="S1575" t="s">
        <v>212</v>
      </c>
    </row>
    <row r="1576" spans="1:19" x14ac:dyDescent="0.35">
      <c r="A1576" t="str">
        <f>+_xlfn.CONCAT(Exportaciones_Kg_fruta[[#This Row],[País]],Exportaciones_Kg_fruta[[#This Row],[Detalle]],Exportaciones_Kg_fruta[[#This Row],[Año]])</f>
        <v>Hong Kong (Región administrativa especial de China)Paltas2019</v>
      </c>
      <c r="B1576" s="3" t="s">
        <v>94</v>
      </c>
      <c r="C1576" s="3" t="s">
        <v>4</v>
      </c>
      <c r="D1576" s="3" t="s">
        <v>15</v>
      </c>
      <c r="E1576" s="3">
        <v>69696</v>
      </c>
      <c r="F1576" s="3">
        <v>23232</v>
      </c>
      <c r="G1576" s="3">
        <v>46464</v>
      </c>
      <c r="H1576" s="3">
        <v>69696</v>
      </c>
      <c r="I1576" s="3">
        <v>0</v>
      </c>
      <c r="J1576" s="3">
        <v>0</v>
      </c>
      <c r="K1576" s="3">
        <v>0</v>
      </c>
      <c r="L1576" s="3">
        <v>46464</v>
      </c>
      <c r="M1576" s="3">
        <v>46464</v>
      </c>
      <c r="N1576" s="3">
        <v>23294.400000000001</v>
      </c>
      <c r="O1576" s="3">
        <v>23778</v>
      </c>
      <c r="P1576" s="3">
        <v>92928</v>
      </c>
      <c r="Q1576" s="3">
        <f>SUM(Exportaciones_Kg_fruta[[#This Row],[Enero]:[Diciembre]])</f>
        <v>442016.4</v>
      </c>
      <c r="R1576">
        <v>2019</v>
      </c>
      <c r="S1576" t="s">
        <v>212</v>
      </c>
    </row>
    <row r="1577" spans="1:19" x14ac:dyDescent="0.35">
      <c r="A1577" t="str">
        <f>+_xlfn.CONCAT(Exportaciones_Kg_fruta[[#This Row],[País]],Exportaciones_Kg_fruta[[#This Row],[Detalle]],Exportaciones_Kg_fruta[[#This Row],[Año]])</f>
        <v>PoloniaPaltas2019</v>
      </c>
      <c r="B1577" s="3" t="s">
        <v>151</v>
      </c>
      <c r="C1577" s="3" t="s">
        <v>4</v>
      </c>
      <c r="D1577" s="3" t="s">
        <v>15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25200</v>
      </c>
      <c r="P1577" s="3">
        <v>0</v>
      </c>
      <c r="Q1577" s="3">
        <f>SUM(Exportaciones_Kg_fruta[[#This Row],[Enero]:[Diciembre]])</f>
        <v>25200</v>
      </c>
      <c r="R1577">
        <v>2019</v>
      </c>
      <c r="S1577" t="s">
        <v>212</v>
      </c>
    </row>
    <row r="1578" spans="1:19" x14ac:dyDescent="0.35">
      <c r="A1578" t="str">
        <f>+_xlfn.CONCAT(Exportaciones_Kg_fruta[[#This Row],[País]],Exportaciones_Kg_fruta[[#This Row],[Detalle]],Exportaciones_Kg_fruta[[#This Row],[Año]])</f>
        <v>SuizaPaltas2019</v>
      </c>
      <c r="B1578" s="3" t="s">
        <v>176</v>
      </c>
      <c r="C1578" s="3" t="s">
        <v>4</v>
      </c>
      <c r="D1578" s="3" t="s">
        <v>15</v>
      </c>
      <c r="E1578" s="3">
        <v>324628.7</v>
      </c>
      <c r="F1578" s="3">
        <v>24351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25056</v>
      </c>
      <c r="M1578" s="3">
        <v>175279</v>
      </c>
      <c r="N1578" s="3">
        <v>250721.6</v>
      </c>
      <c r="O1578" s="3">
        <v>226915</v>
      </c>
      <c r="P1578" s="3">
        <v>253991</v>
      </c>
      <c r="Q1578" s="3">
        <f>SUM(Exportaciones_Kg_fruta[[#This Row],[Enero]:[Diciembre]])</f>
        <v>1280942.2999999998</v>
      </c>
      <c r="R1578">
        <v>2019</v>
      </c>
      <c r="S1578" t="s">
        <v>212</v>
      </c>
    </row>
    <row r="1579" spans="1:19" x14ac:dyDescent="0.35">
      <c r="A1579" t="str">
        <f>+_xlfn.CONCAT(Exportaciones_Kg_fruta[[#This Row],[País]],Exportaciones_Kg_fruta[[#This Row],[Detalle]],Exportaciones_Kg_fruta[[#This Row],[Año]])</f>
        <v>Otros PaísesPaltas2019</v>
      </c>
      <c r="B1579" s="3" t="s">
        <v>197</v>
      </c>
      <c r="C1579" s="3" t="s">
        <v>4</v>
      </c>
      <c r="D1579" s="3" t="s">
        <v>15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25784</v>
      </c>
      <c r="Q1579" s="3">
        <f>SUM(Exportaciones_Kg_fruta[[#This Row],[Enero]:[Diciembre]])</f>
        <v>25784</v>
      </c>
      <c r="R1579">
        <v>2019</v>
      </c>
      <c r="S1579" t="s">
        <v>212</v>
      </c>
    </row>
    <row r="1580" spans="1:19" x14ac:dyDescent="0.35">
      <c r="A1580" t="str">
        <f>+_xlfn.CONCAT(Exportaciones_Kg_fruta[[#This Row],[País]],Exportaciones_Kg_fruta[[#This Row],[Detalle]],Exportaciones_Kg_fruta[[#This Row],[Año]])</f>
        <v>Territorio Británico en AméricaPaltas2019</v>
      </c>
      <c r="B1580" s="3" t="s">
        <v>180</v>
      </c>
      <c r="C1580" s="3" t="s">
        <v>4</v>
      </c>
      <c r="D1580" s="3" t="s">
        <v>15</v>
      </c>
      <c r="E1580" s="3">
        <v>36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f>SUM(Exportaciones_Kg_fruta[[#This Row],[Enero]:[Diciembre]])</f>
        <v>36</v>
      </c>
      <c r="R1580">
        <v>2019</v>
      </c>
      <c r="S1580" t="s">
        <v>212</v>
      </c>
    </row>
    <row r="1581" spans="1:19" x14ac:dyDescent="0.35">
      <c r="A1581" t="str">
        <f>+_xlfn.CONCAT(Exportaciones_Kg_fruta[[#This Row],[País]],Exportaciones_Kg_fruta[[#This Row],[Detalle]],Exportaciones_Kg_fruta[[#This Row],[Año]])</f>
        <v>ChinaResto frutas y frutos 2019</v>
      </c>
      <c r="B1581" s="3" t="s">
        <v>56</v>
      </c>
      <c r="C1581" s="3" t="s">
        <v>4</v>
      </c>
      <c r="D1581" s="3" t="s">
        <v>16</v>
      </c>
      <c r="E1581" s="3">
        <v>9068522.4600000009</v>
      </c>
      <c r="F1581" s="3">
        <v>9199201.6700000018</v>
      </c>
      <c r="G1581" s="3">
        <v>7257886.5099999998</v>
      </c>
      <c r="H1581" s="3">
        <v>1491440.71</v>
      </c>
      <c r="I1581" s="3">
        <v>351825.88</v>
      </c>
      <c r="J1581" s="3">
        <v>751754.88</v>
      </c>
      <c r="K1581" s="3">
        <v>728538.79999999993</v>
      </c>
      <c r="L1581" s="3">
        <v>470107.08</v>
      </c>
      <c r="M1581" s="3">
        <v>11400</v>
      </c>
      <c r="N1581" s="3">
        <v>0</v>
      </c>
      <c r="O1581" s="3">
        <v>48252</v>
      </c>
      <c r="P1581" s="3">
        <v>1480145.2799999998</v>
      </c>
      <c r="Q1581" s="3">
        <f>SUM(Exportaciones_Kg_fruta[[#This Row],[Enero]:[Diciembre]])</f>
        <v>30859075.27</v>
      </c>
      <c r="R1581">
        <v>2019</v>
      </c>
      <c r="S1581" t="s">
        <v>212</v>
      </c>
    </row>
    <row r="1582" spans="1:19" x14ac:dyDescent="0.35">
      <c r="A1582" t="str">
        <f>+_xlfn.CONCAT(Exportaciones_Kg_fruta[[#This Row],[País]],Exportaciones_Kg_fruta[[#This Row],[Detalle]],Exportaciones_Kg_fruta[[#This Row],[Año]])</f>
        <v>Estados Unidos de AméricaResto frutas y frutos 2019</v>
      </c>
      <c r="B1582" s="3" t="s">
        <v>74</v>
      </c>
      <c r="C1582" s="3" t="s">
        <v>4</v>
      </c>
      <c r="D1582" s="3" t="s">
        <v>16</v>
      </c>
      <c r="E1582" s="3">
        <v>11066975.469999999</v>
      </c>
      <c r="F1582" s="3">
        <v>14926518.499999996</v>
      </c>
      <c r="G1582" s="3">
        <v>14443948.140000002</v>
      </c>
      <c r="H1582" s="3">
        <v>10985268.409999998</v>
      </c>
      <c r="I1582" s="3">
        <v>9502846.0100000016</v>
      </c>
      <c r="J1582" s="3">
        <v>8784956.7799999993</v>
      </c>
      <c r="K1582" s="3">
        <v>34854807.480000012</v>
      </c>
      <c r="L1582" s="3">
        <v>36879082.259999998</v>
      </c>
      <c r="M1582" s="3">
        <v>24005595.560000002</v>
      </c>
      <c r="N1582" s="3">
        <v>10848520.620000003</v>
      </c>
      <c r="O1582" s="3">
        <v>2836395.0400000005</v>
      </c>
      <c r="P1582" s="3">
        <v>5606925.5</v>
      </c>
      <c r="Q1582" s="3">
        <f>SUM(Exportaciones_Kg_fruta[[#This Row],[Enero]:[Diciembre]])</f>
        <v>184741839.77000001</v>
      </c>
      <c r="R1582">
        <v>2019</v>
      </c>
      <c r="S1582" t="s">
        <v>212</v>
      </c>
    </row>
    <row r="1583" spans="1:19" x14ac:dyDescent="0.35">
      <c r="A1583" t="str">
        <f>+_xlfn.CONCAT(Exportaciones_Kg_fruta[[#This Row],[País]],Exportaciones_Kg_fruta[[#This Row],[Detalle]],Exportaciones_Kg_fruta[[#This Row],[Año]])</f>
        <v>JapónResto frutas y frutos 2019</v>
      </c>
      <c r="B1583" s="3" t="s">
        <v>110</v>
      </c>
      <c r="C1583" s="3" t="s">
        <v>4</v>
      </c>
      <c r="D1583" s="3" t="s">
        <v>16</v>
      </c>
      <c r="E1583" s="3">
        <v>477401.9</v>
      </c>
      <c r="F1583" s="3">
        <v>1077239.8400000001</v>
      </c>
      <c r="G1583" s="3">
        <v>864361.75000000012</v>
      </c>
      <c r="H1583" s="3">
        <v>698422.3600000001</v>
      </c>
      <c r="I1583" s="3">
        <v>856025.22</v>
      </c>
      <c r="J1583" s="3">
        <v>387837.72</v>
      </c>
      <c r="K1583" s="3">
        <v>350609.02</v>
      </c>
      <c r="L1583" s="3">
        <v>680735.21999999986</v>
      </c>
      <c r="M1583" s="3">
        <v>367593.95999999996</v>
      </c>
      <c r="N1583" s="3">
        <v>442891.05999999994</v>
      </c>
      <c r="O1583" s="3">
        <v>174009.56</v>
      </c>
      <c r="P1583" s="3">
        <v>324931.58</v>
      </c>
      <c r="Q1583" s="3">
        <f>SUM(Exportaciones_Kg_fruta[[#This Row],[Enero]:[Diciembre]])</f>
        <v>6702059.1899999995</v>
      </c>
      <c r="R1583">
        <v>2019</v>
      </c>
      <c r="S1583" t="s">
        <v>212</v>
      </c>
    </row>
    <row r="1584" spans="1:19" x14ac:dyDescent="0.35">
      <c r="A1584" t="str">
        <f>+_xlfn.CONCAT(Exportaciones_Kg_fruta[[#This Row],[País]],Exportaciones_Kg_fruta[[#This Row],[Detalle]],Exportaciones_Kg_fruta[[#This Row],[Año]])</f>
        <v>BrasilResto frutas y frutos 2019</v>
      </c>
      <c r="B1584" s="3" t="s">
        <v>49</v>
      </c>
      <c r="C1584" s="3" t="s">
        <v>4</v>
      </c>
      <c r="D1584" s="3" t="s">
        <v>16</v>
      </c>
      <c r="E1584" s="3">
        <v>1124555.19</v>
      </c>
      <c r="F1584" s="3">
        <v>1722106.9799999997</v>
      </c>
      <c r="G1584" s="3">
        <v>2198696.8700000006</v>
      </c>
      <c r="H1584" s="3">
        <v>1493873.9200000002</v>
      </c>
      <c r="I1584" s="3">
        <v>803723.07</v>
      </c>
      <c r="J1584" s="3">
        <v>1055725.79</v>
      </c>
      <c r="K1584" s="3">
        <v>1095059.3999999999</v>
      </c>
      <c r="L1584" s="3">
        <v>932449.71</v>
      </c>
      <c r="M1584" s="3">
        <v>556215.12</v>
      </c>
      <c r="N1584" s="3">
        <v>993326.36</v>
      </c>
      <c r="O1584" s="3">
        <v>1044545.9500000001</v>
      </c>
      <c r="P1584" s="3">
        <v>1166287.7999999998</v>
      </c>
      <c r="Q1584" s="3">
        <f>SUM(Exportaciones_Kg_fruta[[#This Row],[Enero]:[Diciembre]])</f>
        <v>14186566.159999996</v>
      </c>
      <c r="R1584">
        <v>2019</v>
      </c>
      <c r="S1584" t="s">
        <v>212</v>
      </c>
    </row>
    <row r="1585" spans="1:19" x14ac:dyDescent="0.35">
      <c r="A1585" t="str">
        <f>+_xlfn.CONCAT(Exportaciones_Kg_fruta[[#This Row],[País]],Exportaciones_Kg_fruta[[#This Row],[Detalle]],Exportaciones_Kg_fruta[[#This Row],[Año]])</f>
        <v>Corea del SurResto frutas y frutos 2019</v>
      </c>
      <c r="B1585" s="3" t="s">
        <v>60</v>
      </c>
      <c r="C1585" s="3" t="s">
        <v>4</v>
      </c>
      <c r="D1585" s="3" t="s">
        <v>16</v>
      </c>
      <c r="E1585" s="3">
        <v>70489.700000000012</v>
      </c>
      <c r="F1585" s="3">
        <v>132891.4</v>
      </c>
      <c r="G1585" s="3">
        <v>143897.29999999996</v>
      </c>
      <c r="H1585" s="3">
        <v>167432.69999999998</v>
      </c>
      <c r="I1585" s="3">
        <v>169305.2</v>
      </c>
      <c r="J1585" s="3">
        <v>115557.75000000001</v>
      </c>
      <c r="K1585" s="3">
        <v>197217.99000000002</v>
      </c>
      <c r="L1585" s="3">
        <v>344911.22000000003</v>
      </c>
      <c r="M1585" s="3">
        <v>281215.69999999995</v>
      </c>
      <c r="N1585" s="3">
        <v>343549.14999999997</v>
      </c>
      <c r="O1585" s="3">
        <v>18048</v>
      </c>
      <c r="P1585" s="3">
        <v>131111.49</v>
      </c>
      <c r="Q1585" s="3">
        <f>SUM(Exportaciones_Kg_fruta[[#This Row],[Enero]:[Diciembre]])</f>
        <v>2115627.5999999996</v>
      </c>
      <c r="R1585">
        <v>2019</v>
      </c>
      <c r="S1585" t="s">
        <v>212</v>
      </c>
    </row>
    <row r="1586" spans="1:19" x14ac:dyDescent="0.35">
      <c r="A1586" t="str">
        <f>+_xlfn.CONCAT(Exportaciones_Kg_fruta[[#This Row],[País]],Exportaciones_Kg_fruta[[#This Row],[Detalle]],Exportaciones_Kg_fruta[[#This Row],[Año]])</f>
        <v>CanadáResto frutas y frutos 2019</v>
      </c>
      <c r="B1586" s="3" t="s">
        <v>55</v>
      </c>
      <c r="C1586" s="3" t="s">
        <v>4</v>
      </c>
      <c r="D1586" s="3" t="s">
        <v>16</v>
      </c>
      <c r="E1586" s="3">
        <v>1370261.85</v>
      </c>
      <c r="F1586" s="3">
        <v>1695371.0700000003</v>
      </c>
      <c r="G1586" s="3">
        <v>1928288.3200000003</v>
      </c>
      <c r="H1586" s="3">
        <v>1720992.2299999997</v>
      </c>
      <c r="I1586" s="3">
        <v>2054887.1600000001</v>
      </c>
      <c r="J1586" s="3">
        <v>2368290.0900000003</v>
      </c>
      <c r="K1586" s="3">
        <v>2853848.2199999997</v>
      </c>
      <c r="L1586" s="3">
        <v>2327817.33</v>
      </c>
      <c r="M1586" s="3">
        <v>1945362.7000000007</v>
      </c>
      <c r="N1586" s="3">
        <v>1643641.5500000003</v>
      </c>
      <c r="O1586" s="3">
        <v>697522.71</v>
      </c>
      <c r="P1586" s="3">
        <v>952978.92</v>
      </c>
      <c r="Q1586" s="3">
        <f>SUM(Exportaciones_Kg_fruta[[#This Row],[Enero]:[Diciembre]])</f>
        <v>21559262.150000002</v>
      </c>
      <c r="R1586">
        <v>2019</v>
      </c>
      <c r="S1586" t="s">
        <v>212</v>
      </c>
    </row>
    <row r="1587" spans="1:19" x14ac:dyDescent="0.35">
      <c r="A1587" t="str">
        <f>+_xlfn.CONCAT(Exportaciones_Kg_fruta[[#This Row],[País]],Exportaciones_Kg_fruta[[#This Row],[Detalle]],Exportaciones_Kg_fruta[[#This Row],[Año]])</f>
        <v>PerúResto frutas y frutos 2019</v>
      </c>
      <c r="B1587" s="3" t="s">
        <v>149</v>
      </c>
      <c r="C1587" s="3" t="s">
        <v>4</v>
      </c>
      <c r="D1587" s="3" t="s">
        <v>16</v>
      </c>
      <c r="E1587" s="3">
        <v>686158.54</v>
      </c>
      <c r="F1587" s="3">
        <v>1266025.01</v>
      </c>
      <c r="G1587" s="3">
        <v>2463321.83</v>
      </c>
      <c r="H1587" s="3">
        <v>2623645.6</v>
      </c>
      <c r="I1587" s="3">
        <v>1795460.3</v>
      </c>
      <c r="J1587" s="3">
        <v>1608705.4</v>
      </c>
      <c r="K1587" s="3">
        <v>1622532.9</v>
      </c>
      <c r="L1587" s="3">
        <v>1052565</v>
      </c>
      <c r="M1587" s="3">
        <v>941526.5</v>
      </c>
      <c r="N1587" s="3">
        <v>516957</v>
      </c>
      <c r="O1587" s="3">
        <v>378768.2</v>
      </c>
      <c r="P1587" s="3">
        <v>288842.5</v>
      </c>
      <c r="Q1587" s="3">
        <f>SUM(Exportaciones_Kg_fruta[[#This Row],[Enero]:[Diciembre]])</f>
        <v>15244508.780000001</v>
      </c>
      <c r="R1587">
        <v>2019</v>
      </c>
      <c r="S1587" t="s">
        <v>212</v>
      </c>
    </row>
    <row r="1588" spans="1:19" x14ac:dyDescent="0.35">
      <c r="A1588" t="str">
        <f>+_xlfn.CONCAT(Exportaciones_Kg_fruta[[#This Row],[País]],Exportaciones_Kg_fruta[[#This Row],[Detalle]],Exportaciones_Kg_fruta[[#This Row],[Año]])</f>
        <v>MéxicoResto frutas y frutos 2019</v>
      </c>
      <c r="B1588" s="3" t="s">
        <v>130</v>
      </c>
      <c r="C1588" s="3" t="s">
        <v>4</v>
      </c>
      <c r="D1588" s="3" t="s">
        <v>16</v>
      </c>
      <c r="E1588" s="3">
        <v>608803.09</v>
      </c>
      <c r="F1588" s="3">
        <v>1375794.4</v>
      </c>
      <c r="G1588" s="3">
        <v>1007784.01</v>
      </c>
      <c r="H1588" s="3">
        <v>279768.7</v>
      </c>
      <c r="I1588" s="3">
        <v>479012.2</v>
      </c>
      <c r="J1588" s="3">
        <v>546283.64</v>
      </c>
      <c r="K1588" s="3">
        <v>528042.5</v>
      </c>
      <c r="L1588" s="3">
        <v>7304.8</v>
      </c>
      <c r="M1588" s="3">
        <v>5883</v>
      </c>
      <c r="N1588" s="3">
        <v>38652</v>
      </c>
      <c r="O1588" s="3">
        <v>91451.4</v>
      </c>
      <c r="P1588" s="3">
        <v>468091.00000000006</v>
      </c>
      <c r="Q1588" s="3">
        <f>SUM(Exportaciones_Kg_fruta[[#This Row],[Enero]:[Diciembre]])</f>
        <v>5436870.7400000002</v>
      </c>
      <c r="R1588">
        <v>2019</v>
      </c>
      <c r="S1588" t="s">
        <v>212</v>
      </c>
    </row>
    <row r="1589" spans="1:19" x14ac:dyDescent="0.35">
      <c r="A1589" t="str">
        <f>+_xlfn.CONCAT(Exportaciones_Kg_fruta[[#This Row],[País]],Exportaciones_Kg_fruta[[#This Row],[Detalle]],Exportaciones_Kg_fruta[[#This Row],[Año]])</f>
        <v>HolandaResto frutas y frutos 2019</v>
      </c>
      <c r="B1589" s="3" t="s">
        <v>92</v>
      </c>
      <c r="C1589" s="3" t="s">
        <v>4</v>
      </c>
      <c r="D1589" s="3" t="s">
        <v>16</v>
      </c>
      <c r="E1589" s="3">
        <v>1612474.76</v>
      </c>
      <c r="F1589" s="3">
        <v>3317466.98</v>
      </c>
      <c r="G1589" s="3">
        <v>7331089.04</v>
      </c>
      <c r="H1589" s="3">
        <v>4956685.8099999996</v>
      </c>
      <c r="I1589" s="3">
        <v>4301053.33</v>
      </c>
      <c r="J1589" s="3">
        <v>1665046.82</v>
      </c>
      <c r="K1589" s="3">
        <v>633523.69999999995</v>
      </c>
      <c r="L1589" s="3">
        <v>637260.52999999991</v>
      </c>
      <c r="M1589" s="3">
        <v>694978.52999999991</v>
      </c>
      <c r="N1589" s="3">
        <v>535544.43999999994</v>
      </c>
      <c r="O1589" s="3">
        <v>99912.36</v>
      </c>
      <c r="P1589" s="3">
        <v>105930.72</v>
      </c>
      <c r="Q1589" s="3">
        <f>SUM(Exportaciones_Kg_fruta[[#This Row],[Enero]:[Diciembre]])</f>
        <v>25890967.020000003</v>
      </c>
      <c r="R1589">
        <v>2019</v>
      </c>
      <c r="S1589" t="s">
        <v>212</v>
      </c>
    </row>
    <row r="1590" spans="1:19" x14ac:dyDescent="0.35">
      <c r="A1590" t="str">
        <f>+_xlfn.CONCAT(Exportaciones_Kg_fruta[[#This Row],[País]],Exportaciones_Kg_fruta[[#This Row],[Detalle]],Exportaciones_Kg_fruta[[#This Row],[Año]])</f>
        <v>IndiaResto frutas y frutos 2019</v>
      </c>
      <c r="B1590" s="3" t="s">
        <v>96</v>
      </c>
      <c r="C1590" s="3" t="s">
        <v>4</v>
      </c>
      <c r="D1590" s="3" t="s">
        <v>16</v>
      </c>
      <c r="E1590" s="3">
        <v>0</v>
      </c>
      <c r="F1590" s="3">
        <v>0</v>
      </c>
      <c r="G1590" s="3">
        <v>0</v>
      </c>
      <c r="H1590" s="3">
        <v>26400</v>
      </c>
      <c r="I1590" s="3">
        <v>52800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f>SUM(Exportaciones_Kg_fruta[[#This Row],[Enero]:[Diciembre]])</f>
        <v>79200</v>
      </c>
      <c r="R1590">
        <v>2019</v>
      </c>
      <c r="S1590" t="s">
        <v>212</v>
      </c>
    </row>
    <row r="1591" spans="1:19" x14ac:dyDescent="0.35">
      <c r="A1591" t="str">
        <f>+_xlfn.CONCAT(Exportaciones_Kg_fruta[[#This Row],[País]],Exportaciones_Kg_fruta[[#This Row],[Detalle]],Exportaciones_Kg_fruta[[#This Row],[Año]])</f>
        <v>Taiwán (Formosa)Resto frutas y frutos 2019</v>
      </c>
      <c r="B1591" s="3" t="s">
        <v>179</v>
      </c>
      <c r="C1591" s="3" t="s">
        <v>4</v>
      </c>
      <c r="D1591" s="3" t="s">
        <v>16</v>
      </c>
      <c r="E1591" s="3">
        <v>719116.43</v>
      </c>
      <c r="F1591" s="3">
        <v>1329350</v>
      </c>
      <c r="G1591" s="3">
        <v>1025228.8</v>
      </c>
      <c r="H1591" s="3">
        <v>445760</v>
      </c>
      <c r="I1591" s="3">
        <v>131175</v>
      </c>
      <c r="J1591" s="3">
        <v>0</v>
      </c>
      <c r="K1591" s="3">
        <v>43843.5</v>
      </c>
      <c r="L1591" s="3">
        <v>41860</v>
      </c>
      <c r="M1591" s="3">
        <v>21850.14</v>
      </c>
      <c r="N1591" s="3">
        <v>0</v>
      </c>
      <c r="O1591" s="3">
        <v>0</v>
      </c>
      <c r="P1591" s="3">
        <v>0</v>
      </c>
      <c r="Q1591" s="3">
        <f>SUM(Exportaciones_Kg_fruta[[#This Row],[Enero]:[Diciembre]])</f>
        <v>3758183.8700000006</v>
      </c>
      <c r="R1591">
        <v>2019</v>
      </c>
      <c r="S1591" t="s">
        <v>212</v>
      </c>
    </row>
    <row r="1592" spans="1:19" x14ac:dyDescent="0.35">
      <c r="A1592" t="str">
        <f>+_xlfn.CONCAT(Exportaciones_Kg_fruta[[#This Row],[País]],Exportaciones_Kg_fruta[[#This Row],[Detalle]],Exportaciones_Kg_fruta[[#This Row],[Año]])</f>
        <v>EspañaResto frutas y frutos 2019</v>
      </c>
      <c r="B1592" s="3" t="s">
        <v>73</v>
      </c>
      <c r="C1592" s="3" t="s">
        <v>4</v>
      </c>
      <c r="D1592" s="3" t="s">
        <v>16</v>
      </c>
      <c r="E1592" s="3">
        <v>543997.09</v>
      </c>
      <c r="F1592" s="3">
        <v>3898031.8</v>
      </c>
      <c r="G1592" s="3">
        <v>2085379.4300000002</v>
      </c>
      <c r="H1592" s="3">
        <v>554513.6</v>
      </c>
      <c r="I1592" s="3">
        <v>373978.69999999995</v>
      </c>
      <c r="J1592" s="3">
        <v>201498.3</v>
      </c>
      <c r="K1592" s="3">
        <v>117314.8</v>
      </c>
      <c r="L1592" s="3">
        <v>20923.2</v>
      </c>
      <c r="M1592" s="3">
        <v>121079</v>
      </c>
      <c r="N1592" s="3">
        <v>80.7</v>
      </c>
      <c r="O1592" s="3">
        <v>0</v>
      </c>
      <c r="P1592" s="3">
        <v>2113.5700000000002</v>
      </c>
      <c r="Q1592" s="3">
        <f>SUM(Exportaciones_Kg_fruta[[#This Row],[Enero]:[Diciembre]])</f>
        <v>7918910.1900000004</v>
      </c>
      <c r="R1592">
        <v>2019</v>
      </c>
      <c r="S1592" t="s">
        <v>212</v>
      </c>
    </row>
    <row r="1593" spans="1:19" x14ac:dyDescent="0.35">
      <c r="A1593" t="str">
        <f>+_xlfn.CONCAT(Exportaciones_Kg_fruta[[#This Row],[País]],Exportaciones_Kg_fruta[[#This Row],[Detalle]],Exportaciones_Kg_fruta[[#This Row],[Año]])</f>
        <v>AlemaniaResto frutas y frutos 2019</v>
      </c>
      <c r="B1593" s="3" t="s">
        <v>3</v>
      </c>
      <c r="C1593" s="3" t="s">
        <v>4</v>
      </c>
      <c r="D1593" s="3" t="s">
        <v>16</v>
      </c>
      <c r="E1593" s="3">
        <v>373366</v>
      </c>
      <c r="F1593" s="3">
        <v>623401.1</v>
      </c>
      <c r="G1593" s="3">
        <v>1067414.8</v>
      </c>
      <c r="H1593" s="3">
        <v>2172183.2000000002</v>
      </c>
      <c r="I1593" s="3">
        <v>1300119.5000000002</v>
      </c>
      <c r="J1593" s="3">
        <v>739003.73999999987</v>
      </c>
      <c r="K1593" s="3">
        <v>115931.85</v>
      </c>
      <c r="L1593" s="3">
        <v>118444.56</v>
      </c>
      <c r="M1593" s="3">
        <v>64869.5</v>
      </c>
      <c r="N1593" s="3">
        <v>32</v>
      </c>
      <c r="O1593" s="3">
        <v>36311.050000000003</v>
      </c>
      <c r="P1593" s="3">
        <v>11216.5</v>
      </c>
      <c r="Q1593" s="3">
        <f>SUM(Exportaciones_Kg_fruta[[#This Row],[Enero]:[Diciembre]])</f>
        <v>6622293.7999999989</v>
      </c>
      <c r="R1593">
        <v>2019</v>
      </c>
      <c r="S1593" t="s">
        <v>212</v>
      </c>
    </row>
    <row r="1594" spans="1:19" x14ac:dyDescent="0.35">
      <c r="A1594" t="str">
        <f>+_xlfn.CONCAT(Exportaciones_Kg_fruta[[#This Row],[País]],Exportaciones_Kg_fruta[[#This Row],[Detalle]],Exportaciones_Kg_fruta[[#This Row],[Año]])</f>
        <v>ColombiaResto frutas y frutos 2019</v>
      </c>
      <c r="B1594" s="3" t="s">
        <v>58</v>
      </c>
      <c r="C1594" s="3" t="s">
        <v>4</v>
      </c>
      <c r="D1594" s="3" t="s">
        <v>16</v>
      </c>
      <c r="E1594" s="3">
        <v>965272.78</v>
      </c>
      <c r="F1594" s="3">
        <v>3494331.2</v>
      </c>
      <c r="G1594" s="3">
        <v>2890461.6</v>
      </c>
      <c r="H1594" s="3">
        <v>1632647.02</v>
      </c>
      <c r="I1594" s="3">
        <v>2355122.7999999998</v>
      </c>
      <c r="J1594" s="3">
        <v>2124600.4</v>
      </c>
      <c r="K1594" s="3">
        <v>3128474.4999999995</v>
      </c>
      <c r="L1594" s="3">
        <v>3394995.6</v>
      </c>
      <c r="M1594" s="3">
        <v>2653362.12</v>
      </c>
      <c r="N1594" s="3">
        <v>1340762.7000000002</v>
      </c>
      <c r="O1594" s="3">
        <v>507078</v>
      </c>
      <c r="P1594" s="3">
        <v>358945</v>
      </c>
      <c r="Q1594" s="3">
        <f>SUM(Exportaciones_Kg_fruta[[#This Row],[Enero]:[Diciembre]])</f>
        <v>24846053.719999999</v>
      </c>
      <c r="R1594">
        <v>2019</v>
      </c>
      <c r="S1594" t="s">
        <v>212</v>
      </c>
    </row>
    <row r="1595" spans="1:19" x14ac:dyDescent="0.35">
      <c r="A1595" t="str">
        <f>+_xlfn.CONCAT(Exportaciones_Kg_fruta[[#This Row],[País]],Exportaciones_Kg_fruta[[#This Row],[Detalle]],Exportaciones_Kg_fruta[[#This Row],[Año]])</f>
        <v>ArgentinaResto frutas y frutos 2019</v>
      </c>
      <c r="B1595" s="3" t="s">
        <v>32</v>
      </c>
      <c r="C1595" s="3" t="s">
        <v>4</v>
      </c>
      <c r="D1595" s="3" t="s">
        <v>16</v>
      </c>
      <c r="E1595" s="3">
        <v>262630.02</v>
      </c>
      <c r="F1595" s="3">
        <v>324074.8</v>
      </c>
      <c r="G1595" s="3">
        <v>454840.48</v>
      </c>
      <c r="H1595" s="3">
        <v>127232</v>
      </c>
      <c r="I1595" s="3">
        <v>183768.46</v>
      </c>
      <c r="J1595" s="3">
        <v>74070</v>
      </c>
      <c r="K1595" s="3">
        <v>222247.8</v>
      </c>
      <c r="L1595" s="3">
        <v>211647.46</v>
      </c>
      <c r="M1595" s="3">
        <v>204781.78000000003</v>
      </c>
      <c r="N1595" s="3">
        <v>385521.8</v>
      </c>
      <c r="O1595" s="3">
        <v>344220.4</v>
      </c>
      <c r="P1595" s="3">
        <v>484722.93</v>
      </c>
      <c r="Q1595" s="3">
        <f>SUM(Exportaciones_Kg_fruta[[#This Row],[Enero]:[Diciembre]])</f>
        <v>3279757.93</v>
      </c>
      <c r="R1595">
        <v>2019</v>
      </c>
      <c r="S1595" t="s">
        <v>212</v>
      </c>
    </row>
    <row r="1596" spans="1:19" x14ac:dyDescent="0.35">
      <c r="A1596" t="str">
        <f>+_xlfn.CONCAT(Exportaciones_Kg_fruta[[#This Row],[País]],Exportaciones_Kg_fruta[[#This Row],[Detalle]],Exportaciones_Kg_fruta[[#This Row],[Año]])</f>
        <v>EcuadorResto frutas y frutos 2019</v>
      </c>
      <c r="B1596" s="3" t="s">
        <v>68</v>
      </c>
      <c r="C1596" s="3" t="s">
        <v>4</v>
      </c>
      <c r="D1596" s="3" t="s">
        <v>16</v>
      </c>
      <c r="E1596" s="3">
        <v>688853.2</v>
      </c>
      <c r="F1596" s="3">
        <v>1396992</v>
      </c>
      <c r="G1596" s="3">
        <v>1819878.5</v>
      </c>
      <c r="H1596" s="3">
        <v>1780572.3</v>
      </c>
      <c r="I1596" s="3">
        <v>1593484.9500000002</v>
      </c>
      <c r="J1596" s="3">
        <v>1587353.5</v>
      </c>
      <c r="K1596" s="3">
        <v>2696005.5</v>
      </c>
      <c r="L1596" s="3">
        <v>1253910.45</v>
      </c>
      <c r="M1596" s="3">
        <v>755300.75</v>
      </c>
      <c r="N1596" s="3">
        <v>795309.61</v>
      </c>
      <c r="O1596" s="3">
        <v>378881</v>
      </c>
      <c r="P1596" s="3">
        <v>194947</v>
      </c>
      <c r="Q1596" s="3">
        <f>SUM(Exportaciones_Kg_fruta[[#This Row],[Enero]:[Diciembre]])</f>
        <v>14941488.759999998</v>
      </c>
      <c r="R1596">
        <v>2019</v>
      </c>
      <c r="S1596" t="s">
        <v>212</v>
      </c>
    </row>
    <row r="1597" spans="1:19" x14ac:dyDescent="0.35">
      <c r="A1597" t="str">
        <f>+_xlfn.CONCAT(Exportaciones_Kg_fruta[[#This Row],[País]],Exportaciones_Kg_fruta[[#This Row],[Detalle]],Exportaciones_Kg_fruta[[#This Row],[Año]])</f>
        <v>Reino UnidoResto frutas y frutos 2019</v>
      </c>
      <c r="B1597" s="3" t="s">
        <v>155</v>
      </c>
      <c r="C1597" s="3" t="s">
        <v>4</v>
      </c>
      <c r="D1597" s="3" t="s">
        <v>16</v>
      </c>
      <c r="E1597" s="3">
        <v>965478.14</v>
      </c>
      <c r="F1597" s="3">
        <v>1180093.73</v>
      </c>
      <c r="G1597" s="3">
        <v>935220.33000000007</v>
      </c>
      <c r="H1597" s="3">
        <v>579093.74</v>
      </c>
      <c r="I1597" s="3">
        <v>496795.5</v>
      </c>
      <c r="J1597" s="3">
        <v>103196.75</v>
      </c>
      <c r="K1597" s="3">
        <v>43680.25</v>
      </c>
      <c r="L1597" s="3">
        <v>344</v>
      </c>
      <c r="M1597" s="3">
        <v>50721</v>
      </c>
      <c r="N1597" s="3">
        <v>49992</v>
      </c>
      <c r="O1597" s="3">
        <v>25046</v>
      </c>
      <c r="P1597" s="3">
        <v>131352.70000000001</v>
      </c>
      <c r="Q1597" s="3">
        <f>SUM(Exportaciones_Kg_fruta[[#This Row],[Enero]:[Diciembre]])</f>
        <v>4561014.1400000006</v>
      </c>
      <c r="R1597">
        <v>2019</v>
      </c>
      <c r="S1597" t="s">
        <v>212</v>
      </c>
    </row>
    <row r="1598" spans="1:19" x14ac:dyDescent="0.35">
      <c r="A1598" t="str">
        <f>+_xlfn.CONCAT(Exportaciones_Kg_fruta[[#This Row],[País]],Exportaciones_Kg_fruta[[#This Row],[Detalle]],Exportaciones_Kg_fruta[[#This Row],[Año]])</f>
        <v>ItaliaResto frutas y frutos 2019</v>
      </c>
      <c r="B1598" s="3" t="s">
        <v>108</v>
      </c>
      <c r="C1598" s="3" t="s">
        <v>4</v>
      </c>
      <c r="D1598" s="3" t="s">
        <v>16</v>
      </c>
      <c r="E1598" s="3">
        <v>377845.7</v>
      </c>
      <c r="F1598" s="3">
        <v>3706437.4499999997</v>
      </c>
      <c r="G1598" s="3">
        <v>4436568.5000000009</v>
      </c>
      <c r="H1598" s="3">
        <v>5086101.1399999997</v>
      </c>
      <c r="I1598" s="3">
        <v>4969831.1999999993</v>
      </c>
      <c r="J1598" s="3">
        <v>3021162.3000000003</v>
      </c>
      <c r="K1598" s="3">
        <v>3124246.7</v>
      </c>
      <c r="L1598" s="3">
        <v>2081227.35</v>
      </c>
      <c r="M1598" s="3">
        <v>873580</v>
      </c>
      <c r="N1598" s="3">
        <v>723552.9</v>
      </c>
      <c r="O1598" s="3">
        <v>329986</v>
      </c>
      <c r="P1598" s="3">
        <v>626</v>
      </c>
      <c r="Q1598" s="3">
        <f>SUM(Exportaciones_Kg_fruta[[#This Row],[Enero]:[Diciembre]])</f>
        <v>28731165.239999998</v>
      </c>
      <c r="R1598">
        <v>2019</v>
      </c>
      <c r="S1598" t="s">
        <v>212</v>
      </c>
    </row>
    <row r="1599" spans="1:19" x14ac:dyDescent="0.35">
      <c r="A1599" t="str">
        <f>+_xlfn.CONCAT(Exportaciones_Kg_fruta[[#This Row],[País]],Exportaciones_Kg_fruta[[#This Row],[Detalle]],Exportaciones_Kg_fruta[[#This Row],[Año]])</f>
        <v>RusiaResto frutas y frutos 2019</v>
      </c>
      <c r="B1599" s="3" t="s">
        <v>161</v>
      </c>
      <c r="C1599" s="3" t="s">
        <v>4</v>
      </c>
      <c r="D1599" s="3" t="s">
        <v>16</v>
      </c>
      <c r="E1599" s="3">
        <v>857651.87</v>
      </c>
      <c r="F1599" s="3">
        <v>1977787.72</v>
      </c>
      <c r="G1599" s="3">
        <v>3766690.5</v>
      </c>
      <c r="H1599" s="3">
        <v>5570135.9700000007</v>
      </c>
      <c r="I1599" s="3">
        <v>7793975.5</v>
      </c>
      <c r="J1599" s="3">
        <v>4221766.3000000007</v>
      </c>
      <c r="K1599" s="3">
        <v>1866186.4999999998</v>
      </c>
      <c r="L1599" s="3">
        <v>650819.19999999995</v>
      </c>
      <c r="M1599" s="3">
        <v>383716</v>
      </c>
      <c r="N1599" s="3">
        <v>423097.01999999996</v>
      </c>
      <c r="O1599" s="3">
        <v>254447.4</v>
      </c>
      <c r="P1599" s="3">
        <v>50666.44</v>
      </c>
      <c r="Q1599" s="3">
        <f>SUM(Exportaciones_Kg_fruta[[#This Row],[Enero]:[Diciembre]])</f>
        <v>27816940.420000002</v>
      </c>
      <c r="R1599">
        <v>2019</v>
      </c>
      <c r="S1599" t="s">
        <v>212</v>
      </c>
    </row>
    <row r="1600" spans="1:19" x14ac:dyDescent="0.35">
      <c r="A1600" t="str">
        <f>+_xlfn.CONCAT(Exportaciones_Kg_fruta[[#This Row],[País]],Exportaciones_Kg_fruta[[#This Row],[Detalle]],Exportaciones_Kg_fruta[[#This Row],[Año]])</f>
        <v>BoliviaResto frutas y frutos 2019</v>
      </c>
      <c r="B1600" s="3" t="s">
        <v>47</v>
      </c>
      <c r="C1600" s="3" t="s">
        <v>4</v>
      </c>
      <c r="D1600" s="3" t="s">
        <v>16</v>
      </c>
      <c r="E1600" s="3">
        <v>0</v>
      </c>
      <c r="F1600" s="3">
        <v>0</v>
      </c>
      <c r="G1600" s="3">
        <v>0</v>
      </c>
      <c r="H1600" s="3">
        <v>12885</v>
      </c>
      <c r="I1600" s="3">
        <v>0</v>
      </c>
      <c r="J1600" s="3">
        <v>0</v>
      </c>
      <c r="K1600" s="3">
        <v>14511</v>
      </c>
      <c r="L1600" s="3">
        <v>0</v>
      </c>
      <c r="M1600" s="3">
        <v>0</v>
      </c>
      <c r="N1600" s="3">
        <v>0</v>
      </c>
      <c r="O1600" s="3">
        <v>6264</v>
      </c>
      <c r="P1600" s="3">
        <v>15834</v>
      </c>
      <c r="Q1600" s="3">
        <f>SUM(Exportaciones_Kg_fruta[[#This Row],[Enero]:[Diciembre]])</f>
        <v>49494</v>
      </c>
      <c r="R1600">
        <v>2019</v>
      </c>
      <c r="S1600" t="s">
        <v>212</v>
      </c>
    </row>
    <row r="1601" spans="1:19" x14ac:dyDescent="0.35">
      <c r="A1601" t="str">
        <f>+_xlfn.CONCAT(Exportaciones_Kg_fruta[[#This Row],[País]],Exportaciones_Kg_fruta[[#This Row],[Detalle]],Exportaciones_Kg_fruta[[#This Row],[Año]])</f>
        <v>FranciaResto frutas y frutos 2019</v>
      </c>
      <c r="B1601" s="3" t="s">
        <v>80</v>
      </c>
      <c r="C1601" s="3" t="s">
        <v>4</v>
      </c>
      <c r="D1601" s="3" t="s">
        <v>16</v>
      </c>
      <c r="E1601" s="3">
        <v>76873.7</v>
      </c>
      <c r="F1601" s="3">
        <v>603319.72</v>
      </c>
      <c r="G1601" s="3">
        <v>628530.25</v>
      </c>
      <c r="H1601" s="3">
        <v>1219840.4500000002</v>
      </c>
      <c r="I1601" s="3">
        <v>662696.5</v>
      </c>
      <c r="J1601" s="3">
        <v>298900.75</v>
      </c>
      <c r="K1601" s="3">
        <v>188395.5</v>
      </c>
      <c r="L1601" s="3">
        <v>182863.32</v>
      </c>
      <c r="M1601" s="3">
        <v>132079.84</v>
      </c>
      <c r="N1601" s="3">
        <v>21593</v>
      </c>
      <c r="O1601" s="3">
        <v>0</v>
      </c>
      <c r="P1601" s="3">
        <v>82081.09</v>
      </c>
      <c r="Q1601" s="3">
        <f>SUM(Exportaciones_Kg_fruta[[#This Row],[Enero]:[Diciembre]])</f>
        <v>4097174.1199999996</v>
      </c>
      <c r="R1601">
        <v>2019</v>
      </c>
      <c r="S1601" t="s">
        <v>212</v>
      </c>
    </row>
    <row r="1602" spans="1:19" x14ac:dyDescent="0.35">
      <c r="A1602" t="str">
        <f>+_xlfn.CONCAT(Exportaciones_Kg_fruta[[#This Row],[País]],Exportaciones_Kg_fruta[[#This Row],[Detalle]],Exportaciones_Kg_fruta[[#This Row],[Año]])</f>
        <v>Arabia SauditaResto frutas y frutos 2019</v>
      </c>
      <c r="B1602" s="3" t="s">
        <v>30</v>
      </c>
      <c r="C1602" s="3" t="s">
        <v>4</v>
      </c>
      <c r="D1602" s="3" t="s">
        <v>16</v>
      </c>
      <c r="E1602" s="3">
        <v>291830.5</v>
      </c>
      <c r="F1602" s="3">
        <v>894469.5</v>
      </c>
      <c r="G1602" s="3">
        <v>582959.5</v>
      </c>
      <c r="H1602" s="3">
        <v>489292</v>
      </c>
      <c r="I1602" s="3">
        <v>375788.28</v>
      </c>
      <c r="J1602" s="3">
        <v>302610.28000000003</v>
      </c>
      <c r="K1602" s="3">
        <v>88939.14</v>
      </c>
      <c r="L1602" s="3">
        <v>241705.28</v>
      </c>
      <c r="M1602" s="3">
        <v>64032.639999999999</v>
      </c>
      <c r="N1602" s="3">
        <v>82687.78</v>
      </c>
      <c r="O1602" s="3">
        <v>41195.71</v>
      </c>
      <c r="P1602" s="3">
        <v>61022.5</v>
      </c>
      <c r="Q1602" s="3">
        <f>SUM(Exportaciones_Kg_fruta[[#This Row],[Enero]:[Diciembre]])</f>
        <v>3516533.1100000003</v>
      </c>
      <c r="R1602">
        <v>2019</v>
      </c>
      <c r="S1602" t="s">
        <v>212</v>
      </c>
    </row>
    <row r="1603" spans="1:19" x14ac:dyDescent="0.35">
      <c r="A1603" t="str">
        <f>+_xlfn.CONCAT(Exportaciones_Kg_fruta[[#This Row],[País]],Exportaciones_Kg_fruta[[#This Row],[Detalle]],Exportaciones_Kg_fruta[[#This Row],[Año]])</f>
        <v>PanamáResto frutas y frutos 2019</v>
      </c>
      <c r="B1603" s="3" t="s">
        <v>146</v>
      </c>
      <c r="C1603" s="3" t="s">
        <v>4</v>
      </c>
      <c r="D1603" s="3" t="s">
        <v>16</v>
      </c>
      <c r="E1603" s="3">
        <v>89715</v>
      </c>
      <c r="F1603" s="3">
        <v>269857.06</v>
      </c>
      <c r="G1603" s="3">
        <v>114937.69</v>
      </c>
      <c r="H1603" s="3">
        <v>315753.48</v>
      </c>
      <c r="I1603" s="3">
        <v>307388.77</v>
      </c>
      <c r="J1603" s="3">
        <v>320057.5</v>
      </c>
      <c r="K1603" s="3">
        <v>374008.63999999996</v>
      </c>
      <c r="L1603" s="3">
        <v>536824.92999999993</v>
      </c>
      <c r="M1603" s="3">
        <v>401155.6</v>
      </c>
      <c r="N1603" s="3">
        <v>264048.27</v>
      </c>
      <c r="O1603" s="3">
        <v>19928</v>
      </c>
      <c r="P1603" s="3">
        <v>106532.88</v>
      </c>
      <c r="Q1603" s="3">
        <f>SUM(Exportaciones_Kg_fruta[[#This Row],[Enero]:[Diciembre]])</f>
        <v>3120207.82</v>
      </c>
      <c r="R1603">
        <v>2019</v>
      </c>
      <c r="S1603" t="s">
        <v>212</v>
      </c>
    </row>
    <row r="1604" spans="1:19" x14ac:dyDescent="0.35">
      <c r="A1604" t="str">
        <f>+_xlfn.CONCAT(Exportaciones_Kg_fruta[[#This Row],[País]],Exportaciones_Kg_fruta[[#This Row],[Detalle]],Exportaciones_Kg_fruta[[#This Row],[Año]])</f>
        <v>AustraliaResto frutas y frutos 2019</v>
      </c>
      <c r="B1604" s="3" t="s">
        <v>35</v>
      </c>
      <c r="C1604" s="3" t="s">
        <v>4</v>
      </c>
      <c r="D1604" s="3" t="s">
        <v>16</v>
      </c>
      <c r="E1604" s="3">
        <v>706969.35</v>
      </c>
      <c r="F1604" s="3">
        <v>576006.26</v>
      </c>
      <c r="G1604" s="3">
        <v>830234.90999999992</v>
      </c>
      <c r="H1604" s="3">
        <v>544004.03</v>
      </c>
      <c r="I1604" s="3">
        <v>826292</v>
      </c>
      <c r="J1604" s="3">
        <v>626165.92000000004</v>
      </c>
      <c r="K1604" s="3">
        <v>1036534.17</v>
      </c>
      <c r="L1604" s="3">
        <v>696314.07000000007</v>
      </c>
      <c r="M1604" s="3">
        <v>1110283.8599999999</v>
      </c>
      <c r="N1604" s="3">
        <v>606989.14</v>
      </c>
      <c r="O1604" s="3">
        <v>799396.00000000012</v>
      </c>
      <c r="P1604" s="3">
        <v>761706.61999999988</v>
      </c>
      <c r="Q1604" s="3">
        <f>SUM(Exportaciones_Kg_fruta[[#This Row],[Enero]:[Diciembre]])</f>
        <v>9120896.3300000001</v>
      </c>
      <c r="R1604">
        <v>2019</v>
      </c>
      <c r="S1604" t="s">
        <v>212</v>
      </c>
    </row>
    <row r="1605" spans="1:19" x14ac:dyDescent="0.35">
      <c r="A1605" t="str">
        <f>+_xlfn.CONCAT(Exportaciones_Kg_fruta[[#This Row],[País]],Exportaciones_Kg_fruta[[#This Row],[Detalle]],Exportaciones_Kg_fruta[[#This Row],[Año]])</f>
        <v>GuatemalaResto frutas y frutos 2019</v>
      </c>
      <c r="B1605" s="3" t="s">
        <v>87</v>
      </c>
      <c r="C1605" s="3" t="s">
        <v>4</v>
      </c>
      <c r="D1605" s="3" t="s">
        <v>16</v>
      </c>
      <c r="E1605" s="3">
        <v>62992.81</v>
      </c>
      <c r="F1605" s="3">
        <v>90226</v>
      </c>
      <c r="G1605" s="3">
        <v>199986</v>
      </c>
      <c r="H1605" s="3">
        <v>128787.6</v>
      </c>
      <c r="I1605" s="3">
        <v>216261.6</v>
      </c>
      <c r="J1605" s="3">
        <v>73441.899999999994</v>
      </c>
      <c r="K1605" s="3">
        <v>393297.6</v>
      </c>
      <c r="L1605" s="3">
        <v>201538</v>
      </c>
      <c r="M1605" s="3">
        <v>153375.9</v>
      </c>
      <c r="N1605" s="3">
        <v>72085.5</v>
      </c>
      <c r="O1605" s="3">
        <v>39680</v>
      </c>
      <c r="P1605" s="3">
        <v>45400</v>
      </c>
      <c r="Q1605" s="3">
        <f>SUM(Exportaciones_Kg_fruta[[#This Row],[Enero]:[Diciembre]])</f>
        <v>1677072.91</v>
      </c>
      <c r="R1605">
        <v>2019</v>
      </c>
      <c r="S1605" t="s">
        <v>212</v>
      </c>
    </row>
    <row r="1606" spans="1:19" x14ac:dyDescent="0.35">
      <c r="A1606" t="str">
        <f>+_xlfn.CONCAT(Exportaciones_Kg_fruta[[#This Row],[País]],Exportaciones_Kg_fruta[[#This Row],[Detalle]],Exportaciones_Kg_fruta[[#This Row],[Año]])</f>
        <v>BahreinResto frutas y frutos 2019</v>
      </c>
      <c r="B1606" s="3" t="s">
        <v>39</v>
      </c>
      <c r="C1606" s="3" t="s">
        <v>4</v>
      </c>
      <c r="D1606" s="3" t="s">
        <v>16</v>
      </c>
      <c r="E1606" s="3">
        <v>0</v>
      </c>
      <c r="F1606" s="3">
        <v>20400</v>
      </c>
      <c r="G1606" s="3">
        <v>20400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f>SUM(Exportaciones_Kg_fruta[[#This Row],[Enero]:[Diciembre]])</f>
        <v>40800</v>
      </c>
      <c r="R1606">
        <v>2019</v>
      </c>
      <c r="S1606" t="s">
        <v>212</v>
      </c>
    </row>
    <row r="1607" spans="1:19" x14ac:dyDescent="0.35">
      <c r="A1607" t="str">
        <f>+_xlfn.CONCAT(Exportaciones_Kg_fruta[[#This Row],[País]],Exportaciones_Kg_fruta[[#This Row],[Detalle]],Exportaciones_Kg_fruta[[#This Row],[Año]])</f>
        <v>TailandiaResto frutas y frutos 2019</v>
      </c>
      <c r="B1607" s="3" t="s">
        <v>178</v>
      </c>
      <c r="C1607" s="3" t="s">
        <v>4</v>
      </c>
      <c r="D1607" s="3" t="s">
        <v>16</v>
      </c>
      <c r="E1607" s="3">
        <v>5250</v>
      </c>
      <c r="F1607" s="3">
        <v>0</v>
      </c>
      <c r="G1607" s="3">
        <v>0</v>
      </c>
      <c r="H1607" s="3">
        <v>0</v>
      </c>
      <c r="I1607" s="3">
        <v>16800</v>
      </c>
      <c r="J1607" s="3">
        <v>0</v>
      </c>
      <c r="K1607" s="3">
        <v>0</v>
      </c>
      <c r="L1607" s="3">
        <v>16704</v>
      </c>
      <c r="M1607" s="3">
        <v>13377</v>
      </c>
      <c r="N1607" s="3">
        <v>18889.5</v>
      </c>
      <c r="O1607" s="3">
        <v>0</v>
      </c>
      <c r="P1607" s="3">
        <v>3150</v>
      </c>
      <c r="Q1607" s="3">
        <f>SUM(Exportaciones_Kg_fruta[[#This Row],[Enero]:[Diciembre]])</f>
        <v>74170.5</v>
      </c>
      <c r="R1607">
        <v>2019</v>
      </c>
      <c r="S1607" t="s">
        <v>212</v>
      </c>
    </row>
    <row r="1608" spans="1:19" x14ac:dyDescent="0.35">
      <c r="A1608" t="str">
        <f>+_xlfn.CONCAT(Exportaciones_Kg_fruta[[#This Row],[País]],Exportaciones_Kg_fruta[[#This Row],[Detalle]],Exportaciones_Kg_fruta[[#This Row],[Año]])</f>
        <v>MalasiaResto frutas y frutos 2019</v>
      </c>
      <c r="B1608" s="3" t="s">
        <v>124</v>
      </c>
      <c r="C1608" s="3" t="s">
        <v>4</v>
      </c>
      <c r="D1608" s="3" t="s">
        <v>16</v>
      </c>
      <c r="E1608" s="3">
        <v>0</v>
      </c>
      <c r="F1608" s="3">
        <v>0</v>
      </c>
      <c r="G1608" s="3">
        <v>0</v>
      </c>
      <c r="H1608" s="3">
        <v>5851.2</v>
      </c>
      <c r="I1608" s="3">
        <v>0</v>
      </c>
      <c r="J1608" s="3">
        <v>0</v>
      </c>
      <c r="K1608" s="3">
        <v>0</v>
      </c>
      <c r="L1608" s="3">
        <v>75240</v>
      </c>
      <c r="M1608" s="3">
        <v>24320</v>
      </c>
      <c r="N1608" s="3">
        <v>24320</v>
      </c>
      <c r="O1608" s="3">
        <v>12560</v>
      </c>
      <c r="P1608" s="3">
        <v>0</v>
      </c>
      <c r="Q1608" s="3">
        <f>SUM(Exportaciones_Kg_fruta[[#This Row],[Enero]:[Diciembre]])</f>
        <v>142291.20000000001</v>
      </c>
      <c r="R1608">
        <v>2019</v>
      </c>
      <c r="S1608" t="s">
        <v>212</v>
      </c>
    </row>
    <row r="1609" spans="1:19" x14ac:dyDescent="0.35">
      <c r="A1609" t="str">
        <f>+_xlfn.CONCAT(Exportaciones_Kg_fruta[[#This Row],[País]],Exportaciones_Kg_fruta[[#This Row],[Detalle]],Exportaciones_Kg_fruta[[#This Row],[Año]])</f>
        <v>FinlandiaResto frutas y frutos 2019</v>
      </c>
      <c r="B1609" s="3" t="s">
        <v>79</v>
      </c>
      <c r="C1609" s="3" t="s">
        <v>4</v>
      </c>
      <c r="D1609" s="3" t="s">
        <v>16</v>
      </c>
      <c r="E1609" s="3">
        <v>0</v>
      </c>
      <c r="F1609" s="3">
        <v>22932</v>
      </c>
      <c r="G1609" s="3">
        <v>0</v>
      </c>
      <c r="H1609" s="3">
        <v>22982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f>SUM(Exportaciones_Kg_fruta[[#This Row],[Enero]:[Diciembre]])</f>
        <v>45914</v>
      </c>
      <c r="R1609">
        <v>2019</v>
      </c>
      <c r="S1609" t="s">
        <v>212</v>
      </c>
    </row>
    <row r="1610" spans="1:19" x14ac:dyDescent="0.35">
      <c r="A1610" t="str">
        <f>+_xlfn.CONCAT(Exportaciones_Kg_fruta[[#This Row],[País]],Exportaciones_Kg_fruta[[#This Row],[Detalle]],Exportaciones_Kg_fruta[[#This Row],[Año]])</f>
        <v>Costa RicaResto frutas y frutos 2019</v>
      </c>
      <c r="B1610" s="3" t="s">
        <v>62</v>
      </c>
      <c r="C1610" s="3" t="s">
        <v>4</v>
      </c>
      <c r="D1610" s="3" t="s">
        <v>16</v>
      </c>
      <c r="E1610" s="3">
        <v>84840.42</v>
      </c>
      <c r="F1610" s="3">
        <v>102075.2</v>
      </c>
      <c r="G1610" s="3">
        <v>296438.8</v>
      </c>
      <c r="H1610" s="3">
        <v>175425.16</v>
      </c>
      <c r="I1610" s="3">
        <v>116215.1</v>
      </c>
      <c r="J1610" s="3">
        <v>99266.57</v>
      </c>
      <c r="K1610" s="3">
        <v>166523</v>
      </c>
      <c r="L1610" s="3">
        <v>171259.2</v>
      </c>
      <c r="M1610" s="3">
        <v>119438.5</v>
      </c>
      <c r="N1610" s="3">
        <v>171965.17</v>
      </c>
      <c r="O1610" s="3">
        <v>96673.200000000012</v>
      </c>
      <c r="P1610" s="3">
        <v>168275</v>
      </c>
      <c r="Q1610" s="3">
        <f>SUM(Exportaciones_Kg_fruta[[#This Row],[Enero]:[Diciembre]])</f>
        <v>1768395.3199999998</v>
      </c>
      <c r="R1610">
        <v>2019</v>
      </c>
      <c r="S1610" t="s">
        <v>212</v>
      </c>
    </row>
    <row r="1611" spans="1:19" x14ac:dyDescent="0.35">
      <c r="A1611" t="str">
        <f>+_xlfn.CONCAT(Exportaciones_Kg_fruta[[#This Row],[País]],Exportaciones_Kg_fruta[[#This Row],[Detalle]],Exportaciones_Kg_fruta[[#This Row],[Año]])</f>
        <v>UruguayResto frutas y frutos 2019</v>
      </c>
      <c r="B1611" s="3" t="s">
        <v>192</v>
      </c>
      <c r="C1611" s="3" t="s">
        <v>4</v>
      </c>
      <c r="D1611" s="3" t="s">
        <v>16</v>
      </c>
      <c r="E1611" s="3">
        <v>30814.1</v>
      </c>
      <c r="F1611" s="3">
        <v>32310.51</v>
      </c>
      <c r="G1611" s="3">
        <v>7295.3</v>
      </c>
      <c r="H1611" s="3">
        <v>102810.2</v>
      </c>
      <c r="I1611" s="3">
        <v>5252.41</v>
      </c>
      <c r="J1611" s="3">
        <v>58016.32</v>
      </c>
      <c r="K1611" s="3">
        <v>58184.19</v>
      </c>
      <c r="L1611" s="3">
        <v>37918.6</v>
      </c>
      <c r="M1611" s="3">
        <v>9028.7099999999991</v>
      </c>
      <c r="N1611" s="3">
        <v>20150.55</v>
      </c>
      <c r="O1611" s="3">
        <v>72403</v>
      </c>
      <c r="P1611" s="3">
        <v>9381</v>
      </c>
      <c r="Q1611" s="3">
        <f>SUM(Exportaciones_Kg_fruta[[#This Row],[Enero]:[Diciembre]])</f>
        <v>443564.89</v>
      </c>
      <c r="R1611">
        <v>2019</v>
      </c>
      <c r="S1611" t="s">
        <v>212</v>
      </c>
    </row>
    <row r="1612" spans="1:19" x14ac:dyDescent="0.35">
      <c r="A1612" t="str">
        <f>+_xlfn.CONCAT(Exportaciones_Kg_fruta[[#This Row],[País]],Exportaciones_Kg_fruta[[#This Row],[Detalle]],Exportaciones_Kg_fruta[[#This Row],[Año]])</f>
        <v>BulgariaResto frutas y frutos 2019</v>
      </c>
      <c r="B1612" s="3" t="s">
        <v>50</v>
      </c>
      <c r="C1612" s="3" t="s">
        <v>4</v>
      </c>
      <c r="D1612" s="3" t="s">
        <v>16</v>
      </c>
      <c r="E1612" s="3">
        <v>0</v>
      </c>
      <c r="F1612" s="3">
        <v>0</v>
      </c>
      <c r="G1612" s="3">
        <v>0</v>
      </c>
      <c r="H1612" s="3">
        <v>9176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f>SUM(Exportaciones_Kg_fruta[[#This Row],[Enero]:[Diciembre]])</f>
        <v>9176</v>
      </c>
      <c r="R1612">
        <v>2019</v>
      </c>
      <c r="S1612" t="s">
        <v>212</v>
      </c>
    </row>
    <row r="1613" spans="1:19" x14ac:dyDescent="0.35">
      <c r="A1613" t="str">
        <f>+_xlfn.CONCAT(Exportaciones_Kg_fruta[[#This Row],[País]],Exportaciones_Kg_fruta[[#This Row],[Detalle]],Exportaciones_Kg_fruta[[#This Row],[Año]])</f>
        <v>Emiratos Árabes UnidosResto frutas y frutos 2019</v>
      </c>
      <c r="B1613" s="3" t="s">
        <v>71</v>
      </c>
      <c r="C1613" s="3" t="s">
        <v>4</v>
      </c>
      <c r="D1613" s="3" t="s">
        <v>16</v>
      </c>
      <c r="E1613" s="3">
        <v>18900</v>
      </c>
      <c r="F1613" s="3">
        <v>235455</v>
      </c>
      <c r="G1613" s="3">
        <v>87600</v>
      </c>
      <c r="H1613" s="3">
        <v>46488</v>
      </c>
      <c r="I1613" s="3">
        <v>16</v>
      </c>
      <c r="J1613" s="3">
        <v>11</v>
      </c>
      <c r="K1613" s="3">
        <v>0</v>
      </c>
      <c r="L1613" s="3">
        <v>22400</v>
      </c>
      <c r="M1613" s="3">
        <v>0</v>
      </c>
      <c r="N1613" s="3">
        <v>7776</v>
      </c>
      <c r="O1613" s="3">
        <v>13300</v>
      </c>
      <c r="P1613" s="3">
        <v>0</v>
      </c>
      <c r="Q1613" s="3">
        <f>SUM(Exportaciones_Kg_fruta[[#This Row],[Enero]:[Diciembre]])</f>
        <v>431946</v>
      </c>
      <c r="R1613">
        <v>2019</v>
      </c>
      <c r="S1613" t="s">
        <v>212</v>
      </c>
    </row>
    <row r="1614" spans="1:19" x14ac:dyDescent="0.35">
      <c r="A1614" t="str">
        <f>+_xlfn.CONCAT(Exportaciones_Kg_fruta[[#This Row],[País]],Exportaciones_Kg_fruta[[#This Row],[Detalle]],Exportaciones_Kg_fruta[[#This Row],[Año]])</f>
        <v>FilipinasResto frutas y frutos 2019</v>
      </c>
      <c r="B1614" s="3" t="s">
        <v>78</v>
      </c>
      <c r="C1614" s="3" t="s">
        <v>4</v>
      </c>
      <c r="D1614" s="3" t="s">
        <v>16</v>
      </c>
      <c r="E1614" s="3">
        <v>2119</v>
      </c>
      <c r="F1614" s="3">
        <v>1981.5</v>
      </c>
      <c r="G1614" s="3">
        <v>0</v>
      </c>
      <c r="H1614" s="3">
        <v>2432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f>SUM(Exportaciones_Kg_fruta[[#This Row],[Enero]:[Diciembre]])</f>
        <v>6532.5</v>
      </c>
      <c r="R1614">
        <v>2019</v>
      </c>
      <c r="S1614" t="s">
        <v>212</v>
      </c>
    </row>
    <row r="1615" spans="1:19" x14ac:dyDescent="0.35">
      <c r="A1615" t="str">
        <f>+_xlfn.CONCAT(Exportaciones_Kg_fruta[[#This Row],[País]],Exportaciones_Kg_fruta[[#This Row],[Detalle]],Exportaciones_Kg_fruta[[#This Row],[Año]])</f>
        <v>BélgicaResto frutas y frutos 2019</v>
      </c>
      <c r="B1615" s="3" t="s">
        <v>43</v>
      </c>
      <c r="C1615" s="3" t="s">
        <v>4</v>
      </c>
      <c r="D1615" s="3" t="s">
        <v>16</v>
      </c>
      <c r="E1615" s="3">
        <v>336369.06</v>
      </c>
      <c r="F1615" s="3">
        <v>436141.5</v>
      </c>
      <c r="G1615" s="3">
        <v>533907.6</v>
      </c>
      <c r="H1615" s="3">
        <v>690651.8</v>
      </c>
      <c r="I1615" s="3">
        <v>543393.81000000006</v>
      </c>
      <c r="J1615" s="3">
        <v>299082</v>
      </c>
      <c r="K1615" s="3">
        <v>78887.5</v>
      </c>
      <c r="L1615" s="3">
        <v>8400</v>
      </c>
      <c r="M1615" s="3">
        <v>76900</v>
      </c>
      <c r="N1615" s="3">
        <v>39900</v>
      </c>
      <c r="O1615" s="3">
        <v>71705.05</v>
      </c>
      <c r="P1615" s="3">
        <v>0</v>
      </c>
      <c r="Q1615" s="3">
        <f>SUM(Exportaciones_Kg_fruta[[#This Row],[Enero]:[Diciembre]])</f>
        <v>3115338.3200000003</v>
      </c>
      <c r="R1615">
        <v>2019</v>
      </c>
      <c r="S1615" t="s">
        <v>212</v>
      </c>
    </row>
    <row r="1616" spans="1:19" x14ac:dyDescent="0.35">
      <c r="A1616" t="str">
        <f>+_xlfn.CONCAT(Exportaciones_Kg_fruta[[#This Row],[País]],Exportaciones_Kg_fruta[[#This Row],[Detalle]],Exportaciones_Kg_fruta[[#This Row],[Año]])</f>
        <v>República DominicanaResto frutas y frutos 2019</v>
      </c>
      <c r="B1616" s="3" t="s">
        <v>158</v>
      </c>
      <c r="C1616" s="3" t="s">
        <v>4</v>
      </c>
      <c r="D1616" s="3" t="s">
        <v>16</v>
      </c>
      <c r="E1616" s="3">
        <v>7920</v>
      </c>
      <c r="F1616" s="3">
        <v>33817.599999999999</v>
      </c>
      <c r="G1616" s="3">
        <v>28113.199999999997</v>
      </c>
      <c r="H1616" s="3">
        <v>44583.4</v>
      </c>
      <c r="I1616" s="3">
        <v>60076.800000000003</v>
      </c>
      <c r="J1616" s="3">
        <v>33232</v>
      </c>
      <c r="K1616" s="3">
        <v>226352</v>
      </c>
      <c r="L1616" s="3">
        <v>212333.03</v>
      </c>
      <c r="M1616" s="3">
        <v>254815</v>
      </c>
      <c r="N1616" s="3">
        <v>96094.5</v>
      </c>
      <c r="O1616" s="3">
        <v>11440</v>
      </c>
      <c r="P1616" s="3">
        <v>0</v>
      </c>
      <c r="Q1616" s="3">
        <f>SUM(Exportaciones_Kg_fruta[[#This Row],[Enero]:[Diciembre]])</f>
        <v>1008777.53</v>
      </c>
      <c r="R1616">
        <v>2019</v>
      </c>
      <c r="S1616" t="s">
        <v>212</v>
      </c>
    </row>
    <row r="1617" spans="1:19" x14ac:dyDescent="0.35">
      <c r="A1617" t="str">
        <f>+_xlfn.CONCAT(Exportaciones_Kg_fruta[[#This Row],[País]],Exportaciones_Kg_fruta[[#This Row],[Detalle]],Exportaciones_Kg_fruta[[#This Row],[Año]])</f>
        <v>El SalvadorResto frutas y frutos 2019</v>
      </c>
      <c r="B1617" s="3" t="s">
        <v>70</v>
      </c>
      <c r="C1617" s="3" t="s">
        <v>4</v>
      </c>
      <c r="D1617" s="3" t="s">
        <v>16</v>
      </c>
      <c r="E1617" s="3">
        <v>20080</v>
      </c>
      <c r="F1617" s="3">
        <v>27808</v>
      </c>
      <c r="G1617" s="3">
        <v>120833.2</v>
      </c>
      <c r="H1617" s="3">
        <v>219566.2</v>
      </c>
      <c r="I1617" s="3">
        <v>198868.8</v>
      </c>
      <c r="J1617" s="3">
        <v>104129.60000000001</v>
      </c>
      <c r="K1617" s="3">
        <v>118697.60000000001</v>
      </c>
      <c r="L1617" s="3">
        <v>181890</v>
      </c>
      <c r="M1617" s="3">
        <v>51701.5</v>
      </c>
      <c r="N1617" s="3">
        <v>3936</v>
      </c>
      <c r="O1617" s="3">
        <v>2964</v>
      </c>
      <c r="P1617" s="3">
        <v>9360</v>
      </c>
      <c r="Q1617" s="3">
        <f>SUM(Exportaciones_Kg_fruta[[#This Row],[Enero]:[Diciembre]])</f>
        <v>1059834.8999999999</v>
      </c>
      <c r="R1617">
        <v>2019</v>
      </c>
      <c r="S1617" t="s">
        <v>212</v>
      </c>
    </row>
    <row r="1618" spans="1:19" x14ac:dyDescent="0.35">
      <c r="A1618" t="str">
        <f>+_xlfn.CONCAT(Exportaciones_Kg_fruta[[#This Row],[País]],Exportaciones_Kg_fruta[[#This Row],[Detalle]],Exportaciones_Kg_fruta[[#This Row],[Año]])</f>
        <v>TurquíaResto frutas y frutos 2019</v>
      </c>
      <c r="B1618" s="3" t="s">
        <v>190</v>
      </c>
      <c r="C1618" s="3" t="s">
        <v>4</v>
      </c>
      <c r="D1618" s="3" t="s">
        <v>16</v>
      </c>
      <c r="E1618" s="3">
        <v>34535.46</v>
      </c>
      <c r="F1618" s="3">
        <v>168560</v>
      </c>
      <c r="G1618" s="3">
        <v>0</v>
      </c>
      <c r="H1618" s="3">
        <v>47216</v>
      </c>
      <c r="I1618" s="3">
        <v>32150</v>
      </c>
      <c r="J1618" s="3">
        <v>46090</v>
      </c>
      <c r="K1618" s="3">
        <v>0</v>
      </c>
      <c r="L1618" s="3">
        <v>16720</v>
      </c>
      <c r="M1618" s="3">
        <v>0</v>
      </c>
      <c r="N1618" s="3">
        <v>0</v>
      </c>
      <c r="O1618" s="3">
        <v>59755.5</v>
      </c>
      <c r="P1618" s="3">
        <v>0</v>
      </c>
      <c r="Q1618" s="3">
        <f>SUM(Exportaciones_Kg_fruta[[#This Row],[Enero]:[Diciembre]])</f>
        <v>405026.95999999996</v>
      </c>
      <c r="R1618">
        <v>2019</v>
      </c>
      <c r="S1618" t="s">
        <v>212</v>
      </c>
    </row>
    <row r="1619" spans="1:19" x14ac:dyDescent="0.35">
      <c r="A1619" t="str">
        <f>+_xlfn.CONCAT(Exportaciones_Kg_fruta[[#This Row],[País]],Exportaciones_Kg_fruta[[#This Row],[Detalle]],Exportaciones_Kg_fruta[[#This Row],[Año]])</f>
        <v>Nueva ZelandiaResto frutas y frutos 2019</v>
      </c>
      <c r="B1619" s="3" t="s">
        <v>142</v>
      </c>
      <c r="C1619" s="3" t="s">
        <v>4</v>
      </c>
      <c r="D1619" s="3" t="s">
        <v>16</v>
      </c>
      <c r="E1619" s="3">
        <v>194084.85</v>
      </c>
      <c r="F1619" s="3">
        <v>130131.54000000001</v>
      </c>
      <c r="G1619" s="3">
        <v>148550.20000000001</v>
      </c>
      <c r="H1619" s="3">
        <v>163709.44999999998</v>
      </c>
      <c r="I1619" s="3">
        <v>224049.56999999998</v>
      </c>
      <c r="J1619" s="3">
        <v>144793.68</v>
      </c>
      <c r="K1619" s="3">
        <v>241764.21</v>
      </c>
      <c r="L1619" s="3">
        <v>271735.37</v>
      </c>
      <c r="M1619" s="3">
        <v>214141.96000000002</v>
      </c>
      <c r="N1619" s="3">
        <v>114352.62000000001</v>
      </c>
      <c r="O1619" s="3">
        <v>203855.16</v>
      </c>
      <c r="P1619" s="3">
        <v>153902.25</v>
      </c>
      <c r="Q1619" s="3">
        <f>SUM(Exportaciones_Kg_fruta[[#This Row],[Enero]:[Diciembre]])</f>
        <v>2205070.8600000003</v>
      </c>
      <c r="R1619">
        <v>2019</v>
      </c>
      <c r="S1619" t="s">
        <v>212</v>
      </c>
    </row>
    <row r="1620" spans="1:19" x14ac:dyDescent="0.35">
      <c r="A1620" t="str">
        <f>+_xlfn.CONCAT(Exportaciones_Kg_fruta[[#This Row],[País]],Exportaciones_Kg_fruta[[#This Row],[Detalle]],Exportaciones_Kg_fruta[[#This Row],[Año]])</f>
        <v>DinamarcaResto frutas y frutos 2019</v>
      </c>
      <c r="B1620" s="3" t="s">
        <v>65</v>
      </c>
      <c r="C1620" s="3" t="s">
        <v>4</v>
      </c>
      <c r="D1620" s="3" t="s">
        <v>16</v>
      </c>
      <c r="E1620" s="3">
        <v>0</v>
      </c>
      <c r="F1620" s="3">
        <v>49900</v>
      </c>
      <c r="G1620" s="3">
        <v>88560</v>
      </c>
      <c r="H1620" s="3">
        <v>69335.86</v>
      </c>
      <c r="I1620" s="3">
        <v>143080</v>
      </c>
      <c r="J1620" s="3">
        <v>168313.8</v>
      </c>
      <c r="K1620" s="3">
        <v>127381.90000000001</v>
      </c>
      <c r="L1620" s="3">
        <v>114600</v>
      </c>
      <c r="M1620" s="3">
        <v>44820</v>
      </c>
      <c r="N1620" s="3">
        <v>0</v>
      </c>
      <c r="O1620" s="3">
        <v>0</v>
      </c>
      <c r="P1620" s="3">
        <v>25500</v>
      </c>
      <c r="Q1620" s="3">
        <f>SUM(Exportaciones_Kg_fruta[[#This Row],[Enero]:[Diciembre]])</f>
        <v>831491.55999999994</v>
      </c>
      <c r="R1620">
        <v>2019</v>
      </c>
      <c r="S1620" t="s">
        <v>212</v>
      </c>
    </row>
    <row r="1621" spans="1:19" x14ac:dyDescent="0.35">
      <c r="A1621" t="str">
        <f>+_xlfn.CONCAT(Exportaciones_Kg_fruta[[#This Row],[País]],Exportaciones_Kg_fruta[[#This Row],[Detalle]],Exportaciones_Kg_fruta[[#This Row],[Año]])</f>
        <v>ParaguayResto frutas y frutos 2019</v>
      </c>
      <c r="B1621" s="3" t="s">
        <v>148</v>
      </c>
      <c r="C1621" s="3" t="s">
        <v>4</v>
      </c>
      <c r="D1621" s="3" t="s">
        <v>16</v>
      </c>
      <c r="E1621" s="3">
        <v>10097.6</v>
      </c>
      <c r="F1621" s="3">
        <v>10427.039999999999</v>
      </c>
      <c r="G1621" s="3">
        <v>17713.79</v>
      </c>
      <c r="H1621" s="3">
        <v>20586.169999999998</v>
      </c>
      <c r="I1621" s="3">
        <v>19540.02</v>
      </c>
      <c r="J1621" s="3">
        <v>13005.8</v>
      </c>
      <c r="K1621" s="3">
        <v>10223</v>
      </c>
      <c r="L1621" s="3">
        <v>26241.4</v>
      </c>
      <c r="M1621" s="3">
        <v>22821.48</v>
      </c>
      <c r="N1621" s="3">
        <v>8771.4</v>
      </c>
      <c r="O1621" s="3">
        <v>28323.21</v>
      </c>
      <c r="P1621" s="3">
        <v>41070.600000000006</v>
      </c>
      <c r="Q1621" s="3">
        <f>SUM(Exportaciones_Kg_fruta[[#This Row],[Enero]:[Diciembre]])</f>
        <v>228821.51</v>
      </c>
      <c r="R1621">
        <v>2019</v>
      </c>
      <c r="S1621" t="s">
        <v>212</v>
      </c>
    </row>
    <row r="1622" spans="1:19" x14ac:dyDescent="0.35">
      <c r="A1622" t="str">
        <f>+_xlfn.CONCAT(Exportaciones_Kg_fruta[[#This Row],[País]],Exportaciones_Kg_fruta[[#This Row],[Detalle]],Exportaciones_Kg_fruta[[#This Row],[Año]])</f>
        <v>Hong Kong (Región administrativa especial de China)Resto frutas y frutos 2019</v>
      </c>
      <c r="B1622" s="3" t="s">
        <v>94</v>
      </c>
      <c r="C1622" s="3" t="s">
        <v>4</v>
      </c>
      <c r="D1622" s="3" t="s">
        <v>16</v>
      </c>
      <c r="E1622" s="3">
        <v>23520</v>
      </c>
      <c r="F1622" s="3">
        <v>113738.5</v>
      </c>
      <c r="G1622" s="3">
        <v>20388.12</v>
      </c>
      <c r="H1622" s="3">
        <v>138030.54</v>
      </c>
      <c r="I1622" s="3">
        <v>314012.86</v>
      </c>
      <c r="J1622" s="3">
        <v>44850</v>
      </c>
      <c r="K1622" s="3">
        <v>21100</v>
      </c>
      <c r="L1622" s="3">
        <v>63991.040000000001</v>
      </c>
      <c r="M1622" s="3">
        <v>48362</v>
      </c>
      <c r="N1622" s="3">
        <v>0</v>
      </c>
      <c r="O1622" s="3">
        <v>0</v>
      </c>
      <c r="P1622" s="3">
        <v>64701</v>
      </c>
      <c r="Q1622" s="3">
        <f>SUM(Exportaciones_Kg_fruta[[#This Row],[Enero]:[Diciembre]])</f>
        <v>852694.06</v>
      </c>
      <c r="R1622">
        <v>2019</v>
      </c>
      <c r="S1622" t="s">
        <v>212</v>
      </c>
    </row>
    <row r="1623" spans="1:19" x14ac:dyDescent="0.35">
      <c r="A1623" t="str">
        <f>+_xlfn.CONCAT(Exportaciones_Kg_fruta[[#This Row],[País]],Exportaciones_Kg_fruta[[#This Row],[Detalle]],Exportaciones_Kg_fruta[[#This Row],[Año]])</f>
        <v>SueciaResto frutas y frutos 2019</v>
      </c>
      <c r="B1623" s="3" t="s">
        <v>175</v>
      </c>
      <c r="C1623" s="3" t="s">
        <v>4</v>
      </c>
      <c r="D1623" s="3" t="s">
        <v>16</v>
      </c>
      <c r="E1623" s="3">
        <v>0</v>
      </c>
      <c r="F1623" s="3">
        <v>0</v>
      </c>
      <c r="G1623" s="3">
        <v>49214.399999999994</v>
      </c>
      <c r="H1623" s="3">
        <v>25401.599999999999</v>
      </c>
      <c r="I1623" s="3">
        <v>0</v>
      </c>
      <c r="J1623" s="3">
        <v>20720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f>SUM(Exportaciones_Kg_fruta[[#This Row],[Enero]:[Diciembre]])</f>
        <v>95336</v>
      </c>
      <c r="R1623">
        <v>2019</v>
      </c>
      <c r="S1623" t="s">
        <v>212</v>
      </c>
    </row>
    <row r="1624" spans="1:19" x14ac:dyDescent="0.35">
      <c r="A1624" t="str">
        <f>+_xlfn.CONCAT(Exportaciones_Kg_fruta[[#This Row],[País]],Exportaciones_Kg_fruta[[#This Row],[Detalle]],Exportaciones_Kg_fruta[[#This Row],[Año]])</f>
        <v>SingapurResto frutas y frutos 2019</v>
      </c>
      <c r="B1624" s="3" t="s">
        <v>170</v>
      </c>
      <c r="C1624" s="3" t="s">
        <v>4</v>
      </c>
      <c r="D1624" s="3" t="s">
        <v>16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48640</v>
      </c>
      <c r="N1624" s="3">
        <v>0</v>
      </c>
      <c r="O1624" s="3">
        <v>0</v>
      </c>
      <c r="P1624" s="3">
        <v>0</v>
      </c>
      <c r="Q1624" s="3">
        <f>SUM(Exportaciones_Kg_fruta[[#This Row],[Enero]:[Diciembre]])</f>
        <v>48640</v>
      </c>
      <c r="R1624">
        <v>2019</v>
      </c>
      <c r="S1624" t="s">
        <v>212</v>
      </c>
    </row>
    <row r="1625" spans="1:19" x14ac:dyDescent="0.35">
      <c r="A1625" t="str">
        <f>+_xlfn.CONCAT(Exportaciones_Kg_fruta[[#This Row],[País]],Exportaciones_Kg_fruta[[#This Row],[Detalle]],Exportaciones_Kg_fruta[[#This Row],[Año]])</f>
        <v>PoloniaResto frutas y frutos 2019</v>
      </c>
      <c r="B1625" s="3" t="s">
        <v>151</v>
      </c>
      <c r="C1625" s="3" t="s">
        <v>4</v>
      </c>
      <c r="D1625" s="3" t="s">
        <v>16</v>
      </c>
      <c r="E1625" s="3">
        <v>0</v>
      </c>
      <c r="F1625" s="3">
        <v>42400</v>
      </c>
      <c r="G1625" s="3">
        <v>92180</v>
      </c>
      <c r="H1625" s="3">
        <v>215205.14</v>
      </c>
      <c r="I1625" s="3">
        <v>272906.59999999998</v>
      </c>
      <c r="J1625" s="3">
        <v>41949.599999999999</v>
      </c>
      <c r="K1625" s="3">
        <v>106219</v>
      </c>
      <c r="L1625" s="3">
        <v>50133</v>
      </c>
      <c r="M1625" s="3">
        <v>21200</v>
      </c>
      <c r="N1625" s="3">
        <v>23583</v>
      </c>
      <c r="O1625" s="3">
        <v>0</v>
      </c>
      <c r="P1625" s="3">
        <v>0</v>
      </c>
      <c r="Q1625" s="3">
        <f>SUM(Exportaciones_Kg_fruta[[#This Row],[Enero]:[Diciembre]])</f>
        <v>865776.34</v>
      </c>
      <c r="R1625">
        <v>2019</v>
      </c>
      <c r="S1625" t="s">
        <v>212</v>
      </c>
    </row>
    <row r="1626" spans="1:19" x14ac:dyDescent="0.35">
      <c r="A1626" t="str">
        <f>+_xlfn.CONCAT(Exportaciones_Kg_fruta[[#This Row],[País]],Exportaciones_Kg_fruta[[#This Row],[Detalle]],Exportaciones_Kg_fruta[[#This Row],[Año]])</f>
        <v>Puerto RicoResto frutas y frutos 2019</v>
      </c>
      <c r="B1626" s="3" t="s">
        <v>153</v>
      </c>
      <c r="C1626" s="3" t="s">
        <v>4</v>
      </c>
      <c r="D1626" s="3" t="s">
        <v>16</v>
      </c>
      <c r="E1626" s="3">
        <v>123959.05</v>
      </c>
      <c r="F1626" s="3">
        <v>156376.1</v>
      </c>
      <c r="G1626" s="3">
        <v>155517.82</v>
      </c>
      <c r="H1626" s="3">
        <v>125198.19999999998</v>
      </c>
      <c r="I1626" s="3">
        <v>199124.96999999997</v>
      </c>
      <c r="J1626" s="3">
        <v>140051.10999999999</v>
      </c>
      <c r="K1626" s="3">
        <v>182473.9</v>
      </c>
      <c r="L1626" s="3">
        <v>136992.03999999998</v>
      </c>
      <c r="M1626" s="3">
        <v>68383.19</v>
      </c>
      <c r="N1626" s="3">
        <v>67749.66</v>
      </c>
      <c r="O1626" s="3">
        <v>0</v>
      </c>
      <c r="P1626" s="3">
        <v>58248.18</v>
      </c>
      <c r="Q1626" s="3">
        <f>SUM(Exportaciones_Kg_fruta[[#This Row],[Enero]:[Diciembre]])</f>
        <v>1414074.2199999997</v>
      </c>
      <c r="R1626">
        <v>2019</v>
      </c>
      <c r="S1626" t="s">
        <v>212</v>
      </c>
    </row>
    <row r="1627" spans="1:19" x14ac:dyDescent="0.35">
      <c r="A1627" t="str">
        <f>+_xlfn.CONCAT(Exportaciones_Kg_fruta[[#This Row],[País]],Exportaciones_Kg_fruta[[#This Row],[Detalle]],Exportaciones_Kg_fruta[[#This Row],[Año]])</f>
        <v>VenezuelaResto frutas y frutos 2019</v>
      </c>
      <c r="B1627" s="3" t="s">
        <v>194</v>
      </c>
      <c r="C1627" s="3" t="s">
        <v>4</v>
      </c>
      <c r="D1627" s="3" t="s">
        <v>16</v>
      </c>
      <c r="E1627" s="3">
        <v>0</v>
      </c>
      <c r="F1627" s="3">
        <v>0</v>
      </c>
      <c r="G1627" s="3">
        <v>29184</v>
      </c>
      <c r="H1627" s="3">
        <v>25112</v>
      </c>
      <c r="I1627" s="3">
        <v>0</v>
      </c>
      <c r="J1627" s="3">
        <v>13683.2</v>
      </c>
      <c r="K1627" s="3">
        <v>43136</v>
      </c>
      <c r="L1627" s="3">
        <v>61904</v>
      </c>
      <c r="M1627" s="3">
        <v>28079</v>
      </c>
      <c r="N1627" s="3">
        <v>18430</v>
      </c>
      <c r="O1627" s="3">
        <v>10530</v>
      </c>
      <c r="P1627" s="3">
        <v>2088</v>
      </c>
      <c r="Q1627" s="3">
        <f>SUM(Exportaciones_Kg_fruta[[#This Row],[Enero]:[Diciembre]])</f>
        <v>232146.2</v>
      </c>
      <c r="R1627">
        <v>2019</v>
      </c>
      <c r="S1627" t="s">
        <v>212</v>
      </c>
    </row>
    <row r="1628" spans="1:19" x14ac:dyDescent="0.35">
      <c r="A1628" t="str">
        <f>+_xlfn.CONCAT(Exportaciones_Kg_fruta[[#This Row],[País]],Exportaciones_Kg_fruta[[#This Row],[Detalle]],Exportaciones_Kg_fruta[[#This Row],[Año]])</f>
        <v>CubaResto frutas y frutos 2019</v>
      </c>
      <c r="B1628" s="3" t="s">
        <v>64</v>
      </c>
      <c r="C1628" s="3" t="s">
        <v>4</v>
      </c>
      <c r="D1628" s="3" t="s">
        <v>16</v>
      </c>
      <c r="E1628" s="3">
        <v>0</v>
      </c>
      <c r="F1628" s="3">
        <v>0</v>
      </c>
      <c r="G1628" s="3">
        <v>25384</v>
      </c>
      <c r="H1628" s="3">
        <v>0</v>
      </c>
      <c r="I1628" s="3">
        <v>0</v>
      </c>
      <c r="J1628" s="3">
        <v>0</v>
      </c>
      <c r="K1628" s="3">
        <v>25920</v>
      </c>
      <c r="L1628" s="3">
        <v>77760</v>
      </c>
      <c r="M1628" s="3">
        <v>51840</v>
      </c>
      <c r="N1628" s="3">
        <v>0</v>
      </c>
      <c r="O1628" s="3">
        <v>0</v>
      </c>
      <c r="P1628" s="3">
        <v>0</v>
      </c>
      <c r="Q1628" s="3">
        <f>SUM(Exportaciones_Kg_fruta[[#This Row],[Enero]:[Diciembre]])</f>
        <v>180904</v>
      </c>
      <c r="R1628">
        <v>2019</v>
      </c>
      <c r="S1628" t="s">
        <v>212</v>
      </c>
    </row>
    <row r="1629" spans="1:19" x14ac:dyDescent="0.35">
      <c r="A1629" t="str">
        <f>+_xlfn.CONCAT(Exportaciones_Kg_fruta[[#This Row],[País]],Exportaciones_Kg_fruta[[#This Row],[Detalle]],Exportaciones_Kg_fruta[[#This Row],[Año]])</f>
        <v>OmánResto frutas y frutos 2019</v>
      </c>
      <c r="B1629" s="3" t="s">
        <v>143</v>
      </c>
      <c r="C1629" s="3" t="s">
        <v>4</v>
      </c>
      <c r="D1629" s="3" t="s">
        <v>16</v>
      </c>
      <c r="E1629" s="3">
        <v>0</v>
      </c>
      <c r="F1629" s="3">
        <v>19845</v>
      </c>
      <c r="G1629" s="3">
        <v>19845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f>SUM(Exportaciones_Kg_fruta[[#This Row],[Enero]:[Diciembre]])</f>
        <v>39690</v>
      </c>
      <c r="R1629">
        <v>2019</v>
      </c>
      <c r="S1629" t="s">
        <v>212</v>
      </c>
    </row>
    <row r="1630" spans="1:19" x14ac:dyDescent="0.35">
      <c r="A1630" t="str">
        <f>+_xlfn.CONCAT(Exportaciones_Kg_fruta[[#This Row],[País]],Exportaciones_Kg_fruta[[#This Row],[Detalle]],Exportaciones_Kg_fruta[[#This Row],[Año]])</f>
        <v>EgiptoResto frutas y frutos 2019</v>
      </c>
      <c r="B1630" s="3" t="s">
        <v>69</v>
      </c>
      <c r="C1630" s="3" t="s">
        <v>4</v>
      </c>
      <c r="D1630" s="3" t="s">
        <v>16</v>
      </c>
      <c r="E1630" s="3">
        <v>0</v>
      </c>
      <c r="F1630" s="3">
        <v>23520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f>SUM(Exportaciones_Kg_fruta[[#This Row],[Enero]:[Diciembre]])</f>
        <v>23520</v>
      </c>
      <c r="R1630">
        <v>2019</v>
      </c>
      <c r="S1630" t="s">
        <v>212</v>
      </c>
    </row>
    <row r="1631" spans="1:19" x14ac:dyDescent="0.35">
      <c r="A1631" t="str">
        <f>+_xlfn.CONCAT(Exportaciones_Kg_fruta[[#This Row],[País]],Exportaciones_Kg_fruta[[#This Row],[Detalle]],Exportaciones_Kg_fruta[[#This Row],[Año]])</f>
        <v>NicaraguaResto frutas y frutos 2019</v>
      </c>
      <c r="B1631" s="3" t="s">
        <v>138</v>
      </c>
      <c r="C1631" s="3" t="s">
        <v>4</v>
      </c>
      <c r="D1631" s="3" t="s">
        <v>16</v>
      </c>
      <c r="E1631" s="3">
        <v>1680</v>
      </c>
      <c r="F1631" s="3">
        <v>1600</v>
      </c>
      <c r="G1631" s="3">
        <v>1267.2</v>
      </c>
      <c r="H1631" s="3">
        <v>4864</v>
      </c>
      <c r="I1631" s="3">
        <v>5056</v>
      </c>
      <c r="J1631" s="3">
        <v>2534.4</v>
      </c>
      <c r="K1631" s="3">
        <v>7500.8</v>
      </c>
      <c r="L1631" s="3">
        <v>6334.4</v>
      </c>
      <c r="M1631" s="3">
        <v>3750.4</v>
      </c>
      <c r="N1631" s="3">
        <v>0</v>
      </c>
      <c r="O1631" s="3">
        <v>0</v>
      </c>
      <c r="P1631" s="3">
        <v>0</v>
      </c>
      <c r="Q1631" s="3">
        <f>SUM(Exportaciones_Kg_fruta[[#This Row],[Enero]:[Diciembre]])</f>
        <v>34587.200000000004</v>
      </c>
      <c r="R1631">
        <v>2019</v>
      </c>
      <c r="S1631" t="s">
        <v>212</v>
      </c>
    </row>
    <row r="1632" spans="1:19" x14ac:dyDescent="0.35">
      <c r="A1632" t="str">
        <f>+_xlfn.CONCAT(Exportaciones_Kg_fruta[[#This Row],[País]],Exportaciones_Kg_fruta[[#This Row],[Detalle]],Exportaciones_Kg_fruta[[#This Row],[Año]])</f>
        <v>QatarResto frutas y frutos 2019</v>
      </c>
      <c r="B1632" s="3" t="s">
        <v>154</v>
      </c>
      <c r="C1632" s="3" t="s">
        <v>4</v>
      </c>
      <c r="D1632" s="3" t="s">
        <v>16</v>
      </c>
      <c r="E1632" s="3">
        <v>0</v>
      </c>
      <c r="F1632" s="3">
        <v>63936</v>
      </c>
      <c r="G1632" s="3">
        <v>24464</v>
      </c>
      <c r="H1632" s="3">
        <v>25440</v>
      </c>
      <c r="I1632" s="3">
        <v>0</v>
      </c>
      <c r="J1632" s="3">
        <v>0</v>
      </c>
      <c r="K1632" s="3">
        <v>5475.5</v>
      </c>
      <c r="L1632" s="3">
        <v>5250</v>
      </c>
      <c r="M1632" s="3">
        <v>0</v>
      </c>
      <c r="N1632" s="3">
        <v>0</v>
      </c>
      <c r="O1632" s="3">
        <v>0</v>
      </c>
      <c r="P1632" s="3">
        <v>0</v>
      </c>
      <c r="Q1632" s="3">
        <f>SUM(Exportaciones_Kg_fruta[[#This Row],[Enero]:[Diciembre]])</f>
        <v>124565.5</v>
      </c>
      <c r="R1632">
        <v>2019</v>
      </c>
      <c r="S1632" t="s">
        <v>212</v>
      </c>
    </row>
    <row r="1633" spans="1:19" x14ac:dyDescent="0.35">
      <c r="A1633" t="str">
        <f>+_xlfn.CONCAT(Exportaciones_Kg_fruta[[#This Row],[País]],Exportaciones_Kg_fruta[[#This Row],[Detalle]],Exportaciones_Kg_fruta[[#This Row],[Año]])</f>
        <v>HondurasResto frutas y frutos 2019</v>
      </c>
      <c r="B1633" s="3" t="s">
        <v>93</v>
      </c>
      <c r="C1633" s="3" t="s">
        <v>4</v>
      </c>
      <c r="D1633" s="3" t="s">
        <v>16</v>
      </c>
      <c r="E1633" s="3">
        <v>11520</v>
      </c>
      <c r="F1633" s="3">
        <v>33424</v>
      </c>
      <c r="G1633" s="3">
        <v>121043.2</v>
      </c>
      <c r="H1633" s="3">
        <v>57209</v>
      </c>
      <c r="I1633" s="3">
        <v>60697.599999999999</v>
      </c>
      <c r="J1633" s="3">
        <v>59440</v>
      </c>
      <c r="K1633" s="3">
        <v>33312</v>
      </c>
      <c r="L1633" s="3">
        <v>0</v>
      </c>
      <c r="M1633" s="3">
        <v>0</v>
      </c>
      <c r="N1633" s="3">
        <v>0</v>
      </c>
      <c r="O1633" s="3">
        <v>0</v>
      </c>
      <c r="P1633" s="3">
        <v>4800</v>
      </c>
      <c r="Q1633" s="3">
        <f>SUM(Exportaciones_Kg_fruta[[#This Row],[Enero]:[Diciembre]])</f>
        <v>381445.8</v>
      </c>
      <c r="R1633">
        <v>2019</v>
      </c>
      <c r="S1633" t="s">
        <v>212</v>
      </c>
    </row>
    <row r="1634" spans="1:19" x14ac:dyDescent="0.35">
      <c r="A1634" t="str">
        <f>+_xlfn.CONCAT(Exportaciones_Kg_fruta[[#This Row],[País]],Exportaciones_Kg_fruta[[#This Row],[Detalle]],Exportaciones_Kg_fruta[[#This Row],[Año]])</f>
        <v>PortugalResto frutas y frutos 2019</v>
      </c>
      <c r="B1634" s="3" t="s">
        <v>152</v>
      </c>
      <c r="C1634" s="3" t="s">
        <v>4</v>
      </c>
      <c r="D1634" s="3" t="s">
        <v>16</v>
      </c>
      <c r="E1634" s="3">
        <v>75600</v>
      </c>
      <c r="F1634" s="3">
        <v>133260.5</v>
      </c>
      <c r="G1634" s="3">
        <v>104196.2</v>
      </c>
      <c r="H1634" s="3">
        <v>172256</v>
      </c>
      <c r="I1634" s="3">
        <v>175650.4</v>
      </c>
      <c r="J1634" s="3">
        <v>236355.20000000001</v>
      </c>
      <c r="K1634" s="3">
        <v>102240</v>
      </c>
      <c r="L1634" s="3">
        <v>0</v>
      </c>
      <c r="M1634" s="3">
        <v>45516</v>
      </c>
      <c r="N1634" s="3">
        <v>0</v>
      </c>
      <c r="O1634" s="3">
        <v>21348</v>
      </c>
      <c r="P1634" s="3">
        <v>21348</v>
      </c>
      <c r="Q1634" s="3">
        <f>SUM(Exportaciones_Kg_fruta[[#This Row],[Enero]:[Diciembre]])</f>
        <v>1087770.3</v>
      </c>
      <c r="R1634">
        <v>2019</v>
      </c>
      <c r="S1634" t="s">
        <v>212</v>
      </c>
    </row>
    <row r="1635" spans="1:19" x14ac:dyDescent="0.35">
      <c r="A1635" t="str">
        <f>+_xlfn.CONCAT(Exportaciones_Kg_fruta[[#This Row],[País]],Exportaciones_Kg_fruta[[#This Row],[Detalle]],Exportaciones_Kg_fruta[[#This Row],[Año]])</f>
        <v>RumaniaResto frutas y frutos 2019</v>
      </c>
      <c r="B1635" s="3" t="s">
        <v>160</v>
      </c>
      <c r="C1635" s="3" t="s">
        <v>4</v>
      </c>
      <c r="D1635" s="3" t="s">
        <v>16</v>
      </c>
      <c r="E1635" s="3">
        <v>0</v>
      </c>
      <c r="F1635" s="3">
        <v>0</v>
      </c>
      <c r="G1635" s="3">
        <v>48000</v>
      </c>
      <c r="H1635" s="3">
        <v>141921.60000000001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f>SUM(Exportaciones_Kg_fruta[[#This Row],[Enero]:[Diciembre]])</f>
        <v>189921.6</v>
      </c>
      <c r="R1635">
        <v>2019</v>
      </c>
      <c r="S1635" t="s">
        <v>212</v>
      </c>
    </row>
    <row r="1636" spans="1:19" x14ac:dyDescent="0.35">
      <c r="A1636" t="str">
        <f>+_xlfn.CONCAT(Exportaciones_Kg_fruta[[#This Row],[País]],Exportaciones_Kg_fruta[[#This Row],[Detalle]],Exportaciones_Kg_fruta[[#This Row],[Año]])</f>
        <v>SuizaResto frutas y frutos 2019</v>
      </c>
      <c r="B1636" s="3" t="s">
        <v>176</v>
      </c>
      <c r="C1636" s="3" t="s">
        <v>4</v>
      </c>
      <c r="D1636" s="3" t="s">
        <v>16</v>
      </c>
      <c r="E1636" s="3">
        <v>0</v>
      </c>
      <c r="F1636" s="3">
        <v>0</v>
      </c>
      <c r="G1636" s="3">
        <v>0</v>
      </c>
      <c r="H1636" s="3">
        <v>33941.599999999999</v>
      </c>
      <c r="I1636" s="3">
        <v>25200</v>
      </c>
      <c r="J1636" s="3">
        <v>84341.6</v>
      </c>
      <c r="K1636" s="3">
        <v>24934.5</v>
      </c>
      <c r="L1636" s="3">
        <v>59084.6</v>
      </c>
      <c r="M1636" s="3">
        <v>0</v>
      </c>
      <c r="N1636" s="3">
        <v>78689.679999999993</v>
      </c>
      <c r="O1636" s="3">
        <v>24934.5</v>
      </c>
      <c r="P1636" s="3">
        <v>0</v>
      </c>
      <c r="Q1636" s="3">
        <f>SUM(Exportaciones_Kg_fruta[[#This Row],[Enero]:[Diciembre]])</f>
        <v>331126.48</v>
      </c>
      <c r="R1636">
        <v>2019</v>
      </c>
      <c r="S1636" t="s">
        <v>212</v>
      </c>
    </row>
    <row r="1637" spans="1:19" x14ac:dyDescent="0.35">
      <c r="A1637" t="str">
        <f>+_xlfn.CONCAT(Exportaciones_Kg_fruta[[#This Row],[País]],Exportaciones_Kg_fruta[[#This Row],[Detalle]],Exportaciones_Kg_fruta[[#This Row],[Año]])</f>
        <v>GreciaResto frutas y frutos 2019</v>
      </c>
      <c r="B1637" s="3" t="s">
        <v>85</v>
      </c>
      <c r="C1637" s="3" t="s">
        <v>4</v>
      </c>
      <c r="D1637" s="3" t="s">
        <v>16</v>
      </c>
      <c r="E1637" s="3">
        <v>0</v>
      </c>
      <c r="F1637" s="3">
        <v>0</v>
      </c>
      <c r="G1637" s="3">
        <v>64636.800000000003</v>
      </c>
      <c r="H1637" s="3">
        <v>50276.800000000003</v>
      </c>
      <c r="I1637" s="3">
        <v>19500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f>SUM(Exportaciones_Kg_fruta[[#This Row],[Enero]:[Diciembre]])</f>
        <v>134413.6</v>
      </c>
      <c r="R1637">
        <v>2019</v>
      </c>
      <c r="S1637" t="s">
        <v>212</v>
      </c>
    </row>
    <row r="1638" spans="1:19" x14ac:dyDescent="0.35">
      <c r="A1638" t="str">
        <f>+_xlfn.CONCAT(Exportaciones_Kg_fruta[[#This Row],[País]],Exportaciones_Kg_fruta[[#This Row],[Detalle]],Exportaciones_Kg_fruta[[#This Row],[Año]])</f>
        <v>KuwaitResto frutas y frutos 2019</v>
      </c>
      <c r="B1638" s="3" t="s">
        <v>115</v>
      </c>
      <c r="C1638" s="3" t="s">
        <v>4</v>
      </c>
      <c r="D1638" s="3" t="s">
        <v>16</v>
      </c>
      <c r="E1638" s="3">
        <v>0</v>
      </c>
      <c r="F1638" s="3">
        <v>43200</v>
      </c>
      <c r="G1638" s="3">
        <v>0</v>
      </c>
      <c r="H1638" s="3">
        <v>0</v>
      </c>
      <c r="I1638" s="3">
        <v>0</v>
      </c>
      <c r="J1638" s="3">
        <v>14800</v>
      </c>
      <c r="K1638" s="3">
        <v>36660</v>
      </c>
      <c r="L1638" s="3">
        <v>0</v>
      </c>
      <c r="M1638" s="3">
        <v>0</v>
      </c>
      <c r="N1638" s="3">
        <v>0</v>
      </c>
      <c r="O1638" s="3">
        <v>11681.2</v>
      </c>
      <c r="P1638" s="3">
        <v>0</v>
      </c>
      <c r="Q1638" s="3">
        <f>SUM(Exportaciones_Kg_fruta[[#This Row],[Enero]:[Diciembre]])</f>
        <v>106341.2</v>
      </c>
      <c r="R1638">
        <v>2019</v>
      </c>
      <c r="S1638" t="s">
        <v>212</v>
      </c>
    </row>
    <row r="1639" spans="1:19" x14ac:dyDescent="0.35">
      <c r="A1639" t="str">
        <f>+_xlfn.CONCAT(Exportaciones_Kg_fruta[[#This Row],[País]],Exportaciones_Kg_fruta[[#This Row],[Detalle]],Exportaciones_Kg_fruta[[#This Row],[Año]])</f>
        <v>UcraniaResto frutas y frutos 2019</v>
      </c>
      <c r="B1639" s="3" t="s">
        <v>191</v>
      </c>
      <c r="C1639" s="3" t="s">
        <v>4</v>
      </c>
      <c r="D1639" s="3" t="s">
        <v>16</v>
      </c>
      <c r="E1639" s="3">
        <v>0</v>
      </c>
      <c r="F1639" s="3">
        <v>0</v>
      </c>
      <c r="G1639" s="3">
        <v>16054</v>
      </c>
      <c r="H1639" s="3">
        <v>0</v>
      </c>
      <c r="I1639" s="3">
        <v>13072</v>
      </c>
      <c r="J1639" s="3">
        <v>32108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f>SUM(Exportaciones_Kg_fruta[[#This Row],[Enero]:[Diciembre]])</f>
        <v>61234</v>
      </c>
      <c r="R1639">
        <v>2019</v>
      </c>
      <c r="S1639" t="s">
        <v>212</v>
      </c>
    </row>
    <row r="1640" spans="1:19" x14ac:dyDescent="0.35">
      <c r="A1640" t="str">
        <f>+_xlfn.CONCAT(Exportaciones_Kg_fruta[[#This Row],[País]],Exportaciones_Kg_fruta[[#This Row],[Detalle]],Exportaciones_Kg_fruta[[#This Row],[Año]])</f>
        <v>JamaicaResto frutas y frutos 2019</v>
      </c>
      <c r="B1640" s="3" t="s">
        <v>109</v>
      </c>
      <c r="C1640" s="3" t="s">
        <v>4</v>
      </c>
      <c r="D1640" s="3" t="s">
        <v>16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12921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f>SUM(Exportaciones_Kg_fruta[[#This Row],[Enero]:[Diciembre]])</f>
        <v>12921</v>
      </c>
      <c r="R1640">
        <v>2019</v>
      </c>
      <c r="S1640" t="s">
        <v>212</v>
      </c>
    </row>
    <row r="1641" spans="1:19" x14ac:dyDescent="0.35">
      <c r="A1641" t="str">
        <f>+_xlfn.CONCAT(Exportaciones_Kg_fruta[[#This Row],[País]],Exportaciones_Kg_fruta[[#This Row],[Detalle]],Exportaciones_Kg_fruta[[#This Row],[Año]])</f>
        <v>LituaniaResto frutas y frutos 2019</v>
      </c>
      <c r="B1641" s="3" t="s">
        <v>121</v>
      </c>
      <c r="C1641" s="3" t="s">
        <v>4</v>
      </c>
      <c r="D1641" s="3" t="s">
        <v>16</v>
      </c>
      <c r="E1641" s="3">
        <v>3150</v>
      </c>
      <c r="F1641" s="3">
        <v>4935</v>
      </c>
      <c r="G1641" s="3">
        <v>0</v>
      </c>
      <c r="H1641" s="3">
        <v>0</v>
      </c>
      <c r="I1641" s="3">
        <v>20940</v>
      </c>
      <c r="J1641" s="3">
        <v>0</v>
      </c>
      <c r="K1641" s="3">
        <v>16800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f>SUM(Exportaciones_Kg_fruta[[#This Row],[Enero]:[Diciembre]])</f>
        <v>45825</v>
      </c>
      <c r="R1641">
        <v>2019</v>
      </c>
      <c r="S1641" t="s">
        <v>212</v>
      </c>
    </row>
    <row r="1642" spans="1:19" x14ac:dyDescent="0.35">
      <c r="A1642" t="str">
        <f>+_xlfn.CONCAT(Exportaciones_Kg_fruta[[#This Row],[País]],Exportaciones_Kg_fruta[[#This Row],[Detalle]],Exportaciones_Kg_fruta[[#This Row],[Año]])</f>
        <v>JordaniaResto frutas y frutos 2019</v>
      </c>
      <c r="B1642" s="3" t="s">
        <v>111</v>
      </c>
      <c r="C1642" s="3" t="s">
        <v>4</v>
      </c>
      <c r="D1642" s="3" t="s">
        <v>16</v>
      </c>
      <c r="E1642" s="3">
        <v>0</v>
      </c>
      <c r="F1642" s="3">
        <v>99385</v>
      </c>
      <c r="G1642" s="3">
        <v>24268</v>
      </c>
      <c r="H1642" s="3">
        <v>25872</v>
      </c>
      <c r="I1642" s="3">
        <v>77616</v>
      </c>
      <c r="J1642" s="3">
        <v>51744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f>SUM(Exportaciones_Kg_fruta[[#This Row],[Enero]:[Diciembre]])</f>
        <v>278885</v>
      </c>
      <c r="R1642">
        <v>2019</v>
      </c>
      <c r="S1642" t="s">
        <v>212</v>
      </c>
    </row>
    <row r="1643" spans="1:19" x14ac:dyDescent="0.35">
      <c r="A1643" t="str">
        <f>+_xlfn.CONCAT(Exportaciones_Kg_fruta[[#This Row],[País]],Exportaciones_Kg_fruta[[#This Row],[Detalle]],Exportaciones_Kg_fruta[[#This Row],[Año]])</f>
        <v>AustriaResto frutas y frutos 2019</v>
      </c>
      <c r="B1643" s="3" t="s">
        <v>36</v>
      </c>
      <c r="C1643" s="3" t="s">
        <v>4</v>
      </c>
      <c r="D1643" s="3" t="s">
        <v>16</v>
      </c>
      <c r="E1643" s="3">
        <v>37026</v>
      </c>
      <c r="F1643" s="3">
        <v>0</v>
      </c>
      <c r="G1643" s="3">
        <v>0</v>
      </c>
      <c r="H1643" s="3">
        <v>0</v>
      </c>
      <c r="I1643" s="3">
        <v>21641</v>
      </c>
      <c r="J1643" s="3">
        <v>0</v>
      </c>
      <c r="K1643" s="3">
        <v>0</v>
      </c>
      <c r="L1643" s="3">
        <v>18513</v>
      </c>
      <c r="M1643" s="3">
        <v>0</v>
      </c>
      <c r="N1643" s="3">
        <v>0</v>
      </c>
      <c r="O1643" s="3">
        <v>24105</v>
      </c>
      <c r="P1643" s="3">
        <v>0</v>
      </c>
      <c r="Q1643" s="3">
        <f>SUM(Exportaciones_Kg_fruta[[#This Row],[Enero]:[Diciembre]])</f>
        <v>101285</v>
      </c>
      <c r="R1643">
        <v>2019</v>
      </c>
      <c r="S1643" t="s">
        <v>212</v>
      </c>
    </row>
    <row r="1644" spans="1:19" x14ac:dyDescent="0.35">
      <c r="A1644" t="str">
        <f>+_xlfn.CONCAT(Exportaciones_Kg_fruta[[#This Row],[País]],Exportaciones_Kg_fruta[[#This Row],[Detalle]],Exportaciones_Kg_fruta[[#This Row],[Año]])</f>
        <v>LetoniaResto frutas y frutos 2019</v>
      </c>
      <c r="B1644" s="3" t="s">
        <v>117</v>
      </c>
      <c r="C1644" s="3" t="s">
        <v>4</v>
      </c>
      <c r="D1644" s="3" t="s">
        <v>16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23100</v>
      </c>
      <c r="K1644" s="3">
        <v>16800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f>SUM(Exportaciones_Kg_fruta[[#This Row],[Enero]:[Diciembre]])</f>
        <v>39900</v>
      </c>
      <c r="R1644">
        <v>2019</v>
      </c>
      <c r="S1644" t="s">
        <v>212</v>
      </c>
    </row>
    <row r="1645" spans="1:19" x14ac:dyDescent="0.35">
      <c r="A1645" t="str">
        <f>+_xlfn.CONCAT(Exportaciones_Kg_fruta[[#This Row],[País]],Exportaciones_Kg_fruta[[#This Row],[Detalle]],Exportaciones_Kg_fruta[[#This Row],[Año]])</f>
        <v>LibanoResto frutas y frutos 2019</v>
      </c>
      <c r="B1645" s="3" t="s">
        <v>118</v>
      </c>
      <c r="C1645" s="3" t="s">
        <v>4</v>
      </c>
      <c r="D1645" s="3" t="s">
        <v>16</v>
      </c>
      <c r="E1645" s="3">
        <v>26852</v>
      </c>
      <c r="F1645" s="3">
        <v>129804</v>
      </c>
      <c r="G1645" s="3">
        <v>19320</v>
      </c>
      <c r="H1645" s="3">
        <v>0</v>
      </c>
      <c r="I1645" s="3">
        <v>25872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f>SUM(Exportaciones_Kg_fruta[[#This Row],[Enero]:[Diciembre]])</f>
        <v>201848</v>
      </c>
      <c r="R1645">
        <v>2019</v>
      </c>
      <c r="S1645" t="s">
        <v>212</v>
      </c>
    </row>
    <row r="1646" spans="1:19" x14ac:dyDescent="0.35">
      <c r="A1646" t="str">
        <f>+_xlfn.CONCAT(Exportaciones_Kg_fruta[[#This Row],[País]],Exportaciones_Kg_fruta[[#This Row],[Detalle]],Exportaciones_Kg_fruta[[#This Row],[Año]])</f>
        <v>LibiaResto frutas y frutos 2019</v>
      </c>
      <c r="B1646" s="3" t="s">
        <v>120</v>
      </c>
      <c r="C1646" s="3" t="s">
        <v>4</v>
      </c>
      <c r="D1646" s="3" t="s">
        <v>16</v>
      </c>
      <c r="E1646" s="3">
        <v>0</v>
      </c>
      <c r="F1646" s="3">
        <v>0</v>
      </c>
      <c r="G1646" s="3">
        <v>76854.399999999994</v>
      </c>
      <c r="H1646" s="3">
        <v>453901.4</v>
      </c>
      <c r="I1646" s="3">
        <v>76320</v>
      </c>
      <c r="J1646" s="3">
        <v>103094.39999999999</v>
      </c>
      <c r="K1646" s="3">
        <v>75714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f>SUM(Exportaciones_Kg_fruta[[#This Row],[Enero]:[Diciembre]])</f>
        <v>785884.20000000007</v>
      </c>
      <c r="R1646">
        <v>2019</v>
      </c>
      <c r="S1646" t="s">
        <v>212</v>
      </c>
    </row>
    <row r="1647" spans="1:19" x14ac:dyDescent="0.35">
      <c r="A1647" t="str">
        <f>+_xlfn.CONCAT(Exportaciones_Kg_fruta[[#This Row],[País]],Exportaciones_Kg_fruta[[#This Row],[Detalle]],Exportaciones_Kg_fruta[[#This Row],[Año]])</f>
        <v>BelarusResto frutas y frutos 2019</v>
      </c>
      <c r="B1647" s="3" t="s">
        <v>42</v>
      </c>
      <c r="C1647" s="3" t="s">
        <v>4</v>
      </c>
      <c r="D1647" s="3" t="s">
        <v>16</v>
      </c>
      <c r="E1647" s="3">
        <v>0</v>
      </c>
      <c r="F1647" s="3">
        <v>25056</v>
      </c>
      <c r="G1647" s="3">
        <v>0</v>
      </c>
      <c r="H1647" s="3">
        <v>16720</v>
      </c>
      <c r="I1647" s="3">
        <v>0</v>
      </c>
      <c r="J1647" s="3">
        <v>25056</v>
      </c>
      <c r="K1647" s="3">
        <v>0</v>
      </c>
      <c r="L1647" s="3">
        <v>0</v>
      </c>
      <c r="M1647" s="3">
        <v>25200</v>
      </c>
      <c r="N1647" s="3">
        <v>0</v>
      </c>
      <c r="O1647" s="3">
        <v>0</v>
      </c>
      <c r="P1647" s="3">
        <v>16800</v>
      </c>
      <c r="Q1647" s="3">
        <f>SUM(Exportaciones_Kg_fruta[[#This Row],[Enero]:[Diciembre]])</f>
        <v>108832</v>
      </c>
      <c r="R1647">
        <v>2019</v>
      </c>
      <c r="S1647" t="s">
        <v>212</v>
      </c>
    </row>
    <row r="1648" spans="1:19" x14ac:dyDescent="0.35">
      <c r="A1648" t="str">
        <f>+_xlfn.CONCAT(Exportaciones_Kg_fruta[[#This Row],[País]],Exportaciones_Kg_fruta[[#This Row],[Detalle]],Exportaciones_Kg_fruta[[#This Row],[Año]])</f>
        <v>ChipreResto frutas y frutos 2019</v>
      </c>
      <c r="B1648" s="3" t="s">
        <v>57</v>
      </c>
      <c r="C1648" s="3" t="s">
        <v>4</v>
      </c>
      <c r="D1648" s="3" t="s">
        <v>16</v>
      </c>
      <c r="E1648" s="3">
        <v>0</v>
      </c>
      <c r="F1648" s="3">
        <v>0</v>
      </c>
      <c r="G1648" s="3">
        <v>0</v>
      </c>
      <c r="H1648" s="3">
        <v>25636.799999999999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f>SUM(Exportaciones_Kg_fruta[[#This Row],[Enero]:[Diciembre]])</f>
        <v>25636.799999999999</v>
      </c>
      <c r="R1648">
        <v>2019</v>
      </c>
      <c r="S1648" t="s">
        <v>212</v>
      </c>
    </row>
    <row r="1649" spans="1:19" x14ac:dyDescent="0.35">
      <c r="A1649" t="str">
        <f>+_xlfn.CONCAT(Exportaciones_Kg_fruta[[#This Row],[País]],Exportaciones_Kg_fruta[[#This Row],[Detalle]],Exportaciones_Kg_fruta[[#This Row],[Año]])</f>
        <v>Otros PaísesResto frutas y frutos 2019</v>
      </c>
      <c r="B1649" s="3" t="s">
        <v>197</v>
      </c>
      <c r="C1649" s="3" t="s">
        <v>4</v>
      </c>
      <c r="D1649" s="3" t="s">
        <v>16</v>
      </c>
      <c r="E1649" s="3">
        <v>0</v>
      </c>
      <c r="F1649" s="3">
        <v>0</v>
      </c>
      <c r="G1649" s="3">
        <v>4979.88</v>
      </c>
      <c r="H1649" s="3">
        <v>0</v>
      </c>
      <c r="I1649" s="3">
        <v>783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5052.96</v>
      </c>
      <c r="P1649" s="3">
        <v>0</v>
      </c>
      <c r="Q1649" s="3">
        <f>SUM(Exportaciones_Kg_fruta[[#This Row],[Enero]:[Diciembre]])</f>
        <v>10815.84</v>
      </c>
      <c r="R1649">
        <v>2019</v>
      </c>
      <c r="S1649" t="s">
        <v>212</v>
      </c>
    </row>
    <row r="1650" spans="1:19" x14ac:dyDescent="0.35">
      <c r="A1650" t="str">
        <f>+_xlfn.CONCAT(Exportaciones_Kg_fruta[[#This Row],[País]],Exportaciones_Kg_fruta[[#This Row],[Detalle]],Exportaciones_Kg_fruta[[#This Row],[Año]])</f>
        <v>Territorio Francés en AméricaResto frutas y frutos 2019</v>
      </c>
      <c r="B1650" s="3" t="s">
        <v>183</v>
      </c>
      <c r="C1650" s="3" t="s">
        <v>4</v>
      </c>
      <c r="D1650" s="3" t="s">
        <v>16</v>
      </c>
      <c r="E1650" s="3">
        <v>17440</v>
      </c>
      <c r="F1650" s="3">
        <v>7520</v>
      </c>
      <c r="G1650" s="3">
        <v>7310.4</v>
      </c>
      <c r="H1650" s="3">
        <v>4800</v>
      </c>
      <c r="I1650" s="3">
        <v>8659.2000000000007</v>
      </c>
      <c r="J1650" s="3">
        <v>1232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f>SUM(Exportaciones_Kg_fruta[[#This Row],[Enero]:[Diciembre]])</f>
        <v>46961.600000000006</v>
      </c>
      <c r="R1650">
        <v>2019</v>
      </c>
      <c r="S1650" t="s">
        <v>212</v>
      </c>
    </row>
    <row r="1651" spans="1:19" x14ac:dyDescent="0.35">
      <c r="A1651" t="str">
        <f>+_xlfn.CONCAT(Exportaciones_Kg_fruta[[#This Row],[País]],Exportaciones_Kg_fruta[[#This Row],[Detalle]],Exportaciones_Kg_fruta[[#This Row],[Año]])</f>
        <v>GuyanaResto frutas y frutos 2019</v>
      </c>
      <c r="B1651" s="3" t="s">
        <v>90</v>
      </c>
      <c r="C1651" s="3" t="s">
        <v>4</v>
      </c>
      <c r="D1651" s="3" t="s">
        <v>16</v>
      </c>
      <c r="E1651" s="3">
        <v>0</v>
      </c>
      <c r="F1651" s="3">
        <v>0</v>
      </c>
      <c r="G1651" s="3">
        <v>1232</v>
      </c>
      <c r="H1651" s="3">
        <v>3696</v>
      </c>
      <c r="I1651" s="3">
        <v>3696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f>SUM(Exportaciones_Kg_fruta[[#This Row],[Enero]:[Diciembre]])</f>
        <v>8624</v>
      </c>
      <c r="R1651">
        <v>2019</v>
      </c>
      <c r="S1651" t="s">
        <v>212</v>
      </c>
    </row>
    <row r="1652" spans="1:19" x14ac:dyDescent="0.35">
      <c r="A1652" t="str">
        <f>+_xlfn.CONCAT(Exportaciones_Kg_fruta[[#This Row],[País]],Exportaciones_Kg_fruta[[#This Row],[Detalle]],Exportaciones_Kg_fruta[[#This Row],[Año]])</f>
        <v>KazajstánResto frutas y frutos 2019</v>
      </c>
      <c r="B1652" s="3" t="s">
        <v>112</v>
      </c>
      <c r="C1652" s="3" t="s">
        <v>4</v>
      </c>
      <c r="D1652" s="3" t="s">
        <v>16</v>
      </c>
      <c r="E1652" s="3">
        <v>20810.099999999999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f>SUM(Exportaciones_Kg_fruta[[#This Row],[Enero]:[Diciembre]])</f>
        <v>20810.099999999999</v>
      </c>
      <c r="R1652">
        <v>2019</v>
      </c>
      <c r="S1652" t="s">
        <v>212</v>
      </c>
    </row>
    <row r="1653" spans="1:19" x14ac:dyDescent="0.35">
      <c r="A1653" t="str">
        <f>+_xlfn.CONCAT(Exportaciones_Kg_fruta[[#This Row],[País]],Exportaciones_Kg_fruta[[#This Row],[Detalle]],Exportaciones_Kg_fruta[[#This Row],[Año]])</f>
        <v>HungríaResto frutas y frutos 2019</v>
      </c>
      <c r="B1653" s="3" t="s">
        <v>95</v>
      </c>
      <c r="C1653" s="3" t="s">
        <v>4</v>
      </c>
      <c r="D1653" s="3" t="s">
        <v>16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2100</v>
      </c>
      <c r="M1653" s="3">
        <v>0</v>
      </c>
      <c r="N1653" s="3">
        <v>0</v>
      </c>
      <c r="O1653" s="3">
        <v>2100</v>
      </c>
      <c r="P1653" s="3">
        <v>0</v>
      </c>
      <c r="Q1653" s="3">
        <f>SUM(Exportaciones_Kg_fruta[[#This Row],[Enero]:[Diciembre]])</f>
        <v>4200</v>
      </c>
      <c r="R1653">
        <v>2019</v>
      </c>
      <c r="S1653" t="s">
        <v>212</v>
      </c>
    </row>
    <row r="1654" spans="1:19" x14ac:dyDescent="0.35">
      <c r="A1654" t="str">
        <f>+_xlfn.CONCAT(Exportaciones_Kg_fruta[[#This Row],[País]],Exportaciones_Kg_fruta[[#This Row],[Detalle]],Exportaciones_Kg_fruta[[#This Row],[Año]])</f>
        <v>Antillas NeerlandesasResto frutas y frutos 2019</v>
      </c>
      <c r="B1654" s="3" t="s">
        <v>29</v>
      </c>
      <c r="C1654" s="3" t="s">
        <v>4</v>
      </c>
      <c r="D1654" s="3" t="s">
        <v>16</v>
      </c>
      <c r="E1654" s="3">
        <v>0</v>
      </c>
      <c r="F1654" s="3">
        <v>0</v>
      </c>
      <c r="G1654" s="3">
        <v>0</v>
      </c>
      <c r="H1654" s="3">
        <v>385</v>
      </c>
      <c r="I1654" s="3">
        <v>0</v>
      </c>
      <c r="J1654" s="3">
        <v>0</v>
      </c>
      <c r="K1654" s="3">
        <v>0</v>
      </c>
      <c r="L1654" s="3">
        <v>0</v>
      </c>
      <c r="M1654" s="3">
        <v>51520</v>
      </c>
      <c r="N1654" s="3">
        <v>25600</v>
      </c>
      <c r="O1654" s="3">
        <v>0</v>
      </c>
      <c r="P1654" s="3">
        <v>0</v>
      </c>
      <c r="Q1654" s="3">
        <f>SUM(Exportaciones_Kg_fruta[[#This Row],[Enero]:[Diciembre]])</f>
        <v>77505</v>
      </c>
      <c r="R1654">
        <v>2019</v>
      </c>
      <c r="S1654" t="s">
        <v>212</v>
      </c>
    </row>
    <row r="1655" spans="1:19" x14ac:dyDescent="0.35">
      <c r="A1655" t="str">
        <f>+_xlfn.CONCAT(Exportaciones_Kg_fruta[[#This Row],[País]],Exportaciones_Kg_fruta[[#This Row],[Detalle]],Exportaciones_Kg_fruta[[#This Row],[Año]])</f>
        <v>TogoResto frutas y frutos 2019</v>
      </c>
      <c r="B1655" s="3" t="s">
        <v>186</v>
      </c>
      <c r="C1655" s="3" t="s">
        <v>4</v>
      </c>
      <c r="D1655" s="3" t="s">
        <v>16</v>
      </c>
      <c r="E1655" s="3">
        <v>0</v>
      </c>
      <c r="F1655" s="3">
        <v>0</v>
      </c>
      <c r="G1655" s="3">
        <v>2486.4</v>
      </c>
      <c r="H1655" s="3">
        <v>1165.5</v>
      </c>
      <c r="I1655" s="3">
        <v>0</v>
      </c>
      <c r="J1655" s="3">
        <v>1243.2</v>
      </c>
      <c r="K1655" s="3">
        <v>4752.8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f>SUM(Exportaciones_Kg_fruta[[#This Row],[Enero]:[Diciembre]])</f>
        <v>9647.9000000000015</v>
      </c>
      <c r="R1655">
        <v>2019</v>
      </c>
      <c r="S1655" t="s">
        <v>212</v>
      </c>
    </row>
    <row r="1656" spans="1:19" x14ac:dyDescent="0.35">
      <c r="A1656" t="str">
        <f>+_xlfn.CONCAT(Exportaciones_Kg_fruta[[#This Row],[País]],Exportaciones_Kg_fruta[[#This Row],[Detalle]],Exportaciones_Kg_fruta[[#This Row],[Año]])</f>
        <v>MartinicaResto frutas y frutos 2019</v>
      </c>
      <c r="B1656" s="3" t="s">
        <v>127</v>
      </c>
      <c r="C1656" s="3" t="s">
        <v>4</v>
      </c>
      <c r="D1656" s="3" t="s">
        <v>16</v>
      </c>
      <c r="E1656" s="3">
        <v>4800</v>
      </c>
      <c r="F1656" s="3">
        <v>7200</v>
      </c>
      <c r="G1656" s="3">
        <v>3600</v>
      </c>
      <c r="H1656" s="3">
        <v>1243.2</v>
      </c>
      <c r="I1656" s="3">
        <v>3702.4</v>
      </c>
      <c r="J1656" s="3">
        <v>2459.1999999999998</v>
      </c>
      <c r="K1656" s="3">
        <v>1216</v>
      </c>
      <c r="L1656" s="3">
        <v>0</v>
      </c>
      <c r="M1656" s="3">
        <v>0</v>
      </c>
      <c r="N1656" s="3">
        <v>0</v>
      </c>
      <c r="O1656" s="3">
        <v>0</v>
      </c>
      <c r="P1656" s="3">
        <v>12815.5</v>
      </c>
      <c r="Q1656" s="3">
        <f>SUM(Exportaciones_Kg_fruta[[#This Row],[Enero]:[Diciembre]])</f>
        <v>37036.300000000003</v>
      </c>
      <c r="R1656">
        <v>2019</v>
      </c>
      <c r="S1656" t="s">
        <v>212</v>
      </c>
    </row>
    <row r="1657" spans="1:19" x14ac:dyDescent="0.35">
      <c r="A1657" t="str">
        <f>+_xlfn.CONCAT(Exportaciones_Kg_fruta[[#This Row],[País]],Exportaciones_Kg_fruta[[#This Row],[Detalle]],Exportaciones_Kg_fruta[[#This Row],[Año]])</f>
        <v>República EslovacaResto frutas y frutos 2019</v>
      </c>
      <c r="B1657" s="3" t="s">
        <v>159</v>
      </c>
      <c r="C1657" s="3" t="s">
        <v>4</v>
      </c>
      <c r="D1657" s="3" t="s">
        <v>16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15.299999999999999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f>SUM(Exportaciones_Kg_fruta[[#This Row],[Enero]:[Diciembre]])</f>
        <v>15.299999999999999</v>
      </c>
      <c r="R1657">
        <v>2019</v>
      </c>
      <c r="S1657" t="s">
        <v>212</v>
      </c>
    </row>
    <row r="1658" spans="1:19" x14ac:dyDescent="0.35">
      <c r="A1658" t="str">
        <f>+_xlfn.CONCAT(Exportaciones_Kg_fruta[[#This Row],[País]],Exportaciones_Kg_fruta[[#This Row],[Detalle]],Exportaciones_Kg_fruta[[#This Row],[Año]])</f>
        <v>MongoliaResto frutas y frutos 2019</v>
      </c>
      <c r="B1658" s="3" t="s">
        <v>133</v>
      </c>
      <c r="C1658" s="3" t="s">
        <v>4</v>
      </c>
      <c r="D1658" s="3" t="s">
        <v>16</v>
      </c>
      <c r="E1658" s="3">
        <v>0</v>
      </c>
      <c r="F1658" s="3">
        <v>0</v>
      </c>
      <c r="G1658" s="3">
        <v>0</v>
      </c>
      <c r="H1658" s="3">
        <v>1044</v>
      </c>
      <c r="I1658" s="3">
        <v>0</v>
      </c>
      <c r="J1658" s="3">
        <v>3132</v>
      </c>
      <c r="K1658" s="3">
        <v>0</v>
      </c>
      <c r="L1658" s="3">
        <v>0</v>
      </c>
      <c r="M1658" s="3">
        <v>1044</v>
      </c>
      <c r="N1658" s="3">
        <v>0</v>
      </c>
      <c r="O1658" s="3">
        <v>0</v>
      </c>
      <c r="P1658" s="3">
        <v>0</v>
      </c>
      <c r="Q1658" s="3">
        <f>SUM(Exportaciones_Kg_fruta[[#This Row],[Enero]:[Diciembre]])</f>
        <v>5220</v>
      </c>
      <c r="R1658">
        <v>2019</v>
      </c>
      <c r="S1658" t="s">
        <v>212</v>
      </c>
    </row>
    <row r="1659" spans="1:19" x14ac:dyDescent="0.35">
      <c r="A1659" t="str">
        <f>+_xlfn.CONCAT(Exportaciones_Kg_fruta[[#This Row],[País]],Exportaciones_Kg_fruta[[#This Row],[Detalle]],Exportaciones_Kg_fruta[[#This Row],[Año]])</f>
        <v>AzerbaiyanResto frutas y frutos 2019</v>
      </c>
      <c r="B1659" s="3" t="s">
        <v>37</v>
      </c>
      <c r="C1659" s="3" t="s">
        <v>4</v>
      </c>
      <c r="D1659" s="3" t="s">
        <v>16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9396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f>SUM(Exportaciones_Kg_fruta[[#This Row],[Enero]:[Diciembre]])</f>
        <v>9396</v>
      </c>
      <c r="R1659">
        <v>2019</v>
      </c>
      <c r="S1659" t="s">
        <v>212</v>
      </c>
    </row>
    <row r="1660" spans="1:19" x14ac:dyDescent="0.35">
      <c r="A1660" t="str">
        <f>+_xlfn.CONCAT(Exportaciones_Kg_fruta[[#This Row],[País]],Exportaciones_Kg_fruta[[#This Row],[Detalle]],Exportaciones_Kg_fruta[[#This Row],[Año]])</f>
        <v>Territorio Holandés en AméricaResto frutas y frutos 2019</v>
      </c>
      <c r="B1660" s="3" t="s">
        <v>185</v>
      </c>
      <c r="C1660" s="3" t="s">
        <v>4</v>
      </c>
      <c r="D1660" s="3" t="s">
        <v>16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25920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f>SUM(Exportaciones_Kg_fruta[[#This Row],[Enero]:[Diciembre]])</f>
        <v>25920</v>
      </c>
      <c r="R1660">
        <v>2019</v>
      </c>
      <c r="S1660" t="s">
        <v>212</v>
      </c>
    </row>
    <row r="1661" spans="1:19" x14ac:dyDescent="0.35">
      <c r="A1661" t="str">
        <f>+_xlfn.CONCAT(Exportaciones_Kg_fruta[[#This Row],[País]],Exportaciones_Kg_fruta[[#This Row],[Detalle]],Exportaciones_Kg_fruta[[#This Row],[Año]])</f>
        <v>Territorio Británico en AméricaResto frutas y frutos 2019</v>
      </c>
      <c r="B1661" s="3" t="s">
        <v>180</v>
      </c>
      <c r="C1661" s="3" t="s">
        <v>4</v>
      </c>
      <c r="D1661" s="3" t="s">
        <v>16</v>
      </c>
      <c r="E1661" s="3">
        <v>484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f>SUM(Exportaciones_Kg_fruta[[#This Row],[Enero]:[Diciembre]])</f>
        <v>484</v>
      </c>
      <c r="R1661">
        <v>2019</v>
      </c>
      <c r="S1661" t="s">
        <v>212</v>
      </c>
    </row>
    <row r="1662" spans="1:19" x14ac:dyDescent="0.35">
      <c r="A1662" t="str">
        <f>+_xlfn.CONCAT(Exportaciones_Kg_fruta[[#This Row],[País]],Exportaciones_Kg_fruta[[#This Row],[Detalle]],Exportaciones_Kg_fruta[[#This Row],[Año]])</f>
        <v>AfghanistánResto frutas y frutos 2019</v>
      </c>
      <c r="B1662" s="3" t="s">
        <v>217</v>
      </c>
      <c r="C1662" s="3" t="s">
        <v>4</v>
      </c>
      <c r="D1662" s="3" t="s">
        <v>16</v>
      </c>
      <c r="E1662" s="3">
        <v>18889.5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f>SUM(Exportaciones_Kg_fruta[[#This Row],[Enero]:[Diciembre]])</f>
        <v>18889.5</v>
      </c>
      <c r="R1662">
        <v>2019</v>
      </c>
      <c r="S1662" t="s">
        <v>212</v>
      </c>
    </row>
    <row r="1663" spans="1:19" x14ac:dyDescent="0.35">
      <c r="A1663" t="str">
        <f>+_xlfn.CONCAT(Exportaciones_Kg_fruta[[#This Row],[País]],Exportaciones_Kg_fruta[[#This Row],[Detalle]],Exportaciones_Kg_fruta[[#This Row],[Año]])</f>
        <v>ChinaUva 2019</v>
      </c>
      <c r="B1663" s="3" t="s">
        <v>56</v>
      </c>
      <c r="C1663" s="3" t="s">
        <v>4</v>
      </c>
      <c r="D1663" s="3" t="s">
        <v>17</v>
      </c>
      <c r="E1663" s="3">
        <v>2557824.7999999998</v>
      </c>
      <c r="F1663" s="3">
        <v>5657379.2199999988</v>
      </c>
      <c r="G1663" s="3">
        <v>25689631.960000005</v>
      </c>
      <c r="H1663" s="3">
        <v>62504999.219999991</v>
      </c>
      <c r="I1663" s="3">
        <v>26098987.620000001</v>
      </c>
      <c r="J1663" s="3">
        <v>839587.5</v>
      </c>
      <c r="K1663" s="3">
        <v>462897.2</v>
      </c>
      <c r="L1663" s="3">
        <v>638950.54</v>
      </c>
      <c r="M1663" s="3">
        <v>657965.5</v>
      </c>
      <c r="N1663" s="3">
        <v>612992</v>
      </c>
      <c r="O1663" s="3">
        <v>531195</v>
      </c>
      <c r="P1663" s="3">
        <v>523733.9</v>
      </c>
      <c r="Q1663" s="3">
        <f>SUM(Exportaciones_Kg_fruta[[#This Row],[Enero]:[Diciembre]])</f>
        <v>126776144.46000001</v>
      </c>
      <c r="R1663">
        <v>2019</v>
      </c>
      <c r="S1663" t="s">
        <v>212</v>
      </c>
    </row>
    <row r="1664" spans="1:19" x14ac:dyDescent="0.35">
      <c r="A1664" t="str">
        <f>+_xlfn.CONCAT(Exportaciones_Kg_fruta[[#This Row],[País]],Exportaciones_Kg_fruta[[#This Row],[Detalle]],Exportaciones_Kg_fruta[[#This Row],[Año]])</f>
        <v>Estados Unidos de AméricaUva 2019</v>
      </c>
      <c r="B1664" s="3" t="s">
        <v>74</v>
      </c>
      <c r="C1664" s="3" t="s">
        <v>4</v>
      </c>
      <c r="D1664" s="3" t="s">
        <v>17</v>
      </c>
      <c r="E1664" s="3">
        <v>33074886.200000007</v>
      </c>
      <c r="F1664" s="3">
        <v>77436462.690000013</v>
      </c>
      <c r="G1664" s="3">
        <v>107357859.05000003</v>
      </c>
      <c r="H1664" s="3">
        <v>93982974.360000014</v>
      </c>
      <c r="I1664" s="3">
        <v>23047129.84</v>
      </c>
      <c r="J1664" s="3">
        <v>1051454.7999999998</v>
      </c>
      <c r="K1664" s="3">
        <v>838841.54</v>
      </c>
      <c r="L1664" s="3">
        <v>687553.27999999991</v>
      </c>
      <c r="M1664" s="3">
        <v>408886.04</v>
      </c>
      <c r="N1664" s="3">
        <v>359556.23</v>
      </c>
      <c r="O1664" s="3">
        <v>670104.91999999993</v>
      </c>
      <c r="P1664" s="3">
        <v>4534310.3</v>
      </c>
      <c r="Q1664" s="3">
        <f>SUM(Exportaciones_Kg_fruta[[#This Row],[Enero]:[Diciembre]])</f>
        <v>343450019.25000012</v>
      </c>
      <c r="R1664">
        <v>2019</v>
      </c>
      <c r="S1664" t="s">
        <v>212</v>
      </c>
    </row>
    <row r="1665" spans="1:19" x14ac:dyDescent="0.35">
      <c r="A1665" t="str">
        <f>+_xlfn.CONCAT(Exportaciones_Kg_fruta[[#This Row],[País]],Exportaciones_Kg_fruta[[#This Row],[Detalle]],Exportaciones_Kg_fruta[[#This Row],[Año]])</f>
        <v>JapónUva 2019</v>
      </c>
      <c r="B1665" s="3" t="s">
        <v>110</v>
      </c>
      <c r="C1665" s="3" t="s">
        <v>4</v>
      </c>
      <c r="D1665" s="3" t="s">
        <v>17</v>
      </c>
      <c r="E1665" s="3">
        <v>3597990.88</v>
      </c>
      <c r="F1665" s="3">
        <v>3072868.1999999997</v>
      </c>
      <c r="G1665" s="3">
        <v>4231976.08</v>
      </c>
      <c r="H1665" s="3">
        <v>3828276.14</v>
      </c>
      <c r="I1665" s="3">
        <v>976584.35</v>
      </c>
      <c r="J1665" s="3">
        <v>204372.52000000002</v>
      </c>
      <c r="K1665" s="3">
        <v>245768.59</v>
      </c>
      <c r="L1665" s="3">
        <v>255661.21999999997</v>
      </c>
      <c r="M1665" s="3">
        <v>132403.5</v>
      </c>
      <c r="N1665" s="3">
        <v>232709.25</v>
      </c>
      <c r="O1665" s="3">
        <v>189733.99</v>
      </c>
      <c r="P1665" s="3">
        <v>527052.82000000007</v>
      </c>
      <c r="Q1665" s="3">
        <f>SUM(Exportaciones_Kg_fruta[[#This Row],[Enero]:[Diciembre]])</f>
        <v>17495397.539999999</v>
      </c>
      <c r="R1665">
        <v>2019</v>
      </c>
      <c r="S1665" t="s">
        <v>212</v>
      </c>
    </row>
    <row r="1666" spans="1:19" x14ac:dyDescent="0.35">
      <c r="A1666" t="str">
        <f>+_xlfn.CONCAT(Exportaciones_Kg_fruta[[#This Row],[País]],Exportaciones_Kg_fruta[[#This Row],[Detalle]],Exportaciones_Kg_fruta[[#This Row],[Año]])</f>
        <v>BrasilUva 2019</v>
      </c>
      <c r="B1666" s="3" t="s">
        <v>49</v>
      </c>
      <c r="C1666" s="3" t="s">
        <v>4</v>
      </c>
      <c r="D1666" s="3" t="s">
        <v>17</v>
      </c>
      <c r="E1666" s="3">
        <v>444095.74</v>
      </c>
      <c r="F1666" s="3">
        <v>1059730.4099999999</v>
      </c>
      <c r="G1666" s="3">
        <v>2067094.42</v>
      </c>
      <c r="H1666" s="3">
        <v>3108244.86</v>
      </c>
      <c r="I1666" s="3">
        <v>2356262.1999999997</v>
      </c>
      <c r="J1666" s="3">
        <v>1480403.8</v>
      </c>
      <c r="K1666" s="3">
        <v>126873.2</v>
      </c>
      <c r="L1666" s="3">
        <v>21402</v>
      </c>
      <c r="M1666" s="3">
        <v>19874</v>
      </c>
      <c r="N1666" s="3">
        <v>35525.839999999997</v>
      </c>
      <c r="O1666" s="3">
        <v>64034.46</v>
      </c>
      <c r="P1666" s="3">
        <v>125551.91</v>
      </c>
      <c r="Q1666" s="3">
        <f>SUM(Exportaciones_Kg_fruta[[#This Row],[Enero]:[Diciembre]])</f>
        <v>10909092.84</v>
      </c>
      <c r="R1666">
        <v>2019</v>
      </c>
      <c r="S1666" t="s">
        <v>212</v>
      </c>
    </row>
    <row r="1667" spans="1:19" x14ac:dyDescent="0.35">
      <c r="A1667" t="str">
        <f>+_xlfn.CONCAT(Exportaciones_Kg_fruta[[#This Row],[País]],Exportaciones_Kg_fruta[[#This Row],[Detalle]],Exportaciones_Kg_fruta[[#This Row],[Año]])</f>
        <v>Corea del SurUva 2019</v>
      </c>
      <c r="B1667" s="3" t="s">
        <v>60</v>
      </c>
      <c r="C1667" s="3" t="s">
        <v>4</v>
      </c>
      <c r="D1667" s="3" t="s">
        <v>17</v>
      </c>
      <c r="E1667" s="3">
        <v>2686354</v>
      </c>
      <c r="F1667" s="3">
        <v>6939297.8000000007</v>
      </c>
      <c r="G1667" s="3">
        <v>17432815.100000001</v>
      </c>
      <c r="H1667" s="3">
        <v>18264545.699999999</v>
      </c>
      <c r="I1667" s="3">
        <v>1270102.9000000001</v>
      </c>
      <c r="J1667" s="3">
        <v>140152</v>
      </c>
      <c r="K1667" s="3">
        <v>67882.8</v>
      </c>
      <c r="L1667" s="3">
        <v>52440</v>
      </c>
      <c r="M1667" s="3">
        <v>111864.48</v>
      </c>
      <c r="N1667" s="3">
        <v>20920</v>
      </c>
      <c r="O1667" s="3">
        <v>20920</v>
      </c>
      <c r="P1667" s="3">
        <v>57780</v>
      </c>
      <c r="Q1667" s="3">
        <f>SUM(Exportaciones_Kg_fruta[[#This Row],[Enero]:[Diciembre]])</f>
        <v>47065074.779999994</v>
      </c>
      <c r="R1667">
        <v>2019</v>
      </c>
      <c r="S1667" t="s">
        <v>212</v>
      </c>
    </row>
    <row r="1668" spans="1:19" x14ac:dyDescent="0.35">
      <c r="A1668" t="str">
        <f>+_xlfn.CONCAT(Exportaciones_Kg_fruta[[#This Row],[País]],Exportaciones_Kg_fruta[[#This Row],[Detalle]],Exportaciones_Kg_fruta[[#This Row],[Año]])</f>
        <v>CanadáUva 2019</v>
      </c>
      <c r="B1668" s="3" t="s">
        <v>55</v>
      </c>
      <c r="C1668" s="3" t="s">
        <v>4</v>
      </c>
      <c r="D1668" s="3" t="s">
        <v>17</v>
      </c>
      <c r="E1668" s="3">
        <v>1346510.76</v>
      </c>
      <c r="F1668" s="3">
        <v>3358304.6</v>
      </c>
      <c r="G1668" s="3">
        <v>5283934.6199999992</v>
      </c>
      <c r="H1668" s="3">
        <v>6094511.5</v>
      </c>
      <c r="I1668" s="3">
        <v>1726926.0999999999</v>
      </c>
      <c r="J1668" s="3">
        <v>104640.39000000001</v>
      </c>
      <c r="K1668" s="3">
        <v>67010</v>
      </c>
      <c r="L1668" s="3">
        <v>43200</v>
      </c>
      <c r="M1668" s="3">
        <v>113973.1</v>
      </c>
      <c r="N1668" s="3">
        <v>96220</v>
      </c>
      <c r="O1668" s="3">
        <v>42300</v>
      </c>
      <c r="P1668" s="3">
        <v>248353</v>
      </c>
      <c r="Q1668" s="3">
        <f>SUM(Exportaciones_Kg_fruta[[#This Row],[Enero]:[Diciembre]])</f>
        <v>18525884.070000004</v>
      </c>
      <c r="R1668">
        <v>2019</v>
      </c>
      <c r="S1668" t="s">
        <v>212</v>
      </c>
    </row>
    <row r="1669" spans="1:19" x14ac:dyDescent="0.35">
      <c r="A1669" t="str">
        <f>+_xlfn.CONCAT(Exportaciones_Kg_fruta[[#This Row],[País]],Exportaciones_Kg_fruta[[#This Row],[Detalle]],Exportaciones_Kg_fruta[[#This Row],[Año]])</f>
        <v>PerúUva 2019</v>
      </c>
      <c r="B1669" s="3" t="s">
        <v>149</v>
      </c>
      <c r="C1669" s="3" t="s">
        <v>4</v>
      </c>
      <c r="D1669" s="3" t="s">
        <v>17</v>
      </c>
      <c r="E1669" s="3">
        <v>146014</v>
      </c>
      <c r="F1669" s="3">
        <v>126111</v>
      </c>
      <c r="G1669" s="3">
        <v>520578.9</v>
      </c>
      <c r="H1669" s="3">
        <v>540170.56999999995</v>
      </c>
      <c r="I1669" s="3">
        <v>448050</v>
      </c>
      <c r="J1669" s="3">
        <v>382940.4</v>
      </c>
      <c r="K1669" s="3">
        <v>1119758.8899999999</v>
      </c>
      <c r="L1669" s="3">
        <v>984351</v>
      </c>
      <c r="M1669" s="3">
        <v>747680.3</v>
      </c>
      <c r="N1669" s="3">
        <v>542285</v>
      </c>
      <c r="O1669" s="3">
        <v>489591</v>
      </c>
      <c r="P1669" s="3">
        <v>308549.86</v>
      </c>
      <c r="Q1669" s="3">
        <f>SUM(Exportaciones_Kg_fruta[[#This Row],[Enero]:[Diciembre]])</f>
        <v>6356080.9199999999</v>
      </c>
      <c r="R1669">
        <v>2019</v>
      </c>
      <c r="S1669" t="s">
        <v>212</v>
      </c>
    </row>
    <row r="1670" spans="1:19" x14ac:dyDescent="0.35">
      <c r="A1670" t="str">
        <f>+_xlfn.CONCAT(Exportaciones_Kg_fruta[[#This Row],[País]],Exportaciones_Kg_fruta[[#This Row],[Detalle]],Exportaciones_Kg_fruta[[#This Row],[Año]])</f>
        <v>MéxicoUva 2019</v>
      </c>
      <c r="B1670" s="3" t="s">
        <v>130</v>
      </c>
      <c r="C1670" s="3" t="s">
        <v>4</v>
      </c>
      <c r="D1670" s="3" t="s">
        <v>17</v>
      </c>
      <c r="E1670" s="3">
        <v>3587307.4499999997</v>
      </c>
      <c r="F1670" s="3">
        <v>2898493.8</v>
      </c>
      <c r="G1670" s="3">
        <v>7680722.0999999996</v>
      </c>
      <c r="H1670" s="3">
        <v>4917311.8999999994</v>
      </c>
      <c r="I1670" s="3">
        <v>1396018.2</v>
      </c>
      <c r="J1670" s="3">
        <v>745544</v>
      </c>
      <c r="K1670" s="3">
        <v>661264.30000000005</v>
      </c>
      <c r="L1670" s="3">
        <v>597342.80000000005</v>
      </c>
      <c r="M1670" s="3">
        <v>612385</v>
      </c>
      <c r="N1670" s="3">
        <v>444589</v>
      </c>
      <c r="O1670" s="3">
        <v>374341</v>
      </c>
      <c r="P1670" s="3">
        <v>445493</v>
      </c>
      <c r="Q1670" s="3">
        <f>SUM(Exportaciones_Kg_fruta[[#This Row],[Enero]:[Diciembre]])</f>
        <v>24360812.550000001</v>
      </c>
      <c r="R1670">
        <v>2019</v>
      </c>
      <c r="S1670" t="s">
        <v>212</v>
      </c>
    </row>
    <row r="1671" spans="1:19" x14ac:dyDescent="0.35">
      <c r="A1671" t="str">
        <f>+_xlfn.CONCAT(Exportaciones_Kg_fruta[[#This Row],[País]],Exportaciones_Kg_fruta[[#This Row],[Detalle]],Exportaciones_Kg_fruta[[#This Row],[Año]])</f>
        <v>HolandaUva 2019</v>
      </c>
      <c r="B1671" s="3" t="s">
        <v>92</v>
      </c>
      <c r="C1671" s="3" t="s">
        <v>4</v>
      </c>
      <c r="D1671" s="3" t="s">
        <v>17</v>
      </c>
      <c r="E1671" s="3">
        <v>693260</v>
      </c>
      <c r="F1671" s="3">
        <v>1393186</v>
      </c>
      <c r="G1671" s="3">
        <v>5777960.5199999996</v>
      </c>
      <c r="H1671" s="3">
        <v>14507584.600000001</v>
      </c>
      <c r="I1671" s="3">
        <v>14007123.859999999</v>
      </c>
      <c r="J1671" s="3">
        <v>439346.98</v>
      </c>
      <c r="K1671" s="3">
        <v>613003.88</v>
      </c>
      <c r="L1671" s="3">
        <v>393633.73</v>
      </c>
      <c r="M1671" s="3">
        <v>232371</v>
      </c>
      <c r="N1671" s="3">
        <v>290409</v>
      </c>
      <c r="O1671" s="3">
        <v>421144.8</v>
      </c>
      <c r="P1671" s="3">
        <v>468833</v>
      </c>
      <c r="Q1671" s="3">
        <f>SUM(Exportaciones_Kg_fruta[[#This Row],[Enero]:[Diciembre]])</f>
        <v>39237857.369999997</v>
      </c>
      <c r="R1671">
        <v>2019</v>
      </c>
      <c r="S1671" t="s">
        <v>212</v>
      </c>
    </row>
    <row r="1672" spans="1:19" x14ac:dyDescent="0.35">
      <c r="A1672" t="str">
        <f>+_xlfn.CONCAT(Exportaciones_Kg_fruta[[#This Row],[País]],Exportaciones_Kg_fruta[[#This Row],[Detalle]],Exportaciones_Kg_fruta[[#This Row],[Año]])</f>
        <v>IndiaUva 2019</v>
      </c>
      <c r="B1672" s="3" t="s">
        <v>96</v>
      </c>
      <c r="C1672" s="3" t="s">
        <v>4</v>
      </c>
      <c r="D1672" s="3" t="s">
        <v>17</v>
      </c>
      <c r="E1672" s="3">
        <v>0</v>
      </c>
      <c r="F1672" s="3">
        <v>41952</v>
      </c>
      <c r="G1672" s="3">
        <v>195960</v>
      </c>
      <c r="H1672" s="3">
        <v>248664</v>
      </c>
      <c r="I1672" s="3">
        <v>43680</v>
      </c>
      <c r="J1672" s="3">
        <v>39744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f>SUM(Exportaciones_Kg_fruta[[#This Row],[Enero]:[Diciembre]])</f>
        <v>570000</v>
      </c>
      <c r="R1672">
        <v>2019</v>
      </c>
      <c r="S1672" t="s">
        <v>212</v>
      </c>
    </row>
    <row r="1673" spans="1:19" x14ac:dyDescent="0.35">
      <c r="A1673" t="str">
        <f>+_xlfn.CONCAT(Exportaciones_Kg_fruta[[#This Row],[País]],Exportaciones_Kg_fruta[[#This Row],[Detalle]],Exportaciones_Kg_fruta[[#This Row],[Año]])</f>
        <v>Taiwán (Formosa)Uva 2019</v>
      </c>
      <c r="B1673" s="3" t="s">
        <v>179</v>
      </c>
      <c r="C1673" s="3" t="s">
        <v>4</v>
      </c>
      <c r="D1673" s="3" t="s">
        <v>17</v>
      </c>
      <c r="E1673" s="3">
        <v>279138</v>
      </c>
      <c r="F1673" s="3">
        <v>380529.89999999997</v>
      </c>
      <c r="G1673" s="3">
        <v>1170023.7999999998</v>
      </c>
      <c r="H1673" s="3">
        <v>1803325.3999999997</v>
      </c>
      <c r="I1673" s="3">
        <v>1215334.2</v>
      </c>
      <c r="J1673" s="3">
        <v>225415</v>
      </c>
      <c r="K1673" s="3">
        <v>84520.94</v>
      </c>
      <c r="L1673" s="3">
        <v>77462</v>
      </c>
      <c r="M1673" s="3">
        <v>164176</v>
      </c>
      <c r="N1673" s="3">
        <v>189127</v>
      </c>
      <c r="O1673" s="3">
        <v>183218</v>
      </c>
      <c r="P1673" s="3">
        <v>208648</v>
      </c>
      <c r="Q1673" s="3">
        <f>SUM(Exportaciones_Kg_fruta[[#This Row],[Enero]:[Diciembre]])</f>
        <v>5980918.2400000002</v>
      </c>
      <c r="R1673">
        <v>2019</v>
      </c>
      <c r="S1673" t="s">
        <v>212</v>
      </c>
    </row>
    <row r="1674" spans="1:19" x14ac:dyDescent="0.35">
      <c r="A1674" t="str">
        <f>+_xlfn.CONCAT(Exportaciones_Kg_fruta[[#This Row],[País]],Exportaciones_Kg_fruta[[#This Row],[Detalle]],Exportaciones_Kg_fruta[[#This Row],[Año]])</f>
        <v>EspañaUva 2019</v>
      </c>
      <c r="B1674" s="3" t="s">
        <v>73</v>
      </c>
      <c r="C1674" s="3" t="s">
        <v>4</v>
      </c>
      <c r="D1674" s="3" t="s">
        <v>17</v>
      </c>
      <c r="E1674" s="3">
        <v>379324.81</v>
      </c>
      <c r="F1674" s="3">
        <v>946478</v>
      </c>
      <c r="G1674" s="3">
        <v>2597285.12</v>
      </c>
      <c r="H1674" s="3">
        <v>5237575.8999999994</v>
      </c>
      <c r="I1674" s="3">
        <v>1923125.1</v>
      </c>
      <c r="J1674" s="3">
        <v>300239.8</v>
      </c>
      <c r="K1674" s="3">
        <v>90540</v>
      </c>
      <c r="L1674" s="3">
        <v>133013.12</v>
      </c>
      <c r="M1674" s="3">
        <v>165354.42000000001</v>
      </c>
      <c r="N1674" s="3">
        <v>211137.55</v>
      </c>
      <c r="O1674" s="3">
        <v>239825.55</v>
      </c>
      <c r="P1674" s="3">
        <v>217017.02000000002</v>
      </c>
      <c r="Q1674" s="3">
        <f>SUM(Exportaciones_Kg_fruta[[#This Row],[Enero]:[Diciembre]])</f>
        <v>12440916.390000001</v>
      </c>
      <c r="R1674">
        <v>2019</v>
      </c>
      <c r="S1674" t="s">
        <v>212</v>
      </c>
    </row>
    <row r="1675" spans="1:19" x14ac:dyDescent="0.35">
      <c r="A1675" t="str">
        <f>+_xlfn.CONCAT(Exportaciones_Kg_fruta[[#This Row],[País]],Exportaciones_Kg_fruta[[#This Row],[Detalle]],Exportaciones_Kg_fruta[[#This Row],[Año]])</f>
        <v>AlemaniaUva 2019</v>
      </c>
      <c r="B1675" s="3" t="s">
        <v>3</v>
      </c>
      <c r="C1675" s="3" t="s">
        <v>4</v>
      </c>
      <c r="D1675" s="3" t="s">
        <v>17</v>
      </c>
      <c r="E1675" s="3">
        <v>300457.2</v>
      </c>
      <c r="F1675" s="3">
        <v>439870</v>
      </c>
      <c r="G1675" s="3">
        <v>1958214</v>
      </c>
      <c r="H1675" s="3">
        <v>3992957.7600000002</v>
      </c>
      <c r="I1675" s="3">
        <v>4119323.21</v>
      </c>
      <c r="J1675" s="3">
        <v>159676</v>
      </c>
      <c r="K1675" s="3">
        <v>99215.64</v>
      </c>
      <c r="L1675" s="3">
        <v>157707.46000000002</v>
      </c>
      <c r="M1675" s="3">
        <v>40632</v>
      </c>
      <c r="N1675" s="3">
        <v>31460</v>
      </c>
      <c r="O1675" s="3">
        <v>21525</v>
      </c>
      <c r="P1675" s="3">
        <v>0</v>
      </c>
      <c r="Q1675" s="3">
        <f>SUM(Exportaciones_Kg_fruta[[#This Row],[Enero]:[Diciembre]])</f>
        <v>11321038.270000003</v>
      </c>
      <c r="R1675">
        <v>2019</v>
      </c>
      <c r="S1675" t="s">
        <v>212</v>
      </c>
    </row>
    <row r="1676" spans="1:19" x14ac:dyDescent="0.35">
      <c r="A1676" t="str">
        <f>+_xlfn.CONCAT(Exportaciones_Kg_fruta[[#This Row],[País]],Exportaciones_Kg_fruta[[#This Row],[Detalle]],Exportaciones_Kg_fruta[[#This Row],[Año]])</f>
        <v>ColombiaUva 2019</v>
      </c>
      <c r="B1676" s="3" t="s">
        <v>58</v>
      </c>
      <c r="C1676" s="3" t="s">
        <v>4</v>
      </c>
      <c r="D1676" s="3" t="s">
        <v>17</v>
      </c>
      <c r="E1676" s="3">
        <v>259906.8</v>
      </c>
      <c r="F1676" s="3">
        <v>320382.40000000002</v>
      </c>
      <c r="G1676" s="3">
        <v>1340884</v>
      </c>
      <c r="H1676" s="3">
        <v>1537053.4000000001</v>
      </c>
      <c r="I1676" s="3">
        <v>2282420.7999999998</v>
      </c>
      <c r="J1676" s="3">
        <v>830200.6</v>
      </c>
      <c r="K1676" s="3">
        <v>850715.4</v>
      </c>
      <c r="L1676" s="3">
        <v>472638.85</v>
      </c>
      <c r="M1676" s="3">
        <v>405153.45</v>
      </c>
      <c r="N1676" s="3">
        <v>303060</v>
      </c>
      <c r="O1676" s="3">
        <v>622554.5</v>
      </c>
      <c r="P1676" s="3">
        <v>509936.2</v>
      </c>
      <c r="Q1676" s="3">
        <f>SUM(Exportaciones_Kg_fruta[[#This Row],[Enero]:[Diciembre]])</f>
        <v>9734906.3999999985</v>
      </c>
      <c r="R1676">
        <v>2019</v>
      </c>
      <c r="S1676" t="s">
        <v>212</v>
      </c>
    </row>
    <row r="1677" spans="1:19" x14ac:dyDescent="0.35">
      <c r="A1677" t="str">
        <f>+_xlfn.CONCAT(Exportaciones_Kg_fruta[[#This Row],[País]],Exportaciones_Kg_fruta[[#This Row],[Detalle]],Exportaciones_Kg_fruta[[#This Row],[Año]])</f>
        <v>ArgentinaUva 2019</v>
      </c>
      <c r="B1677" s="3" t="s">
        <v>32</v>
      </c>
      <c r="C1677" s="3" t="s">
        <v>4</v>
      </c>
      <c r="D1677" s="3" t="s">
        <v>17</v>
      </c>
      <c r="E1677" s="3">
        <v>0</v>
      </c>
      <c r="F1677" s="3">
        <v>0</v>
      </c>
      <c r="G1677" s="3">
        <v>0</v>
      </c>
      <c r="H1677" s="3">
        <v>0</v>
      </c>
      <c r="I1677" s="3">
        <v>25168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f>SUM(Exportaciones_Kg_fruta[[#This Row],[Enero]:[Diciembre]])</f>
        <v>25168</v>
      </c>
      <c r="R1677">
        <v>2019</v>
      </c>
      <c r="S1677" t="s">
        <v>212</v>
      </c>
    </row>
    <row r="1678" spans="1:19" x14ac:dyDescent="0.35">
      <c r="A1678" t="str">
        <f>+_xlfn.CONCAT(Exportaciones_Kg_fruta[[#This Row],[País]],Exportaciones_Kg_fruta[[#This Row],[Detalle]],Exportaciones_Kg_fruta[[#This Row],[Año]])</f>
        <v>EcuadorUva 2019</v>
      </c>
      <c r="B1678" s="3" t="s">
        <v>68</v>
      </c>
      <c r="C1678" s="3" t="s">
        <v>4</v>
      </c>
      <c r="D1678" s="3" t="s">
        <v>17</v>
      </c>
      <c r="E1678" s="3">
        <v>919428.60000000009</v>
      </c>
      <c r="F1678" s="3">
        <v>1077797.5999999999</v>
      </c>
      <c r="G1678" s="3">
        <v>1146714.6000000001</v>
      </c>
      <c r="H1678" s="3">
        <v>2340286.8999999994</v>
      </c>
      <c r="I1678" s="3">
        <v>2679932.8199999998</v>
      </c>
      <c r="J1678" s="3">
        <v>1020199.3500000001</v>
      </c>
      <c r="K1678" s="3">
        <v>1046159.2000000001</v>
      </c>
      <c r="L1678" s="3">
        <v>308002</v>
      </c>
      <c r="M1678" s="3">
        <v>242870</v>
      </c>
      <c r="N1678" s="3">
        <v>356061</v>
      </c>
      <c r="O1678" s="3">
        <v>330021</v>
      </c>
      <c r="P1678" s="3">
        <v>494244.2</v>
      </c>
      <c r="Q1678" s="3">
        <f>SUM(Exportaciones_Kg_fruta[[#This Row],[Enero]:[Diciembre]])</f>
        <v>11961717.269999998</v>
      </c>
      <c r="R1678">
        <v>2019</v>
      </c>
      <c r="S1678" t="s">
        <v>212</v>
      </c>
    </row>
    <row r="1679" spans="1:19" x14ac:dyDescent="0.35">
      <c r="A1679" t="str">
        <f>+_xlfn.CONCAT(Exportaciones_Kg_fruta[[#This Row],[País]],Exportaciones_Kg_fruta[[#This Row],[Detalle]],Exportaciones_Kg_fruta[[#This Row],[Año]])</f>
        <v>Reino UnidoUva 2019</v>
      </c>
      <c r="B1679" s="3" t="s">
        <v>155</v>
      </c>
      <c r="C1679" s="3" t="s">
        <v>4</v>
      </c>
      <c r="D1679" s="3" t="s">
        <v>17</v>
      </c>
      <c r="E1679" s="3">
        <v>407215</v>
      </c>
      <c r="F1679" s="3">
        <v>1587680.7999999998</v>
      </c>
      <c r="G1679" s="3">
        <v>5717899.7999999998</v>
      </c>
      <c r="H1679" s="3">
        <v>12973608.080000002</v>
      </c>
      <c r="I1679" s="3">
        <v>9395863.3999999985</v>
      </c>
      <c r="J1679" s="3">
        <v>586236.80000000005</v>
      </c>
      <c r="K1679" s="3">
        <v>652104.35</v>
      </c>
      <c r="L1679" s="3">
        <v>455992</v>
      </c>
      <c r="M1679" s="3">
        <v>336168</v>
      </c>
      <c r="N1679" s="3">
        <v>320313</v>
      </c>
      <c r="O1679" s="3">
        <v>266484</v>
      </c>
      <c r="P1679" s="3">
        <v>381366</v>
      </c>
      <c r="Q1679" s="3">
        <f>SUM(Exportaciones_Kg_fruta[[#This Row],[Enero]:[Diciembre]])</f>
        <v>33080931.23</v>
      </c>
      <c r="R1679">
        <v>2019</v>
      </c>
      <c r="S1679" t="s">
        <v>212</v>
      </c>
    </row>
    <row r="1680" spans="1:19" x14ac:dyDescent="0.35">
      <c r="A1680" t="str">
        <f>+_xlfn.CONCAT(Exportaciones_Kg_fruta[[#This Row],[País]],Exportaciones_Kg_fruta[[#This Row],[Detalle]],Exportaciones_Kg_fruta[[#This Row],[Año]])</f>
        <v>ItaliaUva 2019</v>
      </c>
      <c r="B1680" s="3" t="s">
        <v>108</v>
      </c>
      <c r="C1680" s="3" t="s">
        <v>4</v>
      </c>
      <c r="D1680" s="3" t="s">
        <v>17</v>
      </c>
      <c r="E1680" s="3">
        <v>125124</v>
      </c>
      <c r="F1680" s="3">
        <v>117001.59999999999</v>
      </c>
      <c r="G1680" s="3">
        <v>733650.24000000011</v>
      </c>
      <c r="H1680" s="3">
        <v>1130190.8000000003</v>
      </c>
      <c r="I1680" s="3">
        <v>730669.6</v>
      </c>
      <c r="J1680" s="3">
        <v>111160.89</v>
      </c>
      <c r="K1680" s="3">
        <v>65162</v>
      </c>
      <c r="L1680" s="3">
        <v>115020</v>
      </c>
      <c r="M1680" s="3">
        <v>75424</v>
      </c>
      <c r="N1680" s="3">
        <v>31134.66</v>
      </c>
      <c r="O1680" s="3">
        <v>20840</v>
      </c>
      <c r="P1680" s="3">
        <v>62940</v>
      </c>
      <c r="Q1680" s="3">
        <f>SUM(Exportaciones_Kg_fruta[[#This Row],[Enero]:[Diciembre]])</f>
        <v>3318317.790000001</v>
      </c>
      <c r="R1680">
        <v>2019</v>
      </c>
      <c r="S1680" t="s">
        <v>212</v>
      </c>
    </row>
    <row r="1681" spans="1:19" x14ac:dyDescent="0.35">
      <c r="A1681" t="str">
        <f>+_xlfn.CONCAT(Exportaciones_Kg_fruta[[#This Row],[País]],Exportaciones_Kg_fruta[[#This Row],[Detalle]],Exportaciones_Kg_fruta[[#This Row],[Año]])</f>
        <v>ArgeliaUva 2019</v>
      </c>
      <c r="B1681" s="3" t="s">
        <v>31</v>
      </c>
      <c r="C1681" s="3" t="s">
        <v>4</v>
      </c>
      <c r="D1681" s="3" t="s">
        <v>17</v>
      </c>
      <c r="E1681" s="3">
        <v>0</v>
      </c>
      <c r="F1681" s="3">
        <v>0</v>
      </c>
      <c r="G1681" s="3">
        <v>84000</v>
      </c>
      <c r="H1681" s="3">
        <v>104680</v>
      </c>
      <c r="I1681" s="3">
        <v>65898</v>
      </c>
      <c r="J1681" s="3">
        <v>41800</v>
      </c>
      <c r="K1681" s="3">
        <v>0</v>
      </c>
      <c r="L1681" s="3">
        <v>0</v>
      </c>
      <c r="M1681" s="3">
        <v>0</v>
      </c>
      <c r="N1681" s="3">
        <v>20900</v>
      </c>
      <c r="O1681" s="3">
        <v>0</v>
      </c>
      <c r="P1681" s="3">
        <v>84720</v>
      </c>
      <c r="Q1681" s="3">
        <f>SUM(Exportaciones_Kg_fruta[[#This Row],[Enero]:[Diciembre]])</f>
        <v>401998</v>
      </c>
      <c r="R1681">
        <v>2019</v>
      </c>
      <c r="S1681" t="s">
        <v>212</v>
      </c>
    </row>
    <row r="1682" spans="1:19" x14ac:dyDescent="0.35">
      <c r="A1682" t="str">
        <f>+_xlfn.CONCAT(Exportaciones_Kg_fruta[[#This Row],[País]],Exportaciones_Kg_fruta[[#This Row],[Detalle]],Exportaciones_Kg_fruta[[#This Row],[Año]])</f>
        <v>RusiaUva 2019</v>
      </c>
      <c r="B1682" s="3" t="s">
        <v>161</v>
      </c>
      <c r="C1682" s="3" t="s">
        <v>4</v>
      </c>
      <c r="D1682" s="3" t="s">
        <v>17</v>
      </c>
      <c r="E1682" s="3">
        <v>376804.2</v>
      </c>
      <c r="F1682" s="3">
        <v>714312.76</v>
      </c>
      <c r="G1682" s="3">
        <v>2338599.4</v>
      </c>
      <c r="H1682" s="3">
        <v>4851719.5999999996</v>
      </c>
      <c r="I1682" s="3">
        <v>5604753.2000000002</v>
      </c>
      <c r="J1682" s="3">
        <v>764803</v>
      </c>
      <c r="K1682" s="3">
        <v>355346</v>
      </c>
      <c r="L1682" s="3">
        <v>579744</v>
      </c>
      <c r="M1682" s="3">
        <v>291084</v>
      </c>
      <c r="N1682" s="3">
        <v>512849</v>
      </c>
      <c r="O1682" s="3">
        <v>361122</v>
      </c>
      <c r="P1682" s="3">
        <v>318679</v>
      </c>
      <c r="Q1682" s="3">
        <f>SUM(Exportaciones_Kg_fruta[[#This Row],[Enero]:[Diciembre]])</f>
        <v>17069816.16</v>
      </c>
      <c r="R1682">
        <v>2019</v>
      </c>
      <c r="S1682" t="s">
        <v>212</v>
      </c>
    </row>
    <row r="1683" spans="1:19" x14ac:dyDescent="0.35">
      <c r="A1683" t="str">
        <f>+_xlfn.CONCAT(Exportaciones_Kg_fruta[[#This Row],[País]],Exportaciones_Kg_fruta[[#This Row],[Detalle]],Exportaciones_Kg_fruta[[#This Row],[Año]])</f>
        <v>BoliviaUva 2019</v>
      </c>
      <c r="B1683" s="3" t="s">
        <v>47</v>
      </c>
      <c r="C1683" s="3" t="s">
        <v>4</v>
      </c>
      <c r="D1683" s="3" t="s">
        <v>17</v>
      </c>
      <c r="E1683" s="3">
        <v>0</v>
      </c>
      <c r="F1683" s="3">
        <v>0</v>
      </c>
      <c r="G1683" s="3">
        <v>0</v>
      </c>
      <c r="H1683" s="3">
        <v>23100</v>
      </c>
      <c r="I1683" s="3">
        <v>0</v>
      </c>
      <c r="J1683" s="3">
        <v>0</v>
      </c>
      <c r="K1683" s="3">
        <v>9690.6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f>SUM(Exportaciones_Kg_fruta[[#This Row],[Enero]:[Diciembre]])</f>
        <v>32790.6</v>
      </c>
      <c r="R1683">
        <v>2019</v>
      </c>
      <c r="S1683" t="s">
        <v>212</v>
      </c>
    </row>
    <row r="1684" spans="1:19" x14ac:dyDescent="0.35">
      <c r="A1684" t="str">
        <f>+_xlfn.CONCAT(Exportaciones_Kg_fruta[[#This Row],[País]],Exportaciones_Kg_fruta[[#This Row],[Detalle]],Exportaciones_Kg_fruta[[#This Row],[Año]])</f>
        <v>VietnamUva 2019</v>
      </c>
      <c r="B1684" s="3" t="s">
        <v>195</v>
      </c>
      <c r="C1684" s="3" t="s">
        <v>4</v>
      </c>
      <c r="D1684" s="3" t="s">
        <v>17</v>
      </c>
      <c r="E1684" s="3">
        <v>20976</v>
      </c>
      <c r="F1684" s="3">
        <v>39744</v>
      </c>
      <c r="G1684" s="3">
        <v>124722</v>
      </c>
      <c r="H1684" s="3">
        <v>837065.6</v>
      </c>
      <c r="I1684" s="3">
        <v>1349064</v>
      </c>
      <c r="J1684" s="3">
        <v>0</v>
      </c>
      <c r="K1684" s="3">
        <v>0</v>
      </c>
      <c r="L1684" s="3">
        <v>26250</v>
      </c>
      <c r="M1684" s="3">
        <v>18900</v>
      </c>
      <c r="N1684" s="3">
        <v>3150</v>
      </c>
      <c r="O1684" s="3">
        <v>0</v>
      </c>
      <c r="P1684" s="3">
        <v>0</v>
      </c>
      <c r="Q1684" s="3">
        <f>SUM(Exportaciones_Kg_fruta[[#This Row],[Enero]:[Diciembre]])</f>
        <v>2419871.6</v>
      </c>
      <c r="R1684">
        <v>2019</v>
      </c>
      <c r="S1684" t="s">
        <v>212</v>
      </c>
    </row>
    <row r="1685" spans="1:19" x14ac:dyDescent="0.35">
      <c r="A1685" t="str">
        <f>+_xlfn.CONCAT(Exportaciones_Kg_fruta[[#This Row],[País]],Exportaciones_Kg_fruta[[#This Row],[Detalle]],Exportaciones_Kg_fruta[[#This Row],[Año]])</f>
        <v>FranciaUva 2019</v>
      </c>
      <c r="B1685" s="3" t="s">
        <v>80</v>
      </c>
      <c r="C1685" s="3" t="s">
        <v>4</v>
      </c>
      <c r="D1685" s="3" t="s">
        <v>17</v>
      </c>
      <c r="E1685" s="3">
        <v>154978</v>
      </c>
      <c r="F1685" s="3">
        <v>60973</v>
      </c>
      <c r="G1685" s="3">
        <v>403418.5</v>
      </c>
      <c r="H1685" s="3">
        <v>1083831.6000000001</v>
      </c>
      <c r="I1685" s="3">
        <v>538408.4</v>
      </c>
      <c r="J1685" s="3">
        <v>263676</v>
      </c>
      <c r="K1685" s="3">
        <v>109012.5</v>
      </c>
      <c r="L1685" s="3">
        <v>146643.25</v>
      </c>
      <c r="M1685" s="3">
        <v>86358</v>
      </c>
      <c r="N1685" s="3">
        <v>92180</v>
      </c>
      <c r="O1685" s="3">
        <v>150105</v>
      </c>
      <c r="P1685" s="3">
        <v>128068.5</v>
      </c>
      <c r="Q1685" s="3">
        <f>SUM(Exportaciones_Kg_fruta[[#This Row],[Enero]:[Diciembre]])</f>
        <v>3217652.75</v>
      </c>
      <c r="R1685">
        <v>2019</v>
      </c>
      <c r="S1685" t="s">
        <v>212</v>
      </c>
    </row>
    <row r="1686" spans="1:19" x14ac:dyDescent="0.35">
      <c r="A1686" t="str">
        <f>+_xlfn.CONCAT(Exportaciones_Kg_fruta[[#This Row],[País]],Exportaciones_Kg_fruta[[#This Row],[Detalle]],Exportaciones_Kg_fruta[[#This Row],[Año]])</f>
        <v>Arabia SauditaUva 2019</v>
      </c>
      <c r="B1686" s="3" t="s">
        <v>30</v>
      </c>
      <c r="C1686" s="3" t="s">
        <v>4</v>
      </c>
      <c r="D1686" s="3" t="s">
        <v>17</v>
      </c>
      <c r="E1686" s="3">
        <v>88731</v>
      </c>
      <c r="F1686" s="3">
        <v>76776</v>
      </c>
      <c r="G1686" s="3">
        <v>1698181.4</v>
      </c>
      <c r="H1686" s="3">
        <v>2366619.08</v>
      </c>
      <c r="I1686" s="3">
        <v>3373600.5</v>
      </c>
      <c r="J1686" s="3">
        <v>395066</v>
      </c>
      <c r="K1686" s="3">
        <v>52355</v>
      </c>
      <c r="L1686" s="3">
        <v>186068</v>
      </c>
      <c r="M1686" s="3">
        <v>20900</v>
      </c>
      <c r="N1686" s="3">
        <v>21000</v>
      </c>
      <c r="O1686" s="3">
        <v>0</v>
      </c>
      <c r="P1686" s="3">
        <v>21945</v>
      </c>
      <c r="Q1686" s="3">
        <f>SUM(Exportaciones_Kg_fruta[[#This Row],[Enero]:[Diciembre]])</f>
        <v>8301241.9800000004</v>
      </c>
      <c r="R1686">
        <v>2019</v>
      </c>
      <c r="S1686" t="s">
        <v>212</v>
      </c>
    </row>
    <row r="1687" spans="1:19" x14ac:dyDescent="0.35">
      <c r="A1687" t="str">
        <f>+_xlfn.CONCAT(Exportaciones_Kg_fruta[[#This Row],[País]],Exportaciones_Kg_fruta[[#This Row],[Detalle]],Exportaciones_Kg_fruta[[#This Row],[Año]])</f>
        <v>PanamáUva 2019</v>
      </c>
      <c r="B1687" s="3" t="s">
        <v>146</v>
      </c>
      <c r="C1687" s="3" t="s">
        <v>4</v>
      </c>
      <c r="D1687" s="3" t="s">
        <v>17</v>
      </c>
      <c r="E1687" s="3">
        <v>59972.000000000007</v>
      </c>
      <c r="F1687" s="3">
        <v>93994</v>
      </c>
      <c r="G1687" s="3">
        <v>183351.60000000003</v>
      </c>
      <c r="H1687" s="3">
        <v>350022.39999999997</v>
      </c>
      <c r="I1687" s="3">
        <v>633181.21000000008</v>
      </c>
      <c r="J1687" s="3">
        <v>377542.60000000003</v>
      </c>
      <c r="K1687" s="3">
        <v>164648.6</v>
      </c>
      <c r="L1687" s="3">
        <v>63845</v>
      </c>
      <c r="M1687" s="3">
        <v>21000</v>
      </c>
      <c r="N1687" s="3">
        <v>64790</v>
      </c>
      <c r="O1687" s="3">
        <v>21527</v>
      </c>
      <c r="P1687" s="3">
        <v>92963.25</v>
      </c>
      <c r="Q1687" s="3">
        <f>SUM(Exportaciones_Kg_fruta[[#This Row],[Enero]:[Diciembre]])</f>
        <v>2126837.66</v>
      </c>
      <c r="R1687">
        <v>2019</v>
      </c>
      <c r="S1687" t="s">
        <v>212</v>
      </c>
    </row>
    <row r="1688" spans="1:19" x14ac:dyDescent="0.35">
      <c r="A1688" t="str">
        <f>+_xlfn.CONCAT(Exportaciones_Kg_fruta[[#This Row],[País]],Exportaciones_Kg_fruta[[#This Row],[Detalle]],Exportaciones_Kg_fruta[[#This Row],[Año]])</f>
        <v>IndonesiaUva 2019</v>
      </c>
      <c r="B1688" s="3" t="s">
        <v>97</v>
      </c>
      <c r="C1688" s="3" t="s">
        <v>4</v>
      </c>
      <c r="D1688" s="3" t="s">
        <v>17</v>
      </c>
      <c r="E1688" s="3">
        <v>0</v>
      </c>
      <c r="F1688" s="3">
        <v>64980</v>
      </c>
      <c r="G1688" s="3">
        <v>188728.8</v>
      </c>
      <c r="H1688" s="3">
        <v>3708756.5199999996</v>
      </c>
      <c r="I1688" s="3">
        <v>4596923</v>
      </c>
      <c r="J1688" s="3">
        <v>464472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f>SUM(Exportaciones_Kg_fruta[[#This Row],[Enero]:[Diciembre]])</f>
        <v>9023860.3200000003</v>
      </c>
      <c r="R1688">
        <v>2019</v>
      </c>
      <c r="S1688" t="s">
        <v>212</v>
      </c>
    </row>
    <row r="1689" spans="1:19" x14ac:dyDescent="0.35">
      <c r="A1689" t="str">
        <f>+_xlfn.CONCAT(Exportaciones_Kg_fruta[[#This Row],[País]],Exportaciones_Kg_fruta[[#This Row],[Detalle]],Exportaciones_Kg_fruta[[#This Row],[Año]])</f>
        <v>AustraliaUva 2019</v>
      </c>
      <c r="B1689" s="3" t="s">
        <v>35</v>
      </c>
      <c r="C1689" s="3" t="s">
        <v>4</v>
      </c>
      <c r="D1689" s="3" t="s">
        <v>17</v>
      </c>
      <c r="E1689" s="3">
        <v>54340.160000000003</v>
      </c>
      <c r="F1689" s="3">
        <v>88165.260000000009</v>
      </c>
      <c r="G1689" s="3">
        <v>165024.79</v>
      </c>
      <c r="H1689" s="3">
        <v>50594.400000000001</v>
      </c>
      <c r="I1689" s="3">
        <v>130440.24</v>
      </c>
      <c r="J1689" s="3">
        <v>116444.81</v>
      </c>
      <c r="K1689" s="3">
        <v>171451.78</v>
      </c>
      <c r="L1689" s="3">
        <v>250241.66999999998</v>
      </c>
      <c r="M1689" s="3">
        <v>195421.27</v>
      </c>
      <c r="N1689" s="3">
        <v>65745.679999999993</v>
      </c>
      <c r="O1689" s="3">
        <v>92254.69</v>
      </c>
      <c r="P1689" s="3">
        <v>222333.59</v>
      </c>
      <c r="Q1689" s="3">
        <f>SUM(Exportaciones_Kg_fruta[[#This Row],[Enero]:[Diciembre]])</f>
        <v>1602458.34</v>
      </c>
      <c r="R1689">
        <v>2019</v>
      </c>
      <c r="S1689" t="s">
        <v>212</v>
      </c>
    </row>
    <row r="1690" spans="1:19" x14ac:dyDescent="0.35">
      <c r="A1690" t="str">
        <f>+_xlfn.CONCAT(Exportaciones_Kg_fruta[[#This Row],[País]],Exportaciones_Kg_fruta[[#This Row],[Detalle]],Exportaciones_Kg_fruta[[#This Row],[Año]])</f>
        <v>BangladeshUva 2019</v>
      </c>
      <c r="B1690" s="3" t="s">
        <v>40</v>
      </c>
      <c r="C1690" s="3" t="s">
        <v>4</v>
      </c>
      <c r="D1690" s="3" t="s">
        <v>17</v>
      </c>
      <c r="E1690" s="3">
        <v>0</v>
      </c>
      <c r="F1690" s="3">
        <v>0</v>
      </c>
      <c r="G1690" s="3">
        <v>84676.800000000003</v>
      </c>
      <c r="H1690" s="3">
        <v>177302.39999999999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f>SUM(Exportaciones_Kg_fruta[[#This Row],[Enero]:[Diciembre]])</f>
        <v>261979.2</v>
      </c>
      <c r="R1690">
        <v>2019</v>
      </c>
      <c r="S1690" t="s">
        <v>212</v>
      </c>
    </row>
    <row r="1691" spans="1:19" x14ac:dyDescent="0.35">
      <c r="A1691" t="str">
        <f>+_xlfn.CONCAT(Exportaciones_Kg_fruta[[#This Row],[País]],Exportaciones_Kg_fruta[[#This Row],[Detalle]],Exportaciones_Kg_fruta[[#This Row],[Año]])</f>
        <v>GuatemalaUva 2019</v>
      </c>
      <c r="B1691" s="3" t="s">
        <v>87</v>
      </c>
      <c r="C1691" s="3" t="s">
        <v>4</v>
      </c>
      <c r="D1691" s="3" t="s">
        <v>17</v>
      </c>
      <c r="E1691" s="3">
        <v>101593.60000000001</v>
      </c>
      <c r="F1691" s="3">
        <v>217325.4</v>
      </c>
      <c r="G1691" s="3">
        <v>279637.39999999997</v>
      </c>
      <c r="H1691" s="3">
        <v>418154.8</v>
      </c>
      <c r="I1691" s="3">
        <v>431652.4</v>
      </c>
      <c r="J1691" s="3">
        <v>190210.4</v>
      </c>
      <c r="K1691" s="3">
        <v>303211.40000000002</v>
      </c>
      <c r="L1691" s="3">
        <v>21000</v>
      </c>
      <c r="M1691" s="3">
        <v>43472</v>
      </c>
      <c r="N1691" s="3">
        <v>107380.44</v>
      </c>
      <c r="O1691" s="3">
        <v>0</v>
      </c>
      <c r="P1691" s="3">
        <v>80944</v>
      </c>
      <c r="Q1691" s="3">
        <f>SUM(Exportaciones_Kg_fruta[[#This Row],[Enero]:[Diciembre]])</f>
        <v>2194581.84</v>
      </c>
      <c r="R1691">
        <v>2019</v>
      </c>
      <c r="S1691" t="s">
        <v>212</v>
      </c>
    </row>
    <row r="1692" spans="1:19" x14ac:dyDescent="0.35">
      <c r="A1692" t="str">
        <f>+_xlfn.CONCAT(Exportaciones_Kg_fruta[[#This Row],[País]],Exportaciones_Kg_fruta[[#This Row],[Detalle]],Exportaciones_Kg_fruta[[#This Row],[Año]])</f>
        <v>BahreinUva 2019</v>
      </c>
      <c r="B1692" s="3" t="s">
        <v>39</v>
      </c>
      <c r="C1692" s="3" t="s">
        <v>4</v>
      </c>
      <c r="D1692" s="3" t="s">
        <v>17</v>
      </c>
      <c r="E1692" s="3">
        <v>0</v>
      </c>
      <c r="F1692" s="3">
        <v>0</v>
      </c>
      <c r="G1692" s="3">
        <v>19635</v>
      </c>
      <c r="H1692" s="3">
        <v>40611</v>
      </c>
      <c r="I1692" s="3">
        <v>19872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f>SUM(Exportaciones_Kg_fruta[[#This Row],[Enero]:[Diciembre]])</f>
        <v>80118</v>
      </c>
      <c r="R1692">
        <v>2019</v>
      </c>
      <c r="S1692" t="s">
        <v>212</v>
      </c>
    </row>
    <row r="1693" spans="1:19" x14ac:dyDescent="0.35">
      <c r="A1693" t="str">
        <f>+_xlfn.CONCAT(Exportaciones_Kg_fruta[[#This Row],[País]],Exportaciones_Kg_fruta[[#This Row],[Detalle]],Exportaciones_Kg_fruta[[#This Row],[Año]])</f>
        <v>TailandiaUva 2019</v>
      </c>
      <c r="B1693" s="3" t="s">
        <v>178</v>
      </c>
      <c r="C1693" s="3" t="s">
        <v>4</v>
      </c>
      <c r="D1693" s="3" t="s">
        <v>17</v>
      </c>
      <c r="E1693" s="3">
        <v>58520</v>
      </c>
      <c r="F1693" s="3">
        <v>123699.2</v>
      </c>
      <c r="G1693" s="3">
        <v>337410.4</v>
      </c>
      <c r="H1693" s="3">
        <v>802556</v>
      </c>
      <c r="I1693" s="3">
        <v>340218.5</v>
      </c>
      <c r="J1693" s="3">
        <v>32141</v>
      </c>
      <c r="K1693" s="3">
        <v>22050</v>
      </c>
      <c r="L1693" s="3">
        <v>82606</v>
      </c>
      <c r="M1693" s="3">
        <v>42950</v>
      </c>
      <c r="N1693" s="3">
        <v>104656</v>
      </c>
      <c r="O1693" s="3">
        <v>22050</v>
      </c>
      <c r="P1693" s="3">
        <v>150696</v>
      </c>
      <c r="Q1693" s="3">
        <f>SUM(Exportaciones_Kg_fruta[[#This Row],[Enero]:[Diciembre]])</f>
        <v>2119553.1</v>
      </c>
      <c r="R1693">
        <v>2019</v>
      </c>
      <c r="S1693" t="s">
        <v>212</v>
      </c>
    </row>
    <row r="1694" spans="1:19" x14ac:dyDescent="0.35">
      <c r="A1694" t="str">
        <f>+_xlfn.CONCAT(Exportaciones_Kg_fruta[[#This Row],[País]],Exportaciones_Kg_fruta[[#This Row],[Detalle]],Exportaciones_Kg_fruta[[#This Row],[Año]])</f>
        <v>MalasiaUva 2019</v>
      </c>
      <c r="B1694" s="3" t="s">
        <v>124</v>
      </c>
      <c r="C1694" s="3" t="s">
        <v>4</v>
      </c>
      <c r="D1694" s="3" t="s">
        <v>17</v>
      </c>
      <c r="E1694" s="3">
        <v>42000</v>
      </c>
      <c r="F1694" s="3">
        <v>20900</v>
      </c>
      <c r="G1694" s="3">
        <v>214022.80000000002</v>
      </c>
      <c r="H1694" s="3">
        <v>1221452.7999999998</v>
      </c>
      <c r="I1694" s="3">
        <v>1605737</v>
      </c>
      <c r="J1694" s="3">
        <v>221288.4</v>
      </c>
      <c r="K1694" s="3">
        <v>101522.4</v>
      </c>
      <c r="L1694" s="3">
        <v>20960</v>
      </c>
      <c r="M1694" s="3">
        <v>21966</v>
      </c>
      <c r="N1694" s="3">
        <v>13858.6</v>
      </c>
      <c r="O1694" s="3">
        <v>0</v>
      </c>
      <c r="P1694" s="3">
        <v>20475</v>
      </c>
      <c r="Q1694" s="3">
        <f>SUM(Exportaciones_Kg_fruta[[#This Row],[Enero]:[Diciembre]])</f>
        <v>3504182.9999999995</v>
      </c>
      <c r="R1694">
        <v>2019</v>
      </c>
      <c r="S1694" t="s">
        <v>212</v>
      </c>
    </row>
    <row r="1695" spans="1:19" x14ac:dyDescent="0.35">
      <c r="A1695" t="str">
        <f>+_xlfn.CONCAT(Exportaciones_Kg_fruta[[#This Row],[País]],Exportaciones_Kg_fruta[[#This Row],[Detalle]],Exportaciones_Kg_fruta[[#This Row],[Año]])</f>
        <v>Costa RicaUva 2019</v>
      </c>
      <c r="B1695" s="3" t="s">
        <v>62</v>
      </c>
      <c r="C1695" s="3" t="s">
        <v>4</v>
      </c>
      <c r="D1695" s="3" t="s">
        <v>17</v>
      </c>
      <c r="E1695" s="3">
        <v>18197.599999999999</v>
      </c>
      <c r="F1695" s="3">
        <v>73139.44</v>
      </c>
      <c r="G1695" s="3">
        <v>337506.2</v>
      </c>
      <c r="H1695" s="3">
        <v>427936.19999999995</v>
      </c>
      <c r="I1695" s="3">
        <v>488732.9</v>
      </c>
      <c r="J1695" s="3">
        <v>241464.40000000002</v>
      </c>
      <c r="K1695" s="3">
        <v>105586</v>
      </c>
      <c r="L1695" s="3">
        <v>25108.5</v>
      </c>
      <c r="M1695" s="3">
        <v>0</v>
      </c>
      <c r="N1695" s="3">
        <v>0</v>
      </c>
      <c r="O1695" s="3">
        <v>0</v>
      </c>
      <c r="P1695" s="3">
        <v>17480</v>
      </c>
      <c r="Q1695" s="3">
        <f>SUM(Exportaciones_Kg_fruta[[#This Row],[Enero]:[Diciembre]])</f>
        <v>1735151.2399999998</v>
      </c>
      <c r="R1695">
        <v>2019</v>
      </c>
      <c r="S1695" t="s">
        <v>212</v>
      </c>
    </row>
    <row r="1696" spans="1:19" x14ac:dyDescent="0.35">
      <c r="A1696" t="str">
        <f>+_xlfn.CONCAT(Exportaciones_Kg_fruta[[#This Row],[País]],Exportaciones_Kg_fruta[[#This Row],[Detalle]],Exportaciones_Kg_fruta[[#This Row],[Año]])</f>
        <v>UruguayUva 2019</v>
      </c>
      <c r="B1696" s="3" t="s">
        <v>192</v>
      </c>
      <c r="C1696" s="3" t="s">
        <v>4</v>
      </c>
      <c r="D1696" s="3" t="s">
        <v>17</v>
      </c>
      <c r="E1696" s="3">
        <v>5225</v>
      </c>
      <c r="F1696" s="3">
        <v>0</v>
      </c>
      <c r="G1696" s="3">
        <v>0</v>
      </c>
      <c r="H1696" s="3">
        <v>54340</v>
      </c>
      <c r="I1696" s="3">
        <v>101375.50000000001</v>
      </c>
      <c r="J1696" s="3">
        <v>26050</v>
      </c>
      <c r="K1696" s="3">
        <v>49556</v>
      </c>
      <c r="L1696" s="3">
        <v>27170</v>
      </c>
      <c r="M1696" s="3">
        <v>27170</v>
      </c>
      <c r="N1696" s="3">
        <v>27170</v>
      </c>
      <c r="O1696" s="3">
        <v>0</v>
      </c>
      <c r="P1696" s="3">
        <v>81510</v>
      </c>
      <c r="Q1696" s="3">
        <f>SUM(Exportaciones_Kg_fruta[[#This Row],[Enero]:[Diciembre]])</f>
        <v>399566.5</v>
      </c>
      <c r="R1696">
        <v>2019</v>
      </c>
      <c r="S1696" t="s">
        <v>212</v>
      </c>
    </row>
    <row r="1697" spans="1:19" x14ac:dyDescent="0.35">
      <c r="A1697" t="str">
        <f>+_xlfn.CONCAT(Exportaciones_Kg_fruta[[#This Row],[País]],Exportaciones_Kg_fruta[[#This Row],[Detalle]],Exportaciones_Kg_fruta[[#This Row],[Año]])</f>
        <v>BulgariaUva 2019</v>
      </c>
      <c r="B1697" s="3" t="s">
        <v>50</v>
      </c>
      <c r="C1697" s="3" t="s">
        <v>4</v>
      </c>
      <c r="D1697" s="3" t="s">
        <v>17</v>
      </c>
      <c r="E1697" s="3">
        <v>0</v>
      </c>
      <c r="F1697" s="3">
        <v>0</v>
      </c>
      <c r="G1697" s="3">
        <v>0</v>
      </c>
      <c r="H1697" s="3">
        <v>13634.4</v>
      </c>
      <c r="I1697" s="3">
        <v>0</v>
      </c>
      <c r="J1697" s="3">
        <v>0</v>
      </c>
      <c r="K1697" s="3">
        <v>0</v>
      </c>
      <c r="L1697" s="3">
        <v>20900</v>
      </c>
      <c r="M1697" s="3">
        <v>21000</v>
      </c>
      <c r="N1697" s="3">
        <v>20900</v>
      </c>
      <c r="O1697" s="3">
        <v>0</v>
      </c>
      <c r="P1697" s="3">
        <v>0</v>
      </c>
      <c r="Q1697" s="3">
        <f>SUM(Exportaciones_Kg_fruta[[#This Row],[Enero]:[Diciembre]])</f>
        <v>76434.399999999994</v>
      </c>
      <c r="R1697">
        <v>2019</v>
      </c>
      <c r="S1697" t="s">
        <v>212</v>
      </c>
    </row>
    <row r="1698" spans="1:19" x14ac:dyDescent="0.35">
      <c r="A1698" t="str">
        <f>+_xlfn.CONCAT(Exportaciones_Kg_fruta[[#This Row],[País]],Exportaciones_Kg_fruta[[#This Row],[Detalle]],Exportaciones_Kg_fruta[[#This Row],[Año]])</f>
        <v>Emiratos Árabes UnidosUva 2019</v>
      </c>
      <c r="B1698" s="3" t="s">
        <v>71</v>
      </c>
      <c r="C1698" s="3" t="s">
        <v>4</v>
      </c>
      <c r="D1698" s="3" t="s">
        <v>17</v>
      </c>
      <c r="E1698" s="3">
        <v>18000</v>
      </c>
      <c r="F1698" s="3">
        <v>18000</v>
      </c>
      <c r="G1698" s="3">
        <v>393684</v>
      </c>
      <c r="H1698" s="3">
        <v>1659011.8</v>
      </c>
      <c r="I1698" s="3">
        <v>1101184.2000000002</v>
      </c>
      <c r="J1698" s="3">
        <v>195917.82</v>
      </c>
      <c r="K1698" s="3">
        <v>17801.82</v>
      </c>
      <c r="L1698" s="3">
        <v>0</v>
      </c>
      <c r="M1698" s="3">
        <v>0</v>
      </c>
      <c r="N1698" s="3">
        <v>0</v>
      </c>
      <c r="O1698" s="3">
        <v>20840</v>
      </c>
      <c r="P1698" s="3">
        <v>0</v>
      </c>
      <c r="Q1698" s="3">
        <f>SUM(Exportaciones_Kg_fruta[[#This Row],[Enero]:[Diciembre]])</f>
        <v>3424439.6399999997</v>
      </c>
      <c r="R1698">
        <v>2019</v>
      </c>
      <c r="S1698" t="s">
        <v>212</v>
      </c>
    </row>
    <row r="1699" spans="1:19" x14ac:dyDescent="0.35">
      <c r="A1699" t="str">
        <f>+_xlfn.CONCAT(Exportaciones_Kg_fruta[[#This Row],[País]],Exportaciones_Kg_fruta[[#This Row],[Detalle]],Exportaciones_Kg_fruta[[#This Row],[Año]])</f>
        <v>FilipinasUva 2019</v>
      </c>
      <c r="B1699" s="3" t="s">
        <v>78</v>
      </c>
      <c r="C1699" s="3" t="s">
        <v>4</v>
      </c>
      <c r="D1699" s="3" t="s">
        <v>17</v>
      </c>
      <c r="E1699" s="3">
        <v>0</v>
      </c>
      <c r="F1699" s="3">
        <v>20520</v>
      </c>
      <c r="G1699" s="3">
        <v>526191.20000000007</v>
      </c>
      <c r="H1699" s="3">
        <v>1120742.5999999999</v>
      </c>
      <c r="I1699" s="3">
        <v>815727.6</v>
      </c>
      <c r="J1699" s="3">
        <v>189008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f>SUM(Exportaciones_Kg_fruta[[#This Row],[Enero]:[Diciembre]])</f>
        <v>2672189.4</v>
      </c>
      <c r="R1699">
        <v>2019</v>
      </c>
      <c r="S1699" t="s">
        <v>212</v>
      </c>
    </row>
    <row r="1700" spans="1:19" x14ac:dyDescent="0.35">
      <c r="A1700" t="str">
        <f>+_xlfn.CONCAT(Exportaciones_Kg_fruta[[#This Row],[País]],Exportaciones_Kg_fruta[[#This Row],[Detalle]],Exportaciones_Kg_fruta[[#This Row],[Año]])</f>
        <v>NigeriaUva 2019</v>
      </c>
      <c r="B1700" s="3" t="s">
        <v>139</v>
      </c>
      <c r="C1700" s="3" t="s">
        <v>4</v>
      </c>
      <c r="D1700" s="3" t="s">
        <v>17</v>
      </c>
      <c r="E1700" s="3">
        <v>0</v>
      </c>
      <c r="F1700" s="3">
        <v>0</v>
      </c>
      <c r="G1700" s="3">
        <v>0</v>
      </c>
      <c r="H1700" s="3">
        <v>46080</v>
      </c>
      <c r="I1700" s="3">
        <v>61284</v>
      </c>
      <c r="J1700" s="3">
        <v>17124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f>SUM(Exportaciones_Kg_fruta[[#This Row],[Enero]:[Diciembre]])</f>
        <v>124488</v>
      </c>
      <c r="R1700">
        <v>2019</v>
      </c>
      <c r="S1700" t="s">
        <v>212</v>
      </c>
    </row>
    <row r="1701" spans="1:19" x14ac:dyDescent="0.35">
      <c r="A1701" t="str">
        <f>+_xlfn.CONCAT(Exportaciones_Kg_fruta[[#This Row],[País]],Exportaciones_Kg_fruta[[#This Row],[Detalle]],Exportaciones_Kg_fruta[[#This Row],[Año]])</f>
        <v>BélgicaUva 2019</v>
      </c>
      <c r="B1701" s="3" t="s">
        <v>43</v>
      </c>
      <c r="C1701" s="3" t="s">
        <v>4</v>
      </c>
      <c r="D1701" s="3" t="s">
        <v>17</v>
      </c>
      <c r="E1701" s="3">
        <v>41800</v>
      </c>
      <c r="F1701" s="3">
        <v>0</v>
      </c>
      <c r="G1701" s="3">
        <v>284593.90000000002</v>
      </c>
      <c r="H1701" s="3">
        <v>621174.6</v>
      </c>
      <c r="I1701" s="3">
        <v>74216</v>
      </c>
      <c r="J1701" s="3">
        <v>103553.04</v>
      </c>
      <c r="K1701" s="3">
        <v>154631.76</v>
      </c>
      <c r="L1701" s="3">
        <v>74940</v>
      </c>
      <c r="M1701" s="3">
        <v>83700</v>
      </c>
      <c r="N1701" s="3">
        <v>84080</v>
      </c>
      <c r="O1701" s="3">
        <v>77386.070000000007</v>
      </c>
      <c r="P1701" s="3">
        <v>41800</v>
      </c>
      <c r="Q1701" s="3">
        <f>SUM(Exportaciones_Kg_fruta[[#This Row],[Enero]:[Diciembre]])</f>
        <v>1641875.37</v>
      </c>
      <c r="R1701">
        <v>2019</v>
      </c>
      <c r="S1701" t="s">
        <v>212</v>
      </c>
    </row>
    <row r="1702" spans="1:19" x14ac:dyDescent="0.35">
      <c r="A1702" t="str">
        <f>+_xlfn.CONCAT(Exportaciones_Kg_fruta[[#This Row],[País]],Exportaciones_Kg_fruta[[#This Row],[Detalle]],Exportaciones_Kg_fruta[[#This Row],[Año]])</f>
        <v>República DominicanaUva 2019</v>
      </c>
      <c r="B1702" s="3" t="s">
        <v>158</v>
      </c>
      <c r="C1702" s="3" t="s">
        <v>4</v>
      </c>
      <c r="D1702" s="3" t="s">
        <v>17</v>
      </c>
      <c r="E1702" s="3">
        <v>125475.7</v>
      </c>
      <c r="F1702" s="3">
        <v>250869.40000000002</v>
      </c>
      <c r="G1702" s="3">
        <v>392124.39999999997</v>
      </c>
      <c r="H1702" s="3">
        <v>407470.2</v>
      </c>
      <c r="I1702" s="3">
        <v>422952.2</v>
      </c>
      <c r="J1702" s="3">
        <v>229621.39999999997</v>
      </c>
      <c r="K1702" s="3">
        <v>226889.4</v>
      </c>
      <c r="L1702" s="3">
        <v>32082.5</v>
      </c>
      <c r="M1702" s="3">
        <v>0</v>
      </c>
      <c r="N1702" s="3">
        <v>0</v>
      </c>
      <c r="O1702" s="3">
        <v>25625</v>
      </c>
      <c r="P1702" s="3">
        <v>37202</v>
      </c>
      <c r="Q1702" s="3">
        <f>SUM(Exportaciones_Kg_fruta[[#This Row],[Enero]:[Diciembre]])</f>
        <v>2150312.1999999997</v>
      </c>
      <c r="R1702">
        <v>2019</v>
      </c>
      <c r="S1702" t="s">
        <v>212</v>
      </c>
    </row>
    <row r="1703" spans="1:19" x14ac:dyDescent="0.35">
      <c r="A1703" t="str">
        <f>+_xlfn.CONCAT(Exportaciones_Kg_fruta[[#This Row],[País]],Exportaciones_Kg_fruta[[#This Row],[Detalle]],Exportaciones_Kg_fruta[[#This Row],[Año]])</f>
        <v>El SalvadorUva 2019</v>
      </c>
      <c r="B1703" s="3" t="s">
        <v>70</v>
      </c>
      <c r="C1703" s="3" t="s">
        <v>4</v>
      </c>
      <c r="D1703" s="3" t="s">
        <v>17</v>
      </c>
      <c r="E1703" s="3">
        <v>40939.800000000003</v>
      </c>
      <c r="F1703" s="3">
        <v>124290.39999999998</v>
      </c>
      <c r="G1703" s="3">
        <v>291946.40000000002</v>
      </c>
      <c r="H1703" s="3">
        <v>423699.20000000001</v>
      </c>
      <c r="I1703" s="3">
        <v>540272</v>
      </c>
      <c r="J1703" s="3">
        <v>203392.20000000004</v>
      </c>
      <c r="K1703" s="3">
        <v>165819.6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f>SUM(Exportaciones_Kg_fruta[[#This Row],[Enero]:[Diciembre]])</f>
        <v>1790359.6</v>
      </c>
      <c r="R1703">
        <v>2019</v>
      </c>
      <c r="S1703" t="s">
        <v>212</v>
      </c>
    </row>
    <row r="1704" spans="1:19" x14ac:dyDescent="0.35">
      <c r="A1704" t="str">
        <f>+_xlfn.CONCAT(Exportaciones_Kg_fruta[[#This Row],[País]],Exportaciones_Kg_fruta[[#This Row],[Detalle]],Exportaciones_Kg_fruta[[#This Row],[Año]])</f>
        <v>TurquíaUva 2019</v>
      </c>
      <c r="B1704" s="3" t="s">
        <v>190</v>
      </c>
      <c r="C1704" s="3" t="s">
        <v>4</v>
      </c>
      <c r="D1704" s="3" t="s">
        <v>17</v>
      </c>
      <c r="E1704" s="3">
        <v>67727</v>
      </c>
      <c r="F1704" s="3">
        <v>0</v>
      </c>
      <c r="G1704" s="3">
        <v>20880</v>
      </c>
      <c r="H1704" s="3">
        <v>121772.6</v>
      </c>
      <c r="I1704" s="3">
        <v>253424.4</v>
      </c>
      <c r="J1704" s="3">
        <v>261476</v>
      </c>
      <c r="K1704" s="3">
        <v>236500</v>
      </c>
      <c r="L1704" s="3">
        <v>61850</v>
      </c>
      <c r="M1704" s="3">
        <v>131952</v>
      </c>
      <c r="N1704" s="3">
        <v>66880</v>
      </c>
      <c r="O1704" s="3">
        <v>42000</v>
      </c>
      <c r="P1704" s="3">
        <v>256475</v>
      </c>
      <c r="Q1704" s="3">
        <f>SUM(Exportaciones_Kg_fruta[[#This Row],[Enero]:[Diciembre]])</f>
        <v>1520937</v>
      </c>
      <c r="R1704">
        <v>2019</v>
      </c>
      <c r="S1704" t="s">
        <v>212</v>
      </c>
    </row>
    <row r="1705" spans="1:19" x14ac:dyDescent="0.35">
      <c r="A1705" t="str">
        <f>+_xlfn.CONCAT(Exportaciones_Kg_fruta[[#This Row],[País]],Exportaciones_Kg_fruta[[#This Row],[Detalle]],Exportaciones_Kg_fruta[[#This Row],[Año]])</f>
        <v>Nueva ZelandiaUva 2019</v>
      </c>
      <c r="B1705" s="3" t="s">
        <v>142</v>
      </c>
      <c r="C1705" s="3" t="s">
        <v>4</v>
      </c>
      <c r="D1705" s="3" t="s">
        <v>17</v>
      </c>
      <c r="E1705" s="3">
        <v>59400</v>
      </c>
      <c r="F1705" s="3">
        <v>245562.4</v>
      </c>
      <c r="G1705" s="3">
        <v>609028.69999999995</v>
      </c>
      <c r="H1705" s="3">
        <v>460407.10000000003</v>
      </c>
      <c r="I1705" s="3">
        <v>220453.5</v>
      </c>
      <c r="J1705" s="3">
        <v>56779.8</v>
      </c>
      <c r="K1705" s="3">
        <v>3952</v>
      </c>
      <c r="L1705" s="3">
        <v>0</v>
      </c>
      <c r="M1705" s="3">
        <v>0</v>
      </c>
      <c r="N1705" s="3">
        <v>0</v>
      </c>
      <c r="O1705" s="3">
        <v>0</v>
      </c>
      <c r="P1705" s="3">
        <v>21945</v>
      </c>
      <c r="Q1705" s="3">
        <f>SUM(Exportaciones_Kg_fruta[[#This Row],[Enero]:[Diciembre]])</f>
        <v>1677528.5</v>
      </c>
      <c r="R1705">
        <v>2019</v>
      </c>
      <c r="S1705" t="s">
        <v>212</v>
      </c>
    </row>
    <row r="1706" spans="1:19" x14ac:dyDescent="0.35">
      <c r="A1706" t="str">
        <f>+_xlfn.CONCAT(Exportaciones_Kg_fruta[[#This Row],[País]],Exportaciones_Kg_fruta[[#This Row],[Detalle]],Exportaciones_Kg_fruta[[#This Row],[Año]])</f>
        <v>DinamarcaUva 2019</v>
      </c>
      <c r="B1706" s="3" t="s">
        <v>65</v>
      </c>
      <c r="C1706" s="3" t="s">
        <v>4</v>
      </c>
      <c r="D1706" s="3" t="s">
        <v>17</v>
      </c>
      <c r="E1706" s="3">
        <v>63646</v>
      </c>
      <c r="F1706" s="3">
        <v>148132</v>
      </c>
      <c r="G1706" s="3">
        <v>215528</v>
      </c>
      <c r="H1706" s="3">
        <v>336219.2</v>
      </c>
      <c r="I1706" s="3">
        <v>360346</v>
      </c>
      <c r="J1706" s="3">
        <v>165809.4</v>
      </c>
      <c r="K1706" s="3">
        <v>160888</v>
      </c>
      <c r="L1706" s="3">
        <v>216618</v>
      </c>
      <c r="M1706" s="3">
        <v>107890</v>
      </c>
      <c r="N1706" s="3">
        <v>193348</v>
      </c>
      <c r="O1706" s="3">
        <v>209881</v>
      </c>
      <c r="P1706" s="3">
        <v>149302</v>
      </c>
      <c r="Q1706" s="3">
        <f>SUM(Exportaciones_Kg_fruta[[#This Row],[Enero]:[Diciembre]])</f>
        <v>2327607.5999999996</v>
      </c>
      <c r="R1706">
        <v>2019</v>
      </c>
      <c r="S1706" t="s">
        <v>212</v>
      </c>
    </row>
    <row r="1707" spans="1:19" x14ac:dyDescent="0.35">
      <c r="A1707" t="str">
        <f>+_xlfn.CONCAT(Exportaciones_Kg_fruta[[#This Row],[País]],Exportaciones_Kg_fruta[[#This Row],[Detalle]],Exportaciones_Kg_fruta[[#This Row],[Año]])</f>
        <v>IsraelUva 2019</v>
      </c>
      <c r="B1707" s="3" t="s">
        <v>107</v>
      </c>
      <c r="C1707" s="3" t="s">
        <v>4</v>
      </c>
      <c r="D1707" s="3" t="s">
        <v>17</v>
      </c>
      <c r="E1707" s="3">
        <v>20900</v>
      </c>
      <c r="F1707" s="3">
        <v>0</v>
      </c>
      <c r="G1707" s="3">
        <v>0</v>
      </c>
      <c r="H1707" s="3">
        <v>21945</v>
      </c>
      <c r="I1707" s="3">
        <v>21000</v>
      </c>
      <c r="J1707" s="3">
        <v>0</v>
      </c>
      <c r="K1707" s="3">
        <v>0</v>
      </c>
      <c r="L1707" s="3">
        <v>20900</v>
      </c>
      <c r="M1707" s="3">
        <v>0</v>
      </c>
      <c r="N1707" s="3">
        <v>0</v>
      </c>
      <c r="O1707" s="3">
        <v>0</v>
      </c>
      <c r="P1707" s="3">
        <v>0</v>
      </c>
      <c r="Q1707" s="3">
        <f>SUM(Exportaciones_Kg_fruta[[#This Row],[Enero]:[Diciembre]])</f>
        <v>84745</v>
      </c>
      <c r="R1707">
        <v>2019</v>
      </c>
      <c r="S1707" t="s">
        <v>212</v>
      </c>
    </row>
    <row r="1708" spans="1:19" x14ac:dyDescent="0.35">
      <c r="A1708" t="str">
        <f>+_xlfn.CONCAT(Exportaciones_Kg_fruta[[#This Row],[País]],Exportaciones_Kg_fruta[[#This Row],[Detalle]],Exportaciones_Kg_fruta[[#This Row],[Año]])</f>
        <v>ParaguayUva 2019</v>
      </c>
      <c r="B1708" s="3" t="s">
        <v>148</v>
      </c>
      <c r="C1708" s="3" t="s">
        <v>4</v>
      </c>
      <c r="D1708" s="3" t="s">
        <v>17</v>
      </c>
      <c r="E1708" s="3">
        <v>0</v>
      </c>
      <c r="F1708" s="3">
        <v>0</v>
      </c>
      <c r="G1708" s="3">
        <v>522.5</v>
      </c>
      <c r="H1708" s="3">
        <v>0</v>
      </c>
      <c r="I1708" s="3">
        <v>1714.96</v>
      </c>
      <c r="J1708" s="3">
        <v>0</v>
      </c>
      <c r="K1708" s="3">
        <v>0</v>
      </c>
      <c r="L1708" s="3">
        <v>1050</v>
      </c>
      <c r="M1708" s="3">
        <v>1050</v>
      </c>
      <c r="N1708" s="3">
        <v>0</v>
      </c>
      <c r="O1708" s="3">
        <v>5340</v>
      </c>
      <c r="P1708" s="3">
        <v>0</v>
      </c>
      <c r="Q1708" s="3">
        <f>SUM(Exportaciones_Kg_fruta[[#This Row],[Enero]:[Diciembre]])</f>
        <v>9677.4599999999991</v>
      </c>
      <c r="R1708">
        <v>2019</v>
      </c>
      <c r="S1708" t="s">
        <v>212</v>
      </c>
    </row>
    <row r="1709" spans="1:19" x14ac:dyDescent="0.35">
      <c r="A1709" t="str">
        <f>+_xlfn.CONCAT(Exportaciones_Kg_fruta[[#This Row],[País]],Exportaciones_Kg_fruta[[#This Row],[Detalle]],Exportaciones_Kg_fruta[[#This Row],[Año]])</f>
        <v>GeorgiaUva 2019</v>
      </c>
      <c r="B1709" s="3" t="s">
        <v>82</v>
      </c>
      <c r="C1709" s="3" t="s">
        <v>4</v>
      </c>
      <c r="D1709" s="3" t="s">
        <v>17</v>
      </c>
      <c r="E1709" s="3">
        <v>0</v>
      </c>
      <c r="F1709" s="3">
        <v>0</v>
      </c>
      <c r="G1709" s="3">
        <v>20976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19950</v>
      </c>
      <c r="O1709" s="3">
        <v>0</v>
      </c>
      <c r="P1709" s="3">
        <v>0</v>
      </c>
      <c r="Q1709" s="3">
        <f>SUM(Exportaciones_Kg_fruta[[#This Row],[Enero]:[Diciembre]])</f>
        <v>40926</v>
      </c>
      <c r="R1709">
        <v>2019</v>
      </c>
      <c r="S1709" t="s">
        <v>212</v>
      </c>
    </row>
    <row r="1710" spans="1:19" x14ac:dyDescent="0.35">
      <c r="A1710" t="str">
        <f>+_xlfn.CONCAT(Exportaciones_Kg_fruta[[#This Row],[País]],Exportaciones_Kg_fruta[[#This Row],[Detalle]],Exportaciones_Kg_fruta[[#This Row],[Año]])</f>
        <v>Hong Kong (Región administrativa especial de China)Uva 2019</v>
      </c>
      <c r="B1710" s="3" t="s">
        <v>94</v>
      </c>
      <c r="C1710" s="3" t="s">
        <v>4</v>
      </c>
      <c r="D1710" s="3" t="s">
        <v>17</v>
      </c>
      <c r="E1710" s="3">
        <v>12600</v>
      </c>
      <c r="F1710" s="3">
        <v>747.37</v>
      </c>
      <c r="G1710" s="3">
        <v>390606</v>
      </c>
      <c r="H1710" s="3">
        <v>489847.6</v>
      </c>
      <c r="I1710" s="3">
        <v>276468</v>
      </c>
      <c r="J1710" s="3">
        <v>879.98</v>
      </c>
      <c r="K1710" s="3">
        <v>0</v>
      </c>
      <c r="L1710" s="3">
        <v>700.28</v>
      </c>
      <c r="M1710" s="3">
        <v>0</v>
      </c>
      <c r="N1710" s="3">
        <v>0</v>
      </c>
      <c r="O1710" s="3">
        <v>900.36</v>
      </c>
      <c r="P1710" s="3">
        <v>6270</v>
      </c>
      <c r="Q1710" s="3">
        <f>SUM(Exportaciones_Kg_fruta[[#This Row],[Enero]:[Diciembre]])</f>
        <v>1179019.5900000001</v>
      </c>
      <c r="R1710">
        <v>2019</v>
      </c>
      <c r="S1710" t="s">
        <v>212</v>
      </c>
    </row>
    <row r="1711" spans="1:19" x14ac:dyDescent="0.35">
      <c r="A1711" t="str">
        <f>+_xlfn.CONCAT(Exportaciones_Kg_fruta[[#This Row],[País]],Exportaciones_Kg_fruta[[#This Row],[Detalle]],Exportaciones_Kg_fruta[[#This Row],[Año]])</f>
        <v>SueciaUva 2019</v>
      </c>
      <c r="B1711" s="3" t="s">
        <v>175</v>
      </c>
      <c r="C1711" s="3" t="s">
        <v>4</v>
      </c>
      <c r="D1711" s="3" t="s">
        <v>17</v>
      </c>
      <c r="E1711" s="3">
        <v>25572</v>
      </c>
      <c r="F1711" s="3">
        <v>58310.41</v>
      </c>
      <c r="G1711" s="3">
        <v>0</v>
      </c>
      <c r="H1711" s="3">
        <v>30000</v>
      </c>
      <c r="I1711" s="3">
        <v>24833.4</v>
      </c>
      <c r="J1711" s="3">
        <v>12786</v>
      </c>
      <c r="K1711" s="3">
        <v>12786</v>
      </c>
      <c r="L1711" s="3">
        <v>41792</v>
      </c>
      <c r="M1711" s="3">
        <v>12786</v>
      </c>
      <c r="N1711" s="3">
        <v>28509.78</v>
      </c>
      <c r="O1711" s="3">
        <v>12786</v>
      </c>
      <c r="P1711" s="3">
        <v>0</v>
      </c>
      <c r="Q1711" s="3">
        <f>SUM(Exportaciones_Kg_fruta[[#This Row],[Enero]:[Diciembre]])</f>
        <v>260161.59</v>
      </c>
      <c r="R1711">
        <v>2019</v>
      </c>
      <c r="S1711" t="s">
        <v>212</v>
      </c>
    </row>
    <row r="1712" spans="1:19" x14ac:dyDescent="0.35">
      <c r="A1712" t="str">
        <f>+_xlfn.CONCAT(Exportaciones_Kg_fruta[[#This Row],[País]],Exportaciones_Kg_fruta[[#This Row],[Detalle]],Exportaciones_Kg_fruta[[#This Row],[Año]])</f>
        <v>SingapurUva 2019</v>
      </c>
      <c r="B1712" s="3" t="s">
        <v>170</v>
      </c>
      <c r="C1712" s="3" t="s">
        <v>4</v>
      </c>
      <c r="D1712" s="3" t="s">
        <v>17</v>
      </c>
      <c r="E1712" s="3">
        <v>0</v>
      </c>
      <c r="F1712" s="3">
        <v>0</v>
      </c>
      <c r="G1712" s="3">
        <v>0</v>
      </c>
      <c r="H1712" s="3">
        <v>175497.1</v>
      </c>
      <c r="I1712" s="3">
        <v>91907.199999999997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f>SUM(Exportaciones_Kg_fruta[[#This Row],[Enero]:[Diciembre]])</f>
        <v>267404.3</v>
      </c>
      <c r="R1712">
        <v>2019</v>
      </c>
      <c r="S1712" t="s">
        <v>212</v>
      </c>
    </row>
    <row r="1713" spans="1:19" x14ac:dyDescent="0.35">
      <c r="A1713" t="str">
        <f>+_xlfn.CONCAT(Exportaciones_Kg_fruta[[#This Row],[País]],Exportaciones_Kg_fruta[[#This Row],[Detalle]],Exportaciones_Kg_fruta[[#This Row],[Año]])</f>
        <v>PoloniaUva 2019</v>
      </c>
      <c r="B1713" s="3" t="s">
        <v>151</v>
      </c>
      <c r="C1713" s="3" t="s">
        <v>4</v>
      </c>
      <c r="D1713" s="3" t="s">
        <v>17</v>
      </c>
      <c r="E1713" s="3">
        <v>62700</v>
      </c>
      <c r="F1713" s="3">
        <v>46080</v>
      </c>
      <c r="G1713" s="3">
        <v>721311.36</v>
      </c>
      <c r="H1713" s="3">
        <v>1327982.2000000002</v>
      </c>
      <c r="I1713" s="3">
        <v>928157.6</v>
      </c>
      <c r="J1713" s="3">
        <v>145657</v>
      </c>
      <c r="K1713" s="3">
        <v>127901.6</v>
      </c>
      <c r="L1713" s="3">
        <v>270680</v>
      </c>
      <c r="M1713" s="3">
        <v>342631</v>
      </c>
      <c r="N1713" s="3">
        <v>42806</v>
      </c>
      <c r="O1713" s="3">
        <v>216399</v>
      </c>
      <c r="P1713" s="3">
        <v>195552</v>
      </c>
      <c r="Q1713" s="3">
        <f>SUM(Exportaciones_Kg_fruta[[#This Row],[Enero]:[Diciembre]])</f>
        <v>4427857.76</v>
      </c>
      <c r="R1713">
        <v>2019</v>
      </c>
      <c r="S1713" t="s">
        <v>212</v>
      </c>
    </row>
    <row r="1714" spans="1:19" x14ac:dyDescent="0.35">
      <c r="A1714" t="str">
        <f>+_xlfn.CONCAT(Exportaciones_Kg_fruta[[#This Row],[País]],Exportaciones_Kg_fruta[[#This Row],[Detalle]],Exportaciones_Kg_fruta[[#This Row],[Año]])</f>
        <v>Puerto RicoUva 2019</v>
      </c>
      <c r="B1714" s="3" t="s">
        <v>153</v>
      </c>
      <c r="C1714" s="3" t="s">
        <v>4</v>
      </c>
      <c r="D1714" s="3" t="s">
        <v>17</v>
      </c>
      <c r="E1714" s="3">
        <v>9936</v>
      </c>
      <c r="F1714" s="3">
        <v>54097.4</v>
      </c>
      <c r="G1714" s="3">
        <v>127915.60000000002</v>
      </c>
      <c r="H1714" s="3">
        <v>453781.05</v>
      </c>
      <c r="I1714" s="3">
        <v>343370.2</v>
      </c>
      <c r="J1714" s="3">
        <v>41124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f>SUM(Exportaciones_Kg_fruta[[#This Row],[Enero]:[Diciembre]])</f>
        <v>1030224.25</v>
      </c>
      <c r="R1714">
        <v>2019</v>
      </c>
      <c r="S1714" t="s">
        <v>212</v>
      </c>
    </row>
    <row r="1715" spans="1:19" x14ac:dyDescent="0.35">
      <c r="A1715" t="str">
        <f>+_xlfn.CONCAT(Exportaciones_Kg_fruta[[#This Row],[País]],Exportaciones_Kg_fruta[[#This Row],[Detalle]],Exportaciones_Kg_fruta[[#This Row],[Año]])</f>
        <v>GhanaUva 2019</v>
      </c>
      <c r="B1715" s="3" t="s">
        <v>83</v>
      </c>
      <c r="C1715" s="3" t="s">
        <v>4</v>
      </c>
      <c r="D1715" s="3" t="s">
        <v>17</v>
      </c>
      <c r="E1715" s="3">
        <v>0</v>
      </c>
      <c r="F1715" s="3">
        <v>0</v>
      </c>
      <c r="G1715" s="3">
        <v>0</v>
      </c>
      <c r="H1715" s="3">
        <v>22080</v>
      </c>
      <c r="I1715" s="3">
        <v>44016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f>SUM(Exportaciones_Kg_fruta[[#This Row],[Enero]:[Diciembre]])</f>
        <v>66096</v>
      </c>
      <c r="R1715">
        <v>2019</v>
      </c>
      <c r="S1715" t="s">
        <v>212</v>
      </c>
    </row>
    <row r="1716" spans="1:19" x14ac:dyDescent="0.35">
      <c r="A1716" t="str">
        <f>+_xlfn.CONCAT(Exportaciones_Kg_fruta[[#This Row],[País]],Exportaciones_Kg_fruta[[#This Row],[Detalle]],Exportaciones_Kg_fruta[[#This Row],[Año]])</f>
        <v>VenezuelaUva 2019</v>
      </c>
      <c r="B1716" s="3" t="s">
        <v>194</v>
      </c>
      <c r="C1716" s="3" t="s">
        <v>4</v>
      </c>
      <c r="D1716" s="3" t="s">
        <v>17</v>
      </c>
      <c r="E1716" s="3">
        <v>17520</v>
      </c>
      <c r="F1716" s="3">
        <v>0</v>
      </c>
      <c r="G1716" s="3">
        <v>0</v>
      </c>
      <c r="H1716" s="3">
        <v>0</v>
      </c>
      <c r="I1716" s="3">
        <v>0</v>
      </c>
      <c r="J1716" s="3">
        <v>6984</v>
      </c>
      <c r="K1716" s="3">
        <v>22210</v>
      </c>
      <c r="L1716" s="3">
        <v>42681</v>
      </c>
      <c r="M1716" s="3">
        <v>226265</v>
      </c>
      <c r="N1716" s="3">
        <v>241679.8</v>
      </c>
      <c r="O1716" s="3">
        <v>116181.5</v>
      </c>
      <c r="P1716" s="3">
        <v>63447</v>
      </c>
      <c r="Q1716" s="3">
        <f>SUM(Exportaciones_Kg_fruta[[#This Row],[Enero]:[Diciembre]])</f>
        <v>736968.3</v>
      </c>
      <c r="R1716">
        <v>2019</v>
      </c>
      <c r="S1716" t="s">
        <v>212</v>
      </c>
    </row>
    <row r="1717" spans="1:19" x14ac:dyDescent="0.35">
      <c r="A1717" t="str">
        <f>+_xlfn.CONCAT(Exportaciones_Kg_fruta[[#This Row],[País]],Exportaciones_Kg_fruta[[#This Row],[Detalle]],Exportaciones_Kg_fruta[[#This Row],[Año]])</f>
        <v>CubaUva 2019</v>
      </c>
      <c r="B1717" s="3" t="s">
        <v>64</v>
      </c>
      <c r="C1717" s="3" t="s">
        <v>4</v>
      </c>
      <c r="D1717" s="3" t="s">
        <v>17</v>
      </c>
      <c r="E1717" s="3">
        <v>0</v>
      </c>
      <c r="F1717" s="3">
        <v>0</v>
      </c>
      <c r="G1717" s="3">
        <v>0</v>
      </c>
      <c r="H1717" s="3">
        <v>36800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f>SUM(Exportaciones_Kg_fruta[[#This Row],[Enero]:[Diciembre]])</f>
        <v>36800</v>
      </c>
      <c r="R1717">
        <v>2019</v>
      </c>
      <c r="S1717" t="s">
        <v>212</v>
      </c>
    </row>
    <row r="1718" spans="1:19" x14ac:dyDescent="0.35">
      <c r="A1718" t="str">
        <f>+_xlfn.CONCAT(Exportaciones_Kg_fruta[[#This Row],[País]],Exportaciones_Kg_fruta[[#This Row],[Detalle]],Exportaciones_Kg_fruta[[#This Row],[Año]])</f>
        <v>IrlandaUva 2019</v>
      </c>
      <c r="B1718" s="3" t="s">
        <v>99</v>
      </c>
      <c r="C1718" s="3" t="s">
        <v>4</v>
      </c>
      <c r="D1718" s="3" t="s">
        <v>17</v>
      </c>
      <c r="E1718" s="3">
        <v>0</v>
      </c>
      <c r="F1718" s="3">
        <v>13200</v>
      </c>
      <c r="G1718" s="3">
        <v>0</v>
      </c>
      <c r="H1718" s="3">
        <v>554534</v>
      </c>
      <c r="I1718" s="3">
        <v>208487</v>
      </c>
      <c r="J1718" s="3">
        <v>65794.399999999994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f>SUM(Exportaciones_Kg_fruta[[#This Row],[Enero]:[Diciembre]])</f>
        <v>842015.4</v>
      </c>
      <c r="R1718">
        <v>2019</v>
      </c>
      <c r="S1718" t="s">
        <v>212</v>
      </c>
    </row>
    <row r="1719" spans="1:19" x14ac:dyDescent="0.35">
      <c r="A1719" t="str">
        <f>+_xlfn.CONCAT(Exportaciones_Kg_fruta[[#This Row],[País]],Exportaciones_Kg_fruta[[#This Row],[Detalle]],Exportaciones_Kg_fruta[[#This Row],[Año]])</f>
        <v>OmánUva 2019</v>
      </c>
      <c r="B1719" s="3" t="s">
        <v>143</v>
      </c>
      <c r="C1719" s="3" t="s">
        <v>4</v>
      </c>
      <c r="D1719" s="3" t="s">
        <v>17</v>
      </c>
      <c r="E1719" s="3">
        <v>0</v>
      </c>
      <c r="F1719" s="3">
        <v>18000</v>
      </c>
      <c r="G1719" s="3">
        <v>74976</v>
      </c>
      <c r="H1719" s="3">
        <v>479904</v>
      </c>
      <c r="I1719" s="3">
        <v>257040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f>SUM(Exportaciones_Kg_fruta[[#This Row],[Enero]:[Diciembre]])</f>
        <v>829920</v>
      </c>
      <c r="R1719">
        <v>2019</v>
      </c>
      <c r="S1719" t="s">
        <v>212</v>
      </c>
    </row>
    <row r="1720" spans="1:19" x14ac:dyDescent="0.35">
      <c r="A1720" t="str">
        <f>+_xlfn.CONCAT(Exportaciones_Kg_fruta[[#This Row],[País]],Exportaciones_Kg_fruta[[#This Row],[Detalle]],Exportaciones_Kg_fruta[[#This Row],[Año]])</f>
        <v>Trinidad y TobagoUva 2019</v>
      </c>
      <c r="B1720" s="3" t="s">
        <v>187</v>
      </c>
      <c r="C1720" s="3" t="s">
        <v>4</v>
      </c>
      <c r="D1720" s="3" t="s">
        <v>17</v>
      </c>
      <c r="E1720" s="3">
        <v>0</v>
      </c>
      <c r="F1720" s="3">
        <v>0</v>
      </c>
      <c r="G1720" s="3">
        <v>0</v>
      </c>
      <c r="H1720" s="3">
        <v>21945</v>
      </c>
      <c r="I1720" s="3">
        <v>0</v>
      </c>
      <c r="J1720" s="3">
        <v>0</v>
      </c>
      <c r="K1720" s="3">
        <v>41740</v>
      </c>
      <c r="L1720" s="3">
        <v>0</v>
      </c>
      <c r="M1720" s="3">
        <v>42785</v>
      </c>
      <c r="N1720" s="3">
        <v>0</v>
      </c>
      <c r="O1720" s="3">
        <v>21527</v>
      </c>
      <c r="P1720" s="3">
        <v>20840</v>
      </c>
      <c r="Q1720" s="3">
        <f>SUM(Exportaciones_Kg_fruta[[#This Row],[Enero]:[Diciembre]])</f>
        <v>148837</v>
      </c>
      <c r="R1720">
        <v>2019</v>
      </c>
      <c r="S1720" t="s">
        <v>212</v>
      </c>
    </row>
    <row r="1721" spans="1:19" x14ac:dyDescent="0.35">
      <c r="A1721" t="str">
        <f>+_xlfn.CONCAT(Exportaciones_Kg_fruta[[#This Row],[País]],Exportaciones_Kg_fruta[[#This Row],[Detalle]],Exportaciones_Kg_fruta[[#This Row],[Año]])</f>
        <v>NicaraguaUva 2019</v>
      </c>
      <c r="B1721" s="3" t="s">
        <v>138</v>
      </c>
      <c r="C1721" s="3" t="s">
        <v>4</v>
      </c>
      <c r="D1721" s="3" t="s">
        <v>17</v>
      </c>
      <c r="E1721" s="3">
        <v>12981.199999999999</v>
      </c>
      <c r="F1721" s="3">
        <v>36983.999999999993</v>
      </c>
      <c r="G1721" s="3">
        <v>112715.6</v>
      </c>
      <c r="H1721" s="3">
        <v>61824</v>
      </c>
      <c r="I1721" s="3">
        <v>122875.2</v>
      </c>
      <c r="J1721" s="3">
        <v>20952</v>
      </c>
      <c r="K1721" s="3">
        <v>20840</v>
      </c>
      <c r="L1721" s="3">
        <v>23294.080000000002</v>
      </c>
      <c r="M1721" s="3">
        <v>33865</v>
      </c>
      <c r="N1721" s="3">
        <v>31260</v>
      </c>
      <c r="O1721" s="3">
        <v>15109</v>
      </c>
      <c r="P1721" s="3">
        <v>0</v>
      </c>
      <c r="Q1721" s="3">
        <f>SUM(Exportaciones_Kg_fruta[[#This Row],[Enero]:[Diciembre]])</f>
        <v>492700.08</v>
      </c>
      <c r="R1721">
        <v>2019</v>
      </c>
      <c r="S1721" t="s">
        <v>212</v>
      </c>
    </row>
    <row r="1722" spans="1:19" x14ac:dyDescent="0.35">
      <c r="A1722" t="str">
        <f>+_xlfn.CONCAT(Exportaciones_Kg_fruta[[#This Row],[País]],Exportaciones_Kg_fruta[[#This Row],[Detalle]],Exportaciones_Kg_fruta[[#This Row],[Año]])</f>
        <v>QatarUva 2019</v>
      </c>
      <c r="B1722" s="3" t="s">
        <v>154</v>
      </c>
      <c r="C1722" s="3" t="s">
        <v>4</v>
      </c>
      <c r="D1722" s="3" t="s">
        <v>17</v>
      </c>
      <c r="E1722" s="3">
        <v>0</v>
      </c>
      <c r="F1722" s="3">
        <v>0</v>
      </c>
      <c r="G1722" s="3">
        <v>38026</v>
      </c>
      <c r="H1722" s="3">
        <v>254298</v>
      </c>
      <c r="I1722" s="3">
        <v>102782.39999999999</v>
      </c>
      <c r="J1722" s="3">
        <v>20520</v>
      </c>
      <c r="K1722" s="3">
        <v>0</v>
      </c>
      <c r="L1722" s="3">
        <v>525</v>
      </c>
      <c r="M1722" s="3">
        <v>0</v>
      </c>
      <c r="N1722" s="3">
        <v>0</v>
      </c>
      <c r="O1722" s="3">
        <v>0</v>
      </c>
      <c r="P1722" s="3">
        <v>0</v>
      </c>
      <c r="Q1722" s="3">
        <f>SUM(Exportaciones_Kg_fruta[[#This Row],[Enero]:[Diciembre]])</f>
        <v>416151.4</v>
      </c>
      <c r="R1722">
        <v>2019</v>
      </c>
      <c r="S1722" t="s">
        <v>212</v>
      </c>
    </row>
    <row r="1723" spans="1:19" x14ac:dyDescent="0.35">
      <c r="A1723" t="str">
        <f>+_xlfn.CONCAT(Exportaciones_Kg_fruta[[#This Row],[País]],Exportaciones_Kg_fruta[[#This Row],[Detalle]],Exportaciones_Kg_fruta[[#This Row],[Año]])</f>
        <v>NoruegaUva 2019</v>
      </c>
      <c r="B1723" s="3" t="s">
        <v>140</v>
      </c>
      <c r="C1723" s="3" t="s">
        <v>4</v>
      </c>
      <c r="D1723" s="3" t="s">
        <v>17</v>
      </c>
      <c r="E1723" s="3">
        <v>0</v>
      </c>
      <c r="F1723" s="3">
        <v>0</v>
      </c>
      <c r="G1723" s="3">
        <v>0</v>
      </c>
      <c r="H1723" s="3">
        <v>129256.8</v>
      </c>
      <c r="I1723" s="3">
        <v>0</v>
      </c>
      <c r="J1723" s="3">
        <v>0</v>
      </c>
      <c r="K1723" s="3">
        <v>24995.88</v>
      </c>
      <c r="L1723" s="3">
        <v>0</v>
      </c>
      <c r="M1723" s="3">
        <v>0</v>
      </c>
      <c r="N1723" s="3">
        <v>20840</v>
      </c>
      <c r="O1723" s="3">
        <v>0</v>
      </c>
      <c r="P1723" s="3">
        <v>0</v>
      </c>
      <c r="Q1723" s="3">
        <f>SUM(Exportaciones_Kg_fruta[[#This Row],[Enero]:[Diciembre]])</f>
        <v>175092.68</v>
      </c>
      <c r="R1723">
        <v>2019</v>
      </c>
      <c r="S1723" t="s">
        <v>212</v>
      </c>
    </row>
    <row r="1724" spans="1:19" x14ac:dyDescent="0.35">
      <c r="A1724" t="str">
        <f>+_xlfn.CONCAT(Exportaciones_Kg_fruta[[#This Row],[País]],Exportaciones_Kg_fruta[[#This Row],[Detalle]],Exportaciones_Kg_fruta[[#This Row],[Año]])</f>
        <v>HondurasUva 2019</v>
      </c>
      <c r="B1724" s="3" t="s">
        <v>93</v>
      </c>
      <c r="C1724" s="3" t="s">
        <v>4</v>
      </c>
      <c r="D1724" s="3" t="s">
        <v>17</v>
      </c>
      <c r="E1724" s="3">
        <v>25907.199999999997</v>
      </c>
      <c r="F1724" s="3">
        <v>166784.40000000002</v>
      </c>
      <c r="G1724" s="3">
        <v>175608.49999999997</v>
      </c>
      <c r="H1724" s="3">
        <v>237519.6</v>
      </c>
      <c r="I1724" s="3">
        <v>412226.8</v>
      </c>
      <c r="J1724" s="3">
        <v>100977.59999999999</v>
      </c>
      <c r="K1724" s="3">
        <v>51668.18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f>SUM(Exportaciones_Kg_fruta[[#This Row],[Enero]:[Diciembre]])</f>
        <v>1170692.28</v>
      </c>
      <c r="R1724">
        <v>2019</v>
      </c>
      <c r="S1724" t="s">
        <v>212</v>
      </c>
    </row>
    <row r="1725" spans="1:19" x14ac:dyDescent="0.35">
      <c r="A1725" t="str">
        <f>+_xlfn.CONCAT(Exportaciones_Kg_fruta[[#This Row],[País]],Exportaciones_Kg_fruta[[#This Row],[Detalle]],Exportaciones_Kg_fruta[[#This Row],[Año]])</f>
        <v>Costa de MarfilUva 2019</v>
      </c>
      <c r="B1725" s="3" t="s">
        <v>61</v>
      </c>
      <c r="C1725" s="3" t="s">
        <v>4</v>
      </c>
      <c r="D1725" s="3" t="s">
        <v>17</v>
      </c>
      <c r="E1725" s="3">
        <v>0</v>
      </c>
      <c r="F1725" s="3">
        <v>0</v>
      </c>
      <c r="G1725" s="3">
        <v>0</v>
      </c>
      <c r="H1725" s="3">
        <v>41952</v>
      </c>
      <c r="I1725" s="3">
        <v>17458.5</v>
      </c>
      <c r="J1725" s="3">
        <v>20838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f>SUM(Exportaciones_Kg_fruta[[#This Row],[Enero]:[Diciembre]])</f>
        <v>80248.5</v>
      </c>
      <c r="R1725">
        <v>2019</v>
      </c>
      <c r="S1725" t="s">
        <v>212</v>
      </c>
    </row>
    <row r="1726" spans="1:19" x14ac:dyDescent="0.35">
      <c r="A1726" t="str">
        <f>+_xlfn.CONCAT(Exportaciones_Kg_fruta[[#This Row],[País]],Exportaciones_Kg_fruta[[#This Row],[Detalle]],Exportaciones_Kg_fruta[[#This Row],[Año]])</f>
        <v>PortugalUva 2019</v>
      </c>
      <c r="B1726" s="3" t="s">
        <v>152</v>
      </c>
      <c r="C1726" s="3" t="s">
        <v>4</v>
      </c>
      <c r="D1726" s="3" t="s">
        <v>17</v>
      </c>
      <c r="E1726" s="3">
        <v>73651.199999999997</v>
      </c>
      <c r="F1726" s="3">
        <v>125481.8</v>
      </c>
      <c r="G1726" s="3">
        <v>1135028.5999999999</v>
      </c>
      <c r="H1726" s="3">
        <v>2676252.9</v>
      </c>
      <c r="I1726" s="3">
        <v>1382305</v>
      </c>
      <c r="J1726" s="3">
        <v>18656.400000000001</v>
      </c>
      <c r="K1726" s="3">
        <v>0</v>
      </c>
      <c r="L1726" s="3">
        <v>4180</v>
      </c>
      <c r="M1726" s="3">
        <v>21000</v>
      </c>
      <c r="N1726" s="3">
        <v>0</v>
      </c>
      <c r="O1726" s="3">
        <v>21000</v>
      </c>
      <c r="P1726" s="3">
        <v>0</v>
      </c>
      <c r="Q1726" s="3">
        <f>SUM(Exportaciones_Kg_fruta[[#This Row],[Enero]:[Diciembre]])</f>
        <v>5457555.9000000004</v>
      </c>
      <c r="R1726">
        <v>2019</v>
      </c>
      <c r="S1726" t="s">
        <v>212</v>
      </c>
    </row>
    <row r="1727" spans="1:19" x14ac:dyDescent="0.35">
      <c r="A1727" t="str">
        <f>+_xlfn.CONCAT(Exportaciones_Kg_fruta[[#This Row],[País]],Exportaciones_Kg_fruta[[#This Row],[Detalle]],Exportaciones_Kg_fruta[[#This Row],[Año]])</f>
        <v>RumaniaUva 2019</v>
      </c>
      <c r="B1727" s="3" t="s">
        <v>160</v>
      </c>
      <c r="C1727" s="3" t="s">
        <v>4</v>
      </c>
      <c r="D1727" s="3" t="s">
        <v>17</v>
      </c>
      <c r="E1727" s="3">
        <v>0</v>
      </c>
      <c r="F1727" s="3">
        <v>0</v>
      </c>
      <c r="G1727" s="3">
        <v>0</v>
      </c>
      <c r="H1727" s="3">
        <v>79488</v>
      </c>
      <c r="I1727" s="3">
        <v>0</v>
      </c>
      <c r="J1727" s="3">
        <v>0</v>
      </c>
      <c r="K1727" s="3">
        <v>0</v>
      </c>
      <c r="L1727" s="3">
        <v>7322</v>
      </c>
      <c r="M1727" s="3">
        <v>0</v>
      </c>
      <c r="N1727" s="3">
        <v>0</v>
      </c>
      <c r="O1727" s="3">
        <v>0</v>
      </c>
      <c r="P1727" s="3">
        <v>0</v>
      </c>
      <c r="Q1727" s="3">
        <f>SUM(Exportaciones_Kg_fruta[[#This Row],[Enero]:[Diciembre]])</f>
        <v>86810</v>
      </c>
      <c r="R1727">
        <v>2019</v>
      </c>
      <c r="S1727" t="s">
        <v>212</v>
      </c>
    </row>
    <row r="1728" spans="1:19" x14ac:dyDescent="0.35">
      <c r="A1728" t="str">
        <f>+_xlfn.CONCAT(Exportaciones_Kg_fruta[[#This Row],[País]],Exportaciones_Kg_fruta[[#This Row],[Detalle]],Exportaciones_Kg_fruta[[#This Row],[Año]])</f>
        <v>SuizaUva 2019</v>
      </c>
      <c r="B1728" s="3" t="s">
        <v>176</v>
      </c>
      <c r="C1728" s="3" t="s">
        <v>4</v>
      </c>
      <c r="D1728" s="3" t="s">
        <v>17</v>
      </c>
      <c r="E1728" s="3">
        <v>0</v>
      </c>
      <c r="F1728" s="3">
        <v>20880</v>
      </c>
      <c r="G1728" s="3">
        <v>0</v>
      </c>
      <c r="H1728" s="3">
        <v>13546</v>
      </c>
      <c r="I1728" s="3">
        <v>21010</v>
      </c>
      <c r="J1728" s="3">
        <v>41900</v>
      </c>
      <c r="K1728" s="3">
        <v>0</v>
      </c>
      <c r="L1728" s="3">
        <v>0</v>
      </c>
      <c r="M1728" s="3">
        <v>21100</v>
      </c>
      <c r="N1728" s="3">
        <v>0</v>
      </c>
      <c r="O1728" s="3">
        <v>21060</v>
      </c>
      <c r="P1728" s="3">
        <v>0</v>
      </c>
      <c r="Q1728" s="3">
        <f>SUM(Exportaciones_Kg_fruta[[#This Row],[Enero]:[Diciembre]])</f>
        <v>139496</v>
      </c>
      <c r="R1728">
        <v>2019</v>
      </c>
      <c r="S1728" t="s">
        <v>212</v>
      </c>
    </row>
    <row r="1729" spans="1:19" x14ac:dyDescent="0.35">
      <c r="A1729" t="str">
        <f>+_xlfn.CONCAT(Exportaciones_Kg_fruta[[#This Row],[País]],Exportaciones_Kg_fruta[[#This Row],[Detalle]],Exportaciones_Kg_fruta[[#This Row],[Año]])</f>
        <v>GreciaUva 2019</v>
      </c>
      <c r="B1729" s="3" t="s">
        <v>85</v>
      </c>
      <c r="C1729" s="3" t="s">
        <v>4</v>
      </c>
      <c r="D1729" s="3" t="s">
        <v>17</v>
      </c>
      <c r="E1729" s="3">
        <v>0</v>
      </c>
      <c r="F1729" s="3">
        <v>0</v>
      </c>
      <c r="G1729" s="3">
        <v>67074</v>
      </c>
      <c r="H1729" s="3">
        <v>60720</v>
      </c>
      <c r="I1729" s="3">
        <v>145728</v>
      </c>
      <c r="J1729" s="3">
        <v>0</v>
      </c>
      <c r="K1729" s="3">
        <v>0</v>
      </c>
      <c r="L1729" s="3">
        <v>0</v>
      </c>
      <c r="M1729" s="3">
        <v>2625</v>
      </c>
      <c r="N1729" s="3">
        <v>0</v>
      </c>
      <c r="O1729" s="3">
        <v>0</v>
      </c>
      <c r="P1729" s="3">
        <v>0</v>
      </c>
      <c r="Q1729" s="3">
        <f>SUM(Exportaciones_Kg_fruta[[#This Row],[Enero]:[Diciembre]])</f>
        <v>276147</v>
      </c>
      <c r="R1729">
        <v>2019</v>
      </c>
      <c r="S1729" t="s">
        <v>212</v>
      </c>
    </row>
    <row r="1730" spans="1:19" x14ac:dyDescent="0.35">
      <c r="A1730" t="str">
        <f>+_xlfn.CONCAT(Exportaciones_Kg_fruta[[#This Row],[País]],Exportaciones_Kg_fruta[[#This Row],[Detalle]],Exportaciones_Kg_fruta[[#This Row],[Año]])</f>
        <v>KuwaitUva 2019</v>
      </c>
      <c r="B1730" s="3" t="s">
        <v>115</v>
      </c>
      <c r="C1730" s="3" t="s">
        <v>4</v>
      </c>
      <c r="D1730" s="3" t="s">
        <v>17</v>
      </c>
      <c r="E1730" s="3">
        <v>20920</v>
      </c>
      <c r="F1730" s="3">
        <v>0</v>
      </c>
      <c r="G1730" s="3">
        <v>138044</v>
      </c>
      <c r="H1730" s="3">
        <v>146866.20000000001</v>
      </c>
      <c r="I1730" s="3">
        <v>18000</v>
      </c>
      <c r="J1730" s="3">
        <v>25104</v>
      </c>
      <c r="K1730" s="3">
        <v>25080</v>
      </c>
      <c r="L1730" s="3">
        <v>0</v>
      </c>
      <c r="M1730" s="3">
        <v>0</v>
      </c>
      <c r="N1730" s="3">
        <v>0</v>
      </c>
      <c r="O1730" s="3">
        <v>0</v>
      </c>
      <c r="P1730" s="3">
        <v>13075</v>
      </c>
      <c r="Q1730" s="3">
        <f>SUM(Exportaciones_Kg_fruta[[#This Row],[Enero]:[Diciembre]])</f>
        <v>387089.2</v>
      </c>
      <c r="R1730">
        <v>2019</v>
      </c>
      <c r="S1730" t="s">
        <v>212</v>
      </c>
    </row>
    <row r="1731" spans="1:19" x14ac:dyDescent="0.35">
      <c r="A1731" t="str">
        <f>+_xlfn.CONCAT(Exportaciones_Kg_fruta[[#This Row],[País]],Exportaciones_Kg_fruta[[#This Row],[Detalle]],Exportaciones_Kg_fruta[[#This Row],[Año]])</f>
        <v>UcraniaUva 2019</v>
      </c>
      <c r="B1731" s="3" t="s">
        <v>191</v>
      </c>
      <c r="C1731" s="3" t="s">
        <v>4</v>
      </c>
      <c r="D1731" s="3" t="s">
        <v>17</v>
      </c>
      <c r="E1731" s="3">
        <v>0</v>
      </c>
      <c r="F1731" s="3">
        <v>0</v>
      </c>
      <c r="G1731" s="3">
        <v>0</v>
      </c>
      <c r="H1731" s="3">
        <v>0</v>
      </c>
      <c r="I1731" s="3">
        <v>32217.599999999999</v>
      </c>
      <c r="J1731" s="3">
        <v>5590.75</v>
      </c>
      <c r="K1731" s="3">
        <v>65898</v>
      </c>
      <c r="L1731" s="3">
        <v>21000</v>
      </c>
      <c r="M1731" s="3">
        <v>43733</v>
      </c>
      <c r="N1731" s="3">
        <v>21757</v>
      </c>
      <c r="O1731" s="3">
        <v>22050</v>
      </c>
      <c r="P1731" s="3">
        <v>0</v>
      </c>
      <c r="Q1731" s="3">
        <f>SUM(Exportaciones_Kg_fruta[[#This Row],[Enero]:[Diciembre]])</f>
        <v>212246.35</v>
      </c>
      <c r="R1731">
        <v>2019</v>
      </c>
      <c r="S1731" t="s">
        <v>212</v>
      </c>
    </row>
    <row r="1732" spans="1:19" x14ac:dyDescent="0.35">
      <c r="A1732" t="str">
        <f>+_xlfn.CONCAT(Exportaciones_Kg_fruta[[#This Row],[País]],Exportaciones_Kg_fruta[[#This Row],[Detalle]],Exportaciones_Kg_fruta[[#This Row],[Año]])</f>
        <v>CambodiaUva 2019</v>
      </c>
      <c r="B1732" s="3" t="s">
        <v>53</v>
      </c>
      <c r="C1732" s="3" t="s">
        <v>4</v>
      </c>
      <c r="D1732" s="3" t="s">
        <v>17</v>
      </c>
      <c r="E1732" s="3">
        <v>0</v>
      </c>
      <c r="F1732" s="3">
        <v>0</v>
      </c>
      <c r="G1732" s="3">
        <v>0</v>
      </c>
      <c r="H1732" s="3">
        <v>17222.400000000001</v>
      </c>
      <c r="I1732" s="3">
        <v>16560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f>SUM(Exportaciones_Kg_fruta[[#This Row],[Enero]:[Diciembre]])</f>
        <v>33782.400000000001</v>
      </c>
      <c r="R1732">
        <v>2019</v>
      </c>
      <c r="S1732" t="s">
        <v>212</v>
      </c>
    </row>
    <row r="1733" spans="1:19" x14ac:dyDescent="0.35">
      <c r="A1733" t="str">
        <f>+_xlfn.CONCAT(Exportaciones_Kg_fruta[[#This Row],[País]],Exportaciones_Kg_fruta[[#This Row],[Detalle]],Exportaciones_Kg_fruta[[#This Row],[Año]])</f>
        <v>LituaniaUva 2019</v>
      </c>
      <c r="B1733" s="3" t="s">
        <v>121</v>
      </c>
      <c r="C1733" s="3" t="s">
        <v>4</v>
      </c>
      <c r="D1733" s="3" t="s">
        <v>17</v>
      </c>
      <c r="E1733" s="3">
        <v>81137</v>
      </c>
      <c r="F1733" s="3">
        <v>62656</v>
      </c>
      <c r="G1733" s="3">
        <v>20840</v>
      </c>
      <c r="H1733" s="3">
        <v>127079</v>
      </c>
      <c r="I1733" s="3">
        <v>270592.59999999998</v>
      </c>
      <c r="J1733" s="3">
        <v>108867</v>
      </c>
      <c r="K1733" s="3">
        <v>86050</v>
      </c>
      <c r="L1733" s="3">
        <v>65060</v>
      </c>
      <c r="M1733" s="3">
        <v>85517</v>
      </c>
      <c r="N1733" s="3">
        <v>172170</v>
      </c>
      <c r="O1733" s="3">
        <v>172744</v>
      </c>
      <c r="P1733" s="3">
        <v>108067</v>
      </c>
      <c r="Q1733" s="3">
        <f>SUM(Exportaciones_Kg_fruta[[#This Row],[Enero]:[Diciembre]])</f>
        <v>1360779.6</v>
      </c>
      <c r="R1733">
        <v>2019</v>
      </c>
      <c r="S1733" t="s">
        <v>212</v>
      </c>
    </row>
    <row r="1734" spans="1:19" x14ac:dyDescent="0.35">
      <c r="A1734" t="str">
        <f>+_xlfn.CONCAT(Exportaciones_Kg_fruta[[#This Row],[País]],Exportaciones_Kg_fruta[[#This Row],[Detalle]],Exportaciones_Kg_fruta[[#This Row],[Año]])</f>
        <v>JordaniaUva 2019</v>
      </c>
      <c r="B1734" s="3" t="s">
        <v>111</v>
      </c>
      <c r="C1734" s="3" t="s">
        <v>4</v>
      </c>
      <c r="D1734" s="3" t="s">
        <v>17</v>
      </c>
      <c r="E1734" s="3">
        <v>20900</v>
      </c>
      <c r="F1734" s="3">
        <v>20187.8</v>
      </c>
      <c r="G1734" s="3">
        <v>104640</v>
      </c>
      <c r="H1734" s="3">
        <v>58272</v>
      </c>
      <c r="I1734" s="3">
        <v>0</v>
      </c>
      <c r="J1734" s="3">
        <v>21000</v>
      </c>
      <c r="K1734" s="3">
        <v>64832</v>
      </c>
      <c r="L1734" s="3">
        <v>20900</v>
      </c>
      <c r="M1734" s="3">
        <v>0</v>
      </c>
      <c r="N1734" s="3">
        <v>0</v>
      </c>
      <c r="O1734" s="3">
        <v>0</v>
      </c>
      <c r="P1734" s="3">
        <v>0</v>
      </c>
      <c r="Q1734" s="3">
        <f>SUM(Exportaciones_Kg_fruta[[#This Row],[Enero]:[Diciembre]])</f>
        <v>310731.8</v>
      </c>
      <c r="R1734">
        <v>2019</v>
      </c>
      <c r="S1734" t="s">
        <v>212</v>
      </c>
    </row>
    <row r="1735" spans="1:19" x14ac:dyDescent="0.35">
      <c r="A1735" t="str">
        <f>+_xlfn.CONCAT(Exportaciones_Kg_fruta[[#This Row],[País]],Exportaciones_Kg_fruta[[#This Row],[Detalle]],Exportaciones_Kg_fruta[[#This Row],[Año]])</f>
        <v>MarruecosUva 2019</v>
      </c>
      <c r="B1735" s="3" t="s">
        <v>126</v>
      </c>
      <c r="C1735" s="3" t="s">
        <v>4</v>
      </c>
      <c r="D1735" s="3" t="s">
        <v>17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21000</v>
      </c>
      <c r="K1735" s="3">
        <v>0</v>
      </c>
      <c r="L1735" s="3">
        <v>21000</v>
      </c>
      <c r="M1735" s="3">
        <v>0</v>
      </c>
      <c r="N1735" s="3">
        <v>0</v>
      </c>
      <c r="O1735" s="3">
        <v>0</v>
      </c>
      <c r="P1735" s="3">
        <v>0</v>
      </c>
      <c r="Q1735" s="3">
        <f>SUM(Exportaciones_Kg_fruta[[#This Row],[Enero]:[Diciembre]])</f>
        <v>42000</v>
      </c>
      <c r="R1735">
        <v>2019</v>
      </c>
      <c r="S1735" t="s">
        <v>212</v>
      </c>
    </row>
    <row r="1736" spans="1:19" x14ac:dyDescent="0.35">
      <c r="A1736" t="str">
        <f>+_xlfn.CONCAT(Exportaciones_Kg_fruta[[#This Row],[País]],Exportaciones_Kg_fruta[[#This Row],[Detalle]],Exportaciones_Kg_fruta[[#This Row],[Año]])</f>
        <v>AustriaUva 2019</v>
      </c>
      <c r="B1736" s="3" t="s">
        <v>36</v>
      </c>
      <c r="C1736" s="3" t="s">
        <v>4</v>
      </c>
      <c r="D1736" s="3" t="s">
        <v>17</v>
      </c>
      <c r="E1736" s="3">
        <v>0</v>
      </c>
      <c r="F1736" s="3">
        <v>0</v>
      </c>
      <c r="G1736" s="3">
        <v>0</v>
      </c>
      <c r="H1736" s="3">
        <v>42437</v>
      </c>
      <c r="I1736" s="3">
        <v>0</v>
      </c>
      <c r="J1736" s="3">
        <v>21527</v>
      </c>
      <c r="K1736" s="3">
        <v>0</v>
      </c>
      <c r="L1736" s="3">
        <v>0</v>
      </c>
      <c r="M1736" s="3">
        <v>0</v>
      </c>
      <c r="N1736" s="3">
        <v>0</v>
      </c>
      <c r="O1736" s="3">
        <v>42607</v>
      </c>
      <c r="P1736" s="3">
        <v>0</v>
      </c>
      <c r="Q1736" s="3">
        <f>SUM(Exportaciones_Kg_fruta[[#This Row],[Enero]:[Diciembre]])</f>
        <v>106571</v>
      </c>
      <c r="R1736">
        <v>2019</v>
      </c>
      <c r="S1736" t="s">
        <v>212</v>
      </c>
    </row>
    <row r="1737" spans="1:19" x14ac:dyDescent="0.35">
      <c r="A1737" t="str">
        <f>+_xlfn.CONCAT(Exportaciones_Kg_fruta[[#This Row],[País]],Exportaciones_Kg_fruta[[#This Row],[Detalle]],Exportaciones_Kg_fruta[[#This Row],[Año]])</f>
        <v>República ChecaUva 2019</v>
      </c>
      <c r="B1737" s="3" t="s">
        <v>156</v>
      </c>
      <c r="C1737" s="3" t="s">
        <v>4</v>
      </c>
      <c r="D1737" s="3" t="s">
        <v>17</v>
      </c>
      <c r="E1737" s="3">
        <v>0</v>
      </c>
      <c r="F1737" s="3">
        <v>0</v>
      </c>
      <c r="G1737" s="3">
        <v>0</v>
      </c>
      <c r="H1737" s="3">
        <v>32550</v>
      </c>
      <c r="I1737" s="3">
        <v>21000</v>
      </c>
      <c r="J1737" s="3">
        <v>21000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6300</v>
      </c>
      <c r="Q1737" s="3">
        <f>SUM(Exportaciones_Kg_fruta[[#This Row],[Enero]:[Diciembre]])</f>
        <v>80850</v>
      </c>
      <c r="R1737">
        <v>2019</v>
      </c>
      <c r="S1737" t="s">
        <v>212</v>
      </c>
    </row>
    <row r="1738" spans="1:19" x14ac:dyDescent="0.35">
      <c r="A1738" t="str">
        <f>+_xlfn.CONCAT(Exportaciones_Kg_fruta[[#This Row],[País]],Exportaciones_Kg_fruta[[#This Row],[Detalle]],Exportaciones_Kg_fruta[[#This Row],[Año]])</f>
        <v>LetoniaUva 2019</v>
      </c>
      <c r="B1738" s="3" t="s">
        <v>117</v>
      </c>
      <c r="C1738" s="3" t="s">
        <v>4</v>
      </c>
      <c r="D1738" s="3" t="s">
        <v>17</v>
      </c>
      <c r="E1738" s="3">
        <v>20900</v>
      </c>
      <c r="F1738" s="3">
        <v>0</v>
      </c>
      <c r="G1738" s="3">
        <v>0</v>
      </c>
      <c r="H1738" s="3">
        <v>0</v>
      </c>
      <c r="I1738" s="3">
        <v>0</v>
      </c>
      <c r="J1738" s="3">
        <v>20900</v>
      </c>
      <c r="K1738" s="3">
        <v>3675</v>
      </c>
      <c r="L1738" s="3">
        <v>0</v>
      </c>
      <c r="M1738" s="3">
        <v>0</v>
      </c>
      <c r="N1738" s="3">
        <v>20900</v>
      </c>
      <c r="O1738" s="3">
        <v>0</v>
      </c>
      <c r="P1738" s="3">
        <v>20900</v>
      </c>
      <c r="Q1738" s="3">
        <f>SUM(Exportaciones_Kg_fruta[[#This Row],[Enero]:[Diciembre]])</f>
        <v>87275</v>
      </c>
      <c r="R1738">
        <v>2019</v>
      </c>
      <c r="S1738" t="s">
        <v>212</v>
      </c>
    </row>
    <row r="1739" spans="1:19" x14ac:dyDescent="0.35">
      <c r="A1739" t="str">
        <f>+_xlfn.CONCAT(Exportaciones_Kg_fruta[[#This Row],[País]],Exportaciones_Kg_fruta[[#This Row],[Detalle]],Exportaciones_Kg_fruta[[#This Row],[Año]])</f>
        <v>LibanoUva 2019</v>
      </c>
      <c r="B1739" s="3" t="s">
        <v>118</v>
      </c>
      <c r="C1739" s="3" t="s">
        <v>4</v>
      </c>
      <c r="D1739" s="3" t="s">
        <v>17</v>
      </c>
      <c r="E1739" s="3">
        <v>41880</v>
      </c>
      <c r="F1739" s="3">
        <v>14714</v>
      </c>
      <c r="G1739" s="3">
        <v>5244</v>
      </c>
      <c r="H1739" s="3">
        <v>0</v>
      </c>
      <c r="I1739" s="3">
        <v>95150</v>
      </c>
      <c r="J1739" s="3">
        <v>70045</v>
      </c>
      <c r="K1739" s="3">
        <v>0</v>
      </c>
      <c r="L1739" s="3">
        <v>42890</v>
      </c>
      <c r="M1739" s="3">
        <v>41800</v>
      </c>
      <c r="N1739" s="3">
        <v>21966</v>
      </c>
      <c r="O1739" s="3">
        <v>15630</v>
      </c>
      <c r="P1739" s="3">
        <v>42950</v>
      </c>
      <c r="Q1739" s="3">
        <f>SUM(Exportaciones_Kg_fruta[[#This Row],[Enero]:[Diciembre]])</f>
        <v>392269</v>
      </c>
      <c r="R1739">
        <v>2019</v>
      </c>
      <c r="S1739" t="s">
        <v>212</v>
      </c>
    </row>
    <row r="1740" spans="1:19" x14ac:dyDescent="0.35">
      <c r="A1740" t="str">
        <f>+_xlfn.CONCAT(Exportaciones_Kg_fruta[[#This Row],[País]],Exportaciones_Kg_fruta[[#This Row],[Detalle]],Exportaciones_Kg_fruta[[#This Row],[Año]])</f>
        <v>LibiaUva 2019</v>
      </c>
      <c r="B1740" s="3" t="s">
        <v>120</v>
      </c>
      <c r="C1740" s="3" t="s">
        <v>4</v>
      </c>
      <c r="D1740" s="3" t="s">
        <v>17</v>
      </c>
      <c r="E1740" s="3">
        <v>0</v>
      </c>
      <c r="F1740" s="3">
        <v>10460</v>
      </c>
      <c r="G1740" s="3">
        <v>65136</v>
      </c>
      <c r="H1740" s="3">
        <v>66240</v>
      </c>
      <c r="I1740" s="3">
        <v>22080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20900</v>
      </c>
      <c r="P1740" s="3">
        <v>0</v>
      </c>
      <c r="Q1740" s="3">
        <f>SUM(Exportaciones_Kg_fruta[[#This Row],[Enero]:[Diciembre]])</f>
        <v>184816</v>
      </c>
      <c r="R1740">
        <v>2019</v>
      </c>
      <c r="S1740" t="s">
        <v>212</v>
      </c>
    </row>
    <row r="1741" spans="1:19" x14ac:dyDescent="0.35">
      <c r="A1741" t="str">
        <f>+_xlfn.CONCAT(Exportaciones_Kg_fruta[[#This Row],[País]],Exportaciones_Kg_fruta[[#This Row],[Detalle]],Exportaciones_Kg_fruta[[#This Row],[Año]])</f>
        <v>BelarusUva 2019</v>
      </c>
      <c r="B1741" s="3" t="s">
        <v>42</v>
      </c>
      <c r="C1741" s="3" t="s">
        <v>4</v>
      </c>
      <c r="D1741" s="3" t="s">
        <v>17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10460</v>
      </c>
      <c r="K1741" s="3">
        <v>20900</v>
      </c>
      <c r="L1741" s="3">
        <v>20900</v>
      </c>
      <c r="M1741" s="3">
        <v>0</v>
      </c>
      <c r="N1741" s="3">
        <v>41800</v>
      </c>
      <c r="O1741" s="3">
        <v>21000</v>
      </c>
      <c r="P1741" s="3">
        <v>0</v>
      </c>
      <c r="Q1741" s="3">
        <f>SUM(Exportaciones_Kg_fruta[[#This Row],[Enero]:[Diciembre]])</f>
        <v>115060</v>
      </c>
      <c r="R1741">
        <v>2019</v>
      </c>
      <c r="S1741" t="s">
        <v>212</v>
      </c>
    </row>
    <row r="1742" spans="1:19" x14ac:dyDescent="0.35">
      <c r="A1742" t="str">
        <f>+_xlfn.CONCAT(Exportaciones_Kg_fruta[[#This Row],[País]],Exportaciones_Kg_fruta[[#This Row],[Detalle]],Exportaciones_Kg_fruta[[#This Row],[Año]])</f>
        <v>ChipreUva 2019</v>
      </c>
      <c r="B1742" s="3" t="s">
        <v>57</v>
      </c>
      <c r="C1742" s="3" t="s">
        <v>4</v>
      </c>
      <c r="D1742" s="3" t="s">
        <v>17</v>
      </c>
      <c r="E1742" s="3">
        <v>0</v>
      </c>
      <c r="F1742" s="3">
        <v>4168</v>
      </c>
      <c r="G1742" s="3">
        <v>0</v>
      </c>
      <c r="H1742" s="3">
        <v>0</v>
      </c>
      <c r="I1742" s="3">
        <v>0</v>
      </c>
      <c r="J1742" s="3">
        <v>7350</v>
      </c>
      <c r="K1742" s="3">
        <v>0</v>
      </c>
      <c r="L1742" s="3">
        <v>20900</v>
      </c>
      <c r="M1742" s="3">
        <v>5210</v>
      </c>
      <c r="N1742" s="3">
        <v>0</v>
      </c>
      <c r="O1742" s="3">
        <v>0</v>
      </c>
      <c r="P1742" s="3">
        <v>4168</v>
      </c>
      <c r="Q1742" s="3">
        <f>SUM(Exportaciones_Kg_fruta[[#This Row],[Enero]:[Diciembre]])</f>
        <v>41796</v>
      </c>
      <c r="R1742">
        <v>2019</v>
      </c>
      <c r="S1742" t="s">
        <v>212</v>
      </c>
    </row>
    <row r="1743" spans="1:19" x14ac:dyDescent="0.35">
      <c r="A1743" t="str">
        <f>+_xlfn.CONCAT(Exportaciones_Kg_fruta[[#This Row],[País]],Exportaciones_Kg_fruta[[#This Row],[Detalle]],Exportaciones_Kg_fruta[[#This Row],[Año]])</f>
        <v>Otros PaísesUva 2019</v>
      </c>
      <c r="B1743" s="3" t="s">
        <v>197</v>
      </c>
      <c r="C1743" s="3" t="s">
        <v>4</v>
      </c>
      <c r="D1743" s="3" t="s">
        <v>17</v>
      </c>
      <c r="E1743" s="3">
        <v>0</v>
      </c>
      <c r="F1743" s="3">
        <v>0</v>
      </c>
      <c r="G1743" s="3">
        <v>0</v>
      </c>
      <c r="H1743" s="3">
        <v>58289.34</v>
      </c>
      <c r="I1743" s="3">
        <v>49856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9742.7000000000007</v>
      </c>
      <c r="P1743" s="3">
        <v>0</v>
      </c>
      <c r="Q1743" s="3">
        <f>SUM(Exportaciones_Kg_fruta[[#This Row],[Enero]:[Diciembre]])</f>
        <v>117888.04</v>
      </c>
      <c r="R1743">
        <v>2019</v>
      </c>
      <c r="S1743" t="s">
        <v>212</v>
      </c>
    </row>
    <row r="1744" spans="1:19" x14ac:dyDescent="0.35">
      <c r="A1744" t="str">
        <f>+_xlfn.CONCAT(Exportaciones_Kg_fruta[[#This Row],[País]],Exportaciones_Kg_fruta[[#This Row],[Detalle]],Exportaciones_Kg_fruta[[#This Row],[Año]])</f>
        <v>EstoniaUva 2019</v>
      </c>
      <c r="B1744" s="3" t="s">
        <v>75</v>
      </c>
      <c r="C1744" s="3" t="s">
        <v>4</v>
      </c>
      <c r="D1744" s="3" t="s">
        <v>17</v>
      </c>
      <c r="E1744" s="3">
        <v>0</v>
      </c>
      <c r="F1744" s="3">
        <v>0</v>
      </c>
      <c r="G1744" s="3">
        <v>0</v>
      </c>
      <c r="H1744" s="3">
        <v>158560</v>
      </c>
      <c r="I1744" s="3">
        <v>0</v>
      </c>
      <c r="J1744" s="3">
        <v>20900</v>
      </c>
      <c r="K1744" s="3">
        <v>0</v>
      </c>
      <c r="L1744" s="3">
        <v>0</v>
      </c>
      <c r="M1744" s="3">
        <v>21060</v>
      </c>
      <c r="N1744" s="3">
        <v>20900</v>
      </c>
      <c r="O1744" s="3">
        <v>0</v>
      </c>
      <c r="P1744" s="3">
        <v>0</v>
      </c>
      <c r="Q1744" s="3">
        <f>SUM(Exportaciones_Kg_fruta[[#This Row],[Enero]:[Diciembre]])</f>
        <v>221420</v>
      </c>
      <c r="R1744">
        <v>2019</v>
      </c>
      <c r="S1744" t="s">
        <v>212</v>
      </c>
    </row>
    <row r="1745" spans="1:19" x14ac:dyDescent="0.35">
      <c r="A1745" t="str">
        <f>+_xlfn.CONCAT(Exportaciones_Kg_fruta[[#This Row],[País]],Exportaciones_Kg_fruta[[#This Row],[Detalle]],Exportaciones_Kg_fruta[[#This Row],[Año]])</f>
        <v>Territorio Francés en AméricaUva 2019</v>
      </c>
      <c r="B1745" s="3" t="s">
        <v>183</v>
      </c>
      <c r="C1745" s="3" t="s">
        <v>4</v>
      </c>
      <c r="D1745" s="3" t="s">
        <v>17</v>
      </c>
      <c r="E1745" s="3">
        <v>45981.599999999999</v>
      </c>
      <c r="F1745" s="3">
        <v>108813.6</v>
      </c>
      <c r="G1745" s="3">
        <v>67804.679999999993</v>
      </c>
      <c r="H1745" s="3">
        <v>99050.4</v>
      </c>
      <c r="I1745" s="3">
        <v>162955.19999999998</v>
      </c>
      <c r="J1745" s="3">
        <v>65356.800000000003</v>
      </c>
      <c r="K1745" s="3">
        <v>7948.8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f>SUM(Exportaciones_Kg_fruta[[#This Row],[Enero]:[Diciembre]])</f>
        <v>557911.08000000007</v>
      </c>
      <c r="R1745">
        <v>2019</v>
      </c>
      <c r="S1745" t="s">
        <v>212</v>
      </c>
    </row>
    <row r="1746" spans="1:19" x14ac:dyDescent="0.35">
      <c r="A1746" t="str">
        <f>+_xlfn.CONCAT(Exportaciones_Kg_fruta[[#This Row],[País]],Exportaciones_Kg_fruta[[#This Row],[Detalle]],Exportaciones_Kg_fruta[[#This Row],[Año]])</f>
        <v>CamerúnUva 2019</v>
      </c>
      <c r="B1746" s="3" t="s">
        <v>54</v>
      </c>
      <c r="C1746" s="3" t="s">
        <v>4</v>
      </c>
      <c r="D1746" s="3" t="s">
        <v>17</v>
      </c>
      <c r="E1746" s="3">
        <v>0</v>
      </c>
      <c r="F1746" s="3">
        <v>0</v>
      </c>
      <c r="G1746" s="3">
        <v>0</v>
      </c>
      <c r="H1746" s="3">
        <v>0</v>
      </c>
      <c r="I1746" s="3">
        <v>20681.599999999999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f>SUM(Exportaciones_Kg_fruta[[#This Row],[Enero]:[Diciembre]])</f>
        <v>20681.599999999999</v>
      </c>
      <c r="R1746">
        <v>2019</v>
      </c>
      <c r="S1746" t="s">
        <v>212</v>
      </c>
    </row>
    <row r="1747" spans="1:19" x14ac:dyDescent="0.35">
      <c r="A1747" t="str">
        <f>+_xlfn.CONCAT(Exportaciones_Kg_fruta[[#This Row],[País]],Exportaciones_Kg_fruta[[#This Row],[Detalle]],Exportaciones_Kg_fruta[[#This Row],[Año]])</f>
        <v>GuyanaUva 2019</v>
      </c>
      <c r="B1747" s="3" t="s">
        <v>90</v>
      </c>
      <c r="C1747" s="3" t="s">
        <v>4</v>
      </c>
      <c r="D1747" s="3" t="s">
        <v>17</v>
      </c>
      <c r="E1747" s="3">
        <v>0</v>
      </c>
      <c r="F1747" s="3">
        <v>0</v>
      </c>
      <c r="G1747" s="3">
        <v>5184</v>
      </c>
      <c r="H1747" s="3">
        <v>11692.8</v>
      </c>
      <c r="I1747" s="3">
        <v>5472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f>SUM(Exportaciones_Kg_fruta[[#This Row],[Enero]:[Diciembre]])</f>
        <v>22348.799999999999</v>
      </c>
      <c r="R1747">
        <v>2019</v>
      </c>
      <c r="S1747" t="s">
        <v>212</v>
      </c>
    </row>
    <row r="1748" spans="1:19" x14ac:dyDescent="0.35">
      <c r="A1748" t="str">
        <f>+_xlfn.CONCAT(Exportaciones_Kg_fruta[[#This Row],[País]],Exportaciones_Kg_fruta[[#This Row],[Detalle]],Exportaciones_Kg_fruta[[#This Row],[Año]])</f>
        <v>TunezUva 2019</v>
      </c>
      <c r="B1748" s="3" t="s">
        <v>188</v>
      </c>
      <c r="C1748" s="3" t="s">
        <v>4</v>
      </c>
      <c r="D1748" s="3" t="s">
        <v>17</v>
      </c>
      <c r="E1748" s="3">
        <v>62640</v>
      </c>
      <c r="F1748" s="3">
        <v>65835</v>
      </c>
      <c r="G1748" s="3">
        <v>41800</v>
      </c>
      <c r="H1748" s="3">
        <v>20900</v>
      </c>
      <c r="I1748" s="3">
        <v>63745</v>
      </c>
      <c r="J1748" s="3">
        <v>127490</v>
      </c>
      <c r="K1748" s="3">
        <v>83600</v>
      </c>
      <c r="L1748" s="3">
        <v>63685</v>
      </c>
      <c r="M1748" s="3">
        <v>104500</v>
      </c>
      <c r="N1748" s="3">
        <v>0</v>
      </c>
      <c r="O1748" s="3">
        <v>25080</v>
      </c>
      <c r="P1748" s="3">
        <v>62640</v>
      </c>
      <c r="Q1748" s="3">
        <f>SUM(Exportaciones_Kg_fruta[[#This Row],[Enero]:[Diciembre]])</f>
        <v>721915</v>
      </c>
      <c r="R1748">
        <v>2019</v>
      </c>
      <c r="S1748" t="s">
        <v>212</v>
      </c>
    </row>
    <row r="1749" spans="1:19" x14ac:dyDescent="0.35">
      <c r="A1749" t="str">
        <f>+_xlfn.CONCAT(Exportaciones_Kg_fruta[[#This Row],[País]],Exportaciones_Kg_fruta[[#This Row],[Detalle]],Exportaciones_Kg_fruta[[#This Row],[Año]])</f>
        <v>IraqUva 2019</v>
      </c>
      <c r="B1749" s="3" t="s">
        <v>98</v>
      </c>
      <c r="C1749" s="3" t="s">
        <v>4</v>
      </c>
      <c r="D1749" s="3" t="s">
        <v>17</v>
      </c>
      <c r="E1749" s="3">
        <v>41840</v>
      </c>
      <c r="F1749" s="3">
        <v>0</v>
      </c>
      <c r="G1749" s="3">
        <v>20920</v>
      </c>
      <c r="H1749" s="3">
        <v>42850</v>
      </c>
      <c r="I1749" s="3">
        <v>63454</v>
      </c>
      <c r="J1749" s="3">
        <v>173058</v>
      </c>
      <c r="K1749" s="3">
        <v>85711</v>
      </c>
      <c r="L1749" s="3">
        <v>105806</v>
      </c>
      <c r="M1749" s="3">
        <v>84966</v>
      </c>
      <c r="N1749" s="3">
        <v>20840</v>
      </c>
      <c r="O1749" s="3">
        <v>47337</v>
      </c>
      <c r="P1749" s="3">
        <v>101759</v>
      </c>
      <c r="Q1749" s="3">
        <f>SUM(Exportaciones_Kg_fruta[[#This Row],[Enero]:[Diciembre]])</f>
        <v>788541</v>
      </c>
      <c r="R1749">
        <v>2019</v>
      </c>
      <c r="S1749" t="s">
        <v>212</v>
      </c>
    </row>
    <row r="1750" spans="1:19" x14ac:dyDescent="0.35">
      <c r="A1750" t="str">
        <f>+_xlfn.CONCAT(Exportaciones_Kg_fruta[[#This Row],[País]],Exportaciones_Kg_fruta[[#This Row],[Detalle]],Exportaciones_Kg_fruta[[#This Row],[Año]])</f>
        <v>HungríaUva 2019</v>
      </c>
      <c r="B1750" s="3" t="s">
        <v>95</v>
      </c>
      <c r="C1750" s="3" t="s">
        <v>4</v>
      </c>
      <c r="D1750" s="3" t="s">
        <v>17</v>
      </c>
      <c r="E1750" s="3">
        <v>20970</v>
      </c>
      <c r="F1750" s="3">
        <v>0</v>
      </c>
      <c r="G1750" s="3">
        <v>20990</v>
      </c>
      <c r="H1750" s="3">
        <v>0</v>
      </c>
      <c r="I1750" s="3">
        <v>0</v>
      </c>
      <c r="J1750" s="3">
        <v>0</v>
      </c>
      <c r="K1750" s="3">
        <v>20800</v>
      </c>
      <c r="L1750" s="3">
        <v>10460</v>
      </c>
      <c r="M1750" s="3">
        <v>21370</v>
      </c>
      <c r="N1750" s="3">
        <v>54520</v>
      </c>
      <c r="O1750" s="3">
        <v>8368</v>
      </c>
      <c r="P1750" s="3">
        <v>0</v>
      </c>
      <c r="Q1750" s="3">
        <f>SUM(Exportaciones_Kg_fruta[[#This Row],[Enero]:[Diciembre]])</f>
        <v>157478</v>
      </c>
      <c r="R1750">
        <v>2019</v>
      </c>
      <c r="S1750" t="s">
        <v>212</v>
      </c>
    </row>
    <row r="1751" spans="1:19" x14ac:dyDescent="0.35">
      <c r="A1751" t="str">
        <f>+_xlfn.CONCAT(Exportaciones_Kg_fruta[[#This Row],[País]],Exportaciones_Kg_fruta[[#This Row],[Detalle]],Exportaciones_Kg_fruta[[#This Row],[Año]])</f>
        <v>GabónUva 2019</v>
      </c>
      <c r="B1751" s="3" t="s">
        <v>81</v>
      </c>
      <c r="C1751" s="3" t="s">
        <v>4</v>
      </c>
      <c r="D1751" s="3" t="s">
        <v>17</v>
      </c>
      <c r="E1751" s="3">
        <v>0</v>
      </c>
      <c r="F1751" s="3">
        <v>0</v>
      </c>
      <c r="G1751" s="3">
        <v>0</v>
      </c>
      <c r="H1751" s="3">
        <v>22080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f>SUM(Exportaciones_Kg_fruta[[#This Row],[Enero]:[Diciembre]])</f>
        <v>22080</v>
      </c>
      <c r="R1751">
        <v>2019</v>
      </c>
      <c r="S1751" t="s">
        <v>212</v>
      </c>
    </row>
    <row r="1752" spans="1:19" x14ac:dyDescent="0.35">
      <c r="A1752" t="str">
        <f>+_xlfn.CONCAT(Exportaciones_Kg_fruta[[#This Row],[País]],Exportaciones_Kg_fruta[[#This Row],[Detalle]],Exportaciones_Kg_fruta[[#This Row],[Año]])</f>
        <v>MaltaUva 2019</v>
      </c>
      <c r="B1752" s="3" t="s">
        <v>125</v>
      </c>
      <c r="C1752" s="3" t="s">
        <v>4</v>
      </c>
      <c r="D1752" s="3" t="s">
        <v>17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19950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f>SUM(Exportaciones_Kg_fruta[[#This Row],[Enero]:[Diciembre]])</f>
        <v>19950</v>
      </c>
      <c r="R1752">
        <v>2019</v>
      </c>
      <c r="S1752" t="s">
        <v>212</v>
      </c>
    </row>
    <row r="1753" spans="1:19" x14ac:dyDescent="0.35">
      <c r="A1753" t="str">
        <f>+_xlfn.CONCAT(Exportaciones_Kg_fruta[[#This Row],[País]],Exportaciones_Kg_fruta[[#This Row],[Detalle]],Exportaciones_Kg_fruta[[#This Row],[Año]])</f>
        <v>SenegalUva 2019</v>
      </c>
      <c r="B1753" s="3" t="s">
        <v>167</v>
      </c>
      <c r="C1753" s="3" t="s">
        <v>4</v>
      </c>
      <c r="D1753" s="3" t="s">
        <v>17</v>
      </c>
      <c r="E1753" s="3">
        <v>0</v>
      </c>
      <c r="F1753" s="3">
        <v>0</v>
      </c>
      <c r="G1753" s="3">
        <v>0</v>
      </c>
      <c r="H1753" s="3">
        <v>42636</v>
      </c>
      <c r="I1753" s="3">
        <v>64716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f>SUM(Exportaciones_Kg_fruta[[#This Row],[Enero]:[Diciembre]])</f>
        <v>107352</v>
      </c>
      <c r="R1753">
        <v>2019</v>
      </c>
      <c r="S1753" t="s">
        <v>212</v>
      </c>
    </row>
    <row r="1754" spans="1:19" x14ac:dyDescent="0.35">
      <c r="A1754" t="str">
        <f>+_xlfn.CONCAT(Exportaciones_Kg_fruta[[#This Row],[País]],Exportaciones_Kg_fruta[[#This Row],[Detalle]],Exportaciones_Kg_fruta[[#This Row],[Año]])</f>
        <v>TogoUva 2019</v>
      </c>
      <c r="B1754" s="3" t="s">
        <v>186</v>
      </c>
      <c r="C1754" s="3" t="s">
        <v>4</v>
      </c>
      <c r="D1754" s="3" t="s">
        <v>17</v>
      </c>
      <c r="E1754" s="3">
        <v>0</v>
      </c>
      <c r="F1754" s="3">
        <v>0</v>
      </c>
      <c r="G1754" s="3">
        <v>10270.799999999999</v>
      </c>
      <c r="H1754" s="3">
        <v>7189.56</v>
      </c>
      <c r="I1754" s="3">
        <v>22080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f>SUM(Exportaciones_Kg_fruta[[#This Row],[Enero]:[Diciembre]])</f>
        <v>39540.36</v>
      </c>
      <c r="R1754">
        <v>2019</v>
      </c>
      <c r="S1754" t="s">
        <v>212</v>
      </c>
    </row>
    <row r="1755" spans="1:19" x14ac:dyDescent="0.35">
      <c r="A1755" t="str">
        <f>+_xlfn.CONCAT(Exportaciones_Kg_fruta[[#This Row],[País]],Exportaciones_Kg_fruta[[#This Row],[Detalle]],Exportaciones_Kg_fruta[[#This Row],[Año]])</f>
        <v>MartinicaUva 2019</v>
      </c>
      <c r="B1755" s="3" t="s">
        <v>127</v>
      </c>
      <c r="C1755" s="3" t="s">
        <v>4</v>
      </c>
      <c r="D1755" s="3" t="s">
        <v>17</v>
      </c>
      <c r="E1755" s="3">
        <v>13524</v>
      </c>
      <c r="F1755" s="3">
        <v>46147.199999999997</v>
      </c>
      <c r="G1755" s="3">
        <v>29366.400000000001</v>
      </c>
      <c r="H1755" s="3">
        <v>45814.920000000006</v>
      </c>
      <c r="I1755" s="3">
        <v>80512.100000000006</v>
      </c>
      <c r="J1755" s="3">
        <v>3312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f>SUM(Exportaciones_Kg_fruta[[#This Row],[Enero]:[Diciembre]])</f>
        <v>218676.62000000002</v>
      </c>
      <c r="R1755">
        <v>2019</v>
      </c>
      <c r="S1755" t="s">
        <v>212</v>
      </c>
    </row>
    <row r="1756" spans="1:19" x14ac:dyDescent="0.35">
      <c r="A1756" t="str">
        <f>+_xlfn.CONCAT(Exportaciones_Kg_fruta[[#This Row],[País]],Exportaciones_Kg_fruta[[#This Row],[Detalle]],Exportaciones_Kg_fruta[[#This Row],[Año]])</f>
        <v>República EslovacaUva 2019</v>
      </c>
      <c r="B1756" s="3" t="s">
        <v>159</v>
      </c>
      <c r="C1756" s="3" t="s">
        <v>4</v>
      </c>
      <c r="D1756" s="3" t="s">
        <v>17</v>
      </c>
      <c r="E1756" s="3">
        <v>0</v>
      </c>
      <c r="F1756" s="3">
        <v>0</v>
      </c>
      <c r="G1756" s="3">
        <v>0</v>
      </c>
      <c r="H1756" s="3">
        <v>0</v>
      </c>
      <c r="I1756" s="3">
        <v>21966</v>
      </c>
      <c r="J1756" s="3">
        <v>20900</v>
      </c>
      <c r="K1756" s="3">
        <v>20900</v>
      </c>
      <c r="L1756" s="3">
        <v>20900</v>
      </c>
      <c r="M1756" s="3">
        <v>0</v>
      </c>
      <c r="N1756" s="3">
        <v>0</v>
      </c>
      <c r="O1756" s="3">
        <v>0</v>
      </c>
      <c r="P1756" s="3">
        <v>0</v>
      </c>
      <c r="Q1756" s="3">
        <f>SUM(Exportaciones_Kg_fruta[[#This Row],[Enero]:[Diciembre]])</f>
        <v>84666</v>
      </c>
      <c r="R1756">
        <v>2019</v>
      </c>
      <c r="S1756" t="s">
        <v>212</v>
      </c>
    </row>
    <row r="1757" spans="1:19" x14ac:dyDescent="0.35">
      <c r="A1757" t="str">
        <f>+_xlfn.CONCAT(Exportaciones_Kg_fruta[[#This Row],[País]],Exportaciones_Kg_fruta[[#This Row],[Detalle]],Exportaciones_Kg_fruta[[#This Row],[Año]])</f>
        <v>ArmeniaUva 2019</v>
      </c>
      <c r="B1757" s="3" t="s">
        <v>33</v>
      </c>
      <c r="C1757" s="3" t="s">
        <v>4</v>
      </c>
      <c r="D1757" s="3" t="s">
        <v>17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4200</v>
      </c>
      <c r="O1757" s="3">
        <v>0</v>
      </c>
      <c r="P1757" s="3">
        <v>0</v>
      </c>
      <c r="Q1757" s="3">
        <f>SUM(Exportaciones_Kg_fruta[[#This Row],[Enero]:[Diciembre]])</f>
        <v>4200</v>
      </c>
      <c r="R1757">
        <v>2019</v>
      </c>
      <c r="S1757" t="s">
        <v>212</v>
      </c>
    </row>
    <row r="1758" spans="1:19" x14ac:dyDescent="0.35">
      <c r="A1758" t="str">
        <f>+_xlfn.CONCAT(Exportaciones_Kg_fruta[[#This Row],[País]],Exportaciones_Kg_fruta[[#This Row],[Detalle]],Exportaciones_Kg_fruta[[#This Row],[Año]])</f>
        <v>Territorio Francés en ÁfricaUva 2019</v>
      </c>
      <c r="B1758" s="3" t="s">
        <v>182</v>
      </c>
      <c r="C1758" s="3" t="s">
        <v>4</v>
      </c>
      <c r="D1758" s="3" t="s">
        <v>17</v>
      </c>
      <c r="E1758" s="3">
        <v>0</v>
      </c>
      <c r="F1758" s="3">
        <v>0</v>
      </c>
      <c r="G1758" s="3">
        <v>20976</v>
      </c>
      <c r="H1758" s="3">
        <v>83738.400000000009</v>
      </c>
      <c r="I1758" s="3">
        <v>41952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f>SUM(Exportaciones_Kg_fruta[[#This Row],[Enero]:[Diciembre]])</f>
        <v>146666.40000000002</v>
      </c>
      <c r="R1758">
        <v>2019</v>
      </c>
      <c r="S1758" t="s">
        <v>212</v>
      </c>
    </row>
    <row r="1759" spans="1:19" x14ac:dyDescent="0.35">
      <c r="A1759" t="str">
        <f>+_xlfn.CONCAT(Exportaciones_Kg_fruta[[#This Row],[País]],Exportaciones_Kg_fruta[[#This Row],[Detalle]],Exportaciones_Kg_fruta[[#This Row],[Año]])</f>
        <v>MongoliaUva 2019</v>
      </c>
      <c r="B1759" s="3" t="s">
        <v>133</v>
      </c>
      <c r="C1759" s="3" t="s">
        <v>4</v>
      </c>
      <c r="D1759" s="3" t="s">
        <v>17</v>
      </c>
      <c r="E1759" s="3">
        <v>0</v>
      </c>
      <c r="F1759" s="3">
        <v>0</v>
      </c>
      <c r="G1759" s="3">
        <v>0</v>
      </c>
      <c r="H1759" s="3">
        <v>11462</v>
      </c>
      <c r="I1759" s="3">
        <v>15243.27</v>
      </c>
      <c r="J1759" s="3">
        <v>17714</v>
      </c>
      <c r="K1759" s="3">
        <v>0</v>
      </c>
      <c r="L1759" s="3">
        <v>0</v>
      </c>
      <c r="M1759" s="3">
        <v>19798</v>
      </c>
      <c r="N1759" s="3">
        <v>0</v>
      </c>
      <c r="O1759" s="3">
        <v>0</v>
      </c>
      <c r="P1759" s="3">
        <v>13546</v>
      </c>
      <c r="Q1759" s="3">
        <f>SUM(Exportaciones_Kg_fruta[[#This Row],[Enero]:[Diciembre]])</f>
        <v>77763.27</v>
      </c>
      <c r="R1759">
        <v>2019</v>
      </c>
      <c r="S1759" t="s">
        <v>212</v>
      </c>
    </row>
    <row r="1760" spans="1:19" x14ac:dyDescent="0.35">
      <c r="A1760" t="str">
        <f>+_xlfn.CONCAT(Exportaciones_Kg_fruta[[#This Row],[País]],Exportaciones_Kg_fruta[[#This Row],[Detalle]],Exportaciones_Kg_fruta[[#This Row],[Año]])</f>
        <v>MauricioUva 2019</v>
      </c>
      <c r="B1760" s="3" t="s">
        <v>128</v>
      </c>
      <c r="C1760" s="3" t="s">
        <v>4</v>
      </c>
      <c r="D1760" s="3" t="s">
        <v>17</v>
      </c>
      <c r="E1760" s="3">
        <v>0</v>
      </c>
      <c r="F1760" s="3">
        <v>0</v>
      </c>
      <c r="G1760" s="3">
        <v>0</v>
      </c>
      <c r="H1760" s="3">
        <v>0</v>
      </c>
      <c r="I1760" s="3">
        <v>20976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f>SUM(Exportaciones_Kg_fruta[[#This Row],[Enero]:[Diciembre]])</f>
        <v>20976</v>
      </c>
      <c r="R1760">
        <v>2019</v>
      </c>
      <c r="S1760" t="s">
        <v>212</v>
      </c>
    </row>
    <row r="1761" spans="1:19" x14ac:dyDescent="0.35">
      <c r="A1761" t="str">
        <f>+_xlfn.CONCAT(Exportaciones_Kg_fruta[[#This Row],[País]],Exportaciones_Kg_fruta[[#This Row],[Detalle]],Exportaciones_Kg_fruta[[#This Row],[Año]])</f>
        <v>AzerbaiyanUva 2019</v>
      </c>
      <c r="B1761" s="3" t="s">
        <v>37</v>
      </c>
      <c r="C1761" s="3" t="s">
        <v>4</v>
      </c>
      <c r="D1761" s="3" t="s">
        <v>17</v>
      </c>
      <c r="E1761" s="3">
        <v>0</v>
      </c>
      <c r="F1761" s="3">
        <v>0</v>
      </c>
      <c r="G1761" s="3">
        <v>0</v>
      </c>
      <c r="H1761" s="3">
        <v>21914.400000000001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f>SUM(Exportaciones_Kg_fruta[[#This Row],[Enero]:[Diciembre]])</f>
        <v>21914.400000000001</v>
      </c>
      <c r="R1761">
        <v>2019</v>
      </c>
      <c r="S1761" t="s">
        <v>212</v>
      </c>
    </row>
    <row r="1762" spans="1:19" x14ac:dyDescent="0.35">
      <c r="A1762" t="str">
        <f>+_xlfn.CONCAT(Exportaciones_Kg_fruta[[#This Row],[País]],Exportaciones_Kg_fruta[[#This Row],[Detalle]],Exportaciones_Kg_fruta[[#This Row],[Año]])</f>
        <v>EtiopíaUva 2019</v>
      </c>
      <c r="B1762" s="3" t="s">
        <v>76</v>
      </c>
      <c r="C1762" s="3" t="s">
        <v>4</v>
      </c>
      <c r="D1762" s="3" t="s">
        <v>17</v>
      </c>
      <c r="E1762" s="3">
        <v>0</v>
      </c>
      <c r="F1762" s="3">
        <v>0</v>
      </c>
      <c r="G1762" s="3">
        <v>0</v>
      </c>
      <c r="H1762" s="3">
        <v>0</v>
      </c>
      <c r="I1762" s="3">
        <v>18462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f>SUM(Exportaciones_Kg_fruta[[#This Row],[Enero]:[Diciembre]])</f>
        <v>18462</v>
      </c>
      <c r="R1762">
        <v>2019</v>
      </c>
      <c r="S1762" t="s">
        <v>212</v>
      </c>
    </row>
    <row r="1763" spans="1:19" x14ac:dyDescent="0.35">
      <c r="A1763" t="str">
        <f>+_xlfn.CONCAT(Exportaciones_Kg_fruta[[#This Row],[País]],Exportaciones_Kg_fruta[[#This Row],[Detalle]],Exportaciones_Kg_fruta[[#This Row],[Año]])</f>
        <v>Territorio Británico en AméricaUva 2019</v>
      </c>
      <c r="B1763" s="3" t="s">
        <v>180</v>
      </c>
      <c r="C1763" s="3" t="s">
        <v>4</v>
      </c>
      <c r="D1763" s="3" t="s">
        <v>17</v>
      </c>
      <c r="E1763" s="3">
        <v>0</v>
      </c>
      <c r="F1763" s="3">
        <v>0</v>
      </c>
      <c r="G1763" s="3">
        <v>0</v>
      </c>
      <c r="H1763" s="3">
        <v>0</v>
      </c>
      <c r="I1763" s="3">
        <v>13358.4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f>SUM(Exportaciones_Kg_fruta[[#This Row],[Enero]:[Diciembre]])</f>
        <v>13358.4</v>
      </c>
      <c r="R1763">
        <v>2019</v>
      </c>
      <c r="S1763" t="s">
        <v>212</v>
      </c>
    </row>
    <row r="1764" spans="1:19" x14ac:dyDescent="0.35">
      <c r="A1764" t="str">
        <f>+_xlfn.CONCAT(Exportaciones_Kg_fruta[[#This Row],[País]],Exportaciones_Kg_fruta[[#This Row],[Detalle]],Exportaciones_Kg_fruta[[#This Row],[Año]])</f>
        <v>Nueva CaledoniaUva 2019</v>
      </c>
      <c r="B1764" s="3" t="s">
        <v>141</v>
      </c>
      <c r="C1764" s="3" t="s">
        <v>4</v>
      </c>
      <c r="D1764" s="3" t="s">
        <v>17</v>
      </c>
      <c r="E1764" s="3">
        <v>0</v>
      </c>
      <c r="F1764" s="3">
        <v>0</v>
      </c>
      <c r="G1764" s="3">
        <v>0</v>
      </c>
      <c r="H1764" s="3">
        <v>0</v>
      </c>
      <c r="I1764" s="3">
        <v>20976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f>SUM(Exportaciones_Kg_fruta[[#This Row],[Enero]:[Diciembre]])</f>
        <v>20976</v>
      </c>
      <c r="R1764">
        <v>2019</v>
      </c>
      <c r="S1764" t="s">
        <v>212</v>
      </c>
    </row>
    <row r="1765" spans="1:19" x14ac:dyDescent="0.35">
      <c r="A1765" t="str">
        <f>+_xlfn.CONCAT(Exportaciones_Kg_fruta[[#This Row],[País]],Exportaciones_Kg_fruta[[#This Row],[Detalle]],Exportaciones_Kg_fruta[[#This Row],[Año]])</f>
        <v>ChinaVino2019</v>
      </c>
      <c r="B1765" s="3" t="s">
        <v>56</v>
      </c>
      <c r="C1765" s="3" t="s">
        <v>22</v>
      </c>
      <c r="D1765" s="3" t="s">
        <v>24</v>
      </c>
      <c r="E1765" s="3">
        <v>13349132.369999999</v>
      </c>
      <c r="F1765" s="3">
        <v>7122101.71</v>
      </c>
      <c r="G1765" s="3">
        <v>9583498.9299999997</v>
      </c>
      <c r="H1765" s="3">
        <v>9665976.6199999992</v>
      </c>
      <c r="I1765" s="3">
        <v>13365735.24</v>
      </c>
      <c r="J1765" s="3">
        <v>11319965.100000003</v>
      </c>
      <c r="K1765" s="3">
        <v>12023194.700000001</v>
      </c>
      <c r="L1765" s="3">
        <v>11370682.310000001</v>
      </c>
      <c r="M1765" s="3">
        <v>6001176.8899999997</v>
      </c>
      <c r="N1765" s="3">
        <v>7861601.8299999991</v>
      </c>
      <c r="O1765" s="3">
        <v>9292700.4999999981</v>
      </c>
      <c r="P1765" s="3">
        <v>11840150.42</v>
      </c>
      <c r="Q1765" s="3">
        <f>SUM(Exportaciones_Kg_fruta[[#This Row],[Enero]:[Diciembre]])</f>
        <v>122795916.62</v>
      </c>
      <c r="R1765">
        <v>2019</v>
      </c>
      <c r="S1765" t="s">
        <v>212</v>
      </c>
    </row>
    <row r="1766" spans="1:19" x14ac:dyDescent="0.35">
      <c r="A1766" t="str">
        <f>+_xlfn.CONCAT(Exportaciones_Kg_fruta[[#This Row],[País]],Exportaciones_Kg_fruta[[#This Row],[Detalle]],Exportaciones_Kg_fruta[[#This Row],[Año]])</f>
        <v>Estados Unidos de AméricaVino2019</v>
      </c>
      <c r="B1766" s="3" t="s">
        <v>74</v>
      </c>
      <c r="C1766" s="3" t="s">
        <v>22</v>
      </c>
      <c r="D1766" s="3" t="s">
        <v>24</v>
      </c>
      <c r="E1766" s="3">
        <v>5823605.8100000005</v>
      </c>
      <c r="F1766" s="3">
        <v>5578423.7599999998</v>
      </c>
      <c r="G1766" s="3">
        <v>5827124.5600000005</v>
      </c>
      <c r="H1766" s="3">
        <v>7646585.4500000002</v>
      </c>
      <c r="I1766" s="3">
        <v>6274042.4600000009</v>
      </c>
      <c r="J1766" s="3">
        <v>5269512.4999999991</v>
      </c>
      <c r="K1766" s="3">
        <v>7914613.2000000002</v>
      </c>
      <c r="L1766" s="3">
        <v>6548410.2800000012</v>
      </c>
      <c r="M1766" s="3">
        <v>4296816.3999999994</v>
      </c>
      <c r="N1766" s="3">
        <v>6846585.4500000002</v>
      </c>
      <c r="O1766" s="3">
        <v>5559403.9199999999</v>
      </c>
      <c r="P1766" s="3">
        <v>8208953.6899999995</v>
      </c>
      <c r="Q1766" s="3">
        <f>SUM(Exportaciones_Kg_fruta[[#This Row],[Enero]:[Diciembre]])</f>
        <v>75794077.480000004</v>
      </c>
      <c r="R1766">
        <v>2019</v>
      </c>
      <c r="S1766" t="s">
        <v>212</v>
      </c>
    </row>
    <row r="1767" spans="1:19" x14ac:dyDescent="0.35">
      <c r="A1767" t="str">
        <f>+_xlfn.CONCAT(Exportaciones_Kg_fruta[[#This Row],[País]],Exportaciones_Kg_fruta[[#This Row],[Detalle]],Exportaciones_Kg_fruta[[#This Row],[Año]])</f>
        <v>JapónVino2019</v>
      </c>
      <c r="B1767" s="3" t="s">
        <v>110</v>
      </c>
      <c r="C1767" s="3" t="s">
        <v>22</v>
      </c>
      <c r="D1767" s="3" t="s">
        <v>24</v>
      </c>
      <c r="E1767" s="3">
        <v>8060231.6800000006</v>
      </c>
      <c r="F1767" s="3">
        <v>4182892.71</v>
      </c>
      <c r="G1767" s="3">
        <v>5135026.3399999989</v>
      </c>
      <c r="H1767" s="3">
        <v>3852032.5400000005</v>
      </c>
      <c r="I1767" s="3">
        <v>5373877.370000001</v>
      </c>
      <c r="J1767" s="3">
        <v>6050861.21</v>
      </c>
      <c r="K1767" s="3">
        <v>7798833.6300000008</v>
      </c>
      <c r="L1767" s="3">
        <v>7457010.2699999986</v>
      </c>
      <c r="M1767" s="3">
        <v>5857925.2599999988</v>
      </c>
      <c r="N1767" s="3">
        <v>7598484.2700000014</v>
      </c>
      <c r="O1767" s="3">
        <v>5955989.7300000004</v>
      </c>
      <c r="P1767" s="3">
        <v>6224841.5599999987</v>
      </c>
      <c r="Q1767" s="3">
        <f>SUM(Exportaciones_Kg_fruta[[#This Row],[Enero]:[Diciembre]])</f>
        <v>73548006.570000008</v>
      </c>
      <c r="R1767">
        <v>2019</v>
      </c>
      <c r="S1767" t="s">
        <v>212</v>
      </c>
    </row>
    <row r="1768" spans="1:19" x14ac:dyDescent="0.35">
      <c r="A1768" t="str">
        <f>+_xlfn.CONCAT(Exportaciones_Kg_fruta[[#This Row],[País]],Exportaciones_Kg_fruta[[#This Row],[Detalle]],Exportaciones_Kg_fruta[[#This Row],[Año]])</f>
        <v>BrasilVino2019</v>
      </c>
      <c r="B1768" s="3" t="s">
        <v>49</v>
      </c>
      <c r="C1768" s="3" t="s">
        <v>22</v>
      </c>
      <c r="D1768" s="3" t="s">
        <v>24</v>
      </c>
      <c r="E1768" s="3">
        <v>6397876.5099999998</v>
      </c>
      <c r="F1768" s="3">
        <v>3991945.8100000005</v>
      </c>
      <c r="G1768" s="3">
        <v>6108235.1400000006</v>
      </c>
      <c r="H1768" s="3">
        <v>8221946.0600000005</v>
      </c>
      <c r="I1768" s="3">
        <v>6777843.6000000006</v>
      </c>
      <c r="J1768" s="3">
        <v>7714637.9600000009</v>
      </c>
      <c r="K1768" s="3">
        <v>7708862.3899999997</v>
      </c>
      <c r="L1768" s="3">
        <v>8544346.1400000006</v>
      </c>
      <c r="M1768" s="3">
        <v>9852529.4000000004</v>
      </c>
      <c r="N1768" s="3">
        <v>7522872.9499999993</v>
      </c>
      <c r="O1768" s="3">
        <v>7263411.7400000002</v>
      </c>
      <c r="P1768" s="3">
        <v>6971405.7999999989</v>
      </c>
      <c r="Q1768" s="3">
        <f>SUM(Exportaciones_Kg_fruta[[#This Row],[Enero]:[Diciembre]])</f>
        <v>87075913.5</v>
      </c>
      <c r="R1768">
        <v>2019</v>
      </c>
      <c r="S1768" t="s">
        <v>212</v>
      </c>
    </row>
    <row r="1769" spans="1:19" x14ac:dyDescent="0.35">
      <c r="A1769" t="str">
        <f>+_xlfn.CONCAT(Exportaciones_Kg_fruta[[#This Row],[País]],Exportaciones_Kg_fruta[[#This Row],[Detalle]],Exportaciones_Kg_fruta[[#This Row],[Año]])</f>
        <v>Corea del SurVino2019</v>
      </c>
      <c r="B1769" s="3" t="s">
        <v>60</v>
      </c>
      <c r="C1769" s="3" t="s">
        <v>22</v>
      </c>
      <c r="D1769" s="3" t="s">
        <v>24</v>
      </c>
      <c r="E1769" s="3">
        <v>2173175.61</v>
      </c>
      <c r="F1769" s="3">
        <v>1379171.3999999997</v>
      </c>
      <c r="G1769" s="3">
        <v>1855270.34</v>
      </c>
      <c r="H1769" s="3">
        <v>1357742.35</v>
      </c>
      <c r="I1769" s="3">
        <v>2320671.7199999997</v>
      </c>
      <c r="J1769" s="3">
        <v>2840898.3100000005</v>
      </c>
      <c r="K1769" s="3">
        <v>1138061.8800000001</v>
      </c>
      <c r="L1769" s="3">
        <v>1109382.4000000001</v>
      </c>
      <c r="M1769" s="3">
        <v>1053532.3799999999</v>
      </c>
      <c r="N1769" s="3">
        <v>1017682.2700000003</v>
      </c>
      <c r="O1769" s="3">
        <v>1024490.43</v>
      </c>
      <c r="P1769" s="3">
        <v>1816670.5900000003</v>
      </c>
      <c r="Q1769" s="3">
        <f>SUM(Exportaciones_Kg_fruta[[#This Row],[Enero]:[Diciembre]])</f>
        <v>19086749.68</v>
      </c>
      <c r="R1769">
        <v>2019</v>
      </c>
      <c r="S1769" t="s">
        <v>212</v>
      </c>
    </row>
    <row r="1770" spans="1:19" x14ac:dyDescent="0.35">
      <c r="A1770" t="str">
        <f>+_xlfn.CONCAT(Exportaciones_Kg_fruta[[#This Row],[País]],Exportaciones_Kg_fruta[[#This Row],[Detalle]],Exportaciones_Kg_fruta[[#This Row],[Año]])</f>
        <v>CanadáVino2019</v>
      </c>
      <c r="B1770" s="3" t="s">
        <v>55</v>
      </c>
      <c r="C1770" s="3" t="s">
        <v>22</v>
      </c>
      <c r="D1770" s="3" t="s">
        <v>24</v>
      </c>
      <c r="E1770" s="3">
        <v>2928749.5199999996</v>
      </c>
      <c r="F1770" s="3">
        <v>1478630.2900000003</v>
      </c>
      <c r="G1770" s="3">
        <v>2200498.2200000002</v>
      </c>
      <c r="H1770" s="3">
        <v>3474618.4999999995</v>
      </c>
      <c r="I1770" s="3">
        <v>3683852.01</v>
      </c>
      <c r="J1770" s="3">
        <v>2898040.0700000003</v>
      </c>
      <c r="K1770" s="3">
        <v>3147008.5999999996</v>
      </c>
      <c r="L1770" s="3">
        <v>2990955.6599999997</v>
      </c>
      <c r="M1770" s="3">
        <v>2264804.42</v>
      </c>
      <c r="N1770" s="3">
        <v>3177794.59</v>
      </c>
      <c r="O1770" s="3">
        <v>2216130.9999999995</v>
      </c>
      <c r="P1770" s="3">
        <v>3907244.2299999995</v>
      </c>
      <c r="Q1770" s="3">
        <f>SUM(Exportaciones_Kg_fruta[[#This Row],[Enero]:[Diciembre]])</f>
        <v>34368327.109999999</v>
      </c>
      <c r="R1770">
        <v>2019</v>
      </c>
      <c r="S1770" t="s">
        <v>212</v>
      </c>
    </row>
    <row r="1771" spans="1:19" x14ac:dyDescent="0.35">
      <c r="A1771" t="str">
        <f>+_xlfn.CONCAT(Exportaciones_Kg_fruta[[#This Row],[País]],Exportaciones_Kg_fruta[[#This Row],[Detalle]],Exportaciones_Kg_fruta[[#This Row],[Año]])</f>
        <v>PerúVino2019</v>
      </c>
      <c r="B1771" s="3" t="s">
        <v>149</v>
      </c>
      <c r="C1771" s="3" t="s">
        <v>22</v>
      </c>
      <c r="D1771" s="3" t="s">
        <v>24</v>
      </c>
      <c r="E1771" s="3">
        <v>585520.28999999992</v>
      </c>
      <c r="F1771" s="3">
        <v>232783.26</v>
      </c>
      <c r="G1771" s="3">
        <v>321133.06999999995</v>
      </c>
      <c r="H1771" s="3">
        <v>563200.41999999993</v>
      </c>
      <c r="I1771" s="3">
        <v>414506.86</v>
      </c>
      <c r="J1771" s="3">
        <v>145866.79999999999</v>
      </c>
      <c r="K1771" s="3">
        <v>579848.49</v>
      </c>
      <c r="L1771" s="3">
        <v>508740.97</v>
      </c>
      <c r="M1771" s="3">
        <v>321587.32</v>
      </c>
      <c r="N1771" s="3">
        <v>143899.29999999999</v>
      </c>
      <c r="O1771" s="3">
        <v>405189.68999999994</v>
      </c>
      <c r="P1771" s="3">
        <v>287894.93</v>
      </c>
      <c r="Q1771" s="3">
        <f>SUM(Exportaciones_Kg_fruta[[#This Row],[Enero]:[Diciembre]])</f>
        <v>4510171.3999999985</v>
      </c>
      <c r="R1771">
        <v>2019</v>
      </c>
      <c r="S1771" t="s">
        <v>212</v>
      </c>
    </row>
    <row r="1772" spans="1:19" x14ac:dyDescent="0.35">
      <c r="A1772" t="str">
        <f>+_xlfn.CONCAT(Exportaciones_Kg_fruta[[#This Row],[País]],Exportaciones_Kg_fruta[[#This Row],[Detalle]],Exportaciones_Kg_fruta[[#This Row],[Año]])</f>
        <v>MéxicoVino2019</v>
      </c>
      <c r="B1772" s="3" t="s">
        <v>130</v>
      </c>
      <c r="C1772" s="3" t="s">
        <v>22</v>
      </c>
      <c r="D1772" s="3" t="s">
        <v>24</v>
      </c>
      <c r="E1772" s="3">
        <v>1882337.8499999999</v>
      </c>
      <c r="F1772" s="3">
        <v>1084044.8799999999</v>
      </c>
      <c r="G1772" s="3">
        <v>2069794.63</v>
      </c>
      <c r="H1772" s="3">
        <v>1912021.2300000002</v>
      </c>
      <c r="I1772" s="3">
        <v>2730956.95</v>
      </c>
      <c r="J1772" s="3">
        <v>1250514.57</v>
      </c>
      <c r="K1772" s="3">
        <v>2190629.42</v>
      </c>
      <c r="L1772" s="3">
        <v>3383127.7300000004</v>
      </c>
      <c r="M1772" s="3">
        <v>2946654.2199999997</v>
      </c>
      <c r="N1772" s="3">
        <v>1089535.75</v>
      </c>
      <c r="O1772" s="3">
        <v>1213441.97</v>
      </c>
      <c r="P1772" s="3">
        <v>1563371.29</v>
      </c>
      <c r="Q1772" s="3">
        <f>SUM(Exportaciones_Kg_fruta[[#This Row],[Enero]:[Diciembre]])</f>
        <v>23316430.489999998</v>
      </c>
      <c r="R1772">
        <v>2019</v>
      </c>
      <c r="S1772" t="s">
        <v>212</v>
      </c>
    </row>
    <row r="1773" spans="1:19" x14ac:dyDescent="0.35">
      <c r="A1773" t="str">
        <f>+_xlfn.CONCAT(Exportaciones_Kg_fruta[[#This Row],[País]],Exportaciones_Kg_fruta[[#This Row],[Detalle]],Exportaciones_Kg_fruta[[#This Row],[Año]])</f>
        <v>HolandaVino2019</v>
      </c>
      <c r="B1773" s="3" t="s">
        <v>92</v>
      </c>
      <c r="C1773" s="3" t="s">
        <v>22</v>
      </c>
      <c r="D1773" s="3" t="s">
        <v>24</v>
      </c>
      <c r="E1773" s="3">
        <v>4960334.9700000007</v>
      </c>
      <c r="F1773" s="3">
        <v>2183217.4299999997</v>
      </c>
      <c r="G1773" s="3">
        <v>4162481.83</v>
      </c>
      <c r="H1773" s="3">
        <v>3772493.15</v>
      </c>
      <c r="I1773" s="3">
        <v>4329176.33</v>
      </c>
      <c r="J1773" s="3">
        <v>3214677.37</v>
      </c>
      <c r="K1773" s="3">
        <v>4292714.8099999987</v>
      </c>
      <c r="L1773" s="3">
        <v>3286125.04</v>
      </c>
      <c r="M1773" s="3">
        <v>3059823.3000000003</v>
      </c>
      <c r="N1773" s="3">
        <v>5021138.21</v>
      </c>
      <c r="O1773" s="3">
        <v>4946989.5899999989</v>
      </c>
      <c r="P1773" s="3">
        <v>4101069.36</v>
      </c>
      <c r="Q1773" s="3">
        <f>SUM(Exportaciones_Kg_fruta[[#This Row],[Enero]:[Diciembre]])</f>
        <v>47330241.389999993</v>
      </c>
      <c r="R1773">
        <v>2019</v>
      </c>
      <c r="S1773" t="s">
        <v>212</v>
      </c>
    </row>
    <row r="1774" spans="1:19" x14ac:dyDescent="0.35">
      <c r="A1774" t="str">
        <f>+_xlfn.CONCAT(Exportaciones_Kg_fruta[[#This Row],[País]],Exportaciones_Kg_fruta[[#This Row],[Detalle]],Exportaciones_Kg_fruta[[#This Row],[Año]])</f>
        <v>IndiaVino2019</v>
      </c>
      <c r="B1774" s="3" t="s">
        <v>96</v>
      </c>
      <c r="C1774" s="3" t="s">
        <v>22</v>
      </c>
      <c r="D1774" s="3" t="s">
        <v>24</v>
      </c>
      <c r="E1774" s="3">
        <v>115077.29</v>
      </c>
      <c r="F1774" s="3">
        <v>104764.70000000001</v>
      </c>
      <c r="G1774" s="3">
        <v>10865</v>
      </c>
      <c r="H1774" s="3">
        <v>34099.899999999994</v>
      </c>
      <c r="I1774" s="3">
        <v>46961</v>
      </c>
      <c r="J1774" s="3">
        <v>13746.000000000002</v>
      </c>
      <c r="K1774" s="3">
        <v>52170.54</v>
      </c>
      <c r="L1774" s="3">
        <v>115333.28</v>
      </c>
      <c r="M1774" s="3">
        <v>27777.360000000001</v>
      </c>
      <c r="N1774" s="3">
        <v>74683.94</v>
      </c>
      <c r="O1774" s="3">
        <v>37358.999999999993</v>
      </c>
      <c r="P1774" s="3">
        <v>70983.099999999991</v>
      </c>
      <c r="Q1774" s="3">
        <f>SUM(Exportaciones_Kg_fruta[[#This Row],[Enero]:[Diciembre]])</f>
        <v>703821.11</v>
      </c>
      <c r="R1774">
        <v>2019</v>
      </c>
      <c r="S1774" t="s">
        <v>212</v>
      </c>
    </row>
    <row r="1775" spans="1:19" x14ac:dyDescent="0.35">
      <c r="A1775" t="str">
        <f>+_xlfn.CONCAT(Exportaciones_Kg_fruta[[#This Row],[País]],Exportaciones_Kg_fruta[[#This Row],[Detalle]],Exportaciones_Kg_fruta[[#This Row],[Año]])</f>
        <v>Taiwán (Formosa)Vino2019</v>
      </c>
      <c r="B1775" s="3" t="s">
        <v>179</v>
      </c>
      <c r="C1775" s="3" t="s">
        <v>22</v>
      </c>
      <c r="D1775" s="3" t="s">
        <v>24</v>
      </c>
      <c r="E1775" s="3">
        <v>379555.20999999996</v>
      </c>
      <c r="F1775" s="3">
        <v>163838.98000000001</v>
      </c>
      <c r="G1775" s="3">
        <v>243789.31</v>
      </c>
      <c r="H1775" s="3">
        <v>281818.95</v>
      </c>
      <c r="I1775" s="3">
        <v>321874.25</v>
      </c>
      <c r="J1775" s="3">
        <v>268062.65000000002</v>
      </c>
      <c r="K1775" s="3">
        <v>263902.90000000002</v>
      </c>
      <c r="L1775" s="3">
        <v>376993.64</v>
      </c>
      <c r="M1775" s="3">
        <v>264259.39999999997</v>
      </c>
      <c r="N1775" s="3">
        <v>338332.7</v>
      </c>
      <c r="O1775" s="3">
        <v>269656.86</v>
      </c>
      <c r="P1775" s="3">
        <v>498662.74</v>
      </c>
      <c r="Q1775" s="3">
        <f>SUM(Exportaciones_Kg_fruta[[#This Row],[Enero]:[Diciembre]])</f>
        <v>3670747.59</v>
      </c>
      <c r="R1775">
        <v>2019</v>
      </c>
      <c r="S1775" t="s">
        <v>212</v>
      </c>
    </row>
    <row r="1776" spans="1:19" x14ac:dyDescent="0.35">
      <c r="A1776" t="str">
        <f>+_xlfn.CONCAT(Exportaciones_Kg_fruta[[#This Row],[País]],Exportaciones_Kg_fruta[[#This Row],[Detalle]],Exportaciones_Kg_fruta[[#This Row],[Año]])</f>
        <v>EspañaVino2019</v>
      </c>
      <c r="B1776" s="3" t="s">
        <v>73</v>
      </c>
      <c r="C1776" s="3" t="s">
        <v>22</v>
      </c>
      <c r="D1776" s="3" t="s">
        <v>24</v>
      </c>
      <c r="E1776" s="3">
        <v>57155.9</v>
      </c>
      <c r="F1776" s="3">
        <v>5162.1000000000004</v>
      </c>
      <c r="G1776" s="3">
        <v>37294.160000000003</v>
      </c>
      <c r="H1776" s="3">
        <v>64027.470000000008</v>
      </c>
      <c r="I1776" s="3">
        <v>45691.100000000006</v>
      </c>
      <c r="J1776" s="3">
        <v>87520.1</v>
      </c>
      <c r="K1776" s="3">
        <v>155682.00999999998</v>
      </c>
      <c r="L1776" s="3">
        <v>105829.45000000001</v>
      </c>
      <c r="M1776" s="3">
        <v>1636</v>
      </c>
      <c r="N1776" s="3">
        <v>41319.000000000007</v>
      </c>
      <c r="O1776" s="3">
        <v>43474</v>
      </c>
      <c r="P1776" s="3">
        <v>108270.02999999998</v>
      </c>
      <c r="Q1776" s="3">
        <f>SUM(Exportaciones_Kg_fruta[[#This Row],[Enero]:[Diciembre]])</f>
        <v>753061.32000000007</v>
      </c>
      <c r="R1776">
        <v>2019</v>
      </c>
      <c r="S1776" t="s">
        <v>212</v>
      </c>
    </row>
    <row r="1777" spans="1:19" x14ac:dyDescent="0.35">
      <c r="A1777" t="str">
        <f>+_xlfn.CONCAT(Exportaciones_Kg_fruta[[#This Row],[País]],Exportaciones_Kg_fruta[[#This Row],[Detalle]],Exportaciones_Kg_fruta[[#This Row],[Año]])</f>
        <v>AlemaniaVino2019</v>
      </c>
      <c r="B1777" s="3" t="s">
        <v>3</v>
      </c>
      <c r="C1777" s="3" t="s">
        <v>22</v>
      </c>
      <c r="D1777" s="3" t="s">
        <v>24</v>
      </c>
      <c r="E1777" s="3">
        <v>2162255.63</v>
      </c>
      <c r="F1777" s="3">
        <v>879712.74999999988</v>
      </c>
      <c r="G1777" s="3">
        <v>1936839.07</v>
      </c>
      <c r="H1777" s="3">
        <v>1354988.9699999997</v>
      </c>
      <c r="I1777" s="3">
        <v>1221054.8999999999</v>
      </c>
      <c r="J1777" s="3">
        <v>913740.05999999994</v>
      </c>
      <c r="K1777" s="3">
        <v>1818699.8199999994</v>
      </c>
      <c r="L1777" s="3">
        <v>1224656.28</v>
      </c>
      <c r="M1777" s="3">
        <v>944980.6100000001</v>
      </c>
      <c r="N1777" s="3">
        <v>1580287.2100000002</v>
      </c>
      <c r="O1777" s="3">
        <v>1444926.59</v>
      </c>
      <c r="P1777" s="3">
        <v>1366067.8299999996</v>
      </c>
      <c r="Q1777" s="3">
        <f>SUM(Exportaciones_Kg_fruta[[#This Row],[Enero]:[Diciembre]])</f>
        <v>16848209.719999999</v>
      </c>
      <c r="R1777">
        <v>2019</v>
      </c>
      <c r="S1777" t="s">
        <v>212</v>
      </c>
    </row>
    <row r="1778" spans="1:19" x14ac:dyDescent="0.35">
      <c r="A1778" t="str">
        <f>+_xlfn.CONCAT(Exportaciones_Kg_fruta[[#This Row],[País]],Exportaciones_Kg_fruta[[#This Row],[Detalle]],Exportaciones_Kg_fruta[[#This Row],[Año]])</f>
        <v>ColombiaVino2019</v>
      </c>
      <c r="B1778" s="3" t="s">
        <v>58</v>
      </c>
      <c r="C1778" s="3" t="s">
        <v>22</v>
      </c>
      <c r="D1778" s="3" t="s">
        <v>24</v>
      </c>
      <c r="E1778" s="3">
        <v>1075146.1800000002</v>
      </c>
      <c r="F1778" s="3">
        <v>385715.20000000001</v>
      </c>
      <c r="G1778" s="3">
        <v>970534.39</v>
      </c>
      <c r="H1778" s="3">
        <v>1124662.78</v>
      </c>
      <c r="I1778" s="3">
        <v>1659526.1200000003</v>
      </c>
      <c r="J1778" s="3">
        <v>1002372.36</v>
      </c>
      <c r="K1778" s="3">
        <v>2548537</v>
      </c>
      <c r="L1778" s="3">
        <v>2153721.36</v>
      </c>
      <c r="M1778" s="3">
        <v>1605267.69</v>
      </c>
      <c r="N1778" s="3">
        <v>1318125.23</v>
      </c>
      <c r="O1778" s="3">
        <v>1348650.82</v>
      </c>
      <c r="P1778" s="3">
        <v>816972.90000000014</v>
      </c>
      <c r="Q1778" s="3">
        <f>SUM(Exportaciones_Kg_fruta[[#This Row],[Enero]:[Diciembre]])</f>
        <v>16009232.030000001</v>
      </c>
      <c r="R1778">
        <v>2019</v>
      </c>
      <c r="S1778" t="s">
        <v>212</v>
      </c>
    </row>
    <row r="1779" spans="1:19" x14ac:dyDescent="0.35">
      <c r="A1779" t="str">
        <f>+_xlfn.CONCAT(Exportaciones_Kg_fruta[[#This Row],[País]],Exportaciones_Kg_fruta[[#This Row],[Detalle]],Exportaciones_Kg_fruta[[#This Row],[Año]])</f>
        <v>ArgentinaVino2019</v>
      </c>
      <c r="B1779" s="3" t="s">
        <v>32</v>
      </c>
      <c r="C1779" s="3" t="s">
        <v>22</v>
      </c>
      <c r="D1779" s="3" t="s">
        <v>24</v>
      </c>
      <c r="E1779" s="3">
        <v>9850.57</v>
      </c>
      <c r="F1779" s="3">
        <v>0</v>
      </c>
      <c r="G1779" s="3">
        <v>6976.35</v>
      </c>
      <c r="H1779" s="3">
        <v>1461.8200000000002</v>
      </c>
      <c r="I1779" s="3">
        <v>53799.869999999995</v>
      </c>
      <c r="J1779" s="3">
        <v>754.31</v>
      </c>
      <c r="K1779" s="3">
        <v>56986.57</v>
      </c>
      <c r="L1779" s="3">
        <v>27312</v>
      </c>
      <c r="M1779" s="3">
        <v>8671.9500000000007</v>
      </c>
      <c r="N1779" s="3">
        <v>26258.13</v>
      </c>
      <c r="O1779" s="3">
        <v>2335.5099999999998</v>
      </c>
      <c r="P1779" s="3">
        <v>326.51</v>
      </c>
      <c r="Q1779" s="3">
        <f>SUM(Exportaciones_Kg_fruta[[#This Row],[Enero]:[Diciembre]])</f>
        <v>194733.59000000003</v>
      </c>
      <c r="R1779">
        <v>2019</v>
      </c>
      <c r="S1779" t="s">
        <v>212</v>
      </c>
    </row>
    <row r="1780" spans="1:19" x14ac:dyDescent="0.35">
      <c r="A1780" t="str">
        <f>+_xlfn.CONCAT(Exportaciones_Kg_fruta[[#This Row],[País]],Exportaciones_Kg_fruta[[#This Row],[Detalle]],Exportaciones_Kg_fruta[[#This Row],[Año]])</f>
        <v>EcuadorVino2019</v>
      </c>
      <c r="B1780" s="3" t="s">
        <v>68</v>
      </c>
      <c r="C1780" s="3" t="s">
        <v>22</v>
      </c>
      <c r="D1780" s="3" t="s">
        <v>24</v>
      </c>
      <c r="E1780" s="3">
        <v>273569.79000000004</v>
      </c>
      <c r="F1780" s="3">
        <v>81245.599999999991</v>
      </c>
      <c r="G1780" s="3">
        <v>271551.44</v>
      </c>
      <c r="H1780" s="3">
        <v>228332.85</v>
      </c>
      <c r="I1780" s="3">
        <v>336155.52</v>
      </c>
      <c r="J1780" s="3">
        <v>646330.74</v>
      </c>
      <c r="K1780" s="3">
        <v>386831.71</v>
      </c>
      <c r="L1780" s="3">
        <v>677555.17999999993</v>
      </c>
      <c r="M1780" s="3">
        <v>1481394.01</v>
      </c>
      <c r="N1780" s="3">
        <v>658133.41</v>
      </c>
      <c r="O1780" s="3">
        <v>1156372.45</v>
      </c>
      <c r="P1780" s="3">
        <v>402104.83</v>
      </c>
      <c r="Q1780" s="3">
        <f>SUM(Exportaciones_Kg_fruta[[#This Row],[Enero]:[Diciembre]])</f>
        <v>6599577.5300000003</v>
      </c>
      <c r="R1780">
        <v>2019</v>
      </c>
      <c r="S1780" t="s">
        <v>212</v>
      </c>
    </row>
    <row r="1781" spans="1:19" x14ac:dyDescent="0.35">
      <c r="A1781" t="str">
        <f>+_xlfn.CONCAT(Exportaciones_Kg_fruta[[#This Row],[País]],Exportaciones_Kg_fruta[[#This Row],[Detalle]],Exportaciones_Kg_fruta[[#This Row],[Año]])</f>
        <v>Reino UnidoVino2019</v>
      </c>
      <c r="B1781" s="3" t="s">
        <v>155</v>
      </c>
      <c r="C1781" s="3" t="s">
        <v>22</v>
      </c>
      <c r="D1781" s="3" t="s">
        <v>24</v>
      </c>
      <c r="E1781" s="3">
        <v>5980275.9500000011</v>
      </c>
      <c r="F1781" s="3">
        <v>6029770.4099999983</v>
      </c>
      <c r="G1781" s="3">
        <v>7324607.3300000001</v>
      </c>
      <c r="H1781" s="3">
        <v>6783975.3199999975</v>
      </c>
      <c r="I1781" s="3">
        <v>8090666.3699999992</v>
      </c>
      <c r="J1781" s="3">
        <v>6170561.2400000021</v>
      </c>
      <c r="K1781" s="3">
        <v>7206198.879999998</v>
      </c>
      <c r="L1781" s="3">
        <v>6136367.2199999997</v>
      </c>
      <c r="M1781" s="3">
        <v>8501756.6699999999</v>
      </c>
      <c r="N1781" s="3">
        <v>7632829.1600000001</v>
      </c>
      <c r="O1781" s="3">
        <v>7498795.7800000003</v>
      </c>
      <c r="P1781" s="3">
        <v>4892127.7499999991</v>
      </c>
      <c r="Q1781" s="3">
        <f>SUM(Exportaciones_Kg_fruta[[#This Row],[Enero]:[Diciembre]])</f>
        <v>82247932.079999998</v>
      </c>
      <c r="R1781">
        <v>2019</v>
      </c>
      <c r="S1781" t="s">
        <v>212</v>
      </c>
    </row>
    <row r="1782" spans="1:19" x14ac:dyDescent="0.35">
      <c r="A1782" t="str">
        <f>+_xlfn.CONCAT(Exportaciones_Kg_fruta[[#This Row],[País]],Exportaciones_Kg_fruta[[#This Row],[Detalle]],Exportaciones_Kg_fruta[[#This Row],[Año]])</f>
        <v>ItaliaVino2019</v>
      </c>
      <c r="B1782" s="3" t="s">
        <v>108</v>
      </c>
      <c r="C1782" s="3" t="s">
        <v>22</v>
      </c>
      <c r="D1782" s="3" t="s">
        <v>24</v>
      </c>
      <c r="E1782" s="3">
        <v>91686</v>
      </c>
      <c r="F1782" s="3">
        <v>21600</v>
      </c>
      <c r="G1782" s="3">
        <v>65760.53</v>
      </c>
      <c r="H1782" s="3">
        <v>35982.6</v>
      </c>
      <c r="I1782" s="3">
        <v>51687.76</v>
      </c>
      <c r="J1782" s="3">
        <v>61333.64</v>
      </c>
      <c r="K1782" s="3">
        <v>44093.3</v>
      </c>
      <c r="L1782" s="3">
        <v>53174</v>
      </c>
      <c r="M1782" s="3">
        <v>0</v>
      </c>
      <c r="N1782" s="3">
        <v>0</v>
      </c>
      <c r="O1782" s="3">
        <v>27906.400000000001</v>
      </c>
      <c r="P1782" s="3">
        <v>16195.2</v>
      </c>
      <c r="Q1782" s="3">
        <f>SUM(Exportaciones_Kg_fruta[[#This Row],[Enero]:[Diciembre]])</f>
        <v>469419.43000000005</v>
      </c>
      <c r="R1782">
        <v>2019</v>
      </c>
      <c r="S1782" t="s">
        <v>212</v>
      </c>
    </row>
    <row r="1783" spans="1:19" x14ac:dyDescent="0.35">
      <c r="A1783" t="str">
        <f>+_xlfn.CONCAT(Exportaciones_Kg_fruta[[#This Row],[País]],Exportaciones_Kg_fruta[[#This Row],[Detalle]],Exportaciones_Kg_fruta[[#This Row],[Año]])</f>
        <v>RusiaVino2019</v>
      </c>
      <c r="B1783" s="3" t="s">
        <v>161</v>
      </c>
      <c r="C1783" s="3" t="s">
        <v>22</v>
      </c>
      <c r="D1783" s="3" t="s">
        <v>24</v>
      </c>
      <c r="E1783" s="3">
        <v>1802109</v>
      </c>
      <c r="F1783" s="3">
        <v>639757.5</v>
      </c>
      <c r="G1783" s="3">
        <v>1440659.85</v>
      </c>
      <c r="H1783" s="3">
        <v>1477713.09</v>
      </c>
      <c r="I1783" s="3">
        <v>2492439.7400000002</v>
      </c>
      <c r="J1783" s="3">
        <v>1394140.9099999997</v>
      </c>
      <c r="K1783" s="3">
        <v>1399344.43</v>
      </c>
      <c r="L1783" s="3">
        <v>1772109.81</v>
      </c>
      <c r="M1783" s="3">
        <v>1191815.9999999998</v>
      </c>
      <c r="N1783" s="3">
        <v>2757992.6500000004</v>
      </c>
      <c r="O1783" s="3">
        <v>1529132.95</v>
      </c>
      <c r="P1783" s="3">
        <v>2552779.1199999996</v>
      </c>
      <c r="Q1783" s="3">
        <f>SUM(Exportaciones_Kg_fruta[[#This Row],[Enero]:[Diciembre]])</f>
        <v>20449995.050000001</v>
      </c>
      <c r="R1783">
        <v>2019</v>
      </c>
      <c r="S1783" t="s">
        <v>212</v>
      </c>
    </row>
    <row r="1784" spans="1:19" x14ac:dyDescent="0.35">
      <c r="A1784" t="str">
        <f>+_xlfn.CONCAT(Exportaciones_Kg_fruta[[#This Row],[País]],Exportaciones_Kg_fruta[[#This Row],[Detalle]],Exportaciones_Kg_fruta[[#This Row],[Año]])</f>
        <v>BoliviaVino2019</v>
      </c>
      <c r="B1784" s="3" t="s">
        <v>47</v>
      </c>
      <c r="C1784" s="3" t="s">
        <v>22</v>
      </c>
      <c r="D1784" s="3" t="s">
        <v>24</v>
      </c>
      <c r="E1784" s="3">
        <v>8776</v>
      </c>
      <c r="F1784" s="3">
        <v>0</v>
      </c>
      <c r="G1784" s="3">
        <v>39532.699999999997</v>
      </c>
      <c r="H1784" s="3">
        <v>6441.4</v>
      </c>
      <c r="I1784" s="3">
        <v>66</v>
      </c>
      <c r="J1784" s="3">
        <v>0</v>
      </c>
      <c r="K1784" s="3">
        <v>0</v>
      </c>
      <c r="L1784" s="3">
        <v>0</v>
      </c>
      <c r="M1784" s="3">
        <v>19358.400000000001</v>
      </c>
      <c r="N1784" s="3">
        <v>23134.799999999999</v>
      </c>
      <c r="O1784" s="3">
        <v>0</v>
      </c>
      <c r="P1784" s="3">
        <v>0</v>
      </c>
      <c r="Q1784" s="3">
        <f>SUM(Exportaciones_Kg_fruta[[#This Row],[Enero]:[Diciembre]])</f>
        <v>97309.3</v>
      </c>
      <c r="R1784">
        <v>2019</v>
      </c>
      <c r="S1784" t="s">
        <v>212</v>
      </c>
    </row>
    <row r="1785" spans="1:19" x14ac:dyDescent="0.35">
      <c r="A1785" t="str">
        <f>+_xlfn.CONCAT(Exportaciones_Kg_fruta[[#This Row],[País]],Exportaciones_Kg_fruta[[#This Row],[Detalle]],Exportaciones_Kg_fruta[[#This Row],[Año]])</f>
        <v>VietnamVino2019</v>
      </c>
      <c r="B1785" s="3" t="s">
        <v>195</v>
      </c>
      <c r="C1785" s="3" t="s">
        <v>22</v>
      </c>
      <c r="D1785" s="3" t="s">
        <v>24</v>
      </c>
      <c r="E1785" s="3">
        <v>329309.8</v>
      </c>
      <c r="F1785" s="3">
        <v>205150</v>
      </c>
      <c r="G1785" s="3">
        <v>293092.68</v>
      </c>
      <c r="H1785" s="3">
        <v>237941.84</v>
      </c>
      <c r="I1785" s="3">
        <v>243884.23</v>
      </c>
      <c r="J1785" s="3">
        <v>164988.57</v>
      </c>
      <c r="K1785" s="3">
        <v>343096.88</v>
      </c>
      <c r="L1785" s="3">
        <v>255365.58</v>
      </c>
      <c r="M1785" s="3">
        <v>213741.22999999998</v>
      </c>
      <c r="N1785" s="3">
        <v>455479.77999999997</v>
      </c>
      <c r="O1785" s="3">
        <v>1134882.47</v>
      </c>
      <c r="P1785" s="3">
        <v>717011.2</v>
      </c>
      <c r="Q1785" s="3">
        <f>SUM(Exportaciones_Kg_fruta[[#This Row],[Enero]:[Diciembre]])</f>
        <v>4593944.26</v>
      </c>
      <c r="R1785">
        <v>2019</v>
      </c>
      <c r="S1785" t="s">
        <v>212</v>
      </c>
    </row>
    <row r="1786" spans="1:19" x14ac:dyDescent="0.35">
      <c r="A1786" t="str">
        <f>+_xlfn.CONCAT(Exportaciones_Kg_fruta[[#This Row],[País]],Exportaciones_Kg_fruta[[#This Row],[Detalle]],Exportaciones_Kg_fruta[[#This Row],[Año]])</f>
        <v>FranciaVino2019</v>
      </c>
      <c r="B1786" s="3" t="s">
        <v>80</v>
      </c>
      <c r="C1786" s="3" t="s">
        <v>22</v>
      </c>
      <c r="D1786" s="3" t="s">
        <v>24</v>
      </c>
      <c r="E1786" s="3">
        <v>346078.94</v>
      </c>
      <c r="F1786" s="3">
        <v>174930.57</v>
      </c>
      <c r="G1786" s="3">
        <v>153917.92000000001</v>
      </c>
      <c r="H1786" s="3">
        <v>400749.57</v>
      </c>
      <c r="I1786" s="3">
        <v>166840.44</v>
      </c>
      <c r="J1786" s="3">
        <v>464605.42</v>
      </c>
      <c r="K1786" s="3">
        <v>762061.24</v>
      </c>
      <c r="L1786" s="3">
        <v>504282.13000000006</v>
      </c>
      <c r="M1786" s="3">
        <v>50982.380000000005</v>
      </c>
      <c r="N1786" s="3">
        <v>283081.52</v>
      </c>
      <c r="O1786" s="3">
        <v>47372.61</v>
      </c>
      <c r="P1786" s="3">
        <v>200861.94</v>
      </c>
      <c r="Q1786" s="3">
        <f>SUM(Exportaciones_Kg_fruta[[#This Row],[Enero]:[Diciembre]])</f>
        <v>3555764.6799999992</v>
      </c>
      <c r="R1786">
        <v>2019</v>
      </c>
      <c r="S1786" t="s">
        <v>212</v>
      </c>
    </row>
    <row r="1787" spans="1:19" x14ac:dyDescent="0.35">
      <c r="A1787" t="str">
        <f>+_xlfn.CONCAT(Exportaciones_Kg_fruta[[#This Row],[País]],Exportaciones_Kg_fruta[[#This Row],[Detalle]],Exportaciones_Kg_fruta[[#This Row],[Año]])</f>
        <v>Arabia SauditaVino2019</v>
      </c>
      <c r="B1787" s="3" t="s">
        <v>30</v>
      </c>
      <c r="C1787" s="3" t="s">
        <v>22</v>
      </c>
      <c r="D1787" s="3" t="s">
        <v>24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4208.8</v>
      </c>
      <c r="P1787" s="3">
        <v>0</v>
      </c>
      <c r="Q1787" s="3">
        <f>SUM(Exportaciones_Kg_fruta[[#This Row],[Enero]:[Diciembre]])</f>
        <v>4208.8</v>
      </c>
      <c r="R1787">
        <v>2019</v>
      </c>
      <c r="S1787" t="s">
        <v>212</v>
      </c>
    </row>
    <row r="1788" spans="1:19" x14ac:dyDescent="0.35">
      <c r="A1788" t="str">
        <f>+_xlfn.CONCAT(Exportaciones_Kg_fruta[[#This Row],[País]],Exportaciones_Kg_fruta[[#This Row],[Detalle]],Exportaciones_Kg_fruta[[#This Row],[Año]])</f>
        <v>PanamáVino2019</v>
      </c>
      <c r="B1788" s="3" t="s">
        <v>146</v>
      </c>
      <c r="C1788" s="3" t="s">
        <v>22</v>
      </c>
      <c r="D1788" s="3" t="s">
        <v>24</v>
      </c>
      <c r="E1788" s="3">
        <v>255082.31000000003</v>
      </c>
      <c r="F1788" s="3">
        <v>132669.19</v>
      </c>
      <c r="G1788" s="3">
        <v>231428.91999999998</v>
      </c>
      <c r="H1788" s="3">
        <v>425991.77999999991</v>
      </c>
      <c r="I1788" s="3">
        <v>498123.36999999988</v>
      </c>
      <c r="J1788" s="3">
        <v>198604.84</v>
      </c>
      <c r="K1788" s="3">
        <v>282408.89999999997</v>
      </c>
      <c r="L1788" s="3">
        <v>356396.74000000005</v>
      </c>
      <c r="M1788" s="3">
        <v>539273.12000000011</v>
      </c>
      <c r="N1788" s="3">
        <v>352345.87</v>
      </c>
      <c r="O1788" s="3">
        <v>114478.39</v>
      </c>
      <c r="P1788" s="3">
        <v>543934.22</v>
      </c>
      <c r="Q1788" s="3">
        <f>SUM(Exportaciones_Kg_fruta[[#This Row],[Enero]:[Diciembre]])</f>
        <v>3930737.6500000004</v>
      </c>
      <c r="R1788">
        <v>2019</v>
      </c>
      <c r="S1788" t="s">
        <v>212</v>
      </c>
    </row>
    <row r="1789" spans="1:19" x14ac:dyDescent="0.35">
      <c r="A1789" t="str">
        <f>+_xlfn.CONCAT(Exportaciones_Kg_fruta[[#This Row],[País]],Exportaciones_Kg_fruta[[#This Row],[Detalle]],Exportaciones_Kg_fruta[[#This Row],[Año]])</f>
        <v>IndonesiaVino2019</v>
      </c>
      <c r="B1789" s="3" t="s">
        <v>97</v>
      </c>
      <c r="C1789" s="3" t="s">
        <v>22</v>
      </c>
      <c r="D1789" s="3" t="s">
        <v>24</v>
      </c>
      <c r="E1789" s="3">
        <v>53506.9</v>
      </c>
      <c r="F1789" s="3">
        <v>0</v>
      </c>
      <c r="G1789" s="3">
        <v>9579</v>
      </c>
      <c r="H1789" s="3">
        <v>7830</v>
      </c>
      <c r="I1789" s="3">
        <v>0</v>
      </c>
      <c r="J1789" s="3">
        <v>16412.5</v>
      </c>
      <c r="K1789" s="3">
        <v>56963.5</v>
      </c>
      <c r="L1789" s="3">
        <v>108771.40000000001</v>
      </c>
      <c r="M1789" s="3">
        <v>15510</v>
      </c>
      <c r="N1789" s="3">
        <v>192954.63</v>
      </c>
      <c r="O1789" s="3">
        <v>260605.69</v>
      </c>
      <c r="P1789" s="3">
        <v>32161</v>
      </c>
      <c r="Q1789" s="3">
        <f>SUM(Exportaciones_Kg_fruta[[#This Row],[Enero]:[Diciembre]])</f>
        <v>754294.62</v>
      </c>
      <c r="R1789">
        <v>2019</v>
      </c>
      <c r="S1789" t="s">
        <v>212</v>
      </c>
    </row>
    <row r="1790" spans="1:19" x14ac:dyDescent="0.35">
      <c r="A1790" t="str">
        <f>+_xlfn.CONCAT(Exportaciones_Kg_fruta[[#This Row],[País]],Exportaciones_Kg_fruta[[#This Row],[Detalle]],Exportaciones_Kg_fruta[[#This Row],[Año]])</f>
        <v>AustraliaVino2019</v>
      </c>
      <c r="B1790" s="3" t="s">
        <v>35</v>
      </c>
      <c r="C1790" s="3" t="s">
        <v>22</v>
      </c>
      <c r="D1790" s="3" t="s">
        <v>24</v>
      </c>
      <c r="E1790" s="3">
        <v>93192.6</v>
      </c>
      <c r="F1790" s="3">
        <v>124487.1</v>
      </c>
      <c r="G1790" s="3">
        <v>66433.850000000006</v>
      </c>
      <c r="H1790" s="3">
        <v>108205.74</v>
      </c>
      <c r="I1790" s="3">
        <v>105435.4</v>
      </c>
      <c r="J1790" s="3">
        <v>106473.68000000001</v>
      </c>
      <c r="K1790" s="3">
        <v>118525.67</v>
      </c>
      <c r="L1790" s="3">
        <v>89033.400000000023</v>
      </c>
      <c r="M1790" s="3">
        <v>137188.80000000002</v>
      </c>
      <c r="N1790" s="3">
        <v>142513.67000000001</v>
      </c>
      <c r="O1790" s="3">
        <v>112708.1</v>
      </c>
      <c r="P1790" s="3">
        <v>263078.8</v>
      </c>
      <c r="Q1790" s="3">
        <f>SUM(Exportaciones_Kg_fruta[[#This Row],[Enero]:[Diciembre]])</f>
        <v>1467276.8100000003</v>
      </c>
      <c r="R1790">
        <v>2019</v>
      </c>
      <c r="S1790" t="s">
        <v>212</v>
      </c>
    </row>
    <row r="1791" spans="1:19" x14ac:dyDescent="0.35">
      <c r="A1791" t="str">
        <f>+_xlfn.CONCAT(Exportaciones_Kg_fruta[[#This Row],[País]],Exportaciones_Kg_fruta[[#This Row],[Detalle]],Exportaciones_Kg_fruta[[#This Row],[Año]])</f>
        <v>GuatemalaVino2019</v>
      </c>
      <c r="B1791" s="3" t="s">
        <v>87</v>
      </c>
      <c r="C1791" s="3" t="s">
        <v>22</v>
      </c>
      <c r="D1791" s="3" t="s">
        <v>24</v>
      </c>
      <c r="E1791" s="3">
        <v>169824.87</v>
      </c>
      <c r="F1791" s="3">
        <v>84440.48</v>
      </c>
      <c r="G1791" s="3">
        <v>85816.22</v>
      </c>
      <c r="H1791" s="3">
        <v>128667.9</v>
      </c>
      <c r="I1791" s="3">
        <v>321770.68000000005</v>
      </c>
      <c r="J1791" s="3">
        <v>161124.35999999999</v>
      </c>
      <c r="K1791" s="3">
        <v>325542.67999999993</v>
      </c>
      <c r="L1791" s="3">
        <v>239095.12</v>
      </c>
      <c r="M1791" s="3">
        <v>262586.53000000003</v>
      </c>
      <c r="N1791" s="3">
        <v>190225.72999999998</v>
      </c>
      <c r="O1791" s="3">
        <v>113853.29999999999</v>
      </c>
      <c r="P1791" s="3">
        <v>245782.30000000002</v>
      </c>
      <c r="Q1791" s="3">
        <f>SUM(Exportaciones_Kg_fruta[[#This Row],[Enero]:[Diciembre]])</f>
        <v>2328730.17</v>
      </c>
      <c r="R1791">
        <v>2019</v>
      </c>
      <c r="S1791" t="s">
        <v>212</v>
      </c>
    </row>
    <row r="1792" spans="1:19" x14ac:dyDescent="0.35">
      <c r="A1792" t="str">
        <f>+_xlfn.CONCAT(Exportaciones_Kg_fruta[[#This Row],[País]],Exportaciones_Kg_fruta[[#This Row],[Detalle]],Exportaciones_Kg_fruta[[#This Row],[Año]])</f>
        <v>SudáfricaVino2019</v>
      </c>
      <c r="B1792" s="3" t="s">
        <v>173</v>
      </c>
      <c r="C1792" s="3" t="s">
        <v>22</v>
      </c>
      <c r="D1792" s="3" t="s">
        <v>24</v>
      </c>
      <c r="E1792" s="3">
        <v>8550.1999999999989</v>
      </c>
      <c r="F1792" s="3">
        <v>0</v>
      </c>
      <c r="G1792" s="3">
        <v>453.63</v>
      </c>
      <c r="H1792" s="3">
        <v>12596</v>
      </c>
      <c r="I1792" s="3">
        <v>28732.98</v>
      </c>
      <c r="J1792" s="3">
        <v>0</v>
      </c>
      <c r="K1792" s="3">
        <v>0</v>
      </c>
      <c r="L1792" s="3">
        <v>16934.400000000001</v>
      </c>
      <c r="M1792" s="3">
        <v>1264</v>
      </c>
      <c r="N1792" s="3">
        <v>368.07</v>
      </c>
      <c r="O1792" s="3">
        <v>0</v>
      </c>
      <c r="P1792" s="3">
        <v>10662.38</v>
      </c>
      <c r="Q1792" s="3">
        <f>SUM(Exportaciones_Kg_fruta[[#This Row],[Enero]:[Diciembre]])</f>
        <v>79561.66</v>
      </c>
      <c r="R1792">
        <v>2019</v>
      </c>
      <c r="S1792" t="s">
        <v>212</v>
      </c>
    </row>
    <row r="1793" spans="1:19" x14ac:dyDescent="0.35">
      <c r="A1793" t="str">
        <f>+_xlfn.CONCAT(Exportaciones_Kg_fruta[[#This Row],[País]],Exportaciones_Kg_fruta[[#This Row],[Detalle]],Exportaciones_Kg_fruta[[#This Row],[Año]])</f>
        <v>BahreinVino2019</v>
      </c>
      <c r="B1793" s="3" t="s">
        <v>39</v>
      </c>
      <c r="C1793" s="3" t="s">
        <v>22</v>
      </c>
      <c r="D1793" s="3" t="s">
        <v>24</v>
      </c>
      <c r="E1793" s="3">
        <v>20449.2</v>
      </c>
      <c r="F1793" s="3">
        <v>17737.099999999999</v>
      </c>
      <c r="G1793" s="3">
        <v>0</v>
      </c>
      <c r="H1793" s="3">
        <v>12330.4</v>
      </c>
      <c r="I1793" s="3">
        <v>21091.8</v>
      </c>
      <c r="J1793" s="3">
        <v>18360.3</v>
      </c>
      <c r="K1793" s="3">
        <v>11902.5</v>
      </c>
      <c r="L1793" s="3">
        <v>9488.7999999999993</v>
      </c>
      <c r="M1793" s="3">
        <v>6219.8</v>
      </c>
      <c r="N1793" s="3">
        <v>5040</v>
      </c>
      <c r="O1793" s="3">
        <v>4723.32</v>
      </c>
      <c r="P1793" s="3">
        <v>7169</v>
      </c>
      <c r="Q1793" s="3">
        <f>SUM(Exportaciones_Kg_fruta[[#This Row],[Enero]:[Diciembre]])</f>
        <v>134512.22</v>
      </c>
      <c r="R1793">
        <v>2019</v>
      </c>
      <c r="S1793" t="s">
        <v>212</v>
      </c>
    </row>
    <row r="1794" spans="1:19" x14ac:dyDescent="0.35">
      <c r="A1794" t="str">
        <f>+_xlfn.CONCAT(Exportaciones_Kg_fruta[[#This Row],[País]],Exportaciones_Kg_fruta[[#This Row],[Detalle]],Exportaciones_Kg_fruta[[#This Row],[Año]])</f>
        <v>TailandiaVino2019</v>
      </c>
      <c r="B1794" s="3" t="s">
        <v>178</v>
      </c>
      <c r="C1794" s="3" t="s">
        <v>22</v>
      </c>
      <c r="D1794" s="3" t="s">
        <v>24</v>
      </c>
      <c r="E1794" s="3">
        <v>280430.53000000003</v>
      </c>
      <c r="F1794" s="3">
        <v>207848.50000000003</v>
      </c>
      <c r="G1794" s="3">
        <v>246014.32</v>
      </c>
      <c r="H1794" s="3">
        <v>205943.06</v>
      </c>
      <c r="I1794" s="3">
        <v>223777.34</v>
      </c>
      <c r="J1794" s="3">
        <v>191968.70999999996</v>
      </c>
      <c r="K1794" s="3">
        <v>164463.46</v>
      </c>
      <c r="L1794" s="3">
        <v>251038.22999999998</v>
      </c>
      <c r="M1794" s="3">
        <v>221910.34000000003</v>
      </c>
      <c r="N1794" s="3">
        <v>203122.78</v>
      </c>
      <c r="O1794" s="3">
        <v>100847.87999999999</v>
      </c>
      <c r="P1794" s="3">
        <v>261381.13000000003</v>
      </c>
      <c r="Q1794" s="3">
        <f>SUM(Exportaciones_Kg_fruta[[#This Row],[Enero]:[Diciembre]])</f>
        <v>2558746.2799999998</v>
      </c>
      <c r="R1794">
        <v>2019</v>
      </c>
      <c r="S1794" t="s">
        <v>212</v>
      </c>
    </row>
    <row r="1795" spans="1:19" x14ac:dyDescent="0.35">
      <c r="A1795" t="str">
        <f>+_xlfn.CONCAT(Exportaciones_Kg_fruta[[#This Row],[País]],Exportaciones_Kg_fruta[[#This Row],[Detalle]],Exportaciones_Kg_fruta[[#This Row],[Año]])</f>
        <v>MalasiaVino2019</v>
      </c>
      <c r="B1795" s="3" t="s">
        <v>124</v>
      </c>
      <c r="C1795" s="3" t="s">
        <v>22</v>
      </c>
      <c r="D1795" s="3" t="s">
        <v>24</v>
      </c>
      <c r="E1795" s="3">
        <v>222098.84999999998</v>
      </c>
      <c r="F1795" s="3">
        <v>85584.97</v>
      </c>
      <c r="G1795" s="3">
        <v>200044.53999999998</v>
      </c>
      <c r="H1795" s="3">
        <v>169842.12</v>
      </c>
      <c r="I1795" s="3">
        <v>337761.05999999994</v>
      </c>
      <c r="J1795" s="3">
        <v>145543.39000000001</v>
      </c>
      <c r="K1795" s="3">
        <v>210038.67</v>
      </c>
      <c r="L1795" s="3">
        <v>163316.28000000003</v>
      </c>
      <c r="M1795" s="3">
        <v>172505.74000000005</v>
      </c>
      <c r="N1795" s="3">
        <v>234620.2</v>
      </c>
      <c r="O1795" s="3">
        <v>135582.37</v>
      </c>
      <c r="P1795" s="3">
        <v>182472.80999999997</v>
      </c>
      <c r="Q1795" s="3">
        <f>SUM(Exportaciones_Kg_fruta[[#This Row],[Enero]:[Diciembre]])</f>
        <v>2259411</v>
      </c>
      <c r="R1795">
        <v>2019</v>
      </c>
      <c r="S1795" t="s">
        <v>212</v>
      </c>
    </row>
    <row r="1796" spans="1:19" x14ac:dyDescent="0.35">
      <c r="A1796" t="str">
        <f>+_xlfn.CONCAT(Exportaciones_Kg_fruta[[#This Row],[País]],Exportaciones_Kg_fruta[[#This Row],[Detalle]],Exportaciones_Kg_fruta[[#This Row],[Año]])</f>
        <v>FinlandiaVino2019</v>
      </c>
      <c r="B1796" s="3" t="s">
        <v>79</v>
      </c>
      <c r="C1796" s="3" t="s">
        <v>22</v>
      </c>
      <c r="D1796" s="3" t="s">
        <v>24</v>
      </c>
      <c r="E1796" s="3">
        <v>1080209.25</v>
      </c>
      <c r="F1796" s="3">
        <v>788522</v>
      </c>
      <c r="G1796" s="3">
        <v>1345483.37</v>
      </c>
      <c r="H1796" s="3">
        <v>1175655.06</v>
      </c>
      <c r="I1796" s="3">
        <v>1175566.1400000001</v>
      </c>
      <c r="J1796" s="3">
        <v>906548.39000000013</v>
      </c>
      <c r="K1796" s="3">
        <v>1192973.1100000001</v>
      </c>
      <c r="L1796" s="3">
        <v>871850.09</v>
      </c>
      <c r="M1796" s="3">
        <v>907811.82000000007</v>
      </c>
      <c r="N1796" s="3">
        <v>1092001.3999999999</v>
      </c>
      <c r="O1796" s="3">
        <v>784611.24</v>
      </c>
      <c r="P1796" s="3">
        <v>580520.6</v>
      </c>
      <c r="Q1796" s="3">
        <f>SUM(Exportaciones_Kg_fruta[[#This Row],[Enero]:[Diciembre]])</f>
        <v>11901752.470000003</v>
      </c>
      <c r="R1796">
        <v>2019</v>
      </c>
      <c r="S1796" t="s">
        <v>212</v>
      </c>
    </row>
    <row r="1797" spans="1:19" x14ac:dyDescent="0.35">
      <c r="A1797" t="str">
        <f>+_xlfn.CONCAT(Exportaciones_Kg_fruta[[#This Row],[País]],Exportaciones_Kg_fruta[[#This Row],[Detalle]],Exportaciones_Kg_fruta[[#This Row],[Año]])</f>
        <v>Costa RicaVino2019</v>
      </c>
      <c r="B1797" s="3" t="s">
        <v>62</v>
      </c>
      <c r="C1797" s="3" t="s">
        <v>22</v>
      </c>
      <c r="D1797" s="3" t="s">
        <v>24</v>
      </c>
      <c r="E1797" s="3">
        <v>994587.64999999991</v>
      </c>
      <c r="F1797" s="3">
        <v>210234.33999999997</v>
      </c>
      <c r="G1797" s="3">
        <v>218492.79999999999</v>
      </c>
      <c r="H1797" s="3">
        <v>432152.81999999995</v>
      </c>
      <c r="I1797" s="3">
        <v>324541.87</v>
      </c>
      <c r="J1797" s="3">
        <v>454446.0199999999</v>
      </c>
      <c r="K1797" s="3">
        <v>173993.96000000002</v>
      </c>
      <c r="L1797" s="3">
        <v>385695.02999999997</v>
      </c>
      <c r="M1797" s="3">
        <v>382057.67</v>
      </c>
      <c r="N1797" s="3">
        <v>515261.62</v>
      </c>
      <c r="O1797" s="3">
        <v>182491.48000000004</v>
      </c>
      <c r="P1797" s="3">
        <v>850130.43</v>
      </c>
      <c r="Q1797" s="3">
        <f>SUM(Exportaciones_Kg_fruta[[#This Row],[Enero]:[Diciembre]])</f>
        <v>5124085.6899999995</v>
      </c>
      <c r="R1797">
        <v>2019</v>
      </c>
      <c r="S1797" t="s">
        <v>212</v>
      </c>
    </row>
    <row r="1798" spans="1:19" x14ac:dyDescent="0.35">
      <c r="A1798" t="str">
        <f>+_xlfn.CONCAT(Exportaciones_Kg_fruta[[#This Row],[País]],Exportaciones_Kg_fruta[[#This Row],[Detalle]],Exportaciones_Kg_fruta[[#This Row],[Año]])</f>
        <v>KeniaVino2019</v>
      </c>
      <c r="B1798" s="3" t="s">
        <v>113</v>
      </c>
      <c r="C1798" s="3" t="s">
        <v>22</v>
      </c>
      <c r="D1798" s="3" t="s">
        <v>24</v>
      </c>
      <c r="E1798" s="3">
        <v>25285</v>
      </c>
      <c r="F1798" s="3">
        <v>170307.59999999998</v>
      </c>
      <c r="G1798" s="3">
        <v>13278</v>
      </c>
      <c r="H1798" s="3">
        <v>16162</v>
      </c>
      <c r="I1798" s="3">
        <v>15528</v>
      </c>
      <c r="J1798" s="3">
        <v>15376.599999999999</v>
      </c>
      <c r="K1798" s="3">
        <v>43083.4</v>
      </c>
      <c r="L1798" s="3">
        <v>26124</v>
      </c>
      <c r="M1798" s="3">
        <v>119267.79999999999</v>
      </c>
      <c r="N1798" s="3">
        <v>15561.599999999999</v>
      </c>
      <c r="O1798" s="3">
        <v>60457.5</v>
      </c>
      <c r="P1798" s="3">
        <v>42778.6</v>
      </c>
      <c r="Q1798" s="3">
        <f>SUM(Exportaciones_Kg_fruta[[#This Row],[Enero]:[Diciembre]])</f>
        <v>563210.1</v>
      </c>
      <c r="R1798">
        <v>2019</v>
      </c>
      <c r="S1798" t="s">
        <v>212</v>
      </c>
    </row>
    <row r="1799" spans="1:19" x14ac:dyDescent="0.35">
      <c r="A1799" t="str">
        <f>+_xlfn.CONCAT(Exportaciones_Kg_fruta[[#This Row],[País]],Exportaciones_Kg_fruta[[#This Row],[Detalle]],Exportaciones_Kg_fruta[[#This Row],[Año]])</f>
        <v>UruguayVino2019</v>
      </c>
      <c r="B1799" s="3" t="s">
        <v>192</v>
      </c>
      <c r="C1799" s="3" t="s">
        <v>22</v>
      </c>
      <c r="D1799" s="3" t="s">
        <v>24</v>
      </c>
      <c r="E1799" s="3">
        <v>196973.52000000002</v>
      </c>
      <c r="F1799" s="3">
        <v>176118.66</v>
      </c>
      <c r="G1799" s="3">
        <v>237351.96000000002</v>
      </c>
      <c r="H1799" s="3">
        <v>397075.66</v>
      </c>
      <c r="I1799" s="3">
        <v>413409.37</v>
      </c>
      <c r="J1799" s="3">
        <v>680259.51</v>
      </c>
      <c r="K1799" s="3">
        <v>294103.55000000005</v>
      </c>
      <c r="L1799" s="3">
        <v>551966.47999999986</v>
      </c>
      <c r="M1799" s="3">
        <v>324010.52</v>
      </c>
      <c r="N1799" s="3">
        <v>333767.38</v>
      </c>
      <c r="O1799" s="3">
        <v>134623.87</v>
      </c>
      <c r="P1799" s="3">
        <v>181368.00999999998</v>
      </c>
      <c r="Q1799" s="3">
        <f>SUM(Exportaciones_Kg_fruta[[#This Row],[Enero]:[Diciembre]])</f>
        <v>3921028.4899999993</v>
      </c>
      <c r="R1799">
        <v>2019</v>
      </c>
      <c r="S1799" t="s">
        <v>212</v>
      </c>
    </row>
    <row r="1800" spans="1:19" x14ac:dyDescent="0.35">
      <c r="A1800" t="str">
        <f>+_xlfn.CONCAT(Exportaciones_Kg_fruta[[#This Row],[País]],Exportaciones_Kg_fruta[[#This Row],[Detalle]],Exportaciones_Kg_fruta[[#This Row],[Año]])</f>
        <v>BulgariaVino2019</v>
      </c>
      <c r="B1800" s="3" t="s">
        <v>50</v>
      </c>
      <c r="C1800" s="3" t="s">
        <v>22</v>
      </c>
      <c r="D1800" s="3" t="s">
        <v>24</v>
      </c>
      <c r="E1800" s="3">
        <v>0</v>
      </c>
      <c r="F1800" s="3">
        <v>37658.199999999997</v>
      </c>
      <c r="G1800" s="3">
        <v>66126.799999999988</v>
      </c>
      <c r="H1800" s="3">
        <v>0</v>
      </c>
      <c r="I1800" s="3">
        <v>15148.5</v>
      </c>
      <c r="J1800" s="3">
        <v>24183</v>
      </c>
      <c r="K1800" s="3">
        <v>14772.92</v>
      </c>
      <c r="L1800" s="3">
        <v>29912.199999999997</v>
      </c>
      <c r="M1800" s="3">
        <v>56464.2</v>
      </c>
      <c r="N1800" s="3">
        <v>9498.9</v>
      </c>
      <c r="O1800" s="3">
        <v>25125</v>
      </c>
      <c r="P1800" s="3">
        <v>0</v>
      </c>
      <c r="Q1800" s="3">
        <f>SUM(Exportaciones_Kg_fruta[[#This Row],[Enero]:[Diciembre]])</f>
        <v>278889.71999999997</v>
      </c>
      <c r="R1800">
        <v>2019</v>
      </c>
      <c r="S1800" t="s">
        <v>212</v>
      </c>
    </row>
    <row r="1801" spans="1:19" x14ac:dyDescent="0.35">
      <c r="A1801" t="str">
        <f>+_xlfn.CONCAT(Exportaciones_Kg_fruta[[#This Row],[País]],Exportaciones_Kg_fruta[[#This Row],[Detalle]],Exportaciones_Kg_fruta[[#This Row],[Año]])</f>
        <v>Emiratos Árabes UnidosVino2019</v>
      </c>
      <c r="B1801" s="3" t="s">
        <v>71</v>
      </c>
      <c r="C1801" s="3" t="s">
        <v>22</v>
      </c>
      <c r="D1801" s="3" t="s">
        <v>24</v>
      </c>
      <c r="E1801" s="3">
        <v>152060.30000000002</v>
      </c>
      <c r="F1801" s="3">
        <v>29545.31</v>
      </c>
      <c r="G1801" s="3">
        <v>265767.08</v>
      </c>
      <c r="H1801" s="3">
        <v>88159.87999999999</v>
      </c>
      <c r="I1801" s="3">
        <v>161577.99999999994</v>
      </c>
      <c r="J1801" s="3">
        <v>210780.58</v>
      </c>
      <c r="K1801" s="3">
        <v>233554.91000000003</v>
      </c>
      <c r="L1801" s="3">
        <v>132868.87</v>
      </c>
      <c r="M1801" s="3">
        <v>137193.81</v>
      </c>
      <c r="N1801" s="3">
        <v>153345.88</v>
      </c>
      <c r="O1801" s="3">
        <v>144755.91000000003</v>
      </c>
      <c r="P1801" s="3">
        <v>123278.15000000002</v>
      </c>
      <c r="Q1801" s="3">
        <f>SUM(Exportaciones_Kg_fruta[[#This Row],[Enero]:[Diciembre]])</f>
        <v>1832888.6800000002</v>
      </c>
      <c r="R1801">
        <v>2019</v>
      </c>
      <c r="S1801" t="s">
        <v>212</v>
      </c>
    </row>
    <row r="1802" spans="1:19" x14ac:dyDescent="0.35">
      <c r="A1802" t="str">
        <f>+_xlfn.CONCAT(Exportaciones_Kg_fruta[[#This Row],[País]],Exportaciones_Kg_fruta[[#This Row],[Detalle]],Exportaciones_Kg_fruta[[#This Row],[Año]])</f>
        <v>FilipinasVino2019</v>
      </c>
      <c r="B1802" s="3" t="s">
        <v>78</v>
      </c>
      <c r="C1802" s="3" t="s">
        <v>22</v>
      </c>
      <c r="D1802" s="3" t="s">
        <v>24</v>
      </c>
      <c r="E1802" s="3">
        <v>201098.08000000007</v>
      </c>
      <c r="F1802" s="3">
        <v>126899.70000000003</v>
      </c>
      <c r="G1802" s="3">
        <v>55766.8</v>
      </c>
      <c r="H1802" s="3">
        <v>143537.1</v>
      </c>
      <c r="I1802" s="3">
        <v>81033.33</v>
      </c>
      <c r="J1802" s="3">
        <v>112039.08</v>
      </c>
      <c r="K1802" s="3">
        <v>217646.57</v>
      </c>
      <c r="L1802" s="3">
        <v>289852.92</v>
      </c>
      <c r="M1802" s="3">
        <v>107875.65999999999</v>
      </c>
      <c r="N1802" s="3">
        <v>184105.89</v>
      </c>
      <c r="O1802" s="3">
        <v>133489.95000000001</v>
      </c>
      <c r="P1802" s="3">
        <v>70117.45</v>
      </c>
      <c r="Q1802" s="3">
        <f>SUM(Exportaciones_Kg_fruta[[#This Row],[Enero]:[Diciembre]])</f>
        <v>1723462.5299999998</v>
      </c>
      <c r="R1802">
        <v>2019</v>
      </c>
      <c r="S1802" t="s">
        <v>212</v>
      </c>
    </row>
    <row r="1803" spans="1:19" x14ac:dyDescent="0.35">
      <c r="A1803" t="str">
        <f>+_xlfn.CONCAT(Exportaciones_Kg_fruta[[#This Row],[País]],Exportaciones_Kg_fruta[[#This Row],[Detalle]],Exportaciones_Kg_fruta[[#This Row],[Año]])</f>
        <v>NigeriaVino2019</v>
      </c>
      <c r="B1803" s="3" t="s">
        <v>139</v>
      </c>
      <c r="C1803" s="3" t="s">
        <v>22</v>
      </c>
      <c r="D1803" s="3" t="s">
        <v>24</v>
      </c>
      <c r="E1803" s="3">
        <v>153783.5</v>
      </c>
      <c r="F1803" s="3">
        <v>67430.399999999994</v>
      </c>
      <c r="G1803" s="3">
        <v>51833.599999999999</v>
      </c>
      <c r="H1803" s="3">
        <v>0</v>
      </c>
      <c r="I1803" s="3">
        <v>17330.599999999999</v>
      </c>
      <c r="J1803" s="3">
        <v>18206</v>
      </c>
      <c r="K1803" s="3">
        <v>50130</v>
      </c>
      <c r="L1803" s="3">
        <v>17638.7</v>
      </c>
      <c r="M1803" s="3">
        <v>22386</v>
      </c>
      <c r="N1803" s="3">
        <v>7075</v>
      </c>
      <c r="O1803" s="3">
        <v>102692.5</v>
      </c>
      <c r="P1803" s="3">
        <v>0</v>
      </c>
      <c r="Q1803" s="3">
        <f>SUM(Exportaciones_Kg_fruta[[#This Row],[Enero]:[Diciembre]])</f>
        <v>508506.3</v>
      </c>
      <c r="R1803">
        <v>2019</v>
      </c>
      <c r="S1803" t="s">
        <v>212</v>
      </c>
    </row>
    <row r="1804" spans="1:19" x14ac:dyDescent="0.35">
      <c r="A1804" t="str">
        <f>+_xlfn.CONCAT(Exportaciones_Kg_fruta[[#This Row],[País]],Exportaciones_Kg_fruta[[#This Row],[Detalle]],Exportaciones_Kg_fruta[[#This Row],[Año]])</f>
        <v>BélgicaVino2019</v>
      </c>
      <c r="B1804" s="3" t="s">
        <v>43</v>
      </c>
      <c r="C1804" s="3" t="s">
        <v>22</v>
      </c>
      <c r="D1804" s="3" t="s">
        <v>24</v>
      </c>
      <c r="E1804" s="3">
        <v>1273832.8</v>
      </c>
      <c r="F1804" s="3">
        <v>625043.06000000029</v>
      </c>
      <c r="G1804" s="3">
        <v>897303.40999999992</v>
      </c>
      <c r="H1804" s="3">
        <v>895764.15000000014</v>
      </c>
      <c r="I1804" s="3">
        <v>1301198.8</v>
      </c>
      <c r="J1804" s="3">
        <v>634685.30999999994</v>
      </c>
      <c r="K1804" s="3">
        <v>897993.71999999986</v>
      </c>
      <c r="L1804" s="3">
        <v>1043032.66</v>
      </c>
      <c r="M1804" s="3">
        <v>1123379.0499999998</v>
      </c>
      <c r="N1804" s="3">
        <v>827055.17999999993</v>
      </c>
      <c r="O1804" s="3">
        <v>934484.67999999993</v>
      </c>
      <c r="P1804" s="3">
        <v>481521.41000000009</v>
      </c>
      <c r="Q1804" s="3">
        <f>SUM(Exportaciones_Kg_fruta[[#This Row],[Enero]:[Diciembre]])</f>
        <v>10935294.23</v>
      </c>
      <c r="R1804">
        <v>2019</v>
      </c>
      <c r="S1804" t="s">
        <v>212</v>
      </c>
    </row>
    <row r="1805" spans="1:19" x14ac:dyDescent="0.35">
      <c r="A1805" t="str">
        <f>+_xlfn.CONCAT(Exportaciones_Kg_fruta[[#This Row],[País]],Exportaciones_Kg_fruta[[#This Row],[Detalle]],Exportaciones_Kg_fruta[[#This Row],[Año]])</f>
        <v>República DominicanaVino2019</v>
      </c>
      <c r="B1805" s="3" t="s">
        <v>158</v>
      </c>
      <c r="C1805" s="3" t="s">
        <v>22</v>
      </c>
      <c r="D1805" s="3" t="s">
        <v>24</v>
      </c>
      <c r="E1805" s="3">
        <v>222470.19999999998</v>
      </c>
      <c r="F1805" s="3">
        <v>76900</v>
      </c>
      <c r="G1805" s="3">
        <v>135886.35</v>
      </c>
      <c r="H1805" s="3">
        <v>105006.36</v>
      </c>
      <c r="I1805" s="3">
        <v>254622.36999999997</v>
      </c>
      <c r="J1805" s="3">
        <v>144644.62999999998</v>
      </c>
      <c r="K1805" s="3">
        <v>72432.22</v>
      </c>
      <c r="L1805" s="3">
        <v>127989.28</v>
      </c>
      <c r="M1805" s="3">
        <v>209529.91999999998</v>
      </c>
      <c r="N1805" s="3">
        <v>349308.22</v>
      </c>
      <c r="O1805" s="3">
        <v>203832.45</v>
      </c>
      <c r="P1805" s="3">
        <v>76033.279999999999</v>
      </c>
      <c r="Q1805" s="3">
        <f>SUM(Exportaciones_Kg_fruta[[#This Row],[Enero]:[Diciembre]])</f>
        <v>1978655.2799999998</v>
      </c>
      <c r="R1805">
        <v>2019</v>
      </c>
      <c r="S1805" t="s">
        <v>212</v>
      </c>
    </row>
    <row r="1806" spans="1:19" x14ac:dyDescent="0.35">
      <c r="A1806" t="str">
        <f>+_xlfn.CONCAT(Exportaciones_Kg_fruta[[#This Row],[País]],Exportaciones_Kg_fruta[[#This Row],[Detalle]],Exportaciones_Kg_fruta[[#This Row],[Año]])</f>
        <v>El SalvadorVino2019</v>
      </c>
      <c r="B1806" s="3" t="s">
        <v>70</v>
      </c>
      <c r="C1806" s="3" t="s">
        <v>22</v>
      </c>
      <c r="D1806" s="3" t="s">
        <v>24</v>
      </c>
      <c r="E1806" s="3">
        <v>305083.31000000006</v>
      </c>
      <c r="F1806" s="3">
        <v>137133.13999999998</v>
      </c>
      <c r="G1806" s="3">
        <v>21115.5</v>
      </c>
      <c r="H1806" s="3">
        <v>167216.96999999997</v>
      </c>
      <c r="I1806" s="3">
        <v>72708.81</v>
      </c>
      <c r="J1806" s="3">
        <v>81414.73</v>
      </c>
      <c r="K1806" s="3">
        <v>52965.95</v>
      </c>
      <c r="L1806" s="3">
        <v>155714.46000000002</v>
      </c>
      <c r="M1806" s="3">
        <v>72618.259999999995</v>
      </c>
      <c r="N1806" s="3">
        <v>151131.81</v>
      </c>
      <c r="O1806" s="3">
        <v>52446.6</v>
      </c>
      <c r="P1806" s="3">
        <v>188612.76</v>
      </c>
      <c r="Q1806" s="3">
        <f>SUM(Exportaciones_Kg_fruta[[#This Row],[Enero]:[Diciembre]])</f>
        <v>1458162.3</v>
      </c>
      <c r="R1806">
        <v>2019</v>
      </c>
      <c r="S1806" t="s">
        <v>212</v>
      </c>
    </row>
    <row r="1807" spans="1:19" x14ac:dyDescent="0.35">
      <c r="A1807" t="str">
        <f>+_xlfn.CONCAT(Exportaciones_Kg_fruta[[#This Row],[País]],Exportaciones_Kg_fruta[[#This Row],[Detalle]],Exportaciones_Kg_fruta[[#This Row],[Año]])</f>
        <v>TurquíaVino2019</v>
      </c>
      <c r="B1807" s="3" t="s">
        <v>190</v>
      </c>
      <c r="C1807" s="3" t="s">
        <v>22</v>
      </c>
      <c r="D1807" s="3" t="s">
        <v>24</v>
      </c>
      <c r="E1807" s="3">
        <v>16167</v>
      </c>
      <c r="F1807" s="3">
        <v>0</v>
      </c>
      <c r="G1807" s="3">
        <v>81725.700000000012</v>
      </c>
      <c r="H1807" s="3">
        <v>107945.8</v>
      </c>
      <c r="I1807" s="3">
        <v>167224.5</v>
      </c>
      <c r="J1807" s="3">
        <v>90506</v>
      </c>
      <c r="K1807" s="3">
        <v>98557.8</v>
      </c>
      <c r="L1807" s="3">
        <v>60908.799999999996</v>
      </c>
      <c r="M1807" s="3">
        <v>140011.5</v>
      </c>
      <c r="N1807" s="3">
        <v>94593.4</v>
      </c>
      <c r="O1807" s="3">
        <v>24130</v>
      </c>
      <c r="P1807" s="3">
        <v>0</v>
      </c>
      <c r="Q1807" s="3">
        <f>SUM(Exportaciones_Kg_fruta[[#This Row],[Enero]:[Diciembre]])</f>
        <v>881770.50000000012</v>
      </c>
      <c r="R1807">
        <v>2019</v>
      </c>
      <c r="S1807" t="s">
        <v>212</v>
      </c>
    </row>
    <row r="1808" spans="1:19" x14ac:dyDescent="0.35">
      <c r="A1808" t="str">
        <f>+_xlfn.CONCAT(Exportaciones_Kg_fruta[[#This Row],[País]],Exportaciones_Kg_fruta[[#This Row],[Detalle]],Exportaciones_Kg_fruta[[#This Row],[Año]])</f>
        <v>Nueva ZelandiaVino2019</v>
      </c>
      <c r="B1808" s="3" t="s">
        <v>142</v>
      </c>
      <c r="C1808" s="3" t="s">
        <v>22</v>
      </c>
      <c r="D1808" s="3" t="s">
        <v>24</v>
      </c>
      <c r="E1808" s="3">
        <v>0</v>
      </c>
      <c r="F1808" s="3">
        <v>36702.82</v>
      </c>
      <c r="G1808" s="3">
        <v>11081.64</v>
      </c>
      <c r="H1808" s="3">
        <v>6590.62</v>
      </c>
      <c r="I1808" s="3">
        <v>1077</v>
      </c>
      <c r="J1808" s="3">
        <v>13662.8</v>
      </c>
      <c r="K1808" s="3">
        <v>33631</v>
      </c>
      <c r="L1808" s="3">
        <v>23363.7</v>
      </c>
      <c r="M1808" s="3">
        <v>15261</v>
      </c>
      <c r="N1808" s="3">
        <v>49526.450000000004</v>
      </c>
      <c r="O1808" s="3">
        <v>27280.420000000002</v>
      </c>
      <c r="P1808" s="3">
        <v>17549.349999999999</v>
      </c>
      <c r="Q1808" s="3">
        <f>SUM(Exportaciones_Kg_fruta[[#This Row],[Enero]:[Diciembre]])</f>
        <v>235726.80000000005</v>
      </c>
      <c r="R1808">
        <v>2019</v>
      </c>
      <c r="S1808" t="s">
        <v>212</v>
      </c>
    </row>
    <row r="1809" spans="1:19" x14ac:dyDescent="0.35">
      <c r="A1809" t="str">
        <f>+_xlfn.CONCAT(Exportaciones_Kg_fruta[[#This Row],[País]],Exportaciones_Kg_fruta[[#This Row],[Detalle]],Exportaciones_Kg_fruta[[#This Row],[Año]])</f>
        <v>DinamarcaVino2019</v>
      </c>
      <c r="B1809" s="3" t="s">
        <v>65</v>
      </c>
      <c r="C1809" s="3" t="s">
        <v>22</v>
      </c>
      <c r="D1809" s="3" t="s">
        <v>24</v>
      </c>
      <c r="E1809" s="3">
        <v>1317403.1299999999</v>
      </c>
      <c r="F1809" s="3">
        <v>1093683.1800000002</v>
      </c>
      <c r="G1809" s="3">
        <v>723387.55999999994</v>
      </c>
      <c r="H1809" s="3">
        <v>1444959.0300000003</v>
      </c>
      <c r="I1809" s="3">
        <v>2241353.1800000002</v>
      </c>
      <c r="J1809" s="3">
        <v>1491426.8200000003</v>
      </c>
      <c r="K1809" s="3">
        <v>1687949.9699999997</v>
      </c>
      <c r="L1809" s="3">
        <v>1294060.3400000001</v>
      </c>
      <c r="M1809" s="3">
        <v>1077042.19</v>
      </c>
      <c r="N1809" s="3">
        <v>737644.65999999992</v>
      </c>
      <c r="O1809" s="3">
        <v>732593.47999999986</v>
      </c>
      <c r="P1809" s="3">
        <v>783074.04000000015</v>
      </c>
      <c r="Q1809" s="3">
        <f>SUM(Exportaciones_Kg_fruta[[#This Row],[Enero]:[Diciembre]])</f>
        <v>14624577.580000002</v>
      </c>
      <c r="R1809">
        <v>2019</v>
      </c>
      <c r="S1809" t="s">
        <v>212</v>
      </c>
    </row>
    <row r="1810" spans="1:19" x14ac:dyDescent="0.35">
      <c r="A1810" t="str">
        <f>+_xlfn.CONCAT(Exportaciones_Kg_fruta[[#This Row],[País]],Exportaciones_Kg_fruta[[#This Row],[Detalle]],Exportaciones_Kg_fruta[[#This Row],[Año]])</f>
        <v>IsraelVino2019</v>
      </c>
      <c r="B1810" s="3" t="s">
        <v>107</v>
      </c>
      <c r="C1810" s="3" t="s">
        <v>22</v>
      </c>
      <c r="D1810" s="3" t="s">
        <v>24</v>
      </c>
      <c r="E1810" s="3">
        <v>125087.8</v>
      </c>
      <c r="F1810" s="3">
        <v>37436</v>
      </c>
      <c r="G1810" s="3">
        <v>26997.5</v>
      </c>
      <c r="H1810" s="3">
        <v>94703.3</v>
      </c>
      <c r="I1810" s="3">
        <v>121912.6</v>
      </c>
      <c r="J1810" s="3">
        <v>25829</v>
      </c>
      <c r="K1810" s="3">
        <v>111625.85</v>
      </c>
      <c r="L1810" s="3">
        <v>41697.859999999993</v>
      </c>
      <c r="M1810" s="3">
        <v>26743.499999999996</v>
      </c>
      <c r="N1810" s="3">
        <v>25891</v>
      </c>
      <c r="O1810" s="3">
        <v>41709.200000000004</v>
      </c>
      <c r="P1810" s="3">
        <v>65126.399999999994</v>
      </c>
      <c r="Q1810" s="3">
        <f>SUM(Exportaciones_Kg_fruta[[#This Row],[Enero]:[Diciembre]])</f>
        <v>744760.00999999989</v>
      </c>
      <c r="R1810">
        <v>2019</v>
      </c>
      <c r="S1810" t="s">
        <v>212</v>
      </c>
    </row>
    <row r="1811" spans="1:19" x14ac:dyDescent="0.35">
      <c r="A1811" t="str">
        <f>+_xlfn.CONCAT(Exportaciones_Kg_fruta[[#This Row],[País]],Exportaciones_Kg_fruta[[#This Row],[Detalle]],Exportaciones_Kg_fruta[[#This Row],[Año]])</f>
        <v>ParaguayVino2019</v>
      </c>
      <c r="B1811" s="3" t="s">
        <v>148</v>
      </c>
      <c r="C1811" s="3" t="s">
        <v>22</v>
      </c>
      <c r="D1811" s="3" t="s">
        <v>24</v>
      </c>
      <c r="E1811" s="3">
        <v>1099855.99</v>
      </c>
      <c r="F1811" s="3">
        <v>511247.80000000005</v>
      </c>
      <c r="G1811" s="3">
        <v>523285.54000000004</v>
      </c>
      <c r="H1811" s="3">
        <v>1001179.58</v>
      </c>
      <c r="I1811" s="3">
        <v>1150357.73</v>
      </c>
      <c r="J1811" s="3">
        <v>531549.21</v>
      </c>
      <c r="K1811" s="3">
        <v>578854.21</v>
      </c>
      <c r="L1811" s="3">
        <v>1391191.26</v>
      </c>
      <c r="M1811" s="3">
        <v>525127.92000000004</v>
      </c>
      <c r="N1811" s="3">
        <v>895462.17999999993</v>
      </c>
      <c r="O1811" s="3">
        <v>960718</v>
      </c>
      <c r="P1811" s="3">
        <v>503920.04999999993</v>
      </c>
      <c r="Q1811" s="3">
        <f>SUM(Exportaciones_Kg_fruta[[#This Row],[Enero]:[Diciembre]])</f>
        <v>9672749.4700000007</v>
      </c>
      <c r="R1811">
        <v>2019</v>
      </c>
      <c r="S1811" t="s">
        <v>212</v>
      </c>
    </row>
    <row r="1812" spans="1:19" x14ac:dyDescent="0.35">
      <c r="A1812" t="str">
        <f>+_xlfn.CONCAT(Exportaciones_Kg_fruta[[#This Row],[País]],Exportaciones_Kg_fruta[[#This Row],[Detalle]],Exportaciones_Kg_fruta[[#This Row],[Año]])</f>
        <v>Hong Kong (Región administrativa especial de China)Vino2019</v>
      </c>
      <c r="B1812" s="3" t="s">
        <v>94</v>
      </c>
      <c r="C1812" s="3" t="s">
        <v>22</v>
      </c>
      <c r="D1812" s="3" t="s">
        <v>24</v>
      </c>
      <c r="E1812" s="3">
        <v>447843</v>
      </c>
      <c r="F1812" s="3">
        <v>374151.93</v>
      </c>
      <c r="G1812" s="3">
        <v>399347.00999999989</v>
      </c>
      <c r="H1812" s="3">
        <v>484934.05999999988</v>
      </c>
      <c r="I1812" s="3">
        <v>362835.30000000005</v>
      </c>
      <c r="J1812" s="3">
        <v>471911.25999999995</v>
      </c>
      <c r="K1812" s="3">
        <v>569322.83000000007</v>
      </c>
      <c r="L1812" s="3">
        <v>511807.47000000009</v>
      </c>
      <c r="M1812" s="3">
        <v>254374.46000000002</v>
      </c>
      <c r="N1812" s="3">
        <v>198643.32</v>
      </c>
      <c r="O1812" s="3">
        <v>190970.63999999998</v>
      </c>
      <c r="P1812" s="3">
        <v>291910.45</v>
      </c>
      <c r="Q1812" s="3">
        <f>SUM(Exportaciones_Kg_fruta[[#This Row],[Enero]:[Diciembre]])</f>
        <v>4558051.7299999995</v>
      </c>
      <c r="R1812">
        <v>2019</v>
      </c>
      <c r="S1812" t="s">
        <v>212</v>
      </c>
    </row>
    <row r="1813" spans="1:19" x14ac:dyDescent="0.35">
      <c r="A1813" t="str">
        <f>+_xlfn.CONCAT(Exportaciones_Kg_fruta[[#This Row],[País]],Exportaciones_Kg_fruta[[#This Row],[Detalle]],Exportaciones_Kg_fruta[[#This Row],[Año]])</f>
        <v>SueciaVino2019</v>
      </c>
      <c r="B1813" s="3" t="s">
        <v>175</v>
      </c>
      <c r="C1813" s="3" t="s">
        <v>22</v>
      </c>
      <c r="D1813" s="3" t="s">
        <v>24</v>
      </c>
      <c r="E1813" s="3">
        <v>852766.82000000007</v>
      </c>
      <c r="F1813" s="3">
        <v>810422.13</v>
      </c>
      <c r="G1813" s="3">
        <v>1210554.94</v>
      </c>
      <c r="H1813" s="3">
        <v>996763.32000000007</v>
      </c>
      <c r="I1813" s="3">
        <v>1133215.1599999999</v>
      </c>
      <c r="J1813" s="3">
        <v>928368.3</v>
      </c>
      <c r="K1813" s="3">
        <v>1051233.9400000002</v>
      </c>
      <c r="L1813" s="3">
        <v>829943.20000000007</v>
      </c>
      <c r="M1813" s="3">
        <v>715577.73</v>
      </c>
      <c r="N1813" s="3">
        <v>956729.9600000002</v>
      </c>
      <c r="O1813" s="3">
        <v>1095814.6399999999</v>
      </c>
      <c r="P1813" s="3">
        <v>732553.19000000006</v>
      </c>
      <c r="Q1813" s="3">
        <f>SUM(Exportaciones_Kg_fruta[[#This Row],[Enero]:[Diciembre]])</f>
        <v>11313943.330000002</v>
      </c>
      <c r="R1813">
        <v>2019</v>
      </c>
      <c r="S1813" t="s">
        <v>212</v>
      </c>
    </row>
    <row r="1814" spans="1:19" x14ac:dyDescent="0.35">
      <c r="A1814" t="str">
        <f>+_xlfn.CONCAT(Exportaciones_Kg_fruta[[#This Row],[País]],Exportaciones_Kg_fruta[[#This Row],[Detalle]],Exportaciones_Kg_fruta[[#This Row],[Año]])</f>
        <v>SingapurVino2019</v>
      </c>
      <c r="B1814" s="3" t="s">
        <v>170</v>
      </c>
      <c r="C1814" s="3" t="s">
        <v>22</v>
      </c>
      <c r="D1814" s="3" t="s">
        <v>24</v>
      </c>
      <c r="E1814" s="3">
        <v>490949.78000000009</v>
      </c>
      <c r="F1814" s="3">
        <v>147524.47999999998</v>
      </c>
      <c r="G1814" s="3">
        <v>299155.67</v>
      </c>
      <c r="H1814" s="3">
        <v>230796.81999999998</v>
      </c>
      <c r="I1814" s="3">
        <v>657528.91</v>
      </c>
      <c r="J1814" s="3">
        <v>251793.06</v>
      </c>
      <c r="K1814" s="3">
        <v>295627.73000000004</v>
      </c>
      <c r="L1814" s="3">
        <v>190481.38</v>
      </c>
      <c r="M1814" s="3">
        <v>330268.56</v>
      </c>
      <c r="N1814" s="3">
        <v>345804.38</v>
      </c>
      <c r="O1814" s="3">
        <v>169549.3</v>
      </c>
      <c r="P1814" s="3">
        <v>260206.81000000003</v>
      </c>
      <c r="Q1814" s="3">
        <f>SUM(Exportaciones_Kg_fruta[[#This Row],[Enero]:[Diciembre]])</f>
        <v>3669686.88</v>
      </c>
      <c r="R1814">
        <v>2019</v>
      </c>
      <c r="S1814" t="s">
        <v>212</v>
      </c>
    </row>
    <row r="1815" spans="1:19" x14ac:dyDescent="0.35">
      <c r="A1815" t="str">
        <f>+_xlfn.CONCAT(Exportaciones_Kg_fruta[[#This Row],[País]],Exportaciones_Kg_fruta[[#This Row],[Detalle]],Exportaciones_Kg_fruta[[#This Row],[Año]])</f>
        <v>PoloniaVino2019</v>
      </c>
      <c r="B1815" s="3" t="s">
        <v>151</v>
      </c>
      <c r="C1815" s="3" t="s">
        <v>22</v>
      </c>
      <c r="D1815" s="3" t="s">
        <v>24</v>
      </c>
      <c r="E1815" s="3">
        <v>1061544.3</v>
      </c>
      <c r="F1815" s="3">
        <v>520057.23</v>
      </c>
      <c r="G1815" s="3">
        <v>453398.24999999988</v>
      </c>
      <c r="H1815" s="3">
        <v>902259.42999999982</v>
      </c>
      <c r="I1815" s="3">
        <v>1099456.4300000004</v>
      </c>
      <c r="J1815" s="3">
        <v>1002150.89</v>
      </c>
      <c r="K1815" s="3">
        <v>1472692.2100000007</v>
      </c>
      <c r="L1815" s="3">
        <v>861395.62</v>
      </c>
      <c r="M1815" s="3">
        <v>744179.94</v>
      </c>
      <c r="N1815" s="3">
        <v>699100.80999999994</v>
      </c>
      <c r="O1815" s="3">
        <v>735337.15</v>
      </c>
      <c r="P1815" s="3">
        <v>886580.14</v>
      </c>
      <c r="Q1815" s="3">
        <f>SUM(Exportaciones_Kg_fruta[[#This Row],[Enero]:[Diciembre]])</f>
        <v>10438152.400000002</v>
      </c>
      <c r="R1815">
        <v>2019</v>
      </c>
      <c r="S1815" t="s">
        <v>212</v>
      </c>
    </row>
    <row r="1816" spans="1:19" x14ac:dyDescent="0.35">
      <c r="A1816" t="str">
        <f>+_xlfn.CONCAT(Exportaciones_Kg_fruta[[#This Row],[País]],Exportaciones_Kg_fruta[[#This Row],[Detalle]],Exportaciones_Kg_fruta[[#This Row],[Año]])</f>
        <v>Puerto RicoVino2019</v>
      </c>
      <c r="B1816" s="3" t="s">
        <v>153</v>
      </c>
      <c r="C1816" s="3" t="s">
        <v>22</v>
      </c>
      <c r="D1816" s="3" t="s">
        <v>24</v>
      </c>
      <c r="E1816" s="3">
        <v>109778.87999999999</v>
      </c>
      <c r="F1816" s="3">
        <v>79335.109999999986</v>
      </c>
      <c r="G1816" s="3">
        <v>143439.38</v>
      </c>
      <c r="H1816" s="3">
        <v>151220.66999999998</v>
      </c>
      <c r="I1816" s="3">
        <v>149587.22</v>
      </c>
      <c r="J1816" s="3">
        <v>197174.85</v>
      </c>
      <c r="K1816" s="3">
        <v>108976.48</v>
      </c>
      <c r="L1816" s="3">
        <v>115394.2</v>
      </c>
      <c r="M1816" s="3">
        <v>123021.6</v>
      </c>
      <c r="N1816" s="3">
        <v>153515.38</v>
      </c>
      <c r="O1816" s="3">
        <v>121594.09999999999</v>
      </c>
      <c r="P1816" s="3">
        <v>44310.9</v>
      </c>
      <c r="Q1816" s="3">
        <f>SUM(Exportaciones_Kg_fruta[[#This Row],[Enero]:[Diciembre]])</f>
        <v>1497348.77</v>
      </c>
      <c r="R1816">
        <v>2019</v>
      </c>
      <c r="S1816" t="s">
        <v>212</v>
      </c>
    </row>
    <row r="1817" spans="1:19" x14ac:dyDescent="0.35">
      <c r="A1817" t="str">
        <f>+_xlfn.CONCAT(Exportaciones_Kg_fruta[[#This Row],[País]],Exportaciones_Kg_fruta[[#This Row],[Detalle]],Exportaciones_Kg_fruta[[#This Row],[Año]])</f>
        <v>GhanaVino2019</v>
      </c>
      <c r="B1817" s="3" t="s">
        <v>83</v>
      </c>
      <c r="C1817" s="3" t="s">
        <v>22</v>
      </c>
      <c r="D1817" s="3" t="s">
        <v>24</v>
      </c>
      <c r="E1817" s="3">
        <v>13923</v>
      </c>
      <c r="F1817" s="3">
        <v>0</v>
      </c>
      <c r="G1817" s="3">
        <v>0</v>
      </c>
      <c r="H1817" s="3">
        <v>3076.2</v>
      </c>
      <c r="I1817" s="3">
        <v>0</v>
      </c>
      <c r="J1817" s="3">
        <v>0</v>
      </c>
      <c r="K1817" s="3">
        <v>16196.800000000001</v>
      </c>
      <c r="L1817" s="3">
        <v>0</v>
      </c>
      <c r="M1817" s="3">
        <v>0</v>
      </c>
      <c r="N1817" s="3">
        <v>12731.4</v>
      </c>
      <c r="O1817" s="3">
        <v>0</v>
      </c>
      <c r="P1817" s="3">
        <v>0</v>
      </c>
      <c r="Q1817" s="3">
        <f>SUM(Exportaciones_Kg_fruta[[#This Row],[Enero]:[Diciembre]])</f>
        <v>45927.4</v>
      </c>
      <c r="R1817">
        <v>2019</v>
      </c>
      <c r="S1817" t="s">
        <v>212</v>
      </c>
    </row>
    <row r="1818" spans="1:19" x14ac:dyDescent="0.35">
      <c r="A1818" t="str">
        <f>+_xlfn.CONCAT(Exportaciones_Kg_fruta[[#This Row],[País]],Exportaciones_Kg_fruta[[#This Row],[Detalle]],Exportaciones_Kg_fruta[[#This Row],[Año]])</f>
        <v>VenezuelaVino2019</v>
      </c>
      <c r="B1818" s="3" t="s">
        <v>194</v>
      </c>
      <c r="C1818" s="3" t="s">
        <v>22</v>
      </c>
      <c r="D1818" s="3" t="s">
        <v>24</v>
      </c>
      <c r="E1818" s="3">
        <v>73919.600000000006</v>
      </c>
      <c r="F1818" s="3">
        <v>111107.4</v>
      </c>
      <c r="G1818" s="3">
        <v>0</v>
      </c>
      <c r="H1818" s="3">
        <v>98737.81</v>
      </c>
      <c r="I1818" s="3">
        <v>28174</v>
      </c>
      <c r="J1818" s="3">
        <v>75010.899999999994</v>
      </c>
      <c r="K1818" s="3">
        <v>46645.200000000004</v>
      </c>
      <c r="L1818" s="3">
        <v>139936.70000000001</v>
      </c>
      <c r="M1818" s="3">
        <v>86386.7</v>
      </c>
      <c r="N1818" s="3">
        <v>133740.6</v>
      </c>
      <c r="O1818" s="3">
        <v>112998.00000000001</v>
      </c>
      <c r="P1818" s="3">
        <v>176092.3</v>
      </c>
      <c r="Q1818" s="3">
        <f>SUM(Exportaciones_Kg_fruta[[#This Row],[Enero]:[Diciembre]])</f>
        <v>1082749.21</v>
      </c>
      <c r="R1818">
        <v>2019</v>
      </c>
      <c r="S1818" t="s">
        <v>212</v>
      </c>
    </row>
    <row r="1819" spans="1:19" x14ac:dyDescent="0.35">
      <c r="A1819" t="str">
        <f>+_xlfn.CONCAT(Exportaciones_Kg_fruta[[#This Row],[País]],Exportaciones_Kg_fruta[[#This Row],[Detalle]],Exportaciones_Kg_fruta[[#This Row],[Año]])</f>
        <v>PakistánVino2019</v>
      </c>
      <c r="B1819" s="3" t="s">
        <v>144</v>
      </c>
      <c r="C1819" s="3" t="s">
        <v>22</v>
      </c>
      <c r="D1819" s="3" t="s">
        <v>24</v>
      </c>
      <c r="E1819" s="3">
        <v>19260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f>SUM(Exportaciones_Kg_fruta[[#This Row],[Enero]:[Diciembre]])</f>
        <v>19260</v>
      </c>
      <c r="R1819">
        <v>2019</v>
      </c>
      <c r="S1819" t="s">
        <v>212</v>
      </c>
    </row>
    <row r="1820" spans="1:19" x14ac:dyDescent="0.35">
      <c r="A1820" t="str">
        <f>+_xlfn.CONCAT(Exportaciones_Kg_fruta[[#This Row],[País]],Exportaciones_Kg_fruta[[#This Row],[Detalle]],Exportaciones_Kg_fruta[[#This Row],[Año]])</f>
        <v>CubaVino2019</v>
      </c>
      <c r="B1820" s="3" t="s">
        <v>64</v>
      </c>
      <c r="C1820" s="3" t="s">
        <v>22</v>
      </c>
      <c r="D1820" s="3" t="s">
        <v>24</v>
      </c>
      <c r="E1820" s="3">
        <v>91053.1</v>
      </c>
      <c r="F1820" s="3">
        <v>36650.800000000003</v>
      </c>
      <c r="G1820" s="3">
        <v>36622.800000000003</v>
      </c>
      <c r="H1820" s="3">
        <v>134587.28</v>
      </c>
      <c r="I1820" s="3">
        <v>183875.66</v>
      </c>
      <c r="J1820" s="3">
        <v>92244.5</v>
      </c>
      <c r="K1820" s="3">
        <v>63613.899999999994</v>
      </c>
      <c r="L1820" s="3">
        <v>132811.29</v>
      </c>
      <c r="M1820" s="3">
        <v>119960.5</v>
      </c>
      <c r="N1820" s="3">
        <v>110764.1</v>
      </c>
      <c r="O1820" s="3">
        <v>127837.71999999999</v>
      </c>
      <c r="P1820" s="3">
        <v>100760.42</v>
      </c>
      <c r="Q1820" s="3">
        <f>SUM(Exportaciones_Kg_fruta[[#This Row],[Enero]:[Diciembre]])</f>
        <v>1230782.07</v>
      </c>
      <c r="R1820">
        <v>2019</v>
      </c>
      <c r="S1820" t="s">
        <v>212</v>
      </c>
    </row>
    <row r="1821" spans="1:19" x14ac:dyDescent="0.35">
      <c r="A1821" t="str">
        <f>+_xlfn.CONCAT(Exportaciones_Kg_fruta[[#This Row],[País]],Exportaciones_Kg_fruta[[#This Row],[Detalle]],Exportaciones_Kg_fruta[[#This Row],[Año]])</f>
        <v>IrlandaVino2019</v>
      </c>
      <c r="B1821" s="3" t="s">
        <v>99</v>
      </c>
      <c r="C1821" s="3" t="s">
        <v>22</v>
      </c>
      <c r="D1821" s="3" t="s">
        <v>24</v>
      </c>
      <c r="E1821" s="3">
        <v>1501239.93</v>
      </c>
      <c r="F1821" s="3">
        <v>1146198.8099999998</v>
      </c>
      <c r="G1821" s="3">
        <v>1512572.0199999998</v>
      </c>
      <c r="H1821" s="3">
        <v>1640079.0099999998</v>
      </c>
      <c r="I1821" s="3">
        <v>2760964.9099999997</v>
      </c>
      <c r="J1821" s="3">
        <v>1239131.45</v>
      </c>
      <c r="K1821" s="3">
        <v>1799814.8599999994</v>
      </c>
      <c r="L1821" s="3">
        <v>2005549.38</v>
      </c>
      <c r="M1821" s="3">
        <v>2671659.5499999993</v>
      </c>
      <c r="N1821" s="3">
        <v>2911538.0400000005</v>
      </c>
      <c r="O1821" s="3">
        <v>2008276.7000000002</v>
      </c>
      <c r="P1821" s="3">
        <v>1353754.3199999998</v>
      </c>
      <c r="Q1821" s="3">
        <f>SUM(Exportaciones_Kg_fruta[[#This Row],[Enero]:[Diciembre]])</f>
        <v>22550778.979999997</v>
      </c>
      <c r="R1821">
        <v>2019</v>
      </c>
      <c r="S1821" t="s">
        <v>212</v>
      </c>
    </row>
    <row r="1822" spans="1:19" x14ac:dyDescent="0.35">
      <c r="A1822" t="str">
        <f>+_xlfn.CONCAT(Exportaciones_Kg_fruta[[#This Row],[País]],Exportaciones_Kg_fruta[[#This Row],[Detalle]],Exportaciones_Kg_fruta[[#This Row],[Año]])</f>
        <v>Trinidad y TobagoVino2019</v>
      </c>
      <c r="B1822" s="3" t="s">
        <v>187</v>
      </c>
      <c r="C1822" s="3" t="s">
        <v>22</v>
      </c>
      <c r="D1822" s="3" t="s">
        <v>24</v>
      </c>
      <c r="E1822" s="3">
        <v>8131.3</v>
      </c>
      <c r="F1822" s="3">
        <v>13524.9</v>
      </c>
      <c r="G1822" s="3">
        <v>0</v>
      </c>
      <c r="H1822" s="3">
        <v>16900.2</v>
      </c>
      <c r="I1822" s="3">
        <v>19337</v>
      </c>
      <c r="J1822" s="3">
        <v>19548.2</v>
      </c>
      <c r="K1822" s="3">
        <v>8371.89</v>
      </c>
      <c r="L1822" s="3">
        <v>21519.89</v>
      </c>
      <c r="M1822" s="3">
        <v>16439.900000000001</v>
      </c>
      <c r="N1822" s="3">
        <v>0</v>
      </c>
      <c r="O1822" s="3">
        <v>37563.1</v>
      </c>
      <c r="P1822" s="3">
        <v>6704.85</v>
      </c>
      <c r="Q1822" s="3">
        <f>SUM(Exportaciones_Kg_fruta[[#This Row],[Enero]:[Diciembre]])</f>
        <v>168041.23</v>
      </c>
      <c r="R1822">
        <v>2019</v>
      </c>
      <c r="S1822" t="s">
        <v>212</v>
      </c>
    </row>
    <row r="1823" spans="1:19" x14ac:dyDescent="0.35">
      <c r="A1823" t="str">
        <f>+_xlfn.CONCAT(Exportaciones_Kg_fruta[[#This Row],[País]],Exportaciones_Kg_fruta[[#This Row],[Detalle]],Exportaciones_Kg_fruta[[#This Row],[Año]])</f>
        <v>NicaraguaVino2019</v>
      </c>
      <c r="B1823" s="3" t="s">
        <v>138</v>
      </c>
      <c r="C1823" s="3" t="s">
        <v>22</v>
      </c>
      <c r="D1823" s="3" t="s">
        <v>24</v>
      </c>
      <c r="E1823" s="3">
        <v>35963.4</v>
      </c>
      <c r="F1823" s="3">
        <v>45227.4</v>
      </c>
      <c r="G1823" s="3">
        <v>59663.56</v>
      </c>
      <c r="H1823" s="3">
        <v>39971.409999999996</v>
      </c>
      <c r="I1823" s="3">
        <v>90337.37999999999</v>
      </c>
      <c r="J1823" s="3">
        <v>0</v>
      </c>
      <c r="K1823" s="3">
        <v>0</v>
      </c>
      <c r="L1823" s="3">
        <v>54703.88</v>
      </c>
      <c r="M1823" s="3">
        <v>33215.149999999994</v>
      </c>
      <c r="N1823" s="3">
        <v>57389.32</v>
      </c>
      <c r="O1823" s="3">
        <v>39037.86</v>
      </c>
      <c r="P1823" s="3">
        <v>29263.859999999997</v>
      </c>
      <c r="Q1823" s="3">
        <f>SUM(Exportaciones_Kg_fruta[[#This Row],[Enero]:[Diciembre]])</f>
        <v>484773.21999999991</v>
      </c>
      <c r="R1823">
        <v>2019</v>
      </c>
      <c r="S1823" t="s">
        <v>212</v>
      </c>
    </row>
    <row r="1824" spans="1:19" x14ac:dyDescent="0.35">
      <c r="A1824" t="str">
        <f>+_xlfn.CONCAT(Exportaciones_Kg_fruta[[#This Row],[País]],Exportaciones_Kg_fruta[[#This Row],[Detalle]],Exportaciones_Kg_fruta[[#This Row],[Año]])</f>
        <v>QatarVino2019</v>
      </c>
      <c r="B1824" s="3" t="s">
        <v>154</v>
      </c>
      <c r="C1824" s="3" t="s">
        <v>22</v>
      </c>
      <c r="D1824" s="3" t="s">
        <v>24</v>
      </c>
      <c r="E1824" s="3">
        <v>103087.4</v>
      </c>
      <c r="F1824" s="3">
        <v>36694.199999999997</v>
      </c>
      <c r="G1824" s="3">
        <v>61877.94</v>
      </c>
      <c r="H1824" s="3">
        <v>2260</v>
      </c>
      <c r="I1824" s="3">
        <v>14108</v>
      </c>
      <c r="J1824" s="3">
        <v>112682.3</v>
      </c>
      <c r="K1824" s="3">
        <v>25811.8</v>
      </c>
      <c r="L1824" s="3">
        <v>75024.539999999994</v>
      </c>
      <c r="M1824" s="3">
        <v>70853.499999999985</v>
      </c>
      <c r="N1824" s="3">
        <v>99132.400000000009</v>
      </c>
      <c r="O1824" s="3">
        <v>122598.6</v>
      </c>
      <c r="P1824" s="3">
        <v>121209.2</v>
      </c>
      <c r="Q1824" s="3">
        <f>SUM(Exportaciones_Kg_fruta[[#This Row],[Enero]:[Diciembre]])</f>
        <v>845339.87999999989</v>
      </c>
      <c r="R1824">
        <v>2019</v>
      </c>
      <c r="S1824" t="s">
        <v>212</v>
      </c>
    </row>
    <row r="1825" spans="1:19" x14ac:dyDescent="0.35">
      <c r="A1825" t="str">
        <f>+_xlfn.CONCAT(Exportaciones_Kg_fruta[[#This Row],[País]],Exportaciones_Kg_fruta[[#This Row],[Detalle]],Exportaciones_Kg_fruta[[#This Row],[Año]])</f>
        <v>NoruegaVino2019</v>
      </c>
      <c r="B1825" s="3" t="s">
        <v>140</v>
      </c>
      <c r="C1825" s="3" t="s">
        <v>22</v>
      </c>
      <c r="D1825" s="3" t="s">
        <v>24</v>
      </c>
      <c r="E1825" s="3">
        <v>355081.4</v>
      </c>
      <c r="F1825" s="3">
        <v>509972.62</v>
      </c>
      <c r="G1825" s="3">
        <v>583627.83000000007</v>
      </c>
      <c r="H1825" s="3">
        <v>634782.30000000005</v>
      </c>
      <c r="I1825" s="3">
        <v>489636.06</v>
      </c>
      <c r="J1825" s="3">
        <v>644171.36</v>
      </c>
      <c r="K1825" s="3">
        <v>419436.74</v>
      </c>
      <c r="L1825" s="3">
        <v>225311.74000000002</v>
      </c>
      <c r="M1825" s="3">
        <v>767996.58</v>
      </c>
      <c r="N1825" s="3">
        <v>638430.65</v>
      </c>
      <c r="O1825" s="3">
        <v>555042.90999999992</v>
      </c>
      <c r="P1825" s="3">
        <v>378744.58</v>
      </c>
      <c r="Q1825" s="3">
        <f>SUM(Exportaciones_Kg_fruta[[#This Row],[Enero]:[Diciembre]])</f>
        <v>6202234.7700000005</v>
      </c>
      <c r="R1825">
        <v>2019</v>
      </c>
      <c r="S1825" t="s">
        <v>212</v>
      </c>
    </row>
    <row r="1826" spans="1:19" x14ac:dyDescent="0.35">
      <c r="A1826" t="str">
        <f>+_xlfn.CONCAT(Exportaciones_Kg_fruta[[#This Row],[País]],Exportaciones_Kg_fruta[[#This Row],[Detalle]],Exportaciones_Kg_fruta[[#This Row],[Año]])</f>
        <v>HondurasVino2019</v>
      </c>
      <c r="B1826" s="3" t="s">
        <v>93</v>
      </c>
      <c r="C1826" s="3" t="s">
        <v>22</v>
      </c>
      <c r="D1826" s="3" t="s">
        <v>24</v>
      </c>
      <c r="E1826" s="3">
        <v>74357.33</v>
      </c>
      <c r="F1826" s="3">
        <v>31536.880000000001</v>
      </c>
      <c r="G1826" s="3">
        <v>36441.33</v>
      </c>
      <c r="H1826" s="3">
        <v>74061.23000000001</v>
      </c>
      <c r="I1826" s="3">
        <v>17676</v>
      </c>
      <c r="J1826" s="3">
        <v>49359.5</v>
      </c>
      <c r="K1826" s="3">
        <v>76041.700000000012</v>
      </c>
      <c r="L1826" s="3">
        <v>77700.37000000001</v>
      </c>
      <c r="M1826" s="3">
        <v>61882.1</v>
      </c>
      <c r="N1826" s="3">
        <v>44886.78</v>
      </c>
      <c r="O1826" s="3">
        <v>104828.83</v>
      </c>
      <c r="P1826" s="3">
        <v>71145.100000000006</v>
      </c>
      <c r="Q1826" s="3">
        <f>SUM(Exportaciones_Kg_fruta[[#This Row],[Enero]:[Diciembre]])</f>
        <v>719917.14999999991</v>
      </c>
      <c r="R1826">
        <v>2019</v>
      </c>
      <c r="S1826" t="s">
        <v>212</v>
      </c>
    </row>
    <row r="1827" spans="1:19" x14ac:dyDescent="0.35">
      <c r="A1827" t="str">
        <f>+_xlfn.CONCAT(Exportaciones_Kg_fruta[[#This Row],[País]],Exportaciones_Kg_fruta[[#This Row],[Detalle]],Exportaciones_Kg_fruta[[#This Row],[Año]])</f>
        <v>Costa de MarfilVino2019</v>
      </c>
      <c r="B1827" s="3" t="s">
        <v>61</v>
      </c>
      <c r="C1827" s="3" t="s">
        <v>22</v>
      </c>
      <c r="D1827" s="3" t="s">
        <v>24</v>
      </c>
      <c r="E1827" s="3">
        <v>16700.399999999998</v>
      </c>
      <c r="F1827" s="3">
        <v>0</v>
      </c>
      <c r="G1827" s="3">
        <v>16864.2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17340.8</v>
      </c>
      <c r="N1827" s="3">
        <v>0</v>
      </c>
      <c r="O1827" s="3">
        <v>0</v>
      </c>
      <c r="P1827" s="3">
        <v>15023.2</v>
      </c>
      <c r="Q1827" s="3">
        <f>SUM(Exportaciones_Kg_fruta[[#This Row],[Enero]:[Diciembre]])</f>
        <v>65928.599999999991</v>
      </c>
      <c r="R1827">
        <v>2019</v>
      </c>
      <c r="S1827" t="s">
        <v>212</v>
      </c>
    </row>
    <row r="1828" spans="1:19" x14ac:dyDescent="0.35">
      <c r="A1828" t="str">
        <f>+_xlfn.CONCAT(Exportaciones_Kg_fruta[[#This Row],[País]],Exportaciones_Kg_fruta[[#This Row],[Detalle]],Exportaciones_Kg_fruta[[#This Row],[Año]])</f>
        <v>PortugalVino2019</v>
      </c>
      <c r="B1828" s="3" t="s">
        <v>152</v>
      </c>
      <c r="C1828" s="3" t="s">
        <v>22</v>
      </c>
      <c r="D1828" s="3" t="s">
        <v>24</v>
      </c>
      <c r="E1828" s="3">
        <v>9622.5</v>
      </c>
      <c r="F1828" s="3">
        <v>0</v>
      </c>
      <c r="G1828" s="3">
        <v>11463.4</v>
      </c>
      <c r="H1828" s="3">
        <v>9829.5</v>
      </c>
      <c r="I1828" s="3">
        <v>0</v>
      </c>
      <c r="J1828" s="3">
        <v>20422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10575</v>
      </c>
      <c r="Q1828" s="3">
        <f>SUM(Exportaciones_Kg_fruta[[#This Row],[Enero]:[Diciembre]])</f>
        <v>61912.4</v>
      </c>
      <c r="R1828">
        <v>2019</v>
      </c>
      <c r="S1828" t="s">
        <v>212</v>
      </c>
    </row>
    <row r="1829" spans="1:19" x14ac:dyDescent="0.35">
      <c r="A1829" t="str">
        <f>+_xlfn.CONCAT(Exportaciones_Kg_fruta[[#This Row],[País]],Exportaciones_Kg_fruta[[#This Row],[Detalle]],Exportaciones_Kg_fruta[[#This Row],[Año]])</f>
        <v>RumaniaVino2019</v>
      </c>
      <c r="B1829" s="3" t="s">
        <v>160</v>
      </c>
      <c r="C1829" s="3" t="s">
        <v>22</v>
      </c>
      <c r="D1829" s="3" t="s">
        <v>24</v>
      </c>
      <c r="E1829" s="3">
        <v>0</v>
      </c>
      <c r="F1829" s="3">
        <v>14976.6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3505.2</v>
      </c>
      <c r="N1829" s="3">
        <v>0</v>
      </c>
      <c r="O1829" s="3">
        <v>10819.8</v>
      </c>
      <c r="P1829" s="3">
        <v>0</v>
      </c>
      <c r="Q1829" s="3">
        <f>SUM(Exportaciones_Kg_fruta[[#This Row],[Enero]:[Diciembre]])</f>
        <v>29301.599999999999</v>
      </c>
      <c r="R1829">
        <v>2019</v>
      </c>
      <c r="S1829" t="s">
        <v>212</v>
      </c>
    </row>
    <row r="1830" spans="1:19" x14ac:dyDescent="0.35">
      <c r="A1830" t="str">
        <f>+_xlfn.CONCAT(Exportaciones_Kg_fruta[[#This Row],[País]],Exportaciones_Kg_fruta[[#This Row],[Detalle]],Exportaciones_Kg_fruta[[#This Row],[Año]])</f>
        <v>SuizaVino2019</v>
      </c>
      <c r="B1830" s="3" t="s">
        <v>176</v>
      </c>
      <c r="C1830" s="3" t="s">
        <v>22</v>
      </c>
      <c r="D1830" s="3" t="s">
        <v>24</v>
      </c>
      <c r="E1830" s="3">
        <v>351222.01</v>
      </c>
      <c r="F1830" s="3">
        <v>15902.76</v>
      </c>
      <c r="G1830" s="3">
        <v>84741.420000000013</v>
      </c>
      <c r="H1830" s="3">
        <v>53427.19</v>
      </c>
      <c r="I1830" s="3">
        <v>423806.75</v>
      </c>
      <c r="J1830" s="3">
        <v>75214</v>
      </c>
      <c r="K1830" s="3">
        <v>133738.56000000003</v>
      </c>
      <c r="L1830" s="3">
        <v>71083.66</v>
      </c>
      <c r="M1830" s="3">
        <v>183610.6</v>
      </c>
      <c r="N1830" s="3">
        <v>307127.03999999998</v>
      </c>
      <c r="O1830" s="3">
        <v>160055.48000000001</v>
      </c>
      <c r="P1830" s="3">
        <v>277762.05</v>
      </c>
      <c r="Q1830" s="3">
        <f>SUM(Exportaciones_Kg_fruta[[#This Row],[Enero]:[Diciembre]])</f>
        <v>2137691.52</v>
      </c>
      <c r="R1830">
        <v>2019</v>
      </c>
      <c r="S1830" t="s">
        <v>212</v>
      </c>
    </row>
    <row r="1831" spans="1:19" x14ac:dyDescent="0.35">
      <c r="A1831" t="str">
        <f>+_xlfn.CONCAT(Exportaciones_Kg_fruta[[#This Row],[País]],Exportaciones_Kg_fruta[[#This Row],[Detalle]],Exportaciones_Kg_fruta[[#This Row],[Año]])</f>
        <v>BahamasVino2019</v>
      </c>
      <c r="B1831" s="3" t="s">
        <v>38</v>
      </c>
      <c r="C1831" s="3" t="s">
        <v>22</v>
      </c>
      <c r="D1831" s="3" t="s">
        <v>24</v>
      </c>
      <c r="E1831" s="3">
        <v>36402.270000000004</v>
      </c>
      <c r="F1831" s="3">
        <v>38434.600000000006</v>
      </c>
      <c r="G1831" s="3">
        <v>20278.7</v>
      </c>
      <c r="H1831" s="3">
        <v>80196.799999999988</v>
      </c>
      <c r="I1831" s="3">
        <v>25723.7</v>
      </c>
      <c r="J1831" s="3">
        <v>56363.6</v>
      </c>
      <c r="K1831" s="3">
        <v>48171.880000000005</v>
      </c>
      <c r="L1831" s="3">
        <v>42364.2</v>
      </c>
      <c r="M1831" s="3">
        <v>31808.720000000001</v>
      </c>
      <c r="N1831" s="3">
        <v>40372.429999999993</v>
      </c>
      <c r="O1831" s="3">
        <v>26264.489999999998</v>
      </c>
      <c r="P1831" s="3">
        <v>48590.600000000006</v>
      </c>
      <c r="Q1831" s="3">
        <f>SUM(Exportaciones_Kg_fruta[[#This Row],[Enero]:[Diciembre]])</f>
        <v>494971.99000000011</v>
      </c>
      <c r="R1831">
        <v>2019</v>
      </c>
      <c r="S1831" t="s">
        <v>212</v>
      </c>
    </row>
    <row r="1832" spans="1:19" x14ac:dyDescent="0.35">
      <c r="A1832" t="str">
        <f>+_xlfn.CONCAT(Exportaciones_Kg_fruta[[#This Row],[País]],Exportaciones_Kg_fruta[[#This Row],[Detalle]],Exportaciones_Kg_fruta[[#This Row],[Año]])</f>
        <v>GreciaVino2019</v>
      </c>
      <c r="B1832" s="3" t="s">
        <v>85</v>
      </c>
      <c r="C1832" s="3" t="s">
        <v>22</v>
      </c>
      <c r="D1832" s="3" t="s">
        <v>24</v>
      </c>
      <c r="E1832" s="3">
        <v>8837.5</v>
      </c>
      <c r="F1832" s="3">
        <v>0</v>
      </c>
      <c r="G1832" s="3">
        <v>0</v>
      </c>
      <c r="H1832" s="3">
        <v>0</v>
      </c>
      <c r="I1832" s="3">
        <v>18305.240000000002</v>
      </c>
      <c r="J1832" s="3">
        <v>0</v>
      </c>
      <c r="K1832" s="3">
        <v>0</v>
      </c>
      <c r="L1832" s="3">
        <v>7305</v>
      </c>
      <c r="M1832" s="3">
        <v>0</v>
      </c>
      <c r="N1832" s="3">
        <v>0</v>
      </c>
      <c r="O1832" s="3">
        <v>0</v>
      </c>
      <c r="P1832" s="3">
        <v>10597</v>
      </c>
      <c r="Q1832" s="3">
        <f>SUM(Exportaciones_Kg_fruta[[#This Row],[Enero]:[Diciembre]])</f>
        <v>45044.740000000005</v>
      </c>
      <c r="R1832">
        <v>2019</v>
      </c>
      <c r="S1832" t="s">
        <v>212</v>
      </c>
    </row>
    <row r="1833" spans="1:19" x14ac:dyDescent="0.35">
      <c r="A1833" t="str">
        <f>+_xlfn.CONCAT(Exportaciones_Kg_fruta[[#This Row],[País]],Exportaciones_Kg_fruta[[#This Row],[Detalle]],Exportaciones_Kg_fruta[[#This Row],[Año]])</f>
        <v>UcraniaVino2019</v>
      </c>
      <c r="B1833" s="3" t="s">
        <v>191</v>
      </c>
      <c r="C1833" s="3" t="s">
        <v>22</v>
      </c>
      <c r="D1833" s="3" t="s">
        <v>24</v>
      </c>
      <c r="E1833" s="3">
        <v>155118.99</v>
      </c>
      <c r="F1833" s="3">
        <v>117990.78</v>
      </c>
      <c r="G1833" s="3">
        <v>50932.399999999994</v>
      </c>
      <c r="H1833" s="3">
        <v>36159.199999999997</v>
      </c>
      <c r="I1833" s="3">
        <v>154277.68</v>
      </c>
      <c r="J1833" s="3">
        <v>118073.60000000001</v>
      </c>
      <c r="K1833" s="3">
        <v>286225.53999999992</v>
      </c>
      <c r="L1833" s="3">
        <v>234749.4</v>
      </c>
      <c r="M1833" s="3">
        <v>131285.43</v>
      </c>
      <c r="N1833" s="3">
        <v>306748.13</v>
      </c>
      <c r="O1833" s="3">
        <v>224373.09999999998</v>
      </c>
      <c r="P1833" s="3">
        <v>187896.14</v>
      </c>
      <c r="Q1833" s="3">
        <f>SUM(Exportaciones_Kg_fruta[[#This Row],[Enero]:[Diciembre]])</f>
        <v>2003830.3900000001</v>
      </c>
      <c r="R1833">
        <v>2019</v>
      </c>
      <c r="S1833" t="s">
        <v>212</v>
      </c>
    </row>
    <row r="1834" spans="1:19" x14ac:dyDescent="0.35">
      <c r="A1834" t="str">
        <f>+_xlfn.CONCAT(Exportaciones_Kg_fruta[[#This Row],[País]],Exportaciones_Kg_fruta[[#This Row],[Detalle]],Exportaciones_Kg_fruta[[#This Row],[Año]])</f>
        <v>CambodiaVino2019</v>
      </c>
      <c r="B1834" s="3" t="s">
        <v>53</v>
      </c>
      <c r="C1834" s="3" t="s">
        <v>22</v>
      </c>
      <c r="D1834" s="3" t="s">
        <v>24</v>
      </c>
      <c r="E1834" s="3">
        <v>110112.01000000001</v>
      </c>
      <c r="F1834" s="3">
        <v>4358</v>
      </c>
      <c r="G1834" s="3">
        <v>23753.8</v>
      </c>
      <c r="H1834" s="3">
        <v>65315.199999999997</v>
      </c>
      <c r="I1834" s="3">
        <v>27157.88</v>
      </c>
      <c r="J1834" s="3">
        <v>6551.1</v>
      </c>
      <c r="K1834" s="3">
        <v>74173.700000000012</v>
      </c>
      <c r="L1834" s="3">
        <v>26545.3</v>
      </c>
      <c r="M1834" s="3">
        <v>41309.30000000001</v>
      </c>
      <c r="N1834" s="3">
        <v>104140.27</v>
      </c>
      <c r="O1834" s="3">
        <v>20477.5</v>
      </c>
      <c r="P1834" s="3">
        <v>62162</v>
      </c>
      <c r="Q1834" s="3">
        <f>SUM(Exportaciones_Kg_fruta[[#This Row],[Enero]:[Diciembre]])</f>
        <v>566056.06000000006</v>
      </c>
      <c r="R1834">
        <v>2019</v>
      </c>
      <c r="S1834" t="s">
        <v>212</v>
      </c>
    </row>
    <row r="1835" spans="1:19" x14ac:dyDescent="0.35">
      <c r="A1835" t="str">
        <f>+_xlfn.CONCAT(Exportaciones_Kg_fruta[[#This Row],[País]],Exportaciones_Kg_fruta[[#This Row],[Detalle]],Exportaciones_Kg_fruta[[#This Row],[Año]])</f>
        <v>JamaicaVino2019</v>
      </c>
      <c r="B1835" s="3" t="s">
        <v>109</v>
      </c>
      <c r="C1835" s="3" t="s">
        <v>22</v>
      </c>
      <c r="D1835" s="3" t="s">
        <v>24</v>
      </c>
      <c r="E1835" s="3">
        <v>63672.900000000009</v>
      </c>
      <c r="F1835" s="3">
        <v>20244</v>
      </c>
      <c r="G1835" s="3">
        <v>4477.18</v>
      </c>
      <c r="H1835" s="3">
        <v>95586.999999999985</v>
      </c>
      <c r="I1835" s="3">
        <v>46953.1</v>
      </c>
      <c r="J1835" s="3">
        <v>31492.799999999999</v>
      </c>
      <c r="K1835" s="3">
        <v>46028.400000000009</v>
      </c>
      <c r="L1835" s="3">
        <v>0</v>
      </c>
      <c r="M1835" s="3">
        <v>38349.599999999999</v>
      </c>
      <c r="N1835" s="3">
        <v>32421.600000000002</v>
      </c>
      <c r="O1835" s="3">
        <v>34173</v>
      </c>
      <c r="P1835" s="3">
        <v>22788.44</v>
      </c>
      <c r="Q1835" s="3">
        <f>SUM(Exportaciones_Kg_fruta[[#This Row],[Enero]:[Diciembre]])</f>
        <v>436188.02</v>
      </c>
      <c r="R1835">
        <v>2019</v>
      </c>
      <c r="S1835" t="s">
        <v>212</v>
      </c>
    </row>
    <row r="1836" spans="1:19" x14ac:dyDescent="0.35">
      <c r="A1836" t="str">
        <f>+_xlfn.CONCAT(Exportaciones_Kg_fruta[[#This Row],[País]],Exportaciones_Kg_fruta[[#This Row],[Detalle]],Exportaciones_Kg_fruta[[#This Row],[Año]])</f>
        <v>LituaniaVino2019</v>
      </c>
      <c r="B1836" s="3" t="s">
        <v>121</v>
      </c>
      <c r="C1836" s="3" t="s">
        <v>22</v>
      </c>
      <c r="D1836" s="3" t="s">
        <v>24</v>
      </c>
      <c r="E1836" s="3">
        <v>256027.3</v>
      </c>
      <c r="F1836" s="3">
        <v>32772</v>
      </c>
      <c r="G1836" s="3">
        <v>135380.79999999999</v>
      </c>
      <c r="H1836" s="3">
        <v>349859.32</v>
      </c>
      <c r="I1836" s="3">
        <v>45863.8</v>
      </c>
      <c r="J1836" s="3">
        <v>317098.2</v>
      </c>
      <c r="K1836" s="3">
        <v>287056.89999999997</v>
      </c>
      <c r="L1836" s="3">
        <v>125526.39999999999</v>
      </c>
      <c r="M1836" s="3">
        <v>303265</v>
      </c>
      <c r="N1836" s="3">
        <v>355518.04999999993</v>
      </c>
      <c r="O1836" s="3">
        <v>124812.90000000001</v>
      </c>
      <c r="P1836" s="3">
        <v>80015.34</v>
      </c>
      <c r="Q1836" s="3">
        <f>SUM(Exportaciones_Kg_fruta[[#This Row],[Enero]:[Diciembre]])</f>
        <v>2413196.0099999993</v>
      </c>
      <c r="R1836">
        <v>2019</v>
      </c>
      <c r="S1836" t="s">
        <v>212</v>
      </c>
    </row>
    <row r="1837" spans="1:19" x14ac:dyDescent="0.35">
      <c r="A1837" t="str">
        <f>+_xlfn.CONCAT(Exportaciones_Kg_fruta[[#This Row],[País]],Exportaciones_Kg_fruta[[#This Row],[Detalle]],Exportaciones_Kg_fruta[[#This Row],[Año]])</f>
        <v>JordaniaVino2019</v>
      </c>
      <c r="B1837" s="3" t="s">
        <v>111</v>
      </c>
      <c r="C1837" s="3" t="s">
        <v>22</v>
      </c>
      <c r="D1837" s="3" t="s">
        <v>24</v>
      </c>
      <c r="E1837" s="3">
        <v>0</v>
      </c>
      <c r="F1837" s="3">
        <v>0</v>
      </c>
      <c r="G1837" s="3">
        <v>7056</v>
      </c>
      <c r="H1837" s="3">
        <v>4042.1000000000004</v>
      </c>
      <c r="I1837" s="3">
        <v>5061.45</v>
      </c>
      <c r="J1837" s="3">
        <v>5522</v>
      </c>
      <c r="K1837" s="3">
        <v>0</v>
      </c>
      <c r="L1837" s="3">
        <v>20556.099999999999</v>
      </c>
      <c r="M1837" s="3">
        <v>26125.7</v>
      </c>
      <c r="N1837" s="3">
        <v>0</v>
      </c>
      <c r="O1837" s="3">
        <v>0</v>
      </c>
      <c r="P1837" s="3">
        <v>11180.43</v>
      </c>
      <c r="Q1837" s="3">
        <f>SUM(Exportaciones_Kg_fruta[[#This Row],[Enero]:[Diciembre]])</f>
        <v>79543.78</v>
      </c>
      <c r="R1837">
        <v>2019</v>
      </c>
      <c r="S1837" t="s">
        <v>212</v>
      </c>
    </row>
    <row r="1838" spans="1:19" x14ac:dyDescent="0.35">
      <c r="A1838" t="str">
        <f>+_xlfn.CONCAT(Exportaciones_Kg_fruta[[#This Row],[País]],Exportaciones_Kg_fruta[[#This Row],[Detalle]],Exportaciones_Kg_fruta[[#This Row],[Año]])</f>
        <v>MarruecosVino2019</v>
      </c>
      <c r="B1838" s="3" t="s">
        <v>126</v>
      </c>
      <c r="C1838" s="3" t="s">
        <v>22</v>
      </c>
      <c r="D1838" s="3" t="s">
        <v>24</v>
      </c>
      <c r="E1838" s="3">
        <v>0</v>
      </c>
      <c r="F1838" s="3">
        <v>280</v>
      </c>
      <c r="G1838" s="3">
        <v>23260</v>
      </c>
      <c r="H1838" s="3">
        <v>31668.800000000003</v>
      </c>
      <c r="I1838" s="3">
        <v>0</v>
      </c>
      <c r="J1838" s="3">
        <v>0</v>
      </c>
      <c r="K1838" s="3">
        <v>13020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f>SUM(Exportaciones_Kg_fruta[[#This Row],[Enero]:[Diciembre]])</f>
        <v>68228.800000000003</v>
      </c>
      <c r="R1838">
        <v>2019</v>
      </c>
      <c r="S1838" t="s">
        <v>212</v>
      </c>
    </row>
    <row r="1839" spans="1:19" x14ac:dyDescent="0.35">
      <c r="A1839" t="str">
        <f>+_xlfn.CONCAT(Exportaciones_Kg_fruta[[#This Row],[País]],Exportaciones_Kg_fruta[[#This Row],[Detalle]],Exportaciones_Kg_fruta[[#This Row],[Año]])</f>
        <v>AustriaVino2019</v>
      </c>
      <c r="B1839" s="3" t="s">
        <v>36</v>
      </c>
      <c r="C1839" s="3" t="s">
        <v>22</v>
      </c>
      <c r="D1839" s="3" t="s">
        <v>24</v>
      </c>
      <c r="E1839" s="3">
        <v>25580.839999999997</v>
      </c>
      <c r="F1839" s="3">
        <v>0</v>
      </c>
      <c r="G1839" s="3">
        <v>14587</v>
      </c>
      <c r="H1839" s="3">
        <v>0</v>
      </c>
      <c r="I1839" s="3">
        <v>36912.68</v>
      </c>
      <c r="J1839" s="3">
        <v>10034.700000000001</v>
      </c>
      <c r="K1839" s="3">
        <v>7019.04</v>
      </c>
      <c r="L1839" s="3">
        <v>18449.8</v>
      </c>
      <c r="M1839" s="3">
        <v>732</v>
      </c>
      <c r="N1839" s="3">
        <v>0</v>
      </c>
      <c r="O1839" s="3">
        <v>8259.5300000000007</v>
      </c>
      <c r="P1839" s="3">
        <v>0</v>
      </c>
      <c r="Q1839" s="3">
        <f>SUM(Exportaciones_Kg_fruta[[#This Row],[Enero]:[Diciembre]])</f>
        <v>121575.58999999998</v>
      </c>
      <c r="R1839">
        <v>2019</v>
      </c>
      <c r="S1839" t="s">
        <v>212</v>
      </c>
    </row>
    <row r="1840" spans="1:19" x14ac:dyDescent="0.35">
      <c r="A1840" t="str">
        <f>+_xlfn.CONCAT(Exportaciones_Kg_fruta[[#This Row],[País]],Exportaciones_Kg_fruta[[#This Row],[Detalle]],Exportaciones_Kg_fruta[[#This Row],[Año]])</f>
        <v>República ChecaVino2019</v>
      </c>
      <c r="B1840" s="3" t="s">
        <v>156</v>
      </c>
      <c r="C1840" s="3" t="s">
        <v>22</v>
      </c>
      <c r="D1840" s="3" t="s">
        <v>24</v>
      </c>
      <c r="E1840" s="3">
        <v>447835.5</v>
      </c>
      <c r="F1840" s="3">
        <v>254957.35</v>
      </c>
      <c r="G1840" s="3">
        <v>115539.65999999999</v>
      </c>
      <c r="H1840" s="3">
        <v>144576.51</v>
      </c>
      <c r="I1840" s="3">
        <v>407497.1</v>
      </c>
      <c r="J1840" s="3">
        <v>491829.66</v>
      </c>
      <c r="K1840" s="3">
        <v>389111.2</v>
      </c>
      <c r="L1840" s="3">
        <v>361134.6</v>
      </c>
      <c r="M1840" s="3">
        <v>252473.4</v>
      </c>
      <c r="N1840" s="3">
        <v>368919.64999999997</v>
      </c>
      <c r="O1840" s="3">
        <v>562745</v>
      </c>
      <c r="P1840" s="3">
        <v>515097.02</v>
      </c>
      <c r="Q1840" s="3">
        <f>SUM(Exportaciones_Kg_fruta[[#This Row],[Enero]:[Diciembre]])</f>
        <v>4311716.6500000004</v>
      </c>
      <c r="R1840">
        <v>2019</v>
      </c>
      <c r="S1840" t="s">
        <v>212</v>
      </c>
    </row>
    <row r="1841" spans="1:19" x14ac:dyDescent="0.35">
      <c r="A1841" t="str">
        <f>+_xlfn.CONCAT(Exportaciones_Kg_fruta[[#This Row],[País]],Exportaciones_Kg_fruta[[#This Row],[Detalle]],Exportaciones_Kg_fruta[[#This Row],[Año]])</f>
        <v>LetoniaVino2019</v>
      </c>
      <c r="B1841" s="3" t="s">
        <v>117</v>
      </c>
      <c r="C1841" s="3" t="s">
        <v>22</v>
      </c>
      <c r="D1841" s="3" t="s">
        <v>24</v>
      </c>
      <c r="E1841" s="3">
        <v>471961.96</v>
      </c>
      <c r="F1841" s="3">
        <v>187280.1</v>
      </c>
      <c r="G1841" s="3">
        <v>465065.52999999997</v>
      </c>
      <c r="H1841" s="3">
        <v>309487.55999999994</v>
      </c>
      <c r="I1841" s="3">
        <v>380732.1</v>
      </c>
      <c r="J1841" s="3">
        <v>235419.19999999995</v>
      </c>
      <c r="K1841" s="3">
        <v>192693.65999999997</v>
      </c>
      <c r="L1841" s="3">
        <v>536036.24</v>
      </c>
      <c r="M1841" s="3">
        <v>452477.80000000005</v>
      </c>
      <c r="N1841" s="3">
        <v>670342.87999999989</v>
      </c>
      <c r="O1841" s="3">
        <v>260150.1</v>
      </c>
      <c r="P1841" s="3">
        <v>203422.5</v>
      </c>
      <c r="Q1841" s="3">
        <f>SUM(Exportaciones_Kg_fruta[[#This Row],[Enero]:[Diciembre]])</f>
        <v>4365069.629999999</v>
      </c>
      <c r="R1841">
        <v>2019</v>
      </c>
      <c r="S1841" t="s">
        <v>212</v>
      </c>
    </row>
    <row r="1842" spans="1:19" x14ac:dyDescent="0.35">
      <c r="A1842" t="str">
        <f>+_xlfn.CONCAT(Exportaciones_Kg_fruta[[#This Row],[País]],Exportaciones_Kg_fruta[[#This Row],[Detalle]],Exportaciones_Kg_fruta[[#This Row],[Año]])</f>
        <v>Sri LankaVino2019</v>
      </c>
      <c r="B1842" s="3" t="s">
        <v>172</v>
      </c>
      <c r="C1842" s="3" t="s">
        <v>22</v>
      </c>
      <c r="D1842" s="3" t="s">
        <v>24</v>
      </c>
      <c r="E1842" s="3">
        <v>130056.48000000001</v>
      </c>
      <c r="F1842" s="3">
        <v>25183.32</v>
      </c>
      <c r="G1842" s="3">
        <v>30705</v>
      </c>
      <c r="H1842" s="3">
        <v>92186.41</v>
      </c>
      <c r="I1842" s="3">
        <v>64029.25</v>
      </c>
      <c r="J1842" s="3">
        <v>23573.17</v>
      </c>
      <c r="K1842" s="3">
        <v>92361.55</v>
      </c>
      <c r="L1842" s="3">
        <v>22904</v>
      </c>
      <c r="M1842" s="3">
        <v>15323.61</v>
      </c>
      <c r="N1842" s="3">
        <v>13763.58</v>
      </c>
      <c r="O1842" s="3">
        <v>24757.809999999998</v>
      </c>
      <c r="P1842" s="3">
        <v>42100.15</v>
      </c>
      <c r="Q1842" s="3">
        <f>SUM(Exportaciones_Kg_fruta[[#This Row],[Enero]:[Diciembre]])</f>
        <v>576944.32999999996</v>
      </c>
      <c r="R1842">
        <v>2019</v>
      </c>
      <c r="S1842" t="s">
        <v>212</v>
      </c>
    </row>
    <row r="1843" spans="1:19" x14ac:dyDescent="0.35">
      <c r="A1843" t="str">
        <f>+_xlfn.CONCAT(Exportaciones_Kg_fruta[[#This Row],[País]],Exportaciones_Kg_fruta[[#This Row],[Detalle]],Exportaciones_Kg_fruta[[#This Row],[Año]])</f>
        <v>LibanoVino2019</v>
      </c>
      <c r="B1843" s="3" t="s">
        <v>118</v>
      </c>
      <c r="C1843" s="3" t="s">
        <v>22</v>
      </c>
      <c r="D1843" s="3" t="s">
        <v>24</v>
      </c>
      <c r="E1843" s="3">
        <v>0</v>
      </c>
      <c r="F1843" s="3">
        <v>16279.2</v>
      </c>
      <c r="G1843" s="3">
        <v>0</v>
      </c>
      <c r="H1843" s="3">
        <v>0</v>
      </c>
      <c r="I1843" s="3">
        <v>0</v>
      </c>
      <c r="J1843" s="3">
        <v>0</v>
      </c>
      <c r="K1843" s="3">
        <v>3214</v>
      </c>
      <c r="L1843" s="3">
        <v>0</v>
      </c>
      <c r="M1843" s="3">
        <v>2600.6400000000003</v>
      </c>
      <c r="N1843" s="3">
        <v>0</v>
      </c>
      <c r="O1843" s="3">
        <v>0</v>
      </c>
      <c r="P1843" s="3">
        <v>0</v>
      </c>
      <c r="Q1843" s="3">
        <f>SUM(Exportaciones_Kg_fruta[[#This Row],[Enero]:[Diciembre]])</f>
        <v>22093.84</v>
      </c>
      <c r="R1843">
        <v>2019</v>
      </c>
      <c r="S1843" t="s">
        <v>212</v>
      </c>
    </row>
    <row r="1844" spans="1:19" x14ac:dyDescent="0.35">
      <c r="A1844" t="str">
        <f>+_xlfn.CONCAT(Exportaciones_Kg_fruta[[#This Row],[País]],Exportaciones_Kg_fruta[[#This Row],[Detalle]],Exportaciones_Kg_fruta[[#This Row],[Año]])</f>
        <v>HaitíVino2019</v>
      </c>
      <c r="B1844" s="3" t="s">
        <v>91</v>
      </c>
      <c r="C1844" s="3" t="s">
        <v>22</v>
      </c>
      <c r="D1844" s="3" t="s">
        <v>24</v>
      </c>
      <c r="E1844" s="3">
        <v>21390</v>
      </c>
      <c r="F1844" s="3">
        <v>16315.800000000001</v>
      </c>
      <c r="G1844" s="3">
        <v>0</v>
      </c>
      <c r="H1844" s="3">
        <v>57814.5</v>
      </c>
      <c r="I1844" s="3">
        <v>9909.2999999999993</v>
      </c>
      <c r="J1844" s="3">
        <v>0</v>
      </c>
      <c r="K1844" s="3">
        <v>22190</v>
      </c>
      <c r="L1844" s="3">
        <v>20379.599999999999</v>
      </c>
      <c r="M1844" s="3">
        <v>19860</v>
      </c>
      <c r="N1844" s="3">
        <v>21085</v>
      </c>
      <c r="O1844" s="3">
        <v>21390</v>
      </c>
      <c r="P1844" s="3">
        <v>0</v>
      </c>
      <c r="Q1844" s="3">
        <f>SUM(Exportaciones_Kg_fruta[[#This Row],[Enero]:[Diciembre]])</f>
        <v>210334.2</v>
      </c>
      <c r="R1844">
        <v>2019</v>
      </c>
      <c r="S1844" t="s">
        <v>212</v>
      </c>
    </row>
    <row r="1845" spans="1:19" x14ac:dyDescent="0.35">
      <c r="A1845" t="str">
        <f>+_xlfn.CONCAT(Exportaciones_Kg_fruta[[#This Row],[País]],Exportaciones_Kg_fruta[[#This Row],[Detalle]],Exportaciones_Kg_fruta[[#This Row],[Año]])</f>
        <v>BelarusVino2019</v>
      </c>
      <c r="B1845" s="3" t="s">
        <v>42</v>
      </c>
      <c r="C1845" s="3" t="s">
        <v>22</v>
      </c>
      <c r="D1845" s="3" t="s">
        <v>24</v>
      </c>
      <c r="E1845" s="3">
        <v>0</v>
      </c>
      <c r="F1845" s="3">
        <v>15789.000000000002</v>
      </c>
      <c r="G1845" s="3">
        <v>50821.150000000009</v>
      </c>
      <c r="H1845" s="3">
        <v>45289.2</v>
      </c>
      <c r="I1845" s="3">
        <v>16412.599999999999</v>
      </c>
      <c r="J1845" s="3">
        <v>15753.599999999999</v>
      </c>
      <c r="K1845" s="3">
        <v>34169.300000000003</v>
      </c>
      <c r="L1845" s="3">
        <v>48691.7</v>
      </c>
      <c r="M1845" s="3">
        <v>16515.2</v>
      </c>
      <c r="N1845" s="3">
        <v>96758.5</v>
      </c>
      <c r="O1845" s="3">
        <v>36708</v>
      </c>
      <c r="P1845" s="3">
        <v>0</v>
      </c>
      <c r="Q1845" s="3">
        <f>SUM(Exportaciones_Kg_fruta[[#This Row],[Enero]:[Diciembre]])</f>
        <v>376908.25000000006</v>
      </c>
      <c r="R1845">
        <v>2019</v>
      </c>
      <c r="S1845" t="s">
        <v>212</v>
      </c>
    </row>
    <row r="1846" spans="1:19" x14ac:dyDescent="0.35">
      <c r="A1846" t="str">
        <f>+_xlfn.CONCAT(Exportaciones_Kg_fruta[[#This Row],[País]],Exportaciones_Kg_fruta[[#This Row],[Detalle]],Exportaciones_Kg_fruta[[#This Row],[Año]])</f>
        <v>BarbadosVino2019</v>
      </c>
      <c r="B1846" s="3" t="s">
        <v>41</v>
      </c>
      <c r="C1846" s="3" t="s">
        <v>22</v>
      </c>
      <c r="D1846" s="3" t="s">
        <v>24</v>
      </c>
      <c r="E1846" s="3">
        <v>15629.099999999999</v>
      </c>
      <c r="F1846" s="3">
        <v>38774.5</v>
      </c>
      <c r="G1846" s="3">
        <v>17771.37</v>
      </c>
      <c r="H1846" s="3">
        <v>61692</v>
      </c>
      <c r="I1846" s="3">
        <v>86347.7</v>
      </c>
      <c r="J1846" s="3">
        <v>25651.5</v>
      </c>
      <c r="K1846" s="3">
        <v>32067.599999999999</v>
      </c>
      <c r="L1846" s="3">
        <v>2609.7999999999997</v>
      </c>
      <c r="M1846" s="3">
        <v>994.8</v>
      </c>
      <c r="N1846" s="3">
        <v>56654.91</v>
      </c>
      <c r="O1846" s="3">
        <v>71380.899999999994</v>
      </c>
      <c r="P1846" s="3">
        <v>15132.3</v>
      </c>
      <c r="Q1846" s="3">
        <f>SUM(Exportaciones_Kg_fruta[[#This Row],[Enero]:[Diciembre]])</f>
        <v>424706.47999999992</v>
      </c>
      <c r="R1846">
        <v>2019</v>
      </c>
      <c r="S1846" t="s">
        <v>212</v>
      </c>
    </row>
    <row r="1847" spans="1:19" x14ac:dyDescent="0.35">
      <c r="A1847" t="str">
        <f>+_xlfn.CONCAT(Exportaciones_Kg_fruta[[#This Row],[País]],Exportaciones_Kg_fruta[[#This Row],[Detalle]],Exportaciones_Kg_fruta[[#This Row],[Año]])</f>
        <v>ChipreVino2019</v>
      </c>
      <c r="B1847" s="3" t="s">
        <v>57</v>
      </c>
      <c r="C1847" s="3" t="s">
        <v>22</v>
      </c>
      <c r="D1847" s="3" t="s">
        <v>24</v>
      </c>
      <c r="E1847" s="3">
        <v>39159.600000000006</v>
      </c>
      <c r="F1847" s="3">
        <v>27687.290000000005</v>
      </c>
      <c r="G1847" s="3">
        <v>28917.26</v>
      </c>
      <c r="H1847" s="3">
        <v>33325.130000000005</v>
      </c>
      <c r="I1847" s="3">
        <v>10791.2</v>
      </c>
      <c r="J1847" s="3">
        <v>16423.8</v>
      </c>
      <c r="K1847" s="3">
        <v>50612.600000000006</v>
      </c>
      <c r="L1847" s="3">
        <v>40804.200000000004</v>
      </c>
      <c r="M1847" s="3">
        <v>16701.5</v>
      </c>
      <c r="N1847" s="3">
        <v>31782.969999999994</v>
      </c>
      <c r="O1847" s="3">
        <v>0</v>
      </c>
      <c r="P1847" s="3">
        <v>14264.000000000002</v>
      </c>
      <c r="Q1847" s="3">
        <f>SUM(Exportaciones_Kg_fruta[[#This Row],[Enero]:[Diciembre]])</f>
        <v>310469.55</v>
      </c>
      <c r="R1847">
        <v>2019</v>
      </c>
      <c r="S1847" t="s">
        <v>212</v>
      </c>
    </row>
    <row r="1848" spans="1:19" x14ac:dyDescent="0.35">
      <c r="A1848" t="str">
        <f>+_xlfn.CONCAT(Exportaciones_Kg_fruta[[#This Row],[País]],Exportaciones_Kg_fruta[[#This Row],[Detalle]],Exportaciones_Kg_fruta[[#This Row],[Año]])</f>
        <v>Otros PaísesVino2019</v>
      </c>
      <c r="B1848" s="3" t="s">
        <v>197</v>
      </c>
      <c r="C1848" s="3" t="s">
        <v>22</v>
      </c>
      <c r="D1848" s="3" t="s">
        <v>24</v>
      </c>
      <c r="E1848" s="3">
        <v>3218.88</v>
      </c>
      <c r="F1848" s="3">
        <v>37346.44</v>
      </c>
      <c r="G1848" s="3">
        <v>83676.639999999999</v>
      </c>
      <c r="H1848" s="3">
        <v>57785.850000000006</v>
      </c>
      <c r="I1848" s="3">
        <v>24998.399999999998</v>
      </c>
      <c r="J1848" s="3">
        <v>48757</v>
      </c>
      <c r="K1848" s="3">
        <v>82129.890000000014</v>
      </c>
      <c r="L1848" s="3">
        <v>112930.16999999998</v>
      </c>
      <c r="M1848" s="3">
        <v>67410</v>
      </c>
      <c r="N1848" s="3">
        <v>32056.9</v>
      </c>
      <c r="O1848" s="3">
        <v>14348.999999999998</v>
      </c>
      <c r="P1848" s="3">
        <v>16851.400000000001</v>
      </c>
      <c r="Q1848" s="3">
        <f>SUM(Exportaciones_Kg_fruta[[#This Row],[Enero]:[Diciembre]])</f>
        <v>581510.56999999995</v>
      </c>
      <c r="R1848">
        <v>2019</v>
      </c>
      <c r="S1848" t="s">
        <v>212</v>
      </c>
    </row>
    <row r="1849" spans="1:19" x14ac:dyDescent="0.35">
      <c r="A1849" t="str">
        <f>+_xlfn.CONCAT(Exportaciones_Kg_fruta[[#This Row],[País]],Exportaciones_Kg_fruta[[#This Row],[Detalle]],Exportaciones_Kg_fruta[[#This Row],[Año]])</f>
        <v>EstoniaVino2019</v>
      </c>
      <c r="B1849" s="3" t="s">
        <v>75</v>
      </c>
      <c r="C1849" s="3" t="s">
        <v>22</v>
      </c>
      <c r="D1849" s="3" t="s">
        <v>24</v>
      </c>
      <c r="E1849" s="3">
        <v>141448.20000000001</v>
      </c>
      <c r="F1849" s="3">
        <v>84009.680000000008</v>
      </c>
      <c r="G1849" s="3">
        <v>50178.600000000006</v>
      </c>
      <c r="H1849" s="3">
        <v>64233</v>
      </c>
      <c r="I1849" s="3">
        <v>220475.87000000002</v>
      </c>
      <c r="J1849" s="3">
        <v>136893.40000000002</v>
      </c>
      <c r="K1849" s="3">
        <v>204464.35</v>
      </c>
      <c r="L1849" s="3">
        <v>98235.299999999988</v>
      </c>
      <c r="M1849" s="3">
        <v>127688.19999999998</v>
      </c>
      <c r="N1849" s="3">
        <v>87205.450000000012</v>
      </c>
      <c r="O1849" s="3">
        <v>107324</v>
      </c>
      <c r="P1849" s="3">
        <v>11238.8</v>
      </c>
      <c r="Q1849" s="3">
        <f>SUM(Exportaciones_Kg_fruta[[#This Row],[Enero]:[Diciembre]])</f>
        <v>1333394.8499999999</v>
      </c>
      <c r="R1849">
        <v>2019</v>
      </c>
      <c r="S1849" t="s">
        <v>212</v>
      </c>
    </row>
    <row r="1850" spans="1:19" x14ac:dyDescent="0.35">
      <c r="A1850" t="str">
        <f>+_xlfn.CONCAT(Exportaciones_Kg_fruta[[#This Row],[País]],Exportaciones_Kg_fruta[[#This Row],[Detalle]],Exportaciones_Kg_fruta[[#This Row],[Año]])</f>
        <v>Territorio Francés en AméricaVino2019</v>
      </c>
      <c r="B1850" s="3" t="s">
        <v>183</v>
      </c>
      <c r="C1850" s="3" t="s">
        <v>22</v>
      </c>
      <c r="D1850" s="3" t="s">
        <v>24</v>
      </c>
      <c r="E1850" s="3">
        <v>0</v>
      </c>
      <c r="F1850" s="3">
        <v>0</v>
      </c>
      <c r="G1850" s="3">
        <v>0</v>
      </c>
      <c r="H1850" s="3">
        <v>0</v>
      </c>
      <c r="I1850" s="3">
        <v>929</v>
      </c>
      <c r="J1850" s="3">
        <v>0</v>
      </c>
      <c r="K1850" s="3">
        <v>0</v>
      </c>
      <c r="L1850" s="3">
        <v>16551</v>
      </c>
      <c r="M1850" s="3">
        <v>0</v>
      </c>
      <c r="N1850" s="3">
        <v>0</v>
      </c>
      <c r="O1850" s="3">
        <v>0</v>
      </c>
      <c r="P1850" s="3">
        <v>7526.9</v>
      </c>
      <c r="Q1850" s="3">
        <f>SUM(Exportaciones_Kg_fruta[[#This Row],[Enero]:[Diciembre]])</f>
        <v>25006.9</v>
      </c>
      <c r="R1850">
        <v>2019</v>
      </c>
      <c r="S1850" t="s">
        <v>212</v>
      </c>
    </row>
    <row r="1851" spans="1:19" x14ac:dyDescent="0.35">
      <c r="A1851" t="str">
        <f>+_xlfn.CONCAT(Exportaciones_Kg_fruta[[#This Row],[País]],Exportaciones_Kg_fruta[[#This Row],[Detalle]],Exportaciones_Kg_fruta[[#This Row],[Año]])</f>
        <v>EsloveniaVino2019</v>
      </c>
      <c r="B1851" s="3" t="s">
        <v>72</v>
      </c>
      <c r="C1851" s="3" t="s">
        <v>22</v>
      </c>
      <c r="D1851" s="3" t="s">
        <v>24</v>
      </c>
      <c r="E1851" s="3">
        <v>0</v>
      </c>
      <c r="F1851" s="3">
        <v>17579.2</v>
      </c>
      <c r="G1851" s="3">
        <v>0</v>
      </c>
      <c r="H1851" s="3">
        <v>17228.7</v>
      </c>
      <c r="I1851" s="3">
        <v>0</v>
      </c>
      <c r="J1851" s="3">
        <v>0</v>
      </c>
      <c r="K1851" s="3">
        <v>0</v>
      </c>
      <c r="L1851" s="3">
        <v>17757.599999999999</v>
      </c>
      <c r="M1851" s="3">
        <v>20808.800000000003</v>
      </c>
      <c r="N1851" s="3">
        <v>0</v>
      </c>
      <c r="O1851" s="3">
        <v>17015.2</v>
      </c>
      <c r="P1851" s="3">
        <v>0</v>
      </c>
      <c r="Q1851" s="3">
        <f>SUM(Exportaciones_Kg_fruta[[#This Row],[Enero]:[Diciembre]])</f>
        <v>90389.5</v>
      </c>
      <c r="R1851">
        <v>2019</v>
      </c>
      <c r="S1851" t="s">
        <v>212</v>
      </c>
    </row>
    <row r="1852" spans="1:19" x14ac:dyDescent="0.35">
      <c r="A1852" t="str">
        <f>+_xlfn.CONCAT(Exportaciones_Kg_fruta[[#This Row],[País]],Exportaciones_Kg_fruta[[#This Row],[Detalle]],Exportaciones_Kg_fruta[[#This Row],[Año]])</f>
        <v>CamerúnVino2019</v>
      </c>
      <c r="B1852" s="3" t="s">
        <v>54</v>
      </c>
      <c r="C1852" s="3" t="s">
        <v>22</v>
      </c>
      <c r="D1852" s="3" t="s">
        <v>24</v>
      </c>
      <c r="E1852" s="3">
        <v>0</v>
      </c>
      <c r="F1852" s="3">
        <v>17017.900000000001</v>
      </c>
      <c r="G1852" s="3">
        <v>0</v>
      </c>
      <c r="H1852" s="3">
        <v>0</v>
      </c>
      <c r="I1852" s="3">
        <v>0</v>
      </c>
      <c r="J1852" s="3">
        <v>0</v>
      </c>
      <c r="K1852" s="3">
        <v>27968.799999999999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f>SUM(Exportaciones_Kg_fruta[[#This Row],[Enero]:[Diciembre]])</f>
        <v>44986.7</v>
      </c>
      <c r="R1852">
        <v>2019</v>
      </c>
      <c r="S1852" t="s">
        <v>212</v>
      </c>
    </row>
    <row r="1853" spans="1:19" x14ac:dyDescent="0.35">
      <c r="A1853" t="str">
        <f>+_xlfn.CONCAT(Exportaciones_Kg_fruta[[#This Row],[País]],Exportaciones_Kg_fruta[[#This Row],[Detalle]],Exportaciones_Kg_fruta[[#This Row],[Año]])</f>
        <v>AngolaVino2019</v>
      </c>
      <c r="B1853" s="3" t="s">
        <v>26</v>
      </c>
      <c r="C1853" s="3" t="s">
        <v>22</v>
      </c>
      <c r="D1853" s="3" t="s">
        <v>24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18000</v>
      </c>
      <c r="K1853" s="3">
        <v>0</v>
      </c>
      <c r="L1853" s="3">
        <v>16329.6</v>
      </c>
      <c r="M1853" s="3">
        <v>0</v>
      </c>
      <c r="N1853" s="3">
        <v>0</v>
      </c>
      <c r="O1853" s="3">
        <v>0</v>
      </c>
      <c r="P1853" s="3">
        <v>0</v>
      </c>
      <c r="Q1853" s="3">
        <f>SUM(Exportaciones_Kg_fruta[[#This Row],[Enero]:[Diciembre]])</f>
        <v>34329.599999999999</v>
      </c>
      <c r="R1853">
        <v>2019</v>
      </c>
      <c r="S1853" t="s">
        <v>212</v>
      </c>
    </row>
    <row r="1854" spans="1:19" x14ac:dyDescent="0.35">
      <c r="A1854" t="str">
        <f>+_xlfn.CONCAT(Exportaciones_Kg_fruta[[#This Row],[País]],Exportaciones_Kg_fruta[[#This Row],[Detalle]],Exportaciones_Kg_fruta[[#This Row],[Año]])</f>
        <v>SurinamVino2019</v>
      </c>
      <c r="B1854" s="3" t="s">
        <v>177</v>
      </c>
      <c r="C1854" s="3" t="s">
        <v>22</v>
      </c>
      <c r="D1854" s="3" t="s">
        <v>24</v>
      </c>
      <c r="E1854" s="3">
        <v>13449.900000000001</v>
      </c>
      <c r="F1854" s="3">
        <v>13269.36</v>
      </c>
      <c r="G1854" s="3">
        <v>22896.54</v>
      </c>
      <c r="H1854" s="3">
        <v>6909</v>
      </c>
      <c r="I1854" s="3">
        <v>9235.5499999999993</v>
      </c>
      <c r="J1854" s="3">
        <v>0</v>
      </c>
      <c r="K1854" s="3">
        <v>13636</v>
      </c>
      <c r="L1854" s="3">
        <v>1810</v>
      </c>
      <c r="M1854" s="3">
        <v>14027.9</v>
      </c>
      <c r="N1854" s="3">
        <v>8262.56</v>
      </c>
      <c r="O1854" s="3">
        <v>0</v>
      </c>
      <c r="P1854" s="3">
        <v>0</v>
      </c>
      <c r="Q1854" s="3">
        <f>SUM(Exportaciones_Kg_fruta[[#This Row],[Enero]:[Diciembre]])</f>
        <v>103496.81</v>
      </c>
      <c r="R1854">
        <v>2019</v>
      </c>
      <c r="S1854" t="s">
        <v>212</v>
      </c>
    </row>
    <row r="1855" spans="1:19" x14ac:dyDescent="0.35">
      <c r="A1855" t="str">
        <f>+_xlfn.CONCAT(Exportaciones_Kg_fruta[[#This Row],[País]],Exportaciones_Kg_fruta[[#This Row],[Detalle]],Exportaciones_Kg_fruta[[#This Row],[Año]])</f>
        <v>BeliceVino2019</v>
      </c>
      <c r="B1855" s="3" t="s">
        <v>44</v>
      </c>
      <c r="C1855" s="3" t="s">
        <v>22</v>
      </c>
      <c r="D1855" s="3" t="s">
        <v>24</v>
      </c>
      <c r="E1855" s="3">
        <v>37838.079999999994</v>
      </c>
      <c r="F1855" s="3">
        <v>0</v>
      </c>
      <c r="G1855" s="3">
        <v>12719.699999999999</v>
      </c>
      <c r="H1855" s="3">
        <v>25579.4</v>
      </c>
      <c r="I1855" s="3">
        <v>13757.519999999999</v>
      </c>
      <c r="J1855" s="3">
        <v>43367.43</v>
      </c>
      <c r="K1855" s="3">
        <v>0</v>
      </c>
      <c r="L1855" s="3">
        <v>0</v>
      </c>
      <c r="M1855" s="3">
        <v>12475.9</v>
      </c>
      <c r="N1855" s="3">
        <v>0</v>
      </c>
      <c r="O1855" s="3">
        <v>15400.800000000001</v>
      </c>
      <c r="P1855" s="3">
        <v>14418.49</v>
      </c>
      <c r="Q1855" s="3">
        <f>SUM(Exportaciones_Kg_fruta[[#This Row],[Enero]:[Diciembre]])</f>
        <v>175557.31999999998</v>
      </c>
      <c r="R1855">
        <v>2019</v>
      </c>
      <c r="S1855" t="s">
        <v>212</v>
      </c>
    </row>
    <row r="1856" spans="1:19" x14ac:dyDescent="0.35">
      <c r="A1856" t="str">
        <f>+_xlfn.CONCAT(Exportaciones_Kg_fruta[[#This Row],[País]],Exportaciones_Kg_fruta[[#This Row],[Detalle]],Exportaciones_Kg_fruta[[#This Row],[Año]])</f>
        <v>CongoVino2019</v>
      </c>
      <c r="B1856" s="3" t="s">
        <v>59</v>
      </c>
      <c r="C1856" s="3" t="s">
        <v>22</v>
      </c>
      <c r="D1856" s="3" t="s">
        <v>24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16501.2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f>SUM(Exportaciones_Kg_fruta[[#This Row],[Enero]:[Diciembre]])</f>
        <v>16501.2</v>
      </c>
      <c r="R1856">
        <v>2019</v>
      </c>
      <c r="S1856" t="s">
        <v>212</v>
      </c>
    </row>
    <row r="1857" spans="1:19" x14ac:dyDescent="0.35">
      <c r="A1857" t="str">
        <f>+_xlfn.CONCAT(Exportaciones_Kg_fruta[[#This Row],[País]],Exportaciones_Kg_fruta[[#This Row],[Detalle]],Exportaciones_Kg_fruta[[#This Row],[Año]])</f>
        <v>IslandiaVino2019</v>
      </c>
      <c r="B1857" s="3" t="s">
        <v>102</v>
      </c>
      <c r="C1857" s="3" t="s">
        <v>22</v>
      </c>
      <c r="D1857" s="3" t="s">
        <v>24</v>
      </c>
      <c r="E1857" s="3">
        <v>124985.00000000001</v>
      </c>
      <c r="F1857" s="3">
        <v>24250.2</v>
      </c>
      <c r="G1857" s="3">
        <v>42582.85</v>
      </c>
      <c r="H1857" s="3">
        <v>150969.70000000004</v>
      </c>
      <c r="I1857" s="3">
        <v>58334.7</v>
      </c>
      <c r="J1857" s="3">
        <v>68899.75</v>
      </c>
      <c r="K1857" s="3">
        <v>141237.29999999999</v>
      </c>
      <c r="L1857" s="3">
        <v>56883.299999999996</v>
      </c>
      <c r="M1857" s="3">
        <v>82153.2</v>
      </c>
      <c r="N1857" s="3">
        <v>63112.450000000004</v>
      </c>
      <c r="O1857" s="3">
        <v>75059.600000000006</v>
      </c>
      <c r="P1857" s="3">
        <v>74491.600000000006</v>
      </c>
      <c r="Q1857" s="3">
        <f>SUM(Exportaciones_Kg_fruta[[#This Row],[Enero]:[Diciembre]])</f>
        <v>962959.64999999991</v>
      </c>
      <c r="R1857">
        <v>2019</v>
      </c>
      <c r="S1857" t="s">
        <v>212</v>
      </c>
    </row>
    <row r="1858" spans="1:19" x14ac:dyDescent="0.35">
      <c r="A1858" t="str">
        <f>+_xlfn.CONCAT(Exportaciones_Kg_fruta[[#This Row],[País]],Exportaciones_Kg_fruta[[#This Row],[Detalle]],Exportaciones_Kg_fruta[[#This Row],[Año]])</f>
        <v>GuyanaVino2019</v>
      </c>
      <c r="B1858" s="3" t="s">
        <v>90</v>
      </c>
      <c r="C1858" s="3" t="s">
        <v>22</v>
      </c>
      <c r="D1858" s="3" t="s">
        <v>24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27628.6</v>
      </c>
      <c r="L1858" s="3">
        <v>9552</v>
      </c>
      <c r="M1858" s="3">
        <v>11574.400000000001</v>
      </c>
      <c r="N1858" s="3">
        <v>3450</v>
      </c>
      <c r="O1858" s="3">
        <v>1695.34</v>
      </c>
      <c r="P1858" s="3">
        <v>8841.2000000000007</v>
      </c>
      <c r="Q1858" s="3">
        <f>SUM(Exportaciones_Kg_fruta[[#This Row],[Enero]:[Diciembre]])</f>
        <v>62741.539999999994</v>
      </c>
      <c r="R1858">
        <v>2019</v>
      </c>
      <c r="S1858" t="s">
        <v>212</v>
      </c>
    </row>
    <row r="1859" spans="1:19" x14ac:dyDescent="0.35">
      <c r="A1859" t="str">
        <f>+_xlfn.CONCAT(Exportaciones_Kg_fruta[[#This Row],[País]],Exportaciones_Kg_fruta[[#This Row],[Detalle]],Exportaciones_Kg_fruta[[#This Row],[Año]])</f>
        <v>ArubaVino2019</v>
      </c>
      <c r="B1859" s="3" t="s">
        <v>34</v>
      </c>
      <c r="C1859" s="3" t="s">
        <v>22</v>
      </c>
      <c r="D1859" s="3" t="s">
        <v>24</v>
      </c>
      <c r="E1859" s="3">
        <v>177993.90000000002</v>
      </c>
      <c r="F1859" s="3">
        <v>22897.11</v>
      </c>
      <c r="G1859" s="3">
        <v>10564.35</v>
      </c>
      <c r="H1859" s="3">
        <v>55121.3</v>
      </c>
      <c r="I1859" s="3">
        <v>132598.63</v>
      </c>
      <c r="J1859" s="3">
        <v>54842.439999999995</v>
      </c>
      <c r="K1859" s="3">
        <v>36942</v>
      </c>
      <c r="L1859" s="3">
        <v>84312.599999999991</v>
      </c>
      <c r="M1859" s="3">
        <v>15518.900000000001</v>
      </c>
      <c r="N1859" s="3">
        <v>137745.56</v>
      </c>
      <c r="O1859" s="3">
        <v>7706.97</v>
      </c>
      <c r="P1859" s="3">
        <v>0</v>
      </c>
      <c r="Q1859" s="3">
        <f>SUM(Exportaciones_Kg_fruta[[#This Row],[Enero]:[Diciembre]])</f>
        <v>736243.76</v>
      </c>
      <c r="R1859">
        <v>2019</v>
      </c>
      <c r="S1859" t="s">
        <v>212</v>
      </c>
    </row>
    <row r="1860" spans="1:19" x14ac:dyDescent="0.35">
      <c r="A1860" t="str">
        <f>+_xlfn.CONCAT(Exportaciones_Kg_fruta[[#This Row],[País]],Exportaciones_Kg_fruta[[#This Row],[Detalle]],Exportaciones_Kg_fruta[[#This Row],[Año]])</f>
        <v>LiberiaVino2019</v>
      </c>
      <c r="B1860" s="3" t="s">
        <v>119</v>
      </c>
      <c r="C1860" s="3" t="s">
        <v>22</v>
      </c>
      <c r="D1860" s="3" t="s">
        <v>24</v>
      </c>
      <c r="E1860" s="3">
        <v>51791.4</v>
      </c>
      <c r="F1860" s="3">
        <v>0</v>
      </c>
      <c r="G1860" s="3">
        <v>33066.200000000004</v>
      </c>
      <c r="H1860" s="3">
        <v>66708</v>
      </c>
      <c r="I1860" s="3">
        <v>0</v>
      </c>
      <c r="J1860" s="3">
        <v>45108.900000000009</v>
      </c>
      <c r="K1860" s="3">
        <v>42710.400000000001</v>
      </c>
      <c r="L1860" s="3">
        <v>46274.400000000001</v>
      </c>
      <c r="M1860" s="3">
        <v>76141.600000000006</v>
      </c>
      <c r="N1860" s="3">
        <v>0</v>
      </c>
      <c r="O1860" s="3">
        <v>48750</v>
      </c>
      <c r="P1860" s="3">
        <v>0</v>
      </c>
      <c r="Q1860" s="3">
        <f>SUM(Exportaciones_Kg_fruta[[#This Row],[Enero]:[Diciembre]])</f>
        <v>410550.9</v>
      </c>
      <c r="R1860">
        <v>2019</v>
      </c>
      <c r="S1860" t="s">
        <v>212</v>
      </c>
    </row>
    <row r="1861" spans="1:19" x14ac:dyDescent="0.35">
      <c r="A1861" t="str">
        <f>+_xlfn.CONCAT(Exportaciones_Kg_fruta[[#This Row],[País]],Exportaciones_Kg_fruta[[#This Row],[Detalle]],Exportaciones_Kg_fruta[[#This Row],[Año]])</f>
        <v>IraqVino2019</v>
      </c>
      <c r="B1861" s="3" t="s">
        <v>98</v>
      </c>
      <c r="C1861" s="3" t="s">
        <v>22</v>
      </c>
      <c r="D1861" s="3" t="s">
        <v>24</v>
      </c>
      <c r="E1861" s="3">
        <v>12796.8</v>
      </c>
      <c r="F1861" s="3">
        <v>0</v>
      </c>
      <c r="G1861" s="3">
        <v>47604.9</v>
      </c>
      <c r="H1861" s="3">
        <v>0</v>
      </c>
      <c r="I1861" s="3">
        <v>48917</v>
      </c>
      <c r="J1861" s="3">
        <v>0</v>
      </c>
      <c r="K1861" s="3">
        <v>0</v>
      </c>
      <c r="L1861" s="3">
        <v>0</v>
      </c>
      <c r="M1861" s="3">
        <v>15131</v>
      </c>
      <c r="N1861" s="3">
        <v>0</v>
      </c>
      <c r="O1861" s="3">
        <v>38974.300000000003</v>
      </c>
      <c r="P1861" s="3">
        <v>25073</v>
      </c>
      <c r="Q1861" s="3">
        <f>SUM(Exportaciones_Kg_fruta[[#This Row],[Enero]:[Diciembre]])</f>
        <v>188497</v>
      </c>
      <c r="R1861">
        <v>2019</v>
      </c>
      <c r="S1861" t="s">
        <v>212</v>
      </c>
    </row>
    <row r="1862" spans="1:19" x14ac:dyDescent="0.35">
      <c r="A1862" t="str">
        <f>+_xlfn.CONCAT(Exportaciones_Kg_fruta[[#This Row],[País]],Exportaciones_Kg_fruta[[#This Row],[Detalle]],Exportaciones_Kg_fruta[[#This Row],[Año]])</f>
        <v>KazajstánVino2019</v>
      </c>
      <c r="B1862" s="3" t="s">
        <v>112</v>
      </c>
      <c r="C1862" s="3" t="s">
        <v>22</v>
      </c>
      <c r="D1862" s="3" t="s">
        <v>24</v>
      </c>
      <c r="E1862" s="3">
        <v>9295</v>
      </c>
      <c r="F1862" s="3">
        <v>7637.2</v>
      </c>
      <c r="G1862" s="3">
        <v>0</v>
      </c>
      <c r="H1862" s="3">
        <v>16516.2</v>
      </c>
      <c r="I1862" s="3">
        <v>2636.7300000000005</v>
      </c>
      <c r="J1862" s="3">
        <v>16695.7</v>
      </c>
      <c r="K1862" s="3">
        <v>0</v>
      </c>
      <c r="L1862" s="3">
        <v>9880.7599999999984</v>
      </c>
      <c r="M1862" s="3">
        <v>0</v>
      </c>
      <c r="N1862" s="3">
        <v>9455.02</v>
      </c>
      <c r="O1862" s="3">
        <v>22058.400000000001</v>
      </c>
      <c r="P1862" s="3">
        <v>0</v>
      </c>
      <c r="Q1862" s="3">
        <f>SUM(Exportaciones_Kg_fruta[[#This Row],[Enero]:[Diciembre]])</f>
        <v>94175.010000000009</v>
      </c>
      <c r="R1862">
        <v>2019</v>
      </c>
      <c r="S1862" t="s">
        <v>212</v>
      </c>
    </row>
    <row r="1863" spans="1:19" x14ac:dyDescent="0.35">
      <c r="A1863" t="str">
        <f>+_xlfn.CONCAT(Exportaciones_Kg_fruta[[#This Row],[País]],Exportaciones_Kg_fruta[[#This Row],[Detalle]],Exportaciones_Kg_fruta[[#This Row],[Año]])</f>
        <v>HungríaVino2019</v>
      </c>
      <c r="B1863" s="3" t="s">
        <v>95</v>
      </c>
      <c r="C1863" s="3" t="s">
        <v>22</v>
      </c>
      <c r="D1863" s="3" t="s">
        <v>24</v>
      </c>
      <c r="E1863" s="3">
        <v>15965.35</v>
      </c>
      <c r="F1863" s="3">
        <v>0</v>
      </c>
      <c r="G1863" s="3">
        <v>0</v>
      </c>
      <c r="H1863" s="3">
        <v>185.9</v>
      </c>
      <c r="I1863" s="3">
        <v>13032.149999999998</v>
      </c>
      <c r="J1863" s="3">
        <v>0</v>
      </c>
      <c r="K1863" s="3">
        <v>6741.16</v>
      </c>
      <c r="L1863" s="3">
        <v>0</v>
      </c>
      <c r="M1863" s="3">
        <v>5495</v>
      </c>
      <c r="N1863" s="3">
        <v>18007</v>
      </c>
      <c r="O1863" s="3">
        <v>0</v>
      </c>
      <c r="P1863" s="3">
        <v>0</v>
      </c>
      <c r="Q1863" s="3">
        <f>SUM(Exportaciones_Kg_fruta[[#This Row],[Enero]:[Diciembre]])</f>
        <v>59426.559999999998</v>
      </c>
      <c r="R1863">
        <v>2019</v>
      </c>
      <c r="S1863" t="s">
        <v>212</v>
      </c>
    </row>
    <row r="1864" spans="1:19" x14ac:dyDescent="0.35">
      <c r="A1864" t="str">
        <f>+_xlfn.CONCAT(Exportaciones_Kg_fruta[[#This Row],[País]],Exportaciones_Kg_fruta[[#This Row],[Detalle]],Exportaciones_Kg_fruta[[#This Row],[Año]])</f>
        <v>MozambiqueVino2019</v>
      </c>
      <c r="B1864" s="3" t="s">
        <v>135</v>
      </c>
      <c r="C1864" s="3" t="s">
        <v>22</v>
      </c>
      <c r="D1864" s="3" t="s">
        <v>24</v>
      </c>
      <c r="E1864" s="3">
        <v>13981.300000000001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15042.3</v>
      </c>
      <c r="M1864" s="3">
        <v>0</v>
      </c>
      <c r="N1864" s="3">
        <v>0</v>
      </c>
      <c r="O1864" s="3">
        <v>0</v>
      </c>
      <c r="P1864" s="3">
        <v>14963.2</v>
      </c>
      <c r="Q1864" s="3">
        <f>SUM(Exportaciones_Kg_fruta[[#This Row],[Enero]:[Diciembre]])</f>
        <v>43986.8</v>
      </c>
      <c r="R1864">
        <v>2019</v>
      </c>
      <c r="S1864" t="s">
        <v>212</v>
      </c>
    </row>
    <row r="1865" spans="1:19" x14ac:dyDescent="0.35">
      <c r="A1865" t="str">
        <f>+_xlfn.CONCAT(Exportaciones_Kg_fruta[[#This Row],[País]],Exportaciones_Kg_fruta[[#This Row],[Detalle]],Exportaciones_Kg_fruta[[#This Row],[Año]])</f>
        <v>Antillas NeerlandesasVino2019</v>
      </c>
      <c r="B1865" s="3" t="s">
        <v>29</v>
      </c>
      <c r="C1865" s="3" t="s">
        <v>22</v>
      </c>
      <c r="D1865" s="3" t="s">
        <v>24</v>
      </c>
      <c r="E1865" s="3">
        <v>18912.399999999998</v>
      </c>
      <c r="F1865" s="3">
        <v>29024.499999999996</v>
      </c>
      <c r="G1865" s="3">
        <v>65055.180000000008</v>
      </c>
      <c r="H1865" s="3">
        <v>63346.200000000004</v>
      </c>
      <c r="I1865" s="3">
        <v>84457.77</v>
      </c>
      <c r="J1865" s="3">
        <v>117996.68</v>
      </c>
      <c r="K1865" s="3">
        <v>29615.7</v>
      </c>
      <c r="L1865" s="3">
        <v>5164.75</v>
      </c>
      <c r="M1865" s="3">
        <v>65217.3</v>
      </c>
      <c r="N1865" s="3">
        <v>35132.6</v>
      </c>
      <c r="O1865" s="3">
        <v>18307.75</v>
      </c>
      <c r="P1865" s="3">
        <v>20809</v>
      </c>
      <c r="Q1865" s="3">
        <f>SUM(Exportaciones_Kg_fruta[[#This Row],[Enero]:[Diciembre]])</f>
        <v>553039.82999999996</v>
      </c>
      <c r="R1865">
        <v>2019</v>
      </c>
      <c r="S1865" t="s">
        <v>212</v>
      </c>
    </row>
    <row r="1866" spans="1:19" x14ac:dyDescent="0.35">
      <c r="A1866" t="str">
        <f>+_xlfn.CONCAT(Exportaciones_Kg_fruta[[#This Row],[País]],Exportaciones_Kg_fruta[[#This Row],[Detalle]],Exportaciones_Kg_fruta[[#This Row],[Año]])</f>
        <v>GabónVino2019</v>
      </c>
      <c r="B1866" s="3" t="s">
        <v>81</v>
      </c>
      <c r="C1866" s="3" t="s">
        <v>22</v>
      </c>
      <c r="D1866" s="3" t="s">
        <v>24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16934.400000000001</v>
      </c>
      <c r="L1866" s="3">
        <v>0</v>
      </c>
      <c r="M1866" s="3">
        <v>0</v>
      </c>
      <c r="N1866" s="3">
        <v>0</v>
      </c>
      <c r="O1866" s="3">
        <v>0</v>
      </c>
      <c r="P1866" s="3">
        <v>16934.400000000001</v>
      </c>
      <c r="Q1866" s="3">
        <f>SUM(Exportaciones_Kg_fruta[[#This Row],[Enero]:[Diciembre]])</f>
        <v>33868.800000000003</v>
      </c>
      <c r="R1866">
        <v>2019</v>
      </c>
      <c r="S1866" t="s">
        <v>212</v>
      </c>
    </row>
    <row r="1867" spans="1:19" x14ac:dyDescent="0.35">
      <c r="A1867" t="str">
        <f>+_xlfn.CONCAT(Exportaciones_Kg_fruta[[#This Row],[País]],Exportaciones_Kg_fruta[[#This Row],[Detalle]],Exportaciones_Kg_fruta[[#This Row],[Año]])</f>
        <v>MaltaVino2019</v>
      </c>
      <c r="B1867" s="3" t="s">
        <v>125</v>
      </c>
      <c r="C1867" s="3" t="s">
        <v>22</v>
      </c>
      <c r="D1867" s="3" t="s">
        <v>24</v>
      </c>
      <c r="E1867" s="3">
        <v>39163</v>
      </c>
      <c r="F1867" s="3">
        <v>13132.8</v>
      </c>
      <c r="G1867" s="3">
        <v>66749.58</v>
      </c>
      <c r="H1867" s="3">
        <v>79596.110000000015</v>
      </c>
      <c r="I1867" s="3">
        <v>21556.6</v>
      </c>
      <c r="J1867" s="3">
        <v>103292.41999999998</v>
      </c>
      <c r="K1867" s="3">
        <v>14234.400000000001</v>
      </c>
      <c r="L1867" s="3">
        <v>60856.9</v>
      </c>
      <c r="M1867" s="3">
        <v>7086.36</v>
      </c>
      <c r="N1867" s="3">
        <v>42881.84</v>
      </c>
      <c r="O1867" s="3">
        <v>29372.600000000002</v>
      </c>
      <c r="P1867" s="3">
        <v>45088.399999999994</v>
      </c>
      <c r="Q1867" s="3">
        <f>SUM(Exportaciones_Kg_fruta[[#This Row],[Enero]:[Diciembre]])</f>
        <v>523011.01</v>
      </c>
      <c r="R1867">
        <v>2019</v>
      </c>
      <c r="S1867" t="s">
        <v>212</v>
      </c>
    </row>
    <row r="1868" spans="1:19" x14ac:dyDescent="0.35">
      <c r="A1868" t="str">
        <f>+_xlfn.CONCAT(Exportaciones_Kg_fruta[[#This Row],[País]],Exportaciones_Kg_fruta[[#This Row],[Detalle]],Exportaciones_Kg_fruta[[#This Row],[Año]])</f>
        <v>CroaciaVino2019</v>
      </c>
      <c r="B1868" s="3" t="s">
        <v>63</v>
      </c>
      <c r="C1868" s="3" t="s">
        <v>22</v>
      </c>
      <c r="D1868" s="3" t="s">
        <v>24</v>
      </c>
      <c r="E1868" s="3">
        <v>19848.7</v>
      </c>
      <c r="F1868" s="3">
        <v>0</v>
      </c>
      <c r="G1868" s="3">
        <v>1401.5000000000002</v>
      </c>
      <c r="H1868" s="3">
        <v>0</v>
      </c>
      <c r="I1868" s="3">
        <v>0</v>
      </c>
      <c r="J1868" s="3">
        <v>0</v>
      </c>
      <c r="K1868" s="3">
        <v>0</v>
      </c>
      <c r="L1868" s="3">
        <v>26045</v>
      </c>
      <c r="M1868" s="3">
        <v>0</v>
      </c>
      <c r="N1868" s="3">
        <v>0</v>
      </c>
      <c r="O1868" s="3">
        <v>8230.9500000000007</v>
      </c>
      <c r="P1868" s="3">
        <v>0</v>
      </c>
      <c r="Q1868" s="3">
        <f>SUM(Exportaciones_Kg_fruta[[#This Row],[Enero]:[Diciembre]])</f>
        <v>55526.149999999994</v>
      </c>
      <c r="R1868">
        <v>2019</v>
      </c>
      <c r="S1868" t="s">
        <v>212</v>
      </c>
    </row>
    <row r="1869" spans="1:19" x14ac:dyDescent="0.35">
      <c r="A1869" t="str">
        <f>+_xlfn.CONCAT(Exportaciones_Kg_fruta[[#This Row],[País]],Exportaciones_Kg_fruta[[#This Row],[Detalle]],Exportaciones_Kg_fruta[[#This Row],[Año]])</f>
        <v>Santa Lucía (Islas  Occidentales)Vino2019</v>
      </c>
      <c r="B1869" s="3" t="s">
        <v>166</v>
      </c>
      <c r="C1869" s="3" t="s">
        <v>22</v>
      </c>
      <c r="D1869" s="3" t="s">
        <v>24</v>
      </c>
      <c r="E1869" s="3">
        <v>23709.599999999999</v>
      </c>
      <c r="F1869" s="3">
        <v>30133.799999999996</v>
      </c>
      <c r="G1869" s="3">
        <v>16152</v>
      </c>
      <c r="H1869" s="3">
        <v>27597.85</v>
      </c>
      <c r="I1869" s="3">
        <v>51926.94</v>
      </c>
      <c r="J1869" s="3">
        <v>34363.160000000003</v>
      </c>
      <c r="K1869" s="3">
        <v>12674.970000000001</v>
      </c>
      <c r="L1869" s="3">
        <v>802.2</v>
      </c>
      <c r="M1869" s="3">
        <v>32200</v>
      </c>
      <c r="N1869" s="3">
        <v>2396.0000000000005</v>
      </c>
      <c r="O1869" s="3">
        <v>14708.5</v>
      </c>
      <c r="P1869" s="3">
        <v>0</v>
      </c>
      <c r="Q1869" s="3">
        <f>SUM(Exportaciones_Kg_fruta[[#This Row],[Enero]:[Diciembre]])</f>
        <v>246665.02000000002</v>
      </c>
      <c r="R1869">
        <v>2019</v>
      </c>
      <c r="S1869" t="s">
        <v>212</v>
      </c>
    </row>
    <row r="1870" spans="1:19" x14ac:dyDescent="0.35">
      <c r="A1870" t="str">
        <f>+_xlfn.CONCAT(Exportaciones_Kg_fruta[[#This Row],[País]],Exportaciones_Kg_fruta[[#This Row],[Detalle]],Exportaciones_Kg_fruta[[#This Row],[Año]])</f>
        <v>TogoVino2019</v>
      </c>
      <c r="B1870" s="3" t="s">
        <v>186</v>
      </c>
      <c r="C1870" s="3" t="s">
        <v>22</v>
      </c>
      <c r="D1870" s="3" t="s">
        <v>24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48145</v>
      </c>
      <c r="Q1870" s="3">
        <f>SUM(Exportaciones_Kg_fruta[[#This Row],[Enero]:[Diciembre]])</f>
        <v>48145</v>
      </c>
      <c r="R1870">
        <v>2019</v>
      </c>
      <c r="S1870" t="s">
        <v>212</v>
      </c>
    </row>
    <row r="1871" spans="1:19" x14ac:dyDescent="0.35">
      <c r="A1871" t="str">
        <f>+_xlfn.CONCAT(Exportaciones_Kg_fruta[[#This Row],[País]],Exportaciones_Kg_fruta[[#This Row],[Detalle]],Exportaciones_Kg_fruta[[#This Row],[Año]])</f>
        <v>Antigua y BarbudaVino2019</v>
      </c>
      <c r="B1871" s="3" t="s">
        <v>28</v>
      </c>
      <c r="C1871" s="3" t="s">
        <v>22</v>
      </c>
      <c r="D1871" s="3" t="s">
        <v>24</v>
      </c>
      <c r="E1871" s="3">
        <v>14430</v>
      </c>
      <c r="F1871" s="3">
        <v>14449.5</v>
      </c>
      <c r="G1871" s="3">
        <v>36800</v>
      </c>
      <c r="H1871" s="3">
        <v>49279.399999999994</v>
      </c>
      <c r="I1871" s="3">
        <v>0</v>
      </c>
      <c r="J1871" s="3">
        <v>19117.7</v>
      </c>
      <c r="K1871" s="3">
        <v>42369.1</v>
      </c>
      <c r="L1871" s="3">
        <v>0</v>
      </c>
      <c r="M1871" s="3">
        <v>0</v>
      </c>
      <c r="N1871" s="3">
        <v>46502.999999999993</v>
      </c>
      <c r="O1871" s="3">
        <v>13246</v>
      </c>
      <c r="P1871" s="3">
        <v>15744</v>
      </c>
      <c r="Q1871" s="3">
        <f>SUM(Exportaciones_Kg_fruta[[#This Row],[Enero]:[Diciembre]])</f>
        <v>251938.7</v>
      </c>
      <c r="R1871">
        <v>2019</v>
      </c>
      <c r="S1871" t="s">
        <v>212</v>
      </c>
    </row>
    <row r="1872" spans="1:19" x14ac:dyDescent="0.35">
      <c r="A1872" t="str">
        <f>+_xlfn.CONCAT(Exportaciones_Kg_fruta[[#This Row],[País]],Exportaciones_Kg_fruta[[#This Row],[Detalle]],Exportaciones_Kg_fruta[[#This Row],[Año]])</f>
        <v>MartinicaVino2019</v>
      </c>
      <c r="B1872" s="3" t="s">
        <v>127</v>
      </c>
      <c r="C1872" s="3" t="s">
        <v>22</v>
      </c>
      <c r="D1872" s="3" t="s">
        <v>24</v>
      </c>
      <c r="E1872" s="3">
        <v>16224.699999999999</v>
      </c>
      <c r="F1872" s="3">
        <v>11936.7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5827.2000000000007</v>
      </c>
      <c r="Q1872" s="3">
        <f>SUM(Exportaciones_Kg_fruta[[#This Row],[Enero]:[Diciembre]])</f>
        <v>33988.600000000006</v>
      </c>
      <c r="R1872">
        <v>2019</v>
      </c>
      <c r="S1872" t="s">
        <v>212</v>
      </c>
    </row>
    <row r="1873" spans="1:19" x14ac:dyDescent="0.35">
      <c r="A1873" t="str">
        <f>+_xlfn.CONCAT(Exportaciones_Kg_fruta[[#This Row],[País]],Exportaciones_Kg_fruta[[#This Row],[Detalle]],Exportaciones_Kg_fruta[[#This Row],[Año]])</f>
        <v>República EslovacaVino2019</v>
      </c>
      <c r="B1873" s="3" t="s">
        <v>159</v>
      </c>
      <c r="C1873" s="3" t="s">
        <v>22</v>
      </c>
      <c r="D1873" s="3" t="s">
        <v>24</v>
      </c>
      <c r="E1873" s="3">
        <v>33894.060000000005</v>
      </c>
      <c r="F1873" s="3">
        <v>0</v>
      </c>
      <c r="G1873" s="3">
        <v>0</v>
      </c>
      <c r="H1873" s="3">
        <v>8740.4700000000012</v>
      </c>
      <c r="I1873" s="3">
        <v>22976.639999999996</v>
      </c>
      <c r="J1873" s="3">
        <v>2655.61</v>
      </c>
      <c r="K1873" s="3">
        <v>0</v>
      </c>
      <c r="L1873" s="3">
        <v>60.2</v>
      </c>
      <c r="M1873" s="3">
        <v>0</v>
      </c>
      <c r="N1873" s="3">
        <v>60976.12</v>
      </c>
      <c r="O1873" s="3">
        <v>21697.14</v>
      </c>
      <c r="P1873" s="3">
        <v>0</v>
      </c>
      <c r="Q1873" s="3">
        <f>SUM(Exportaciones_Kg_fruta[[#This Row],[Enero]:[Diciembre]])</f>
        <v>151000.24</v>
      </c>
      <c r="R1873">
        <v>2019</v>
      </c>
      <c r="S1873" t="s">
        <v>212</v>
      </c>
    </row>
    <row r="1874" spans="1:19" x14ac:dyDescent="0.35">
      <c r="A1874" t="str">
        <f>+_xlfn.CONCAT(Exportaciones_Kg_fruta[[#This Row],[País]],Exportaciones_Kg_fruta[[#This Row],[Detalle]],Exportaciones_Kg_fruta[[#This Row],[Año]])</f>
        <v>ArmeniaVino2019</v>
      </c>
      <c r="B1874" s="3" t="s">
        <v>33</v>
      </c>
      <c r="C1874" s="3" t="s">
        <v>22</v>
      </c>
      <c r="D1874" s="3" t="s">
        <v>24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15753</v>
      </c>
      <c r="Q1874" s="3">
        <f>SUM(Exportaciones_Kg_fruta[[#This Row],[Enero]:[Diciembre]])</f>
        <v>15753</v>
      </c>
      <c r="R1874">
        <v>2019</v>
      </c>
      <c r="S1874" t="s">
        <v>212</v>
      </c>
    </row>
    <row r="1875" spans="1:19" x14ac:dyDescent="0.35">
      <c r="A1875" t="str">
        <f>+_xlfn.CONCAT(Exportaciones_Kg_fruta[[#This Row],[País]],Exportaciones_Kg_fruta[[#This Row],[Detalle]],Exportaciones_Kg_fruta[[#This Row],[Año]])</f>
        <v>FijiVino2019</v>
      </c>
      <c r="B1875" s="3" t="s">
        <v>77</v>
      </c>
      <c r="C1875" s="3" t="s">
        <v>22</v>
      </c>
      <c r="D1875" s="3" t="s">
        <v>24</v>
      </c>
      <c r="E1875" s="3">
        <v>0</v>
      </c>
      <c r="F1875" s="3">
        <v>0</v>
      </c>
      <c r="G1875" s="3">
        <v>45319</v>
      </c>
      <c r="H1875" s="3">
        <v>9230.7999999999993</v>
      </c>
      <c r="I1875" s="3">
        <v>12741.6</v>
      </c>
      <c r="J1875" s="3">
        <v>20359.699999999997</v>
      </c>
      <c r="K1875" s="3">
        <v>10863.4</v>
      </c>
      <c r="L1875" s="3">
        <v>2385.6</v>
      </c>
      <c r="M1875" s="3">
        <v>0</v>
      </c>
      <c r="N1875" s="3">
        <v>0</v>
      </c>
      <c r="O1875" s="3">
        <v>17212.2</v>
      </c>
      <c r="P1875" s="3">
        <v>29546.399999999998</v>
      </c>
      <c r="Q1875" s="3">
        <f>SUM(Exportaciones_Kg_fruta[[#This Row],[Enero]:[Diciembre]])</f>
        <v>147658.70000000001</v>
      </c>
      <c r="R1875">
        <v>2019</v>
      </c>
      <c r="S1875" t="s">
        <v>212</v>
      </c>
    </row>
    <row r="1876" spans="1:19" x14ac:dyDescent="0.35">
      <c r="A1876" t="str">
        <f>+_xlfn.CONCAT(Exportaciones_Kg_fruta[[#This Row],[País]],Exportaciones_Kg_fruta[[#This Row],[Detalle]],Exportaciones_Kg_fruta[[#This Row],[Año]])</f>
        <v>Polinesia FrancesaVino2019</v>
      </c>
      <c r="B1876" s="3" t="s">
        <v>150</v>
      </c>
      <c r="C1876" s="3" t="s">
        <v>22</v>
      </c>
      <c r="D1876" s="3" t="s">
        <v>24</v>
      </c>
      <c r="E1876" s="3">
        <v>15410.7</v>
      </c>
      <c r="F1876" s="3">
        <v>0</v>
      </c>
      <c r="G1876" s="3">
        <v>0</v>
      </c>
      <c r="H1876" s="3">
        <v>15450.3</v>
      </c>
      <c r="I1876" s="3">
        <v>0</v>
      </c>
      <c r="J1876" s="3">
        <v>14950.8</v>
      </c>
      <c r="K1876" s="3">
        <v>92.8</v>
      </c>
      <c r="L1876" s="3">
        <v>8377.9</v>
      </c>
      <c r="M1876" s="3">
        <v>0</v>
      </c>
      <c r="N1876" s="3">
        <v>14078.900000000001</v>
      </c>
      <c r="O1876" s="3">
        <v>14612.400000000001</v>
      </c>
      <c r="P1876" s="3">
        <v>26625.300000000003</v>
      </c>
      <c r="Q1876" s="3">
        <f>SUM(Exportaciones_Kg_fruta[[#This Row],[Enero]:[Diciembre]])</f>
        <v>109599.10000000002</v>
      </c>
      <c r="R1876">
        <v>2019</v>
      </c>
      <c r="S1876" t="s">
        <v>212</v>
      </c>
    </row>
    <row r="1877" spans="1:19" x14ac:dyDescent="0.35">
      <c r="A1877" t="str">
        <f>+_xlfn.CONCAT(Exportaciones_Kg_fruta[[#This Row],[País]],Exportaciones_Kg_fruta[[#This Row],[Detalle]],Exportaciones_Kg_fruta[[#This Row],[Año]])</f>
        <v>Territorio Francés en ÁfricaVino2019</v>
      </c>
      <c r="B1877" s="3" t="s">
        <v>182</v>
      </c>
      <c r="C1877" s="3" t="s">
        <v>22</v>
      </c>
      <c r="D1877" s="3" t="s">
        <v>24</v>
      </c>
      <c r="E1877" s="3">
        <v>31046.400000000001</v>
      </c>
      <c r="F1877" s="3">
        <v>16495.2</v>
      </c>
      <c r="G1877" s="3">
        <v>16279.2</v>
      </c>
      <c r="H1877" s="3">
        <v>0</v>
      </c>
      <c r="I1877" s="3">
        <v>0</v>
      </c>
      <c r="J1877" s="3">
        <v>0</v>
      </c>
      <c r="K1877" s="3">
        <v>31428</v>
      </c>
      <c r="L1877" s="3">
        <v>46748.800000000003</v>
      </c>
      <c r="M1877" s="3">
        <v>0</v>
      </c>
      <c r="N1877" s="3">
        <v>0</v>
      </c>
      <c r="O1877" s="3">
        <v>29328</v>
      </c>
      <c r="P1877" s="3">
        <v>0</v>
      </c>
      <c r="Q1877" s="3">
        <f>SUM(Exportaciones_Kg_fruta[[#This Row],[Enero]:[Diciembre]])</f>
        <v>171325.6</v>
      </c>
      <c r="R1877">
        <v>2019</v>
      </c>
      <c r="S1877" t="s">
        <v>212</v>
      </c>
    </row>
    <row r="1878" spans="1:19" x14ac:dyDescent="0.35">
      <c r="A1878" t="str">
        <f>+_xlfn.CONCAT(Exportaciones_Kg_fruta[[#This Row],[País]],Exportaciones_Kg_fruta[[#This Row],[Detalle]],Exportaciones_Kg_fruta[[#This Row],[Año]])</f>
        <v>Isla TongaVino2019</v>
      </c>
      <c r="B1878" s="3" t="s">
        <v>101</v>
      </c>
      <c r="C1878" s="3" t="s">
        <v>22</v>
      </c>
      <c r="D1878" s="3" t="s">
        <v>24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1615.8</v>
      </c>
      <c r="M1878" s="3">
        <v>0</v>
      </c>
      <c r="N1878" s="3">
        <v>0</v>
      </c>
      <c r="O1878" s="3">
        <v>0</v>
      </c>
      <c r="P1878" s="3">
        <v>0</v>
      </c>
      <c r="Q1878" s="3">
        <f>SUM(Exportaciones_Kg_fruta[[#This Row],[Enero]:[Diciembre]])</f>
        <v>1615.8</v>
      </c>
      <c r="R1878">
        <v>2019</v>
      </c>
      <c r="S1878" t="s">
        <v>212</v>
      </c>
    </row>
    <row r="1879" spans="1:19" x14ac:dyDescent="0.35">
      <c r="A1879" t="str">
        <f>+_xlfn.CONCAT(Exportaciones_Kg_fruta[[#This Row],[País]],Exportaciones_Kg_fruta[[#This Row],[Detalle]],Exportaciones_Kg_fruta[[#This Row],[Año]])</f>
        <v>Territorio Francés en Oceanía y el PacíficoVino2019</v>
      </c>
      <c r="B1879" s="3" t="s">
        <v>184</v>
      </c>
      <c r="C1879" s="3" t="s">
        <v>22</v>
      </c>
      <c r="D1879" s="3" t="s">
        <v>24</v>
      </c>
      <c r="E1879" s="3">
        <v>0</v>
      </c>
      <c r="F1879" s="3">
        <v>0</v>
      </c>
      <c r="G1879" s="3">
        <v>16230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f>SUM(Exportaciones_Kg_fruta[[#This Row],[Enero]:[Diciembre]])</f>
        <v>16230</v>
      </c>
      <c r="R1879">
        <v>2019</v>
      </c>
      <c r="S1879" t="s">
        <v>212</v>
      </c>
    </row>
    <row r="1880" spans="1:19" x14ac:dyDescent="0.35">
      <c r="A1880" t="str">
        <f>+_xlfn.CONCAT(Exportaciones_Kg_fruta[[#This Row],[País]],Exportaciones_Kg_fruta[[#This Row],[Detalle]],Exportaciones_Kg_fruta[[#This Row],[Año]])</f>
        <v>MongoliaVino2019</v>
      </c>
      <c r="B1880" s="3" t="s">
        <v>133</v>
      </c>
      <c r="C1880" s="3" t="s">
        <v>22</v>
      </c>
      <c r="D1880" s="3" t="s">
        <v>24</v>
      </c>
      <c r="E1880" s="3">
        <v>0</v>
      </c>
      <c r="F1880" s="3">
        <v>0</v>
      </c>
      <c r="G1880" s="3">
        <v>0</v>
      </c>
      <c r="H1880" s="3">
        <v>0</v>
      </c>
      <c r="I1880" s="3">
        <v>27390.440000000002</v>
      </c>
      <c r="J1880" s="3">
        <v>0</v>
      </c>
      <c r="K1880" s="3">
        <v>0</v>
      </c>
      <c r="L1880" s="3">
        <v>0</v>
      </c>
      <c r="M1880" s="3">
        <v>0</v>
      </c>
      <c r="N1880" s="3">
        <v>22024.550000000003</v>
      </c>
      <c r="O1880" s="3">
        <v>0</v>
      </c>
      <c r="P1880" s="3">
        <v>0</v>
      </c>
      <c r="Q1880" s="3">
        <f>SUM(Exportaciones_Kg_fruta[[#This Row],[Enero]:[Diciembre]])</f>
        <v>49414.990000000005</v>
      </c>
      <c r="R1880">
        <v>2019</v>
      </c>
      <c r="S1880" t="s">
        <v>212</v>
      </c>
    </row>
    <row r="1881" spans="1:19" x14ac:dyDescent="0.35">
      <c r="A1881" t="str">
        <f>+_xlfn.CONCAT(Exportaciones_Kg_fruta[[#This Row],[País]],Exportaciones_Kg_fruta[[#This Row],[Detalle]],Exportaciones_Kg_fruta[[#This Row],[Año]])</f>
        <v>DominicaVino2019</v>
      </c>
      <c r="B1881" s="3" t="s">
        <v>67</v>
      </c>
      <c r="C1881" s="3" t="s">
        <v>22</v>
      </c>
      <c r="D1881" s="3" t="s">
        <v>24</v>
      </c>
      <c r="E1881" s="3">
        <v>0</v>
      </c>
      <c r="F1881" s="3">
        <v>0</v>
      </c>
      <c r="G1881" s="3">
        <v>0</v>
      </c>
      <c r="H1881" s="3">
        <v>0</v>
      </c>
      <c r="I1881" s="3">
        <v>7115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f>SUM(Exportaciones_Kg_fruta[[#This Row],[Enero]:[Diciembre]])</f>
        <v>7115</v>
      </c>
      <c r="R1881">
        <v>2019</v>
      </c>
      <c r="S1881" t="s">
        <v>212</v>
      </c>
    </row>
    <row r="1882" spans="1:19" x14ac:dyDescent="0.35">
      <c r="A1882" t="str">
        <f>+_xlfn.CONCAT(Exportaciones_Kg_fruta[[#This Row],[País]],Exportaciones_Kg_fruta[[#This Row],[Detalle]],Exportaciones_Kg_fruta[[#This Row],[Año]])</f>
        <v>MauricioVino2019</v>
      </c>
      <c r="B1882" s="3" t="s">
        <v>128</v>
      </c>
      <c r="C1882" s="3" t="s">
        <v>22</v>
      </c>
      <c r="D1882" s="3" t="s">
        <v>24</v>
      </c>
      <c r="E1882" s="3">
        <v>0</v>
      </c>
      <c r="F1882" s="3">
        <v>5840</v>
      </c>
      <c r="G1882" s="3">
        <v>1808.4099999999999</v>
      </c>
      <c r="H1882" s="3">
        <v>0</v>
      </c>
      <c r="I1882" s="3">
        <v>6036</v>
      </c>
      <c r="J1882" s="3">
        <v>0</v>
      </c>
      <c r="K1882" s="3">
        <v>16629.2</v>
      </c>
      <c r="L1882" s="3">
        <v>22598.5</v>
      </c>
      <c r="M1882" s="3">
        <v>1022</v>
      </c>
      <c r="N1882" s="3">
        <v>7188</v>
      </c>
      <c r="O1882" s="3">
        <v>0</v>
      </c>
      <c r="P1882" s="3">
        <v>6262</v>
      </c>
      <c r="Q1882" s="3">
        <f>SUM(Exportaciones_Kg_fruta[[#This Row],[Enero]:[Diciembre]])</f>
        <v>67384.11</v>
      </c>
      <c r="R1882">
        <v>2019</v>
      </c>
      <c r="S1882" t="s">
        <v>212</v>
      </c>
    </row>
    <row r="1883" spans="1:19" x14ac:dyDescent="0.35">
      <c r="A1883" t="str">
        <f>+_xlfn.CONCAT(Exportaciones_Kg_fruta[[#This Row],[País]],Exportaciones_Kg_fruta[[#This Row],[Detalle]],Exportaciones_Kg_fruta[[#This Row],[Año]])</f>
        <v>Turcas y CaicosVino2019</v>
      </c>
      <c r="B1883" s="3" t="s">
        <v>189</v>
      </c>
      <c r="C1883" s="3" t="s">
        <v>22</v>
      </c>
      <c r="D1883" s="3" t="s">
        <v>24</v>
      </c>
      <c r="E1883" s="3">
        <v>5350</v>
      </c>
      <c r="F1883" s="3">
        <v>10305.800000000001</v>
      </c>
      <c r="G1883" s="3">
        <v>4178.5999999999995</v>
      </c>
      <c r="H1883" s="3">
        <v>0</v>
      </c>
      <c r="I1883" s="3">
        <v>0</v>
      </c>
      <c r="J1883" s="3">
        <v>27233.360000000001</v>
      </c>
      <c r="K1883" s="3">
        <v>1717.3999999999999</v>
      </c>
      <c r="L1883" s="3">
        <v>1937.52</v>
      </c>
      <c r="M1883" s="3">
        <v>0</v>
      </c>
      <c r="N1883" s="3">
        <v>0</v>
      </c>
      <c r="O1883" s="3">
        <v>16524.599999999999</v>
      </c>
      <c r="P1883" s="3">
        <v>7106.22</v>
      </c>
      <c r="Q1883" s="3">
        <f>SUM(Exportaciones_Kg_fruta[[#This Row],[Enero]:[Diciembre]])</f>
        <v>74353.5</v>
      </c>
      <c r="R1883">
        <v>2019</v>
      </c>
      <c r="S1883" t="s">
        <v>212</v>
      </c>
    </row>
    <row r="1884" spans="1:19" x14ac:dyDescent="0.35">
      <c r="A1884" t="str">
        <f>+_xlfn.CONCAT(Exportaciones_Kg_fruta[[#This Row],[País]],Exportaciones_Kg_fruta[[#This Row],[Detalle]],Exportaciones_Kg_fruta[[#This Row],[Año]])</f>
        <v>Isla MaldivasVino2019</v>
      </c>
      <c r="B1884" s="3" t="s">
        <v>100</v>
      </c>
      <c r="C1884" s="3" t="s">
        <v>22</v>
      </c>
      <c r="D1884" s="3" t="s">
        <v>24</v>
      </c>
      <c r="E1884" s="3">
        <v>28588.18</v>
      </c>
      <c r="F1884" s="3">
        <v>35916.300000000003</v>
      </c>
      <c r="G1884" s="3">
        <v>0</v>
      </c>
      <c r="H1884" s="3">
        <v>11506.2</v>
      </c>
      <c r="I1884" s="3">
        <v>56793.8</v>
      </c>
      <c r="J1884" s="3">
        <v>16403.580000000002</v>
      </c>
      <c r="K1884" s="3">
        <v>21442.86</v>
      </c>
      <c r="L1884" s="3">
        <v>48423.30000000001</v>
      </c>
      <c r="M1884" s="3">
        <v>34205.479999999996</v>
      </c>
      <c r="N1884" s="3">
        <v>592.20000000000005</v>
      </c>
      <c r="O1884" s="3">
        <v>3409.8</v>
      </c>
      <c r="P1884" s="3">
        <v>26710.489999999998</v>
      </c>
      <c r="Q1884" s="3">
        <f>SUM(Exportaciones_Kg_fruta[[#This Row],[Enero]:[Diciembre]])</f>
        <v>283992.19</v>
      </c>
      <c r="R1884">
        <v>2019</v>
      </c>
      <c r="S1884" t="s">
        <v>212</v>
      </c>
    </row>
    <row r="1885" spans="1:19" x14ac:dyDescent="0.35">
      <c r="A1885" t="str">
        <f>+_xlfn.CONCAT(Exportaciones_Kg_fruta[[#This Row],[País]],Exportaciones_Kg_fruta[[#This Row],[Detalle]],Exportaciones_Kg_fruta[[#This Row],[Año]])</f>
        <v>LuxemburgoVino2019</v>
      </c>
      <c r="B1885" s="3" t="s">
        <v>122</v>
      </c>
      <c r="C1885" s="3" t="s">
        <v>22</v>
      </c>
      <c r="D1885" s="3" t="s">
        <v>24</v>
      </c>
      <c r="E1885" s="3">
        <v>16716.129999999997</v>
      </c>
      <c r="F1885" s="3">
        <v>0</v>
      </c>
      <c r="G1885" s="3">
        <v>0</v>
      </c>
      <c r="H1885" s="3">
        <v>0</v>
      </c>
      <c r="I1885" s="3">
        <v>8356.8000000000011</v>
      </c>
      <c r="J1885" s="3">
        <v>0</v>
      </c>
      <c r="K1885" s="3">
        <v>0</v>
      </c>
      <c r="L1885" s="3">
        <v>0</v>
      </c>
      <c r="M1885" s="3">
        <v>0</v>
      </c>
      <c r="N1885" s="3">
        <v>6178.6</v>
      </c>
      <c r="O1885" s="3">
        <v>0</v>
      </c>
      <c r="P1885" s="3">
        <v>0</v>
      </c>
      <c r="Q1885" s="3">
        <f>SUM(Exportaciones_Kg_fruta[[#This Row],[Enero]:[Diciembre]])</f>
        <v>31251.53</v>
      </c>
      <c r="R1885">
        <v>2019</v>
      </c>
      <c r="S1885" t="s">
        <v>212</v>
      </c>
    </row>
    <row r="1886" spans="1:19" x14ac:dyDescent="0.35">
      <c r="A1886" t="str">
        <f>+_xlfn.CONCAT(Exportaciones_Kg_fruta[[#This Row],[País]],Exportaciones_Kg_fruta[[#This Row],[Detalle]],Exportaciones_Kg_fruta[[#This Row],[Año]])</f>
        <v>GuamVino2019</v>
      </c>
      <c r="B1886" s="3" t="s">
        <v>86</v>
      </c>
      <c r="C1886" s="3" t="s">
        <v>22</v>
      </c>
      <c r="D1886" s="3" t="s">
        <v>24</v>
      </c>
      <c r="E1886" s="3">
        <v>9418.7799999999988</v>
      </c>
      <c r="F1886" s="3">
        <v>12422.3</v>
      </c>
      <c r="G1886" s="3">
        <v>0</v>
      </c>
      <c r="H1886" s="3">
        <v>4445</v>
      </c>
      <c r="I1886" s="3">
        <v>20904.7</v>
      </c>
      <c r="J1886" s="3">
        <v>0</v>
      </c>
      <c r="K1886" s="3">
        <v>2002</v>
      </c>
      <c r="L1886" s="3">
        <v>0</v>
      </c>
      <c r="M1886" s="3">
        <v>11290.600000000002</v>
      </c>
      <c r="N1886" s="3">
        <v>0</v>
      </c>
      <c r="O1886" s="3">
        <v>0</v>
      </c>
      <c r="P1886" s="3">
        <v>12254.3</v>
      </c>
      <c r="Q1886" s="3">
        <f>SUM(Exportaciones_Kg_fruta[[#This Row],[Enero]:[Diciembre]])</f>
        <v>72737.680000000008</v>
      </c>
      <c r="R1886">
        <v>2019</v>
      </c>
      <c r="S1886" t="s">
        <v>212</v>
      </c>
    </row>
    <row r="1887" spans="1:19" x14ac:dyDescent="0.35">
      <c r="A1887" t="str">
        <f>+_xlfn.CONCAT(Exportaciones_Kg_fruta[[#This Row],[País]],Exportaciones_Kg_fruta[[#This Row],[Detalle]],Exportaciones_Kg_fruta[[#This Row],[Año]])</f>
        <v>GranadaVino2019</v>
      </c>
      <c r="B1887" s="3" t="s">
        <v>84</v>
      </c>
      <c r="C1887" s="3" t="s">
        <v>22</v>
      </c>
      <c r="D1887" s="3" t="s">
        <v>24</v>
      </c>
      <c r="E1887" s="3">
        <v>11377.5</v>
      </c>
      <c r="F1887" s="3">
        <v>15819.5</v>
      </c>
      <c r="G1887" s="3">
        <v>0</v>
      </c>
      <c r="H1887" s="3">
        <v>0</v>
      </c>
      <c r="I1887" s="3">
        <v>37490.149999999994</v>
      </c>
      <c r="J1887" s="3">
        <v>16601.400000000001</v>
      </c>
      <c r="K1887" s="3">
        <v>0</v>
      </c>
      <c r="L1887" s="3">
        <v>15310.75</v>
      </c>
      <c r="M1887" s="3">
        <v>0</v>
      </c>
      <c r="N1887" s="3">
        <v>30673.45</v>
      </c>
      <c r="O1887" s="3">
        <v>0</v>
      </c>
      <c r="P1887" s="3">
        <v>8070</v>
      </c>
      <c r="Q1887" s="3">
        <f>SUM(Exportaciones_Kg_fruta[[#This Row],[Enero]:[Diciembre]])</f>
        <v>135342.75</v>
      </c>
      <c r="R1887">
        <v>2019</v>
      </c>
      <c r="S1887" t="s">
        <v>212</v>
      </c>
    </row>
    <row r="1888" spans="1:19" x14ac:dyDescent="0.35">
      <c r="A1888" t="str">
        <f>+_xlfn.CONCAT(Exportaciones_Kg_fruta[[#This Row],[País]],Exportaciones_Kg_fruta[[#This Row],[Detalle]],Exportaciones_Kg_fruta[[#This Row],[Año]])</f>
        <v>LaosVino2019</v>
      </c>
      <c r="B1888" s="3" t="s">
        <v>116</v>
      </c>
      <c r="C1888" s="3" t="s">
        <v>22</v>
      </c>
      <c r="D1888" s="3" t="s">
        <v>24</v>
      </c>
      <c r="E1888" s="3">
        <v>29357.300000000003</v>
      </c>
      <c r="F1888" s="3">
        <v>0</v>
      </c>
      <c r="G1888" s="3">
        <v>21703</v>
      </c>
      <c r="H1888" s="3">
        <v>205</v>
      </c>
      <c r="I1888" s="3">
        <v>43943.76</v>
      </c>
      <c r="J1888" s="3">
        <v>0</v>
      </c>
      <c r="K1888" s="3">
        <v>16919.399999999998</v>
      </c>
      <c r="L1888" s="3">
        <v>0</v>
      </c>
      <c r="M1888" s="3">
        <v>42240.6</v>
      </c>
      <c r="N1888" s="3">
        <v>0</v>
      </c>
      <c r="O1888" s="3">
        <v>42107.06</v>
      </c>
      <c r="P1888" s="3">
        <v>0</v>
      </c>
      <c r="Q1888" s="3">
        <f>SUM(Exportaciones_Kg_fruta[[#This Row],[Enero]:[Diciembre]])</f>
        <v>196476.12</v>
      </c>
      <c r="R1888">
        <v>2019</v>
      </c>
      <c r="S1888" t="s">
        <v>212</v>
      </c>
    </row>
    <row r="1889" spans="1:19" x14ac:dyDescent="0.35">
      <c r="A1889" t="str">
        <f>+_xlfn.CONCAT(Exportaciones_Kg_fruta[[#This Row],[País]],Exportaciones_Kg_fruta[[#This Row],[Detalle]],Exportaciones_Kg_fruta[[#This Row],[Año]])</f>
        <v>Territorio Holandés en AméricaVino2019</v>
      </c>
      <c r="B1889" s="3" t="s">
        <v>185</v>
      </c>
      <c r="C1889" s="3" t="s">
        <v>22</v>
      </c>
      <c r="D1889" s="3" t="s">
        <v>24</v>
      </c>
      <c r="E1889" s="3">
        <v>0</v>
      </c>
      <c r="F1889" s="3">
        <v>31065.119999999999</v>
      </c>
      <c r="G1889" s="3">
        <v>0</v>
      </c>
      <c r="H1889" s="3">
        <v>25168.5</v>
      </c>
      <c r="I1889" s="3">
        <v>0</v>
      </c>
      <c r="J1889" s="3">
        <v>0</v>
      </c>
      <c r="K1889" s="3">
        <v>15470</v>
      </c>
      <c r="L1889" s="3">
        <v>36573.5</v>
      </c>
      <c r="M1889" s="3">
        <v>2550</v>
      </c>
      <c r="N1889" s="3">
        <v>0</v>
      </c>
      <c r="O1889" s="3">
        <v>10497.6</v>
      </c>
      <c r="P1889" s="3">
        <v>0</v>
      </c>
      <c r="Q1889" s="3">
        <f>SUM(Exportaciones_Kg_fruta[[#This Row],[Enero]:[Diciembre]])</f>
        <v>121324.72</v>
      </c>
      <c r="R1889">
        <v>2019</v>
      </c>
      <c r="S1889" t="s">
        <v>212</v>
      </c>
    </row>
    <row r="1890" spans="1:19" x14ac:dyDescent="0.35">
      <c r="A1890" t="str">
        <f>+_xlfn.CONCAT(Exportaciones_Kg_fruta[[#This Row],[País]],Exportaciones_Kg_fruta[[#This Row],[Detalle]],Exportaciones_Kg_fruta[[#This Row],[Año]])</f>
        <v>San MarinoVino2019</v>
      </c>
      <c r="B1890" s="3" t="s">
        <v>164</v>
      </c>
      <c r="C1890" s="3" t="s">
        <v>22</v>
      </c>
      <c r="D1890" s="3" t="s">
        <v>24</v>
      </c>
      <c r="E1890" s="3">
        <v>7048.98</v>
      </c>
      <c r="F1890" s="3">
        <v>0</v>
      </c>
      <c r="G1890" s="3">
        <v>0</v>
      </c>
      <c r="H1890" s="3">
        <v>8847.92</v>
      </c>
      <c r="I1890" s="3">
        <v>0</v>
      </c>
      <c r="J1890" s="3">
        <v>0</v>
      </c>
      <c r="K1890" s="3">
        <v>0</v>
      </c>
      <c r="L1890" s="3">
        <v>15427.97</v>
      </c>
      <c r="M1890" s="3">
        <v>15155.77</v>
      </c>
      <c r="N1890" s="3">
        <v>0</v>
      </c>
      <c r="O1890" s="3">
        <v>0</v>
      </c>
      <c r="P1890" s="3">
        <v>9678.369999999999</v>
      </c>
      <c r="Q1890" s="3">
        <f>SUM(Exportaciones_Kg_fruta[[#This Row],[Enero]:[Diciembre]])</f>
        <v>56159.009999999995</v>
      </c>
      <c r="R1890">
        <v>2019</v>
      </c>
      <c r="S1890" t="s">
        <v>212</v>
      </c>
    </row>
    <row r="1891" spans="1:19" x14ac:dyDescent="0.35">
      <c r="A1891" t="str">
        <f>+_xlfn.CONCAT(Exportaciones_Kg_fruta[[#This Row],[País]],Exportaciones_Kg_fruta[[#This Row],[Detalle]],Exportaciones_Kg_fruta[[#This Row],[Año]])</f>
        <v>Guinea EcuatorialVino2019</v>
      </c>
      <c r="B1891" s="3" t="s">
        <v>89</v>
      </c>
      <c r="C1891" s="3" t="s">
        <v>22</v>
      </c>
      <c r="D1891" s="3" t="s">
        <v>24</v>
      </c>
      <c r="E1891" s="3">
        <v>0</v>
      </c>
      <c r="F1891" s="3">
        <v>0</v>
      </c>
      <c r="G1891" s="3">
        <v>15490.2</v>
      </c>
      <c r="H1891" s="3">
        <v>17747.8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16653.599999999999</v>
      </c>
      <c r="Q1891" s="3">
        <f>SUM(Exportaciones_Kg_fruta[[#This Row],[Enero]:[Diciembre]])</f>
        <v>49891.6</v>
      </c>
      <c r="R1891">
        <v>2019</v>
      </c>
      <c r="S1891" t="s">
        <v>212</v>
      </c>
    </row>
    <row r="1892" spans="1:19" x14ac:dyDescent="0.35">
      <c r="A1892" t="str">
        <f>+_xlfn.CONCAT(Exportaciones_Kg_fruta[[#This Row],[País]],Exportaciones_Kg_fruta[[#This Row],[Detalle]],Exportaciones_Kg_fruta[[#This Row],[Año]])</f>
        <v>TanzaniaVino2019</v>
      </c>
      <c r="B1892" s="3" t="s">
        <v>214</v>
      </c>
      <c r="C1892" s="3" t="s">
        <v>22</v>
      </c>
      <c r="D1892" s="3" t="s">
        <v>24</v>
      </c>
      <c r="E1892" s="3">
        <v>0</v>
      </c>
      <c r="F1892" s="3">
        <v>0</v>
      </c>
      <c r="G1892" s="3">
        <v>16228.800000000001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f>SUM(Exportaciones_Kg_fruta[[#This Row],[Enero]:[Diciembre]])</f>
        <v>16228.800000000001</v>
      </c>
      <c r="R1892">
        <v>2019</v>
      </c>
      <c r="S1892" t="s">
        <v>212</v>
      </c>
    </row>
    <row r="1893" spans="1:19" x14ac:dyDescent="0.35">
      <c r="A1893" t="str">
        <f>+_xlfn.CONCAT(Exportaciones_Kg_fruta[[#This Row],[País]],Exportaciones_Kg_fruta[[#This Row],[Detalle]],Exportaciones_Kg_fruta[[#This Row],[Año]])</f>
        <v>Islas CaymánVino2019</v>
      </c>
      <c r="B1893" s="3" t="s">
        <v>103</v>
      </c>
      <c r="C1893" s="3" t="s">
        <v>22</v>
      </c>
      <c r="D1893" s="3" t="s">
        <v>24</v>
      </c>
      <c r="E1893" s="3">
        <v>0</v>
      </c>
      <c r="F1893" s="3">
        <v>0</v>
      </c>
      <c r="G1893" s="3">
        <v>22027</v>
      </c>
      <c r="H1893" s="3">
        <v>10120.619999999999</v>
      </c>
      <c r="I1893" s="3">
        <v>0</v>
      </c>
      <c r="J1893" s="3">
        <v>25088.5</v>
      </c>
      <c r="K1893" s="3">
        <v>2108</v>
      </c>
      <c r="L1893" s="3">
        <v>0</v>
      </c>
      <c r="M1893" s="3">
        <v>0</v>
      </c>
      <c r="N1893" s="3">
        <v>3909.2000000000003</v>
      </c>
      <c r="O1893" s="3">
        <v>17817.099999999999</v>
      </c>
      <c r="P1893" s="3">
        <v>1405.8</v>
      </c>
      <c r="Q1893" s="3">
        <f>SUM(Exportaciones_Kg_fruta[[#This Row],[Enero]:[Diciembre]])</f>
        <v>82476.219999999987</v>
      </c>
      <c r="R1893">
        <v>2019</v>
      </c>
      <c r="S1893" t="s">
        <v>212</v>
      </c>
    </row>
    <row r="1894" spans="1:19" x14ac:dyDescent="0.35">
      <c r="A1894" t="str">
        <f>+_xlfn.CONCAT(Exportaciones_Kg_fruta[[#This Row],[País]],Exportaciones_Kg_fruta[[#This Row],[Detalle]],Exportaciones_Kg_fruta[[#This Row],[Año]])</f>
        <v>Myanmar (ex Birmania)Vino2019</v>
      </c>
      <c r="B1894" s="3" t="s">
        <v>136</v>
      </c>
      <c r="C1894" s="3" t="s">
        <v>22</v>
      </c>
      <c r="D1894" s="3" t="s">
        <v>24</v>
      </c>
      <c r="E1894" s="3">
        <v>6542.5</v>
      </c>
      <c r="F1894" s="3">
        <v>0</v>
      </c>
      <c r="G1894" s="3">
        <v>6358.4000000000005</v>
      </c>
      <c r="H1894" s="3">
        <v>10857</v>
      </c>
      <c r="I1894" s="3">
        <v>0</v>
      </c>
      <c r="J1894" s="3">
        <v>16097.82</v>
      </c>
      <c r="K1894" s="3">
        <v>2161</v>
      </c>
      <c r="L1894" s="3">
        <v>9136.2999999999993</v>
      </c>
      <c r="M1894" s="3">
        <v>6125.9000000000005</v>
      </c>
      <c r="N1894" s="3">
        <v>527</v>
      </c>
      <c r="O1894" s="3">
        <v>9896.5</v>
      </c>
      <c r="P1894" s="3">
        <v>1475.2800000000002</v>
      </c>
      <c r="Q1894" s="3">
        <f>SUM(Exportaciones_Kg_fruta[[#This Row],[Enero]:[Diciembre]])</f>
        <v>69177.700000000012</v>
      </c>
      <c r="R1894">
        <v>2019</v>
      </c>
      <c r="S1894" t="s">
        <v>212</v>
      </c>
    </row>
    <row r="1895" spans="1:19" x14ac:dyDescent="0.35">
      <c r="A1895" t="str">
        <f>+_xlfn.CONCAT(Exportaciones_Kg_fruta[[#This Row],[País]],Exportaciones_Kg_fruta[[#This Row],[Detalle]],Exportaciones_Kg_fruta[[#This Row],[Año]])</f>
        <v>San Vicente y las GranadinasVino2019</v>
      </c>
      <c r="B1895" s="3" t="s">
        <v>165</v>
      </c>
      <c r="C1895" s="3" t="s">
        <v>22</v>
      </c>
      <c r="D1895" s="3" t="s">
        <v>24</v>
      </c>
      <c r="E1895" s="3">
        <v>0</v>
      </c>
      <c r="F1895" s="3">
        <v>0</v>
      </c>
      <c r="G1895" s="3">
        <v>15164.9</v>
      </c>
      <c r="H1895" s="3">
        <v>6070.4</v>
      </c>
      <c r="I1895" s="3">
        <v>10731.400000000001</v>
      </c>
      <c r="J1895" s="3">
        <v>0</v>
      </c>
      <c r="K1895" s="3">
        <v>0</v>
      </c>
      <c r="L1895" s="3">
        <v>0</v>
      </c>
      <c r="M1895" s="3">
        <v>7767.2</v>
      </c>
      <c r="N1895" s="3">
        <v>0</v>
      </c>
      <c r="O1895" s="3">
        <v>6675</v>
      </c>
      <c r="P1895" s="3">
        <v>5197.25</v>
      </c>
      <c r="Q1895" s="3">
        <f>SUM(Exportaciones_Kg_fruta[[#This Row],[Enero]:[Diciembre]])</f>
        <v>51606.15</v>
      </c>
      <c r="R1895">
        <v>2019</v>
      </c>
      <c r="S1895" t="s">
        <v>212</v>
      </c>
    </row>
    <row r="1896" spans="1:19" x14ac:dyDescent="0.35">
      <c r="A1896" t="str">
        <f>+_xlfn.CONCAT(Exportaciones_Kg_fruta[[#This Row],[País]],Exportaciones_Kg_fruta[[#This Row],[Detalle]],Exportaciones_Kg_fruta[[#This Row],[Año]])</f>
        <v>NepalVino2019</v>
      </c>
      <c r="B1896" s="3" t="s">
        <v>137</v>
      </c>
      <c r="C1896" s="3" t="s">
        <v>22</v>
      </c>
      <c r="D1896" s="3" t="s">
        <v>24</v>
      </c>
      <c r="E1896" s="3">
        <v>6004.1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40062.899999999994</v>
      </c>
      <c r="L1896" s="3">
        <v>39377.599999999999</v>
      </c>
      <c r="M1896" s="3">
        <v>0</v>
      </c>
      <c r="N1896" s="3">
        <v>0</v>
      </c>
      <c r="O1896" s="3">
        <v>0</v>
      </c>
      <c r="P1896" s="3">
        <v>0</v>
      </c>
      <c r="Q1896" s="3">
        <f>SUM(Exportaciones_Kg_fruta[[#This Row],[Enero]:[Diciembre]])</f>
        <v>85444.599999999991</v>
      </c>
      <c r="R1896">
        <v>2019</v>
      </c>
      <c r="S1896" t="s">
        <v>212</v>
      </c>
    </row>
    <row r="1897" spans="1:19" x14ac:dyDescent="0.35">
      <c r="A1897" t="str">
        <f>+_xlfn.CONCAT(Exportaciones_Kg_fruta[[#This Row],[País]],Exportaciones_Kg_fruta[[#This Row],[Detalle]],Exportaciones_Kg_fruta[[#This Row],[Año]])</f>
        <v>SeychellesVino2019</v>
      </c>
      <c r="B1897" s="3" t="s">
        <v>168</v>
      </c>
      <c r="C1897" s="3" t="s">
        <v>22</v>
      </c>
      <c r="D1897" s="3" t="s">
        <v>24</v>
      </c>
      <c r="E1897" s="3">
        <v>0</v>
      </c>
      <c r="F1897" s="3">
        <v>0</v>
      </c>
      <c r="G1897" s="3">
        <v>0</v>
      </c>
      <c r="H1897" s="3">
        <v>23335.8</v>
      </c>
      <c r="I1897" s="3">
        <v>2850.5</v>
      </c>
      <c r="J1897" s="3">
        <v>15656.1</v>
      </c>
      <c r="K1897" s="3">
        <v>0</v>
      </c>
      <c r="L1897" s="3">
        <v>0</v>
      </c>
      <c r="M1897" s="3">
        <v>15133.5</v>
      </c>
      <c r="N1897" s="3">
        <v>0</v>
      </c>
      <c r="O1897" s="3">
        <v>773.18000000000006</v>
      </c>
      <c r="P1897" s="3">
        <v>16517.599999999999</v>
      </c>
      <c r="Q1897" s="3">
        <f>SUM(Exportaciones_Kg_fruta[[#This Row],[Enero]:[Diciembre]])</f>
        <v>74266.679999999993</v>
      </c>
      <c r="R1897">
        <v>2019</v>
      </c>
      <c r="S1897" t="s">
        <v>212</v>
      </c>
    </row>
    <row r="1898" spans="1:19" x14ac:dyDescent="0.35">
      <c r="A1898" t="str">
        <f>+_xlfn.CONCAT(Exportaciones_Kg_fruta[[#This Row],[País]],Exportaciones_Kg_fruta[[#This Row],[Detalle]],Exportaciones_Kg_fruta[[#This Row],[Año]])</f>
        <v>BermudasVino2019</v>
      </c>
      <c r="B1898" s="3" t="s">
        <v>46</v>
      </c>
      <c r="C1898" s="3" t="s">
        <v>22</v>
      </c>
      <c r="D1898" s="3" t="s">
        <v>24</v>
      </c>
      <c r="E1898" s="3">
        <v>0</v>
      </c>
      <c r="F1898" s="3">
        <v>0</v>
      </c>
      <c r="G1898" s="3">
        <v>0</v>
      </c>
      <c r="H1898" s="3">
        <v>12675.08</v>
      </c>
      <c r="I1898" s="3">
        <v>14652.9</v>
      </c>
      <c r="J1898" s="3">
        <v>8732.7000000000007</v>
      </c>
      <c r="K1898" s="3">
        <v>1974</v>
      </c>
      <c r="L1898" s="3">
        <v>9662.4599999999991</v>
      </c>
      <c r="M1898" s="3">
        <v>0</v>
      </c>
      <c r="N1898" s="3">
        <v>21397.599999999999</v>
      </c>
      <c r="O1898" s="3">
        <v>0</v>
      </c>
      <c r="P1898" s="3">
        <v>2833.6000000000004</v>
      </c>
      <c r="Q1898" s="3">
        <f>SUM(Exportaciones_Kg_fruta[[#This Row],[Enero]:[Diciembre]])</f>
        <v>71928.34</v>
      </c>
      <c r="R1898">
        <v>2019</v>
      </c>
      <c r="S1898" t="s">
        <v>212</v>
      </c>
    </row>
    <row r="1899" spans="1:19" x14ac:dyDescent="0.35">
      <c r="A1899" t="str">
        <f>+_xlfn.CONCAT(Exportaciones_Kg_fruta[[#This Row],[País]],Exportaciones_Kg_fruta[[#This Row],[Detalle]],Exportaciones_Kg_fruta[[#This Row],[Año]])</f>
        <v>Islas Vírgenes BritánicasVino2019</v>
      </c>
      <c r="B1899" s="3" t="s">
        <v>106</v>
      </c>
      <c r="C1899" s="3" t="s">
        <v>22</v>
      </c>
      <c r="D1899" s="3" t="s">
        <v>24</v>
      </c>
      <c r="E1899" s="3">
        <v>0</v>
      </c>
      <c r="F1899" s="3">
        <v>0</v>
      </c>
      <c r="G1899" s="3">
        <v>16229.2</v>
      </c>
      <c r="H1899" s="3">
        <v>0</v>
      </c>
      <c r="I1899" s="3">
        <v>7579.98</v>
      </c>
      <c r="J1899" s="3">
        <v>0</v>
      </c>
      <c r="K1899" s="3">
        <v>0</v>
      </c>
      <c r="L1899" s="3">
        <v>0</v>
      </c>
      <c r="M1899" s="3">
        <v>91.199999999999989</v>
      </c>
      <c r="N1899" s="3">
        <v>16348.5</v>
      </c>
      <c r="O1899" s="3">
        <v>0</v>
      </c>
      <c r="P1899" s="3">
        <v>0</v>
      </c>
      <c r="Q1899" s="3">
        <f>SUM(Exportaciones_Kg_fruta[[#This Row],[Enero]:[Diciembre]])</f>
        <v>40248.880000000005</v>
      </c>
      <c r="R1899">
        <v>2019</v>
      </c>
      <c r="S1899" t="s">
        <v>212</v>
      </c>
    </row>
    <row r="1900" spans="1:19" x14ac:dyDescent="0.35">
      <c r="A1900" t="str">
        <f>+_xlfn.CONCAT(Exportaciones_Kg_fruta[[#This Row],[País]],Exportaciones_Kg_fruta[[#This Row],[Detalle]],Exportaciones_Kg_fruta[[#This Row],[Año]])</f>
        <v>Burkina FasoVino2019</v>
      </c>
      <c r="B1900" s="3" t="s">
        <v>51</v>
      </c>
      <c r="C1900" s="3" t="s">
        <v>22</v>
      </c>
      <c r="D1900" s="3" t="s">
        <v>24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15456</v>
      </c>
      <c r="L1900" s="3">
        <v>0</v>
      </c>
      <c r="M1900" s="3">
        <v>16972.8</v>
      </c>
      <c r="N1900" s="3">
        <v>0</v>
      </c>
      <c r="O1900" s="3">
        <v>0</v>
      </c>
      <c r="P1900" s="3">
        <v>0</v>
      </c>
      <c r="Q1900" s="3">
        <f>SUM(Exportaciones_Kg_fruta[[#This Row],[Enero]:[Diciembre]])</f>
        <v>32428.799999999999</v>
      </c>
      <c r="R1900">
        <v>2019</v>
      </c>
      <c r="S1900" t="s">
        <v>212</v>
      </c>
    </row>
    <row r="1901" spans="1:19" x14ac:dyDescent="0.35">
      <c r="A1901" t="str">
        <f>+_xlfn.CONCAT(Exportaciones_Kg_fruta[[#This Row],[País]],Exportaciones_Kg_fruta[[#This Row],[Detalle]],Exportaciones_Kg_fruta[[#This Row],[Año]])</f>
        <v>Saint Kitts &amp; NevisVino2019</v>
      </c>
      <c r="B1901" s="3" t="s">
        <v>163</v>
      </c>
      <c r="C1901" s="3" t="s">
        <v>22</v>
      </c>
      <c r="D1901" s="3" t="s">
        <v>24</v>
      </c>
      <c r="E1901" s="3">
        <v>0</v>
      </c>
      <c r="F1901" s="3">
        <v>0</v>
      </c>
      <c r="G1901" s="3">
        <v>10182</v>
      </c>
      <c r="H1901" s="3">
        <v>0</v>
      </c>
      <c r="I1901" s="3">
        <v>4474.1000000000004</v>
      </c>
      <c r="J1901" s="3">
        <v>3349.4500000000003</v>
      </c>
      <c r="K1901" s="3">
        <v>0</v>
      </c>
      <c r="L1901" s="3">
        <v>0</v>
      </c>
      <c r="M1901" s="3">
        <v>16100</v>
      </c>
      <c r="N1901" s="3">
        <v>0</v>
      </c>
      <c r="O1901" s="3">
        <v>0</v>
      </c>
      <c r="P1901" s="3">
        <v>16240</v>
      </c>
      <c r="Q1901" s="3">
        <f>SUM(Exportaciones_Kg_fruta[[#This Row],[Enero]:[Diciembre]])</f>
        <v>50345.55</v>
      </c>
      <c r="R1901">
        <v>2019</v>
      </c>
      <c r="S1901" t="s">
        <v>212</v>
      </c>
    </row>
    <row r="1902" spans="1:19" x14ac:dyDescent="0.35">
      <c r="A1902" t="str">
        <f>+_xlfn.CONCAT(Exportaciones_Kg_fruta[[#This Row],[País]],Exportaciones_Kg_fruta[[#This Row],[Detalle]],Exportaciones_Kg_fruta[[#This Row],[Año]])</f>
        <v>AnguilaVino2019</v>
      </c>
      <c r="B1902" s="3" t="s">
        <v>27</v>
      </c>
      <c r="C1902" s="3" t="s">
        <v>22</v>
      </c>
      <c r="D1902" s="3" t="s">
        <v>24</v>
      </c>
      <c r="E1902" s="3">
        <v>0</v>
      </c>
      <c r="F1902" s="3">
        <v>0</v>
      </c>
      <c r="G1902" s="3">
        <v>0</v>
      </c>
      <c r="H1902" s="3">
        <v>29884.2</v>
      </c>
      <c r="I1902" s="3">
        <v>22</v>
      </c>
      <c r="J1902" s="3">
        <v>0</v>
      </c>
      <c r="K1902" s="3">
        <v>0</v>
      </c>
      <c r="L1902" s="3">
        <v>0</v>
      </c>
      <c r="M1902" s="3">
        <v>0</v>
      </c>
      <c r="N1902" s="3">
        <v>16563.599999999999</v>
      </c>
      <c r="O1902" s="3">
        <v>0</v>
      </c>
      <c r="P1902" s="3">
        <v>0</v>
      </c>
      <c r="Q1902" s="3">
        <f>SUM(Exportaciones_Kg_fruta[[#This Row],[Enero]:[Diciembre]])</f>
        <v>46469.8</v>
      </c>
      <c r="R1902">
        <v>2019</v>
      </c>
      <c r="S1902" t="s">
        <v>212</v>
      </c>
    </row>
    <row r="1903" spans="1:19" x14ac:dyDescent="0.35">
      <c r="A1903" t="str">
        <f>+_xlfn.CONCAT(Exportaciones_Kg_fruta[[#This Row],[País]],Exportaciones_Kg_fruta[[#This Row],[Detalle]],Exportaciones_Kg_fruta[[#This Row],[Año]])</f>
        <v>Islas Vírgenes (EEUU)Vino2019</v>
      </c>
      <c r="B1903" s="3" t="s">
        <v>105</v>
      </c>
      <c r="C1903" s="3" t="s">
        <v>22</v>
      </c>
      <c r="D1903" s="3" t="s">
        <v>24</v>
      </c>
      <c r="E1903" s="3">
        <v>0</v>
      </c>
      <c r="F1903" s="3">
        <v>0</v>
      </c>
      <c r="G1903" s="3">
        <v>5362.44</v>
      </c>
      <c r="H1903" s="3">
        <v>0</v>
      </c>
      <c r="I1903" s="3">
        <v>4313.88</v>
      </c>
      <c r="J1903" s="3">
        <v>0</v>
      </c>
      <c r="K1903" s="3">
        <v>0</v>
      </c>
      <c r="L1903" s="3">
        <v>21091.219999999998</v>
      </c>
      <c r="M1903" s="3">
        <v>1870.4</v>
      </c>
      <c r="N1903" s="3">
        <v>5705.8199999999988</v>
      </c>
      <c r="O1903" s="3">
        <v>0</v>
      </c>
      <c r="P1903" s="3">
        <v>6343.26</v>
      </c>
      <c r="Q1903" s="3">
        <f>SUM(Exportaciones_Kg_fruta[[#This Row],[Enero]:[Diciembre]])</f>
        <v>44687.02</v>
      </c>
      <c r="R1903">
        <v>2019</v>
      </c>
      <c r="S1903" t="s">
        <v>212</v>
      </c>
    </row>
    <row r="1904" spans="1:19" x14ac:dyDescent="0.35">
      <c r="A1904" t="str">
        <f>+_xlfn.CONCAT(Exportaciones_Kg_fruta[[#This Row],[País]],Exportaciones_Kg_fruta[[#This Row],[Detalle]],Exportaciones_Kg_fruta[[#This Row],[Año]])</f>
        <v>Territorio Británico en AméricaVino2019</v>
      </c>
      <c r="B1904" s="3" t="s">
        <v>180</v>
      </c>
      <c r="C1904" s="3" t="s">
        <v>22</v>
      </c>
      <c r="D1904" s="3" t="s">
        <v>24</v>
      </c>
      <c r="E1904" s="3">
        <v>0</v>
      </c>
      <c r="F1904" s="3">
        <v>0</v>
      </c>
      <c r="G1904" s="3">
        <v>7780.7999999999993</v>
      </c>
      <c r="H1904" s="3">
        <v>1460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8313.9</v>
      </c>
      <c r="Q1904" s="3">
        <f>SUM(Exportaciones_Kg_fruta[[#This Row],[Enero]:[Diciembre]])</f>
        <v>17554.699999999997</v>
      </c>
      <c r="R1904">
        <v>2019</v>
      </c>
      <c r="S1904" t="s">
        <v>212</v>
      </c>
    </row>
    <row r="1905" spans="1:19" x14ac:dyDescent="0.35">
      <c r="A1905" t="str">
        <f>+_xlfn.CONCAT(Exportaciones_Kg_fruta[[#This Row],[País]],Exportaciones_Kg_fruta[[#This Row],[Detalle]],Exportaciones_Kg_fruta[[#This Row],[Año]])</f>
        <v>Nueva CaledoniaVino2019</v>
      </c>
      <c r="B1905" s="3" t="s">
        <v>141</v>
      </c>
      <c r="C1905" s="3" t="s">
        <v>22</v>
      </c>
      <c r="D1905" s="3" t="s">
        <v>24</v>
      </c>
      <c r="E1905" s="3">
        <v>16506.5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f>SUM(Exportaciones_Kg_fruta[[#This Row],[Enero]:[Diciembre]])</f>
        <v>16506.5</v>
      </c>
      <c r="R1905">
        <v>2019</v>
      </c>
      <c r="S1905" t="s">
        <v>212</v>
      </c>
    </row>
    <row r="1906" spans="1:19" x14ac:dyDescent="0.35">
      <c r="A1906" t="str">
        <f>+_xlfn.CONCAT(Exportaciones_Kg_fruta[[#This Row],[País]],Exportaciones_Kg_fruta[[#This Row],[Detalle]],Exportaciones_Kg_fruta[[#This Row],[Año]])</f>
        <v>ZambiaVino2019</v>
      </c>
      <c r="B1906" s="3" t="s">
        <v>196</v>
      </c>
      <c r="C1906" s="3" t="s">
        <v>22</v>
      </c>
      <c r="D1906" s="3" t="s">
        <v>24</v>
      </c>
      <c r="E1906" s="3">
        <v>0</v>
      </c>
      <c r="F1906" s="3">
        <v>0</v>
      </c>
      <c r="G1906" s="3">
        <v>0</v>
      </c>
      <c r="H1906" s="3">
        <v>0</v>
      </c>
      <c r="I1906" s="3">
        <v>17256.400000000001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f>SUM(Exportaciones_Kg_fruta[[#This Row],[Enero]:[Diciembre]])</f>
        <v>17256.400000000001</v>
      </c>
      <c r="R1906">
        <v>2019</v>
      </c>
      <c r="S1906" t="s">
        <v>212</v>
      </c>
    </row>
    <row r="1907" spans="1:19" x14ac:dyDescent="0.35">
      <c r="A1907" t="str">
        <f>+_xlfn.CONCAT(Exportaciones_Kg_fruta[[#This Row],[País]],Exportaciones_Kg_fruta[[#This Row],[Detalle]],Exportaciones_Kg_fruta[[#This Row],[Año]])</f>
        <v>UzbekistánVino2019</v>
      </c>
      <c r="B1907" s="3" t="s">
        <v>193</v>
      </c>
      <c r="C1907" s="3" t="s">
        <v>22</v>
      </c>
      <c r="D1907" s="3" t="s">
        <v>24</v>
      </c>
      <c r="E1907" s="3">
        <v>16924</v>
      </c>
      <c r="F1907" s="3">
        <v>0</v>
      </c>
      <c r="G1907" s="3">
        <v>42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f>SUM(Exportaciones_Kg_fruta[[#This Row],[Enero]:[Diciembre]])</f>
        <v>16966</v>
      </c>
      <c r="R1907">
        <v>2019</v>
      </c>
      <c r="S1907" t="s">
        <v>212</v>
      </c>
    </row>
    <row r="1908" spans="1:19" x14ac:dyDescent="0.35">
      <c r="A1908" t="str">
        <f>+_xlfn.CONCAT(Exportaciones_Kg_fruta[[#This Row],[País]],Exportaciones_Kg_fruta[[#This Row],[Detalle]],Exportaciones_Kg_fruta[[#This Row],[Año]])</f>
        <v>Sierra LeonaVino2019</v>
      </c>
      <c r="B1908" s="3" t="s">
        <v>169</v>
      </c>
      <c r="C1908" s="3" t="s">
        <v>22</v>
      </c>
      <c r="D1908" s="3" t="s">
        <v>24</v>
      </c>
      <c r="E1908" s="3">
        <v>16221</v>
      </c>
      <c r="F1908" s="3">
        <v>0</v>
      </c>
      <c r="G1908" s="3">
        <v>0</v>
      </c>
      <c r="H1908" s="3">
        <v>17124.8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f>SUM(Exportaciones_Kg_fruta[[#This Row],[Enero]:[Diciembre]])</f>
        <v>33345.800000000003</v>
      </c>
      <c r="R1908">
        <v>2019</v>
      </c>
      <c r="S1908" t="s">
        <v>212</v>
      </c>
    </row>
    <row r="1909" spans="1:19" x14ac:dyDescent="0.35">
      <c r="A1909" t="str">
        <f>+_xlfn.CONCAT(Exportaciones_Kg_fruta[[#This Row],[País]],Exportaciones_Kg_fruta[[#This Row],[Detalle]],Exportaciones_Kg_fruta[[#This Row],[Año]])</f>
        <v>UgandaVino2019</v>
      </c>
      <c r="B1909" s="3" t="s">
        <v>216</v>
      </c>
      <c r="C1909" s="3" t="s">
        <v>22</v>
      </c>
      <c r="D1909" s="3" t="s">
        <v>24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15750</v>
      </c>
      <c r="L1909" s="3">
        <v>15377.699999999999</v>
      </c>
      <c r="M1909" s="3">
        <v>0</v>
      </c>
      <c r="N1909" s="3">
        <v>0</v>
      </c>
      <c r="O1909" s="3">
        <v>0</v>
      </c>
      <c r="P1909" s="3">
        <v>0</v>
      </c>
      <c r="Q1909" s="3">
        <f>SUM(Exportaciones_Kg_fruta[[#This Row],[Enero]:[Diciembre]])</f>
        <v>31127.699999999997</v>
      </c>
      <c r="R1909">
        <v>2019</v>
      </c>
      <c r="S1909" t="s">
        <v>212</v>
      </c>
    </row>
    <row r="1910" spans="1:19" x14ac:dyDescent="0.35">
      <c r="A1910" t="str">
        <f>+_xlfn.CONCAT(Exportaciones_Kg_fruta[[#This Row],[País]],Exportaciones_Kg_fruta[[#This Row],[Detalle]],Exportaciones_Kg_fruta[[#This Row],[Año]])</f>
        <v>NigerVino2019</v>
      </c>
      <c r="B1910" s="3" t="s">
        <v>218</v>
      </c>
      <c r="C1910" s="3" t="s">
        <v>22</v>
      </c>
      <c r="D1910" s="3" t="s">
        <v>24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3804.4399999999996</v>
      </c>
      <c r="O1910" s="3">
        <v>0</v>
      </c>
      <c r="P1910" s="3">
        <v>0</v>
      </c>
      <c r="Q1910" s="3">
        <f>SUM(Exportaciones_Kg_fruta[[#This Row],[Enero]:[Diciembre]])</f>
        <v>3804.4399999999996</v>
      </c>
      <c r="R1910">
        <v>2019</v>
      </c>
      <c r="S1910" t="s">
        <v>212</v>
      </c>
    </row>
    <row r="1911" spans="1:19" x14ac:dyDescent="0.35">
      <c r="A1911" t="str">
        <f>+_xlfn.CONCAT(Exportaciones_Kg_fruta[[#This Row],[País]],Exportaciones_Kg_fruta[[#This Row],[Detalle]],Exportaciones_Kg_fruta[[#This Row],[Año]])</f>
        <v>GibraltarVino2019</v>
      </c>
      <c r="B1911" s="3" t="s">
        <v>219</v>
      </c>
      <c r="C1911" s="3" t="s">
        <v>22</v>
      </c>
      <c r="D1911" s="3" t="s">
        <v>24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1800</v>
      </c>
      <c r="N1911" s="3">
        <v>0</v>
      </c>
      <c r="O1911" s="3">
        <v>0</v>
      </c>
      <c r="P1911" s="3">
        <v>0</v>
      </c>
      <c r="Q1911" s="3">
        <f>SUM(Exportaciones_Kg_fruta[[#This Row],[Enero]:[Diciembre]])</f>
        <v>1800</v>
      </c>
      <c r="R1911">
        <v>2019</v>
      </c>
      <c r="S1911" t="s">
        <v>212</v>
      </c>
    </row>
    <row r="1912" spans="1:19" x14ac:dyDescent="0.35">
      <c r="A1912" t="str">
        <f>+_xlfn.CONCAT(Exportaciones_Kg_fruta[[#This Row],[País]],Exportaciones_Kg_fruta[[#This Row],[Detalle]],Exportaciones_Kg_fruta[[#This Row],[Año]])</f>
        <v>Islas CookVino2019</v>
      </c>
      <c r="B1912" s="3" t="s">
        <v>104</v>
      </c>
      <c r="C1912" s="3" t="s">
        <v>22</v>
      </c>
      <c r="D1912" s="3" t="s">
        <v>24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407.38</v>
      </c>
      <c r="O1912" s="3">
        <v>0</v>
      </c>
      <c r="P1912" s="3">
        <v>0</v>
      </c>
      <c r="Q1912" s="3">
        <f>SUM(Exportaciones_Kg_fruta[[#This Row],[Enero]:[Diciembre]])</f>
        <v>407.38</v>
      </c>
      <c r="R1912">
        <v>2019</v>
      </c>
      <c r="S1912" t="s">
        <v>212</v>
      </c>
    </row>
    <row r="1913" spans="1:19" x14ac:dyDescent="0.35">
      <c r="A1913" t="str">
        <f>+_xlfn.CONCAT(Exportaciones_Kg_fruta[[#This Row],[País]],Exportaciones_Kg_fruta[[#This Row],[Detalle]],Exportaciones_Kg_fruta[[#This Row],[Año]])</f>
        <v>ChinaVino espumoso2019</v>
      </c>
      <c r="B1913" s="3" t="s">
        <v>56</v>
      </c>
      <c r="C1913" s="3" t="s">
        <v>22</v>
      </c>
      <c r="D1913" s="3" t="s">
        <v>25</v>
      </c>
      <c r="E1913" s="3">
        <v>10647.08</v>
      </c>
      <c r="F1913" s="3">
        <v>450</v>
      </c>
      <c r="G1913" s="3">
        <v>780</v>
      </c>
      <c r="H1913" s="3">
        <v>8199.2800000000007</v>
      </c>
      <c r="I1913" s="3">
        <v>504</v>
      </c>
      <c r="J1913" s="3">
        <v>3233.47</v>
      </c>
      <c r="K1913" s="3">
        <v>1650</v>
      </c>
      <c r="L1913" s="3">
        <v>25423.47</v>
      </c>
      <c r="M1913" s="3">
        <v>2461.6099999999997</v>
      </c>
      <c r="N1913" s="3">
        <v>465.35</v>
      </c>
      <c r="O1913" s="3">
        <v>11349.2</v>
      </c>
      <c r="P1913" s="3">
        <v>2109.2399999999998</v>
      </c>
      <c r="Q1913" s="3">
        <f>SUM(Exportaciones_Kg_fruta[[#This Row],[Enero]:[Diciembre]])</f>
        <v>67272.700000000012</v>
      </c>
      <c r="R1913">
        <v>2019</v>
      </c>
      <c r="S1913" t="s">
        <v>212</v>
      </c>
    </row>
    <row r="1914" spans="1:19" x14ac:dyDescent="0.35">
      <c r="A1914" t="str">
        <f>+_xlfn.CONCAT(Exportaciones_Kg_fruta[[#This Row],[País]],Exportaciones_Kg_fruta[[#This Row],[Detalle]],Exportaciones_Kg_fruta[[#This Row],[Año]])</f>
        <v>Estados Unidos de AméricaVino espumoso2019</v>
      </c>
      <c r="B1914" s="3" t="s">
        <v>74</v>
      </c>
      <c r="C1914" s="3" t="s">
        <v>22</v>
      </c>
      <c r="D1914" s="3" t="s">
        <v>25</v>
      </c>
      <c r="E1914" s="3">
        <v>2359.5700000000002</v>
      </c>
      <c r="F1914" s="3">
        <v>4408.25</v>
      </c>
      <c r="G1914" s="3">
        <v>654.36</v>
      </c>
      <c r="H1914" s="3">
        <v>3403.17</v>
      </c>
      <c r="I1914" s="3">
        <v>9207.6</v>
      </c>
      <c r="J1914" s="3">
        <v>8480</v>
      </c>
      <c r="K1914" s="3">
        <v>10470.5</v>
      </c>
      <c r="L1914" s="3">
        <v>11933.98</v>
      </c>
      <c r="M1914" s="3">
        <v>20609.060000000001</v>
      </c>
      <c r="N1914" s="3">
        <v>7550.91</v>
      </c>
      <c r="O1914" s="3">
        <v>27134.09</v>
      </c>
      <c r="P1914" s="3">
        <v>22608.11</v>
      </c>
      <c r="Q1914" s="3">
        <f>SUM(Exportaciones_Kg_fruta[[#This Row],[Enero]:[Diciembre]])</f>
        <v>128819.59999999999</v>
      </c>
      <c r="R1914">
        <v>2019</v>
      </c>
      <c r="S1914" t="s">
        <v>212</v>
      </c>
    </row>
    <row r="1915" spans="1:19" x14ac:dyDescent="0.35">
      <c r="A1915" t="str">
        <f>+_xlfn.CONCAT(Exportaciones_Kg_fruta[[#This Row],[País]],Exportaciones_Kg_fruta[[#This Row],[Detalle]],Exportaciones_Kg_fruta[[#This Row],[Año]])</f>
        <v>JapónVino espumoso2019</v>
      </c>
      <c r="B1915" s="3" t="s">
        <v>110</v>
      </c>
      <c r="C1915" s="3" t="s">
        <v>22</v>
      </c>
      <c r="D1915" s="3" t="s">
        <v>25</v>
      </c>
      <c r="E1915" s="3">
        <v>448974.80000000005</v>
      </c>
      <c r="F1915" s="3">
        <v>251219.38</v>
      </c>
      <c r="G1915" s="3">
        <v>414966.81</v>
      </c>
      <c r="H1915" s="3">
        <v>479456.47000000003</v>
      </c>
      <c r="I1915" s="3">
        <v>564668.04999999993</v>
      </c>
      <c r="J1915" s="3">
        <v>571676.4</v>
      </c>
      <c r="K1915" s="3">
        <v>325694.71999999997</v>
      </c>
      <c r="L1915" s="3">
        <v>1020196.94</v>
      </c>
      <c r="M1915" s="3">
        <v>700027.87</v>
      </c>
      <c r="N1915" s="3">
        <v>853657.19</v>
      </c>
      <c r="O1915" s="3">
        <v>418881.99</v>
      </c>
      <c r="P1915" s="3">
        <v>393623.26</v>
      </c>
      <c r="Q1915" s="3">
        <f>SUM(Exportaciones_Kg_fruta[[#This Row],[Enero]:[Diciembre]])</f>
        <v>6443043.879999999</v>
      </c>
      <c r="R1915">
        <v>2019</v>
      </c>
      <c r="S1915" t="s">
        <v>212</v>
      </c>
    </row>
    <row r="1916" spans="1:19" x14ac:dyDescent="0.35">
      <c r="A1916" t="str">
        <f>+_xlfn.CONCAT(Exportaciones_Kg_fruta[[#This Row],[País]],Exportaciones_Kg_fruta[[#This Row],[Detalle]],Exportaciones_Kg_fruta[[#This Row],[Año]])</f>
        <v>BrasilVino espumoso2019</v>
      </c>
      <c r="B1916" s="3" t="s">
        <v>49</v>
      </c>
      <c r="C1916" s="3" t="s">
        <v>22</v>
      </c>
      <c r="D1916" s="3" t="s">
        <v>25</v>
      </c>
      <c r="E1916" s="3">
        <v>41109.379999999997</v>
      </c>
      <c r="F1916" s="3">
        <v>0</v>
      </c>
      <c r="G1916" s="3">
        <v>16170.87</v>
      </c>
      <c r="H1916" s="3">
        <v>19890.29</v>
      </c>
      <c r="I1916" s="3">
        <v>11637.69</v>
      </c>
      <c r="J1916" s="3">
        <v>7695.07</v>
      </c>
      <c r="K1916" s="3">
        <v>43895.97</v>
      </c>
      <c r="L1916" s="3">
        <v>127490.82999999999</v>
      </c>
      <c r="M1916" s="3">
        <v>3232.1</v>
      </c>
      <c r="N1916" s="3">
        <v>145049.63</v>
      </c>
      <c r="O1916" s="3">
        <v>81725.540000000008</v>
      </c>
      <c r="P1916" s="3">
        <v>13453.58</v>
      </c>
      <c r="Q1916" s="3">
        <f>SUM(Exportaciones_Kg_fruta[[#This Row],[Enero]:[Diciembre]])</f>
        <v>511350.95</v>
      </c>
      <c r="R1916">
        <v>2019</v>
      </c>
      <c r="S1916" t="s">
        <v>212</v>
      </c>
    </row>
    <row r="1917" spans="1:19" x14ac:dyDescent="0.35">
      <c r="A1917" t="str">
        <f>+_xlfn.CONCAT(Exportaciones_Kg_fruta[[#This Row],[País]],Exportaciones_Kg_fruta[[#This Row],[Detalle]],Exportaciones_Kg_fruta[[#This Row],[Año]])</f>
        <v>Corea del SurVino espumoso2019</v>
      </c>
      <c r="B1917" s="3" t="s">
        <v>60</v>
      </c>
      <c r="C1917" s="3" t="s">
        <v>22</v>
      </c>
      <c r="D1917" s="3" t="s">
        <v>25</v>
      </c>
      <c r="E1917" s="3">
        <v>17053.52</v>
      </c>
      <c r="F1917" s="3">
        <v>4217.84</v>
      </c>
      <c r="G1917" s="3">
        <v>12271.2</v>
      </c>
      <c r="H1917" s="3">
        <v>43073.64</v>
      </c>
      <c r="I1917" s="3">
        <v>15978.7</v>
      </c>
      <c r="J1917" s="3">
        <v>31911.8</v>
      </c>
      <c r="K1917" s="3">
        <v>29358.1</v>
      </c>
      <c r="L1917" s="3">
        <v>20370.080000000002</v>
      </c>
      <c r="M1917" s="3">
        <v>7697.49</v>
      </c>
      <c r="N1917" s="3">
        <v>1231.5999999999999</v>
      </c>
      <c r="O1917" s="3">
        <v>0</v>
      </c>
      <c r="P1917" s="3">
        <v>7489.2</v>
      </c>
      <c r="Q1917" s="3">
        <f>SUM(Exportaciones_Kg_fruta[[#This Row],[Enero]:[Diciembre]])</f>
        <v>190653.17</v>
      </c>
      <c r="R1917">
        <v>2019</v>
      </c>
      <c r="S1917" t="s">
        <v>212</v>
      </c>
    </row>
    <row r="1918" spans="1:19" x14ac:dyDescent="0.35">
      <c r="A1918" t="str">
        <f>+_xlfn.CONCAT(Exportaciones_Kg_fruta[[#This Row],[País]],Exportaciones_Kg_fruta[[#This Row],[Detalle]],Exportaciones_Kg_fruta[[#This Row],[Año]])</f>
        <v>CanadáVino espumoso2019</v>
      </c>
      <c r="B1918" s="3" t="s">
        <v>55</v>
      </c>
      <c r="C1918" s="3" t="s">
        <v>22</v>
      </c>
      <c r="D1918" s="3" t="s">
        <v>25</v>
      </c>
      <c r="E1918" s="3">
        <v>15306.16</v>
      </c>
      <c r="F1918" s="3">
        <v>0</v>
      </c>
      <c r="G1918" s="3">
        <v>2465</v>
      </c>
      <c r="H1918" s="3">
        <v>24982.06</v>
      </c>
      <c r="I1918" s="3">
        <v>13871.8</v>
      </c>
      <c r="J1918" s="3">
        <v>14435.06</v>
      </c>
      <c r="K1918" s="3">
        <v>2506.8000000000002</v>
      </c>
      <c r="L1918" s="3">
        <v>29066.57</v>
      </c>
      <c r="M1918" s="3">
        <v>5492</v>
      </c>
      <c r="N1918" s="3">
        <v>7557.6</v>
      </c>
      <c r="O1918" s="3">
        <v>6510.24</v>
      </c>
      <c r="P1918" s="3">
        <v>22395.5</v>
      </c>
      <c r="Q1918" s="3">
        <f>SUM(Exportaciones_Kg_fruta[[#This Row],[Enero]:[Diciembre]])</f>
        <v>144588.79000000004</v>
      </c>
      <c r="R1918">
        <v>2019</v>
      </c>
      <c r="S1918" t="s">
        <v>212</v>
      </c>
    </row>
    <row r="1919" spans="1:19" x14ac:dyDescent="0.35">
      <c r="A1919" t="str">
        <f>+_xlfn.CONCAT(Exportaciones_Kg_fruta[[#This Row],[País]],Exportaciones_Kg_fruta[[#This Row],[Detalle]],Exportaciones_Kg_fruta[[#This Row],[Año]])</f>
        <v>PerúVino espumoso2019</v>
      </c>
      <c r="B1919" s="3" t="s">
        <v>149</v>
      </c>
      <c r="C1919" s="3" t="s">
        <v>22</v>
      </c>
      <c r="D1919" s="3" t="s">
        <v>25</v>
      </c>
      <c r="E1919" s="3">
        <v>13240.8</v>
      </c>
      <c r="F1919" s="3">
        <v>3155.75</v>
      </c>
      <c r="G1919" s="3">
        <v>2808</v>
      </c>
      <c r="H1919" s="3">
        <v>975</v>
      </c>
      <c r="I1919" s="3">
        <v>0</v>
      </c>
      <c r="J1919" s="3">
        <v>0</v>
      </c>
      <c r="K1919" s="3">
        <v>4780</v>
      </c>
      <c r="L1919" s="3">
        <v>5304</v>
      </c>
      <c r="M1919" s="3">
        <v>2528</v>
      </c>
      <c r="N1919" s="3">
        <v>1975.2</v>
      </c>
      <c r="O1919" s="3">
        <v>7566</v>
      </c>
      <c r="P1919" s="3">
        <v>106404.5</v>
      </c>
      <c r="Q1919" s="3">
        <f>SUM(Exportaciones_Kg_fruta[[#This Row],[Enero]:[Diciembre]])</f>
        <v>148737.25</v>
      </c>
      <c r="R1919">
        <v>2019</v>
      </c>
      <c r="S1919" t="s">
        <v>212</v>
      </c>
    </row>
    <row r="1920" spans="1:19" x14ac:dyDescent="0.35">
      <c r="A1920" t="str">
        <f>+_xlfn.CONCAT(Exportaciones_Kg_fruta[[#This Row],[País]],Exportaciones_Kg_fruta[[#This Row],[Detalle]],Exportaciones_Kg_fruta[[#This Row],[Año]])</f>
        <v>MéxicoVino espumoso2019</v>
      </c>
      <c r="B1920" s="3" t="s">
        <v>130</v>
      </c>
      <c r="C1920" s="3" t="s">
        <v>22</v>
      </c>
      <c r="D1920" s="3" t="s">
        <v>25</v>
      </c>
      <c r="E1920" s="3">
        <v>6415.2</v>
      </c>
      <c r="F1920" s="3">
        <v>0</v>
      </c>
      <c r="G1920" s="3">
        <v>7529.4</v>
      </c>
      <c r="H1920" s="3">
        <v>12498</v>
      </c>
      <c r="I1920" s="3">
        <v>0</v>
      </c>
      <c r="J1920" s="3">
        <v>1560</v>
      </c>
      <c r="K1920" s="3">
        <v>29725.46</v>
      </c>
      <c r="L1920" s="3">
        <v>36517.58</v>
      </c>
      <c r="M1920" s="3">
        <v>47809.960000000006</v>
      </c>
      <c r="N1920" s="3">
        <v>2840</v>
      </c>
      <c r="O1920" s="3">
        <v>19456.900000000001</v>
      </c>
      <c r="P1920" s="3">
        <v>9711.1299999999992</v>
      </c>
      <c r="Q1920" s="3">
        <f>SUM(Exportaciones_Kg_fruta[[#This Row],[Enero]:[Diciembre]])</f>
        <v>174063.63</v>
      </c>
      <c r="R1920">
        <v>2019</v>
      </c>
      <c r="S1920" t="s">
        <v>212</v>
      </c>
    </row>
    <row r="1921" spans="1:19" x14ac:dyDescent="0.35">
      <c r="A1921" t="str">
        <f>+_xlfn.CONCAT(Exportaciones_Kg_fruta[[#This Row],[País]],Exportaciones_Kg_fruta[[#This Row],[Detalle]],Exportaciones_Kg_fruta[[#This Row],[Año]])</f>
        <v>HolandaVino espumoso2019</v>
      </c>
      <c r="B1921" s="3" t="s">
        <v>92</v>
      </c>
      <c r="C1921" s="3" t="s">
        <v>22</v>
      </c>
      <c r="D1921" s="3" t="s">
        <v>25</v>
      </c>
      <c r="E1921" s="3">
        <v>8160</v>
      </c>
      <c r="F1921" s="3">
        <v>2779.5</v>
      </c>
      <c r="G1921" s="3">
        <v>3060</v>
      </c>
      <c r="H1921" s="3">
        <v>4354.75</v>
      </c>
      <c r="I1921" s="3">
        <v>5374.75</v>
      </c>
      <c r="J1921" s="3">
        <v>8170.99</v>
      </c>
      <c r="K1921" s="3">
        <v>14280</v>
      </c>
      <c r="L1921" s="3">
        <v>5118.16</v>
      </c>
      <c r="M1921" s="3">
        <v>4354.75</v>
      </c>
      <c r="N1921" s="3">
        <v>2040</v>
      </c>
      <c r="O1921" s="3">
        <v>21054.57</v>
      </c>
      <c r="P1921" s="3">
        <v>5358.6399999999994</v>
      </c>
      <c r="Q1921" s="3">
        <f>SUM(Exportaciones_Kg_fruta[[#This Row],[Enero]:[Diciembre]])</f>
        <v>84106.11</v>
      </c>
      <c r="R1921">
        <v>2019</v>
      </c>
      <c r="S1921" t="s">
        <v>212</v>
      </c>
    </row>
    <row r="1922" spans="1:19" x14ac:dyDescent="0.35">
      <c r="A1922" t="str">
        <f>+_xlfn.CONCAT(Exportaciones_Kg_fruta[[#This Row],[País]],Exportaciones_Kg_fruta[[#This Row],[Detalle]],Exportaciones_Kg_fruta[[#This Row],[Año]])</f>
        <v>IndiaVino espumoso2019</v>
      </c>
      <c r="B1922" s="3" t="s">
        <v>96</v>
      </c>
      <c r="C1922" s="3" t="s">
        <v>22</v>
      </c>
      <c r="D1922" s="3" t="s">
        <v>25</v>
      </c>
      <c r="E1922" s="3">
        <v>500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1360</v>
      </c>
      <c r="Q1922" s="3">
        <f>SUM(Exportaciones_Kg_fruta[[#This Row],[Enero]:[Diciembre]])</f>
        <v>1860</v>
      </c>
      <c r="R1922">
        <v>2019</v>
      </c>
      <c r="S1922" t="s">
        <v>212</v>
      </c>
    </row>
    <row r="1923" spans="1:19" x14ac:dyDescent="0.35">
      <c r="A1923" t="str">
        <f>+_xlfn.CONCAT(Exportaciones_Kg_fruta[[#This Row],[País]],Exportaciones_Kg_fruta[[#This Row],[Detalle]],Exportaciones_Kg_fruta[[#This Row],[Año]])</f>
        <v>Taiwán (Formosa)Vino espumoso2019</v>
      </c>
      <c r="B1923" s="3" t="s">
        <v>179</v>
      </c>
      <c r="C1923" s="3" t="s">
        <v>22</v>
      </c>
      <c r="D1923" s="3" t="s">
        <v>25</v>
      </c>
      <c r="E1923" s="3">
        <v>841.27</v>
      </c>
      <c r="F1923" s="3">
        <v>0</v>
      </c>
      <c r="G1923" s="3">
        <v>944.1</v>
      </c>
      <c r="H1923" s="3">
        <v>42.4</v>
      </c>
      <c r="I1923" s="3">
        <v>960</v>
      </c>
      <c r="J1923" s="3">
        <v>2307.9</v>
      </c>
      <c r="K1923" s="3">
        <v>0</v>
      </c>
      <c r="L1923" s="3">
        <v>4949.5</v>
      </c>
      <c r="M1923" s="3">
        <v>0</v>
      </c>
      <c r="N1923" s="3">
        <v>990</v>
      </c>
      <c r="O1923" s="3">
        <v>0</v>
      </c>
      <c r="P1923" s="3">
        <v>2036.1</v>
      </c>
      <c r="Q1923" s="3">
        <f>SUM(Exportaciones_Kg_fruta[[#This Row],[Enero]:[Diciembre]])</f>
        <v>13071.27</v>
      </c>
      <c r="R1923">
        <v>2019</v>
      </c>
      <c r="S1923" t="s">
        <v>212</v>
      </c>
    </row>
    <row r="1924" spans="1:19" x14ac:dyDescent="0.35">
      <c r="A1924" t="str">
        <f>+_xlfn.CONCAT(Exportaciones_Kg_fruta[[#This Row],[País]],Exportaciones_Kg_fruta[[#This Row],[Detalle]],Exportaciones_Kg_fruta[[#This Row],[Año]])</f>
        <v>EspañaVino espumoso2019</v>
      </c>
      <c r="B1924" s="3" t="s">
        <v>73</v>
      </c>
      <c r="C1924" s="3" t="s">
        <v>22</v>
      </c>
      <c r="D1924" s="3" t="s">
        <v>25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4180.8</v>
      </c>
      <c r="K1924" s="3">
        <v>5054.3999999999996</v>
      </c>
      <c r="L1924" s="3">
        <v>1025</v>
      </c>
      <c r="M1924" s="3">
        <v>0</v>
      </c>
      <c r="N1924" s="3">
        <v>1684.8</v>
      </c>
      <c r="O1924" s="3">
        <v>0</v>
      </c>
      <c r="P1924" s="3">
        <v>1025</v>
      </c>
      <c r="Q1924" s="3">
        <f>SUM(Exportaciones_Kg_fruta[[#This Row],[Enero]:[Diciembre]])</f>
        <v>12970</v>
      </c>
      <c r="R1924">
        <v>2019</v>
      </c>
      <c r="S1924" t="s">
        <v>212</v>
      </c>
    </row>
    <row r="1925" spans="1:19" x14ac:dyDescent="0.35">
      <c r="A1925" t="str">
        <f>+_xlfn.CONCAT(Exportaciones_Kg_fruta[[#This Row],[País]],Exportaciones_Kg_fruta[[#This Row],[Detalle]],Exportaciones_Kg_fruta[[#This Row],[Año]])</f>
        <v>AlemaniaVino espumoso2019</v>
      </c>
      <c r="B1925" s="3" t="s">
        <v>3</v>
      </c>
      <c r="C1925" s="3" t="s">
        <v>22</v>
      </c>
      <c r="D1925" s="3" t="s">
        <v>25</v>
      </c>
      <c r="E1925" s="3">
        <v>0</v>
      </c>
      <c r="F1925" s="3">
        <v>0</v>
      </c>
      <c r="G1925" s="3">
        <v>0</v>
      </c>
      <c r="H1925" s="3">
        <v>141.6</v>
      </c>
      <c r="I1925" s="3">
        <v>0</v>
      </c>
      <c r="J1925" s="3">
        <v>636</v>
      </c>
      <c r="K1925" s="3">
        <v>1082</v>
      </c>
      <c r="L1925" s="3">
        <v>1908</v>
      </c>
      <c r="M1925" s="3">
        <v>636</v>
      </c>
      <c r="N1925" s="3">
        <v>0</v>
      </c>
      <c r="O1925" s="3">
        <v>0</v>
      </c>
      <c r="P1925" s="3">
        <v>3840</v>
      </c>
      <c r="Q1925" s="3">
        <f>SUM(Exportaciones_Kg_fruta[[#This Row],[Enero]:[Diciembre]])</f>
        <v>8243.6</v>
      </c>
      <c r="R1925">
        <v>2019</v>
      </c>
      <c r="S1925" t="s">
        <v>212</v>
      </c>
    </row>
    <row r="1926" spans="1:19" x14ac:dyDescent="0.35">
      <c r="A1926" t="str">
        <f>+_xlfn.CONCAT(Exportaciones_Kg_fruta[[#This Row],[País]],Exportaciones_Kg_fruta[[#This Row],[Detalle]],Exportaciones_Kg_fruta[[#This Row],[Año]])</f>
        <v>ColombiaVino espumoso2019</v>
      </c>
      <c r="B1926" s="3" t="s">
        <v>58</v>
      </c>
      <c r="C1926" s="3" t="s">
        <v>22</v>
      </c>
      <c r="D1926" s="3" t="s">
        <v>25</v>
      </c>
      <c r="E1926" s="3">
        <v>72186.98</v>
      </c>
      <c r="F1926" s="3">
        <v>3022.5</v>
      </c>
      <c r="G1926" s="3">
        <v>45400.259999999995</v>
      </c>
      <c r="H1926" s="3">
        <v>19260</v>
      </c>
      <c r="I1926" s="3">
        <v>56180.4</v>
      </c>
      <c r="J1926" s="3">
        <v>36219</v>
      </c>
      <c r="K1926" s="3">
        <v>104271.54000000001</v>
      </c>
      <c r="L1926" s="3">
        <v>204743.54</v>
      </c>
      <c r="M1926" s="3">
        <v>70374.63</v>
      </c>
      <c r="N1926" s="3">
        <v>51811.54</v>
      </c>
      <c r="O1926" s="3">
        <v>32669.58</v>
      </c>
      <c r="P1926" s="3">
        <v>14416</v>
      </c>
      <c r="Q1926" s="3">
        <f>SUM(Exportaciones_Kg_fruta[[#This Row],[Enero]:[Diciembre]])</f>
        <v>710555.97</v>
      </c>
      <c r="R1926">
        <v>2019</v>
      </c>
      <c r="S1926" t="s">
        <v>212</v>
      </c>
    </row>
    <row r="1927" spans="1:19" x14ac:dyDescent="0.35">
      <c r="A1927" t="str">
        <f>+_xlfn.CONCAT(Exportaciones_Kg_fruta[[#This Row],[País]],Exportaciones_Kg_fruta[[#This Row],[Detalle]],Exportaciones_Kg_fruta[[#This Row],[Año]])</f>
        <v>ArgentinaVino espumoso2019</v>
      </c>
      <c r="B1927" s="3" t="s">
        <v>32</v>
      </c>
      <c r="C1927" s="3" t="s">
        <v>22</v>
      </c>
      <c r="D1927" s="3" t="s">
        <v>25</v>
      </c>
      <c r="E1927" s="3">
        <v>3950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f>SUM(Exportaciones_Kg_fruta[[#This Row],[Enero]:[Diciembre]])</f>
        <v>3950</v>
      </c>
      <c r="R1927">
        <v>2019</v>
      </c>
      <c r="S1927" t="s">
        <v>212</v>
      </c>
    </row>
    <row r="1928" spans="1:19" x14ac:dyDescent="0.35">
      <c r="A1928" t="str">
        <f>+_xlfn.CONCAT(Exportaciones_Kg_fruta[[#This Row],[País]],Exportaciones_Kg_fruta[[#This Row],[Detalle]],Exportaciones_Kg_fruta[[#This Row],[Año]])</f>
        <v>EcuadorVino espumoso2019</v>
      </c>
      <c r="B1928" s="3" t="s">
        <v>68</v>
      </c>
      <c r="C1928" s="3" t="s">
        <v>22</v>
      </c>
      <c r="D1928" s="3" t="s">
        <v>25</v>
      </c>
      <c r="E1928" s="3">
        <v>1995</v>
      </c>
      <c r="F1928" s="3">
        <v>0</v>
      </c>
      <c r="G1928" s="3">
        <v>2422.4</v>
      </c>
      <c r="H1928" s="3">
        <v>1727.07</v>
      </c>
      <c r="I1928" s="3">
        <v>1102.5</v>
      </c>
      <c r="J1928" s="3">
        <v>2319.34</v>
      </c>
      <c r="K1928" s="3">
        <v>22904</v>
      </c>
      <c r="L1928" s="3">
        <v>21288.9</v>
      </c>
      <c r="M1928" s="3">
        <v>116252</v>
      </c>
      <c r="N1928" s="3">
        <v>39277</v>
      </c>
      <c r="O1928" s="3">
        <v>22774.59</v>
      </c>
      <c r="P1928" s="3">
        <v>10277.5</v>
      </c>
      <c r="Q1928" s="3">
        <f>SUM(Exportaciones_Kg_fruta[[#This Row],[Enero]:[Diciembre]])</f>
        <v>242340.3</v>
      </c>
      <c r="R1928">
        <v>2019</v>
      </c>
      <c r="S1928" t="s">
        <v>212</v>
      </c>
    </row>
    <row r="1929" spans="1:19" x14ac:dyDescent="0.35">
      <c r="A1929" t="str">
        <f>+_xlfn.CONCAT(Exportaciones_Kg_fruta[[#This Row],[País]],Exportaciones_Kg_fruta[[#This Row],[Detalle]],Exportaciones_Kg_fruta[[#This Row],[Año]])</f>
        <v>Reino UnidoVino espumoso2019</v>
      </c>
      <c r="B1929" s="3" t="s">
        <v>155</v>
      </c>
      <c r="C1929" s="3" t="s">
        <v>22</v>
      </c>
      <c r="D1929" s="3" t="s">
        <v>25</v>
      </c>
      <c r="E1929" s="3">
        <v>883.75</v>
      </c>
      <c r="F1929" s="3">
        <v>3195.88</v>
      </c>
      <c r="G1929" s="3">
        <v>47</v>
      </c>
      <c r="H1929" s="3">
        <v>4364.8500000000004</v>
      </c>
      <c r="I1929" s="3">
        <v>2958.5</v>
      </c>
      <c r="J1929" s="3">
        <v>4858.8</v>
      </c>
      <c r="K1929" s="3">
        <v>0</v>
      </c>
      <c r="L1929" s="3">
        <v>15490.92</v>
      </c>
      <c r="M1929" s="3">
        <v>6968.19</v>
      </c>
      <c r="N1929" s="3">
        <v>1705.6</v>
      </c>
      <c r="O1929" s="3">
        <v>150</v>
      </c>
      <c r="P1929" s="3">
        <v>4315.9400000000005</v>
      </c>
      <c r="Q1929" s="3">
        <f>SUM(Exportaciones_Kg_fruta[[#This Row],[Enero]:[Diciembre]])</f>
        <v>44939.43</v>
      </c>
      <c r="R1929">
        <v>2019</v>
      </c>
      <c r="S1929" t="s">
        <v>212</v>
      </c>
    </row>
    <row r="1930" spans="1:19" x14ac:dyDescent="0.35">
      <c r="A1930" t="str">
        <f>+_xlfn.CONCAT(Exportaciones_Kg_fruta[[#This Row],[País]],Exportaciones_Kg_fruta[[#This Row],[Detalle]],Exportaciones_Kg_fruta[[#This Row],[Año]])</f>
        <v>ItaliaVino espumoso2019</v>
      </c>
      <c r="B1930" s="3" t="s">
        <v>108</v>
      </c>
      <c r="C1930" s="3" t="s">
        <v>22</v>
      </c>
      <c r="D1930" s="3" t="s">
        <v>25</v>
      </c>
      <c r="E1930" s="3">
        <v>35.96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f>SUM(Exportaciones_Kg_fruta[[#This Row],[Enero]:[Diciembre]])</f>
        <v>35.96</v>
      </c>
      <c r="R1930">
        <v>2019</v>
      </c>
      <c r="S1930" t="s">
        <v>212</v>
      </c>
    </row>
    <row r="1931" spans="1:19" x14ac:dyDescent="0.35">
      <c r="A1931" t="str">
        <f>+_xlfn.CONCAT(Exportaciones_Kg_fruta[[#This Row],[País]],Exportaciones_Kg_fruta[[#This Row],[Detalle]],Exportaciones_Kg_fruta[[#This Row],[Año]])</f>
        <v>RusiaVino espumoso2019</v>
      </c>
      <c r="B1931" s="3" t="s">
        <v>161</v>
      </c>
      <c r="C1931" s="3" t="s">
        <v>22</v>
      </c>
      <c r="D1931" s="3" t="s">
        <v>25</v>
      </c>
      <c r="E1931" s="3">
        <v>0</v>
      </c>
      <c r="F1931" s="3">
        <v>0</v>
      </c>
      <c r="G1931" s="3">
        <v>0</v>
      </c>
      <c r="H1931" s="3">
        <v>675.65</v>
      </c>
      <c r="I1931" s="3">
        <v>675.65</v>
      </c>
      <c r="J1931" s="3">
        <v>6.93</v>
      </c>
      <c r="K1931" s="3">
        <v>1050</v>
      </c>
      <c r="L1931" s="3">
        <v>5376.18</v>
      </c>
      <c r="M1931" s="3">
        <v>0</v>
      </c>
      <c r="N1931" s="3">
        <v>6212.6</v>
      </c>
      <c r="O1931" s="3">
        <v>1260</v>
      </c>
      <c r="P1931" s="3">
        <v>4914</v>
      </c>
      <c r="Q1931" s="3">
        <f>SUM(Exportaciones_Kg_fruta[[#This Row],[Enero]:[Diciembre]])</f>
        <v>20171.010000000002</v>
      </c>
      <c r="R1931">
        <v>2019</v>
      </c>
      <c r="S1931" t="s">
        <v>212</v>
      </c>
    </row>
    <row r="1932" spans="1:19" x14ac:dyDescent="0.35">
      <c r="A1932" t="str">
        <f>+_xlfn.CONCAT(Exportaciones_Kg_fruta[[#This Row],[País]],Exportaciones_Kg_fruta[[#This Row],[Detalle]],Exportaciones_Kg_fruta[[#This Row],[Año]])</f>
        <v>BoliviaVino espumoso2019</v>
      </c>
      <c r="B1932" s="3" t="s">
        <v>47</v>
      </c>
      <c r="C1932" s="3" t="s">
        <v>22</v>
      </c>
      <c r="D1932" s="3" t="s">
        <v>25</v>
      </c>
      <c r="E1932" s="3">
        <v>0</v>
      </c>
      <c r="F1932" s="3">
        <v>0</v>
      </c>
      <c r="G1932" s="3">
        <v>5940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1980</v>
      </c>
      <c r="N1932" s="3">
        <v>1980</v>
      </c>
      <c r="O1932" s="3">
        <v>0</v>
      </c>
      <c r="P1932" s="3">
        <v>0</v>
      </c>
      <c r="Q1932" s="3">
        <f>SUM(Exportaciones_Kg_fruta[[#This Row],[Enero]:[Diciembre]])</f>
        <v>9900</v>
      </c>
      <c r="R1932">
        <v>2019</v>
      </c>
      <c r="S1932" t="s">
        <v>212</v>
      </c>
    </row>
    <row r="1933" spans="1:19" x14ac:dyDescent="0.35">
      <c r="A1933" t="str">
        <f>+_xlfn.CONCAT(Exportaciones_Kg_fruta[[#This Row],[País]],Exportaciones_Kg_fruta[[#This Row],[Detalle]],Exportaciones_Kg_fruta[[#This Row],[Año]])</f>
        <v>VietnamVino espumoso2019</v>
      </c>
      <c r="B1933" s="3" t="s">
        <v>195</v>
      </c>
      <c r="C1933" s="3" t="s">
        <v>22</v>
      </c>
      <c r="D1933" s="3" t="s">
        <v>25</v>
      </c>
      <c r="E1933" s="3">
        <v>0</v>
      </c>
      <c r="F1933" s="3">
        <v>0</v>
      </c>
      <c r="G1933" s="3">
        <v>0</v>
      </c>
      <c r="H1933" s="3">
        <v>4463.1000000000004</v>
      </c>
      <c r="I1933" s="3">
        <v>678.4</v>
      </c>
      <c r="J1933" s="3">
        <v>0</v>
      </c>
      <c r="K1933" s="3">
        <v>40</v>
      </c>
      <c r="L1933" s="3">
        <v>0</v>
      </c>
      <c r="M1933" s="3">
        <v>0</v>
      </c>
      <c r="N1933" s="3">
        <v>976.66</v>
      </c>
      <c r="O1933" s="3">
        <v>2071.11</v>
      </c>
      <c r="P1933" s="3">
        <v>2486.56</v>
      </c>
      <c r="Q1933" s="3">
        <f>SUM(Exportaciones_Kg_fruta[[#This Row],[Enero]:[Diciembre]])</f>
        <v>10715.83</v>
      </c>
      <c r="R1933">
        <v>2019</v>
      </c>
      <c r="S1933" t="s">
        <v>212</v>
      </c>
    </row>
    <row r="1934" spans="1:19" x14ac:dyDescent="0.35">
      <c r="A1934" t="str">
        <f>+_xlfn.CONCAT(Exportaciones_Kg_fruta[[#This Row],[País]],Exportaciones_Kg_fruta[[#This Row],[Detalle]],Exportaciones_Kg_fruta[[#This Row],[Año]])</f>
        <v>FranciaVino espumoso2019</v>
      </c>
      <c r="B1934" s="3" t="s">
        <v>80</v>
      </c>
      <c r="C1934" s="3" t="s">
        <v>22</v>
      </c>
      <c r="D1934" s="3" t="s">
        <v>25</v>
      </c>
      <c r="E1934" s="3">
        <v>0</v>
      </c>
      <c r="F1934" s="3">
        <v>0</v>
      </c>
      <c r="G1934" s="3">
        <v>0</v>
      </c>
      <c r="H1934" s="3">
        <v>2772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f>SUM(Exportaciones_Kg_fruta[[#This Row],[Enero]:[Diciembre]])</f>
        <v>2772</v>
      </c>
      <c r="R1934">
        <v>2019</v>
      </c>
      <c r="S1934" t="s">
        <v>212</v>
      </c>
    </row>
    <row r="1935" spans="1:19" x14ac:dyDescent="0.35">
      <c r="A1935" t="str">
        <f>+_xlfn.CONCAT(Exportaciones_Kg_fruta[[#This Row],[País]],Exportaciones_Kg_fruta[[#This Row],[Detalle]],Exportaciones_Kg_fruta[[#This Row],[Año]])</f>
        <v>PanamáVino espumoso2019</v>
      </c>
      <c r="B1935" s="3" t="s">
        <v>146</v>
      </c>
      <c r="C1935" s="3" t="s">
        <v>22</v>
      </c>
      <c r="D1935" s="3" t="s">
        <v>25</v>
      </c>
      <c r="E1935" s="3">
        <v>4750.5600000000004</v>
      </c>
      <c r="F1935" s="3">
        <v>0</v>
      </c>
      <c r="G1935" s="3">
        <v>8892</v>
      </c>
      <c r="H1935" s="3">
        <v>5340.24</v>
      </c>
      <c r="I1935" s="3">
        <v>17262.010000000002</v>
      </c>
      <c r="J1935" s="3">
        <v>7306.2</v>
      </c>
      <c r="K1935" s="3">
        <v>7320.9000000000005</v>
      </c>
      <c r="L1935" s="3">
        <v>6426.26</v>
      </c>
      <c r="M1935" s="3">
        <v>22274.12</v>
      </c>
      <c r="N1935" s="3">
        <v>32663.22</v>
      </c>
      <c r="O1935" s="3">
        <v>0</v>
      </c>
      <c r="P1935" s="3">
        <v>10822.86</v>
      </c>
      <c r="Q1935" s="3">
        <f>SUM(Exportaciones_Kg_fruta[[#This Row],[Enero]:[Diciembre]])</f>
        <v>123058.37000000001</v>
      </c>
      <c r="R1935">
        <v>2019</v>
      </c>
      <c r="S1935" t="s">
        <v>212</v>
      </c>
    </row>
    <row r="1936" spans="1:19" x14ac:dyDescent="0.35">
      <c r="A1936" t="str">
        <f>+_xlfn.CONCAT(Exportaciones_Kg_fruta[[#This Row],[País]],Exportaciones_Kg_fruta[[#This Row],[Detalle]],Exportaciones_Kg_fruta[[#This Row],[Año]])</f>
        <v>IndonesiaVino espumoso2019</v>
      </c>
      <c r="B1936" s="3" t="s">
        <v>97</v>
      </c>
      <c r="C1936" s="3" t="s">
        <v>22</v>
      </c>
      <c r="D1936" s="3" t="s">
        <v>25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3950.4</v>
      </c>
      <c r="P1936" s="3">
        <v>0</v>
      </c>
      <c r="Q1936" s="3">
        <f>SUM(Exportaciones_Kg_fruta[[#This Row],[Enero]:[Diciembre]])</f>
        <v>3950.4</v>
      </c>
      <c r="R1936">
        <v>2019</v>
      </c>
      <c r="S1936" t="s">
        <v>212</v>
      </c>
    </row>
    <row r="1937" spans="1:19" x14ac:dyDescent="0.35">
      <c r="A1937" t="str">
        <f>+_xlfn.CONCAT(Exportaciones_Kg_fruta[[#This Row],[País]],Exportaciones_Kg_fruta[[#This Row],[Detalle]],Exportaciones_Kg_fruta[[#This Row],[Año]])</f>
        <v>AustraliaVino espumoso2019</v>
      </c>
      <c r="B1937" s="3" t="s">
        <v>35</v>
      </c>
      <c r="C1937" s="3" t="s">
        <v>22</v>
      </c>
      <c r="D1937" s="3" t="s">
        <v>25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1410</v>
      </c>
      <c r="P1937" s="3">
        <v>0</v>
      </c>
      <c r="Q1937" s="3">
        <f>SUM(Exportaciones_Kg_fruta[[#This Row],[Enero]:[Diciembre]])</f>
        <v>1410</v>
      </c>
      <c r="R1937">
        <v>2019</v>
      </c>
      <c r="S1937" t="s">
        <v>212</v>
      </c>
    </row>
    <row r="1938" spans="1:19" x14ac:dyDescent="0.35">
      <c r="A1938" t="str">
        <f>+_xlfn.CONCAT(Exportaciones_Kg_fruta[[#This Row],[País]],Exportaciones_Kg_fruta[[#This Row],[Detalle]],Exportaciones_Kg_fruta[[#This Row],[Año]])</f>
        <v>GuatemalaVino espumoso2019</v>
      </c>
      <c r="B1938" s="3" t="s">
        <v>87</v>
      </c>
      <c r="C1938" s="3" t="s">
        <v>22</v>
      </c>
      <c r="D1938" s="3" t="s">
        <v>25</v>
      </c>
      <c r="E1938" s="3">
        <v>2170.1999999999998</v>
      </c>
      <c r="F1938" s="3">
        <v>0</v>
      </c>
      <c r="G1938" s="3">
        <v>0</v>
      </c>
      <c r="H1938" s="3">
        <v>0</v>
      </c>
      <c r="I1938" s="3">
        <v>780</v>
      </c>
      <c r="J1938" s="3">
        <v>2297.2199999999998</v>
      </c>
      <c r="K1938" s="3">
        <v>1231.2</v>
      </c>
      <c r="L1938" s="3">
        <v>2195.7600000000002</v>
      </c>
      <c r="M1938" s="3">
        <v>615.6</v>
      </c>
      <c r="N1938" s="3">
        <v>3762</v>
      </c>
      <c r="O1938" s="3">
        <v>1580.16</v>
      </c>
      <c r="P1938" s="3">
        <v>0</v>
      </c>
      <c r="Q1938" s="3">
        <f>SUM(Exportaciones_Kg_fruta[[#This Row],[Enero]:[Diciembre]])</f>
        <v>14632.140000000001</v>
      </c>
      <c r="R1938">
        <v>2019</v>
      </c>
      <c r="S1938" t="s">
        <v>212</v>
      </c>
    </row>
    <row r="1939" spans="1:19" x14ac:dyDescent="0.35">
      <c r="A1939" t="str">
        <f>+_xlfn.CONCAT(Exportaciones_Kg_fruta[[#This Row],[País]],Exportaciones_Kg_fruta[[#This Row],[Detalle]],Exportaciones_Kg_fruta[[#This Row],[Año]])</f>
        <v>TailandiaVino espumoso2019</v>
      </c>
      <c r="B1939" s="3" t="s">
        <v>178</v>
      </c>
      <c r="C1939" s="3" t="s">
        <v>22</v>
      </c>
      <c r="D1939" s="3" t="s">
        <v>25</v>
      </c>
      <c r="E1939" s="3">
        <v>0</v>
      </c>
      <c r="F1939" s="3">
        <v>1725.72</v>
      </c>
      <c r="G1939" s="3">
        <v>0</v>
      </c>
      <c r="H1939" s="3">
        <v>0</v>
      </c>
      <c r="I1939" s="3">
        <v>168</v>
      </c>
      <c r="J1939" s="3">
        <v>0</v>
      </c>
      <c r="K1939" s="3">
        <v>678.4</v>
      </c>
      <c r="L1939" s="3">
        <v>4919.6499999999996</v>
      </c>
      <c r="M1939" s="3">
        <v>0</v>
      </c>
      <c r="N1939" s="3">
        <v>252</v>
      </c>
      <c r="O1939" s="3">
        <v>0</v>
      </c>
      <c r="P1939" s="3">
        <v>0</v>
      </c>
      <c r="Q1939" s="3">
        <f>SUM(Exportaciones_Kg_fruta[[#This Row],[Enero]:[Diciembre]])</f>
        <v>7743.7699999999995</v>
      </c>
      <c r="R1939">
        <v>2019</v>
      </c>
      <c r="S1939" t="s">
        <v>212</v>
      </c>
    </row>
    <row r="1940" spans="1:19" x14ac:dyDescent="0.35">
      <c r="A1940" t="str">
        <f>+_xlfn.CONCAT(Exportaciones_Kg_fruta[[#This Row],[País]],Exportaciones_Kg_fruta[[#This Row],[Detalle]],Exportaciones_Kg_fruta[[#This Row],[Año]])</f>
        <v>MalasiaVino espumoso2019</v>
      </c>
      <c r="B1940" s="3" t="s">
        <v>124</v>
      </c>
      <c r="C1940" s="3" t="s">
        <v>22</v>
      </c>
      <c r="D1940" s="3" t="s">
        <v>25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105.2</v>
      </c>
      <c r="N1940" s="3">
        <v>0</v>
      </c>
      <c r="O1940" s="3">
        <v>0</v>
      </c>
      <c r="P1940" s="3">
        <v>0</v>
      </c>
      <c r="Q1940" s="3">
        <f>SUM(Exportaciones_Kg_fruta[[#This Row],[Enero]:[Diciembre]])</f>
        <v>105.2</v>
      </c>
      <c r="R1940">
        <v>2019</v>
      </c>
      <c r="S1940" t="s">
        <v>212</v>
      </c>
    </row>
    <row r="1941" spans="1:19" x14ac:dyDescent="0.35">
      <c r="A1941" t="str">
        <f>+_xlfn.CONCAT(Exportaciones_Kg_fruta[[#This Row],[País]],Exportaciones_Kg_fruta[[#This Row],[Detalle]],Exportaciones_Kg_fruta[[#This Row],[Año]])</f>
        <v>FinlandiaVino espumoso2019</v>
      </c>
      <c r="B1941" s="3" t="s">
        <v>79</v>
      </c>
      <c r="C1941" s="3" t="s">
        <v>22</v>
      </c>
      <c r="D1941" s="3" t="s">
        <v>25</v>
      </c>
      <c r="E1941" s="3">
        <v>1744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17355</v>
      </c>
      <c r="N1941" s="3">
        <v>0</v>
      </c>
      <c r="O1941" s="3">
        <v>5015</v>
      </c>
      <c r="P1941" s="3">
        <v>7848</v>
      </c>
      <c r="Q1941" s="3">
        <f>SUM(Exportaciones_Kg_fruta[[#This Row],[Enero]:[Diciembre]])</f>
        <v>31962</v>
      </c>
      <c r="R1941">
        <v>2019</v>
      </c>
      <c r="S1941" t="s">
        <v>212</v>
      </c>
    </row>
    <row r="1942" spans="1:19" x14ac:dyDescent="0.35">
      <c r="A1942" t="str">
        <f>+_xlfn.CONCAT(Exportaciones_Kg_fruta[[#This Row],[País]],Exportaciones_Kg_fruta[[#This Row],[Detalle]],Exportaciones_Kg_fruta[[#This Row],[Año]])</f>
        <v>Costa RicaVino espumoso2019</v>
      </c>
      <c r="B1942" s="3" t="s">
        <v>62</v>
      </c>
      <c r="C1942" s="3" t="s">
        <v>22</v>
      </c>
      <c r="D1942" s="3" t="s">
        <v>25</v>
      </c>
      <c r="E1942" s="3">
        <v>17456</v>
      </c>
      <c r="F1942" s="3">
        <v>9365.2999999999993</v>
      </c>
      <c r="G1942" s="3">
        <v>14432.7</v>
      </c>
      <c r="H1942" s="3">
        <v>2330</v>
      </c>
      <c r="I1942" s="3">
        <v>19757.02</v>
      </c>
      <c r="J1942" s="3">
        <v>2793.6</v>
      </c>
      <c r="K1942" s="3">
        <v>4265.7</v>
      </c>
      <c r="L1942" s="3">
        <v>11254</v>
      </c>
      <c r="M1942" s="3">
        <v>18403</v>
      </c>
      <c r="N1942" s="3">
        <v>5300.28</v>
      </c>
      <c r="O1942" s="3">
        <v>18620.3</v>
      </c>
      <c r="P1942" s="3">
        <v>20018.88</v>
      </c>
      <c r="Q1942" s="3">
        <f>SUM(Exportaciones_Kg_fruta[[#This Row],[Enero]:[Diciembre]])</f>
        <v>143996.78</v>
      </c>
      <c r="R1942">
        <v>2019</v>
      </c>
      <c r="S1942" t="s">
        <v>212</v>
      </c>
    </row>
    <row r="1943" spans="1:19" x14ac:dyDescent="0.35">
      <c r="A1943" t="str">
        <f>+_xlfn.CONCAT(Exportaciones_Kg_fruta[[#This Row],[País]],Exportaciones_Kg_fruta[[#This Row],[Detalle]],Exportaciones_Kg_fruta[[#This Row],[Año]])</f>
        <v>KeniaVino espumoso2019</v>
      </c>
      <c r="B1943" s="3" t="s">
        <v>113</v>
      </c>
      <c r="C1943" s="3" t="s">
        <v>22</v>
      </c>
      <c r="D1943" s="3" t="s">
        <v>25</v>
      </c>
      <c r="E1943" s="3">
        <v>7278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7373.2</v>
      </c>
      <c r="N1943" s="3">
        <v>0</v>
      </c>
      <c r="O1943" s="3">
        <v>0</v>
      </c>
      <c r="P1943" s="3">
        <v>1176</v>
      </c>
      <c r="Q1943" s="3">
        <f>SUM(Exportaciones_Kg_fruta[[#This Row],[Enero]:[Diciembre]])</f>
        <v>15827.2</v>
      </c>
      <c r="R1943">
        <v>2019</v>
      </c>
      <c r="S1943" t="s">
        <v>212</v>
      </c>
    </row>
    <row r="1944" spans="1:19" x14ac:dyDescent="0.35">
      <c r="A1944" t="str">
        <f>+_xlfn.CONCAT(Exportaciones_Kg_fruta[[#This Row],[País]],Exportaciones_Kg_fruta[[#This Row],[Detalle]],Exportaciones_Kg_fruta[[#This Row],[Año]])</f>
        <v>UruguayVino espumoso2019</v>
      </c>
      <c r="B1944" s="3" t="s">
        <v>192</v>
      </c>
      <c r="C1944" s="3" t="s">
        <v>22</v>
      </c>
      <c r="D1944" s="3" t="s">
        <v>25</v>
      </c>
      <c r="E1944" s="3">
        <v>0</v>
      </c>
      <c r="F1944" s="3">
        <v>4950</v>
      </c>
      <c r="G1944" s="3">
        <v>1980</v>
      </c>
      <c r="H1944" s="3">
        <v>1275</v>
      </c>
      <c r="I1944" s="3">
        <v>2970</v>
      </c>
      <c r="J1944" s="3">
        <v>0</v>
      </c>
      <c r="K1944" s="3">
        <v>999</v>
      </c>
      <c r="L1944" s="3">
        <v>11880</v>
      </c>
      <c r="M1944" s="3">
        <v>6266.7</v>
      </c>
      <c r="N1944" s="3">
        <v>16830</v>
      </c>
      <c r="O1944" s="3">
        <v>3167.5</v>
      </c>
      <c r="P1944" s="3">
        <v>0</v>
      </c>
      <c r="Q1944" s="3">
        <f>SUM(Exportaciones_Kg_fruta[[#This Row],[Enero]:[Diciembre]])</f>
        <v>50318.2</v>
      </c>
      <c r="R1944">
        <v>2019</v>
      </c>
      <c r="S1944" t="s">
        <v>212</v>
      </c>
    </row>
    <row r="1945" spans="1:19" x14ac:dyDescent="0.35">
      <c r="A1945" t="str">
        <f>+_xlfn.CONCAT(Exportaciones_Kg_fruta[[#This Row],[País]],Exportaciones_Kg_fruta[[#This Row],[Detalle]],Exportaciones_Kg_fruta[[#This Row],[Año]])</f>
        <v>Emiratos Árabes UnidosVino espumoso2019</v>
      </c>
      <c r="B1945" s="3" t="s">
        <v>71</v>
      </c>
      <c r="C1945" s="3" t="s">
        <v>22</v>
      </c>
      <c r="D1945" s="3" t="s">
        <v>25</v>
      </c>
      <c r="E1945" s="3">
        <v>0</v>
      </c>
      <c r="F1945" s="3">
        <v>0</v>
      </c>
      <c r="G1945" s="3">
        <v>3763.46</v>
      </c>
      <c r="H1945" s="3">
        <v>15182.51</v>
      </c>
      <c r="I1945" s="3">
        <v>1282.24</v>
      </c>
      <c r="J1945" s="3">
        <v>1642.4</v>
      </c>
      <c r="K1945" s="3">
        <v>3084.32</v>
      </c>
      <c r="L1945" s="3">
        <v>1662.16</v>
      </c>
      <c r="M1945" s="3">
        <v>23306.53</v>
      </c>
      <c r="N1945" s="3">
        <v>10094.82</v>
      </c>
      <c r="O1945" s="3">
        <v>1045.1300000000001</v>
      </c>
      <c r="P1945" s="3">
        <v>350.26</v>
      </c>
      <c r="Q1945" s="3">
        <f>SUM(Exportaciones_Kg_fruta[[#This Row],[Enero]:[Diciembre]])</f>
        <v>61413.83</v>
      </c>
      <c r="R1945">
        <v>2019</v>
      </c>
      <c r="S1945" t="s">
        <v>212</v>
      </c>
    </row>
    <row r="1946" spans="1:19" x14ac:dyDescent="0.35">
      <c r="A1946" t="str">
        <f>+_xlfn.CONCAT(Exportaciones_Kg_fruta[[#This Row],[País]],Exportaciones_Kg_fruta[[#This Row],[Detalle]],Exportaciones_Kg_fruta[[#This Row],[Año]])</f>
        <v>FilipinasVino espumoso2019</v>
      </c>
      <c r="B1946" s="3" t="s">
        <v>78</v>
      </c>
      <c r="C1946" s="3" t="s">
        <v>22</v>
      </c>
      <c r="D1946" s="3" t="s">
        <v>25</v>
      </c>
      <c r="E1946" s="3">
        <v>0</v>
      </c>
      <c r="F1946" s="3">
        <v>0</v>
      </c>
      <c r="G1946" s="3">
        <v>0</v>
      </c>
      <c r="H1946" s="3">
        <v>727.65</v>
      </c>
      <c r="I1946" s="3">
        <v>3995</v>
      </c>
      <c r="J1946" s="3">
        <v>0</v>
      </c>
      <c r="K1946" s="3">
        <v>678.4</v>
      </c>
      <c r="L1946" s="3">
        <v>84</v>
      </c>
      <c r="M1946" s="3">
        <v>0</v>
      </c>
      <c r="N1946" s="3">
        <v>29.25</v>
      </c>
      <c r="O1946" s="3">
        <v>84</v>
      </c>
      <c r="P1946" s="3">
        <v>5437.6</v>
      </c>
      <c r="Q1946" s="3">
        <f>SUM(Exportaciones_Kg_fruta[[#This Row],[Enero]:[Diciembre]])</f>
        <v>11035.9</v>
      </c>
      <c r="R1946">
        <v>2019</v>
      </c>
      <c r="S1946" t="s">
        <v>212</v>
      </c>
    </row>
    <row r="1947" spans="1:19" x14ac:dyDescent="0.35">
      <c r="A1947" t="str">
        <f>+_xlfn.CONCAT(Exportaciones_Kg_fruta[[#This Row],[País]],Exportaciones_Kg_fruta[[#This Row],[Detalle]],Exportaciones_Kg_fruta[[#This Row],[Año]])</f>
        <v>NigeriaVino espumoso2019</v>
      </c>
      <c r="B1947" s="3" t="s">
        <v>139</v>
      </c>
      <c r="C1947" s="3" t="s">
        <v>22</v>
      </c>
      <c r="D1947" s="3" t="s">
        <v>25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2260</v>
      </c>
      <c r="Q1947" s="3">
        <f>SUM(Exportaciones_Kg_fruta[[#This Row],[Enero]:[Diciembre]])</f>
        <v>2260</v>
      </c>
      <c r="R1947">
        <v>2019</v>
      </c>
      <c r="S1947" t="s">
        <v>212</v>
      </c>
    </row>
    <row r="1948" spans="1:19" x14ac:dyDescent="0.35">
      <c r="A1948" t="str">
        <f>+_xlfn.CONCAT(Exportaciones_Kg_fruta[[#This Row],[País]],Exportaciones_Kg_fruta[[#This Row],[Detalle]],Exportaciones_Kg_fruta[[#This Row],[Año]])</f>
        <v>BélgicaVino espumoso2019</v>
      </c>
      <c r="B1948" s="3" t="s">
        <v>43</v>
      </c>
      <c r="C1948" s="3" t="s">
        <v>22</v>
      </c>
      <c r="D1948" s="3" t="s">
        <v>25</v>
      </c>
      <c r="E1948" s="3">
        <v>14500.8</v>
      </c>
      <c r="F1948" s="3">
        <v>0</v>
      </c>
      <c r="G1948" s="3">
        <v>0</v>
      </c>
      <c r="H1948" s="3">
        <v>0</v>
      </c>
      <c r="I1948" s="3">
        <v>4478.3999999999996</v>
      </c>
      <c r="J1948" s="3">
        <v>22507.3</v>
      </c>
      <c r="K1948" s="3">
        <v>9086</v>
      </c>
      <c r="L1948" s="3">
        <v>0</v>
      </c>
      <c r="M1948" s="3">
        <v>19392</v>
      </c>
      <c r="N1948" s="3">
        <v>17635.23</v>
      </c>
      <c r="O1948" s="3">
        <v>0</v>
      </c>
      <c r="P1948" s="3">
        <v>21420</v>
      </c>
      <c r="Q1948" s="3">
        <f>SUM(Exportaciones_Kg_fruta[[#This Row],[Enero]:[Diciembre]])</f>
        <v>109019.73</v>
      </c>
      <c r="R1948">
        <v>2019</v>
      </c>
      <c r="S1948" t="s">
        <v>212</v>
      </c>
    </row>
    <row r="1949" spans="1:19" x14ac:dyDescent="0.35">
      <c r="A1949" t="str">
        <f>+_xlfn.CONCAT(Exportaciones_Kg_fruta[[#This Row],[País]],Exportaciones_Kg_fruta[[#This Row],[Detalle]],Exportaciones_Kg_fruta[[#This Row],[Año]])</f>
        <v>República DominicanaVino espumoso2019</v>
      </c>
      <c r="B1949" s="3" t="s">
        <v>158</v>
      </c>
      <c r="C1949" s="3" t="s">
        <v>22</v>
      </c>
      <c r="D1949" s="3" t="s">
        <v>25</v>
      </c>
      <c r="E1949" s="3">
        <v>7546.2</v>
      </c>
      <c r="F1949" s="3">
        <v>0</v>
      </c>
      <c r="G1949" s="3">
        <v>0</v>
      </c>
      <c r="H1949" s="3">
        <v>0</v>
      </c>
      <c r="I1949" s="3">
        <v>0</v>
      </c>
      <c r="J1949" s="3">
        <v>1009.8</v>
      </c>
      <c r="K1949" s="3">
        <v>0</v>
      </c>
      <c r="L1949" s="3">
        <v>0</v>
      </c>
      <c r="M1949" s="3">
        <v>0</v>
      </c>
      <c r="N1949" s="3">
        <v>2013.3</v>
      </c>
      <c r="O1949" s="3">
        <v>2001.6</v>
      </c>
      <c r="P1949" s="3">
        <v>0</v>
      </c>
      <c r="Q1949" s="3">
        <f>SUM(Exportaciones_Kg_fruta[[#This Row],[Enero]:[Diciembre]])</f>
        <v>12570.9</v>
      </c>
      <c r="R1949">
        <v>2019</v>
      </c>
      <c r="S1949" t="s">
        <v>212</v>
      </c>
    </row>
    <row r="1950" spans="1:19" x14ac:dyDescent="0.35">
      <c r="A1950" t="str">
        <f>+_xlfn.CONCAT(Exportaciones_Kg_fruta[[#This Row],[País]],Exportaciones_Kg_fruta[[#This Row],[Detalle]],Exportaciones_Kg_fruta[[#This Row],[Año]])</f>
        <v>El SalvadorVino espumoso2019</v>
      </c>
      <c r="B1950" s="3" t="s">
        <v>70</v>
      </c>
      <c r="C1950" s="3" t="s">
        <v>22</v>
      </c>
      <c r="D1950" s="3" t="s">
        <v>25</v>
      </c>
      <c r="E1950" s="3">
        <v>8794.5</v>
      </c>
      <c r="F1950" s="3">
        <v>5907.15</v>
      </c>
      <c r="G1950" s="3">
        <v>0</v>
      </c>
      <c r="H1950" s="3">
        <v>4212</v>
      </c>
      <c r="I1950" s="3">
        <v>2457</v>
      </c>
      <c r="J1950" s="3">
        <v>2000.4</v>
      </c>
      <c r="K1950" s="3">
        <v>2730</v>
      </c>
      <c r="L1950" s="3">
        <v>800.16</v>
      </c>
      <c r="M1950" s="3">
        <v>8655.6</v>
      </c>
      <c r="N1950" s="3">
        <v>16887.899999999998</v>
      </c>
      <c r="O1950" s="3">
        <v>0</v>
      </c>
      <c r="P1950" s="3">
        <v>6678</v>
      </c>
      <c r="Q1950" s="3">
        <f>SUM(Exportaciones_Kg_fruta[[#This Row],[Enero]:[Diciembre]])</f>
        <v>59122.710000000006</v>
      </c>
      <c r="R1950">
        <v>2019</v>
      </c>
      <c r="S1950" t="s">
        <v>212</v>
      </c>
    </row>
    <row r="1951" spans="1:19" x14ac:dyDescent="0.35">
      <c r="A1951" t="str">
        <f>+_xlfn.CONCAT(Exportaciones_Kg_fruta[[#This Row],[País]],Exportaciones_Kg_fruta[[#This Row],[Detalle]],Exportaciones_Kg_fruta[[#This Row],[Año]])</f>
        <v>Nueva ZelandiaVino espumoso2019</v>
      </c>
      <c r="B1951" s="3" t="s">
        <v>142</v>
      </c>
      <c r="C1951" s="3" t="s">
        <v>22</v>
      </c>
      <c r="D1951" s="3" t="s">
        <v>25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470</v>
      </c>
      <c r="P1951" s="3">
        <v>0</v>
      </c>
      <c r="Q1951" s="3">
        <f>SUM(Exportaciones_Kg_fruta[[#This Row],[Enero]:[Diciembre]])</f>
        <v>470</v>
      </c>
      <c r="R1951">
        <v>2019</v>
      </c>
      <c r="S1951" t="s">
        <v>212</v>
      </c>
    </row>
    <row r="1952" spans="1:19" x14ac:dyDescent="0.35">
      <c r="A1952" t="str">
        <f>+_xlfn.CONCAT(Exportaciones_Kg_fruta[[#This Row],[País]],Exportaciones_Kg_fruta[[#This Row],[Detalle]],Exportaciones_Kg_fruta[[#This Row],[Año]])</f>
        <v>DinamarcaVino espumoso2019</v>
      </c>
      <c r="B1952" s="3" t="s">
        <v>65</v>
      </c>
      <c r="C1952" s="3" t="s">
        <v>22</v>
      </c>
      <c r="D1952" s="3" t="s">
        <v>25</v>
      </c>
      <c r="E1952" s="3">
        <v>2091.6999999999998</v>
      </c>
      <c r="F1952" s="3">
        <v>0</v>
      </c>
      <c r="G1952" s="3">
        <v>0</v>
      </c>
      <c r="H1952" s="3">
        <v>0</v>
      </c>
      <c r="I1952" s="3">
        <v>0</v>
      </c>
      <c r="J1952" s="3">
        <v>5088</v>
      </c>
      <c r="K1952" s="3">
        <v>8598.99</v>
      </c>
      <c r="L1952" s="3">
        <v>0</v>
      </c>
      <c r="M1952" s="3">
        <v>6259.73</v>
      </c>
      <c r="N1952" s="3">
        <v>0</v>
      </c>
      <c r="O1952" s="3">
        <v>1870.08</v>
      </c>
      <c r="P1952" s="3">
        <v>4240</v>
      </c>
      <c r="Q1952" s="3">
        <f>SUM(Exportaciones_Kg_fruta[[#This Row],[Enero]:[Diciembre]])</f>
        <v>28148.5</v>
      </c>
      <c r="R1952">
        <v>2019</v>
      </c>
      <c r="S1952" t="s">
        <v>212</v>
      </c>
    </row>
    <row r="1953" spans="1:19" x14ac:dyDescent="0.35">
      <c r="A1953" t="str">
        <f>+_xlfn.CONCAT(Exportaciones_Kg_fruta[[#This Row],[País]],Exportaciones_Kg_fruta[[#This Row],[Detalle]],Exportaciones_Kg_fruta[[#This Row],[Año]])</f>
        <v>IsraelVino espumoso2019</v>
      </c>
      <c r="B1953" s="3" t="s">
        <v>107</v>
      </c>
      <c r="C1953" s="3" t="s">
        <v>22</v>
      </c>
      <c r="D1953" s="3" t="s">
        <v>25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487.5</v>
      </c>
      <c r="M1953" s="3">
        <v>0</v>
      </c>
      <c r="N1953" s="3">
        <v>0</v>
      </c>
      <c r="O1953" s="3">
        <v>0</v>
      </c>
      <c r="P1953" s="3">
        <v>0</v>
      </c>
      <c r="Q1953" s="3">
        <f>SUM(Exportaciones_Kg_fruta[[#This Row],[Enero]:[Diciembre]])</f>
        <v>487.5</v>
      </c>
      <c r="R1953">
        <v>2019</v>
      </c>
      <c r="S1953" t="s">
        <v>212</v>
      </c>
    </row>
    <row r="1954" spans="1:19" x14ac:dyDescent="0.35">
      <c r="A1954" t="str">
        <f>+_xlfn.CONCAT(Exportaciones_Kg_fruta[[#This Row],[País]],Exportaciones_Kg_fruta[[#This Row],[Detalle]],Exportaciones_Kg_fruta[[#This Row],[Año]])</f>
        <v>ParaguayVino espumoso2019</v>
      </c>
      <c r="B1954" s="3" t="s">
        <v>148</v>
      </c>
      <c r="C1954" s="3" t="s">
        <v>22</v>
      </c>
      <c r="D1954" s="3" t="s">
        <v>25</v>
      </c>
      <c r="E1954" s="3">
        <v>555.20000000000005</v>
      </c>
      <c r="F1954" s="3">
        <v>0</v>
      </c>
      <c r="G1954" s="3">
        <v>1084.5999999999999</v>
      </c>
      <c r="H1954" s="3">
        <v>1229.77</v>
      </c>
      <c r="I1954" s="3">
        <v>7859.12</v>
      </c>
      <c r="J1954" s="3">
        <v>0</v>
      </c>
      <c r="K1954" s="3">
        <v>0</v>
      </c>
      <c r="L1954" s="3">
        <v>6160.85</v>
      </c>
      <c r="M1954" s="3">
        <v>5760</v>
      </c>
      <c r="N1954" s="3">
        <v>1736.8</v>
      </c>
      <c r="O1954" s="3">
        <v>0</v>
      </c>
      <c r="P1954" s="3">
        <v>0</v>
      </c>
      <c r="Q1954" s="3">
        <f>SUM(Exportaciones_Kg_fruta[[#This Row],[Enero]:[Diciembre]])</f>
        <v>24386.34</v>
      </c>
      <c r="R1954">
        <v>2019</v>
      </c>
      <c r="S1954" t="s">
        <v>212</v>
      </c>
    </row>
    <row r="1955" spans="1:19" x14ac:dyDescent="0.35">
      <c r="A1955" t="str">
        <f>+_xlfn.CONCAT(Exportaciones_Kg_fruta[[#This Row],[País]],Exportaciones_Kg_fruta[[#This Row],[Detalle]],Exportaciones_Kg_fruta[[#This Row],[Año]])</f>
        <v>Hong Kong (Región administrativa especial de China)Vino espumoso2019</v>
      </c>
      <c r="B1955" s="3" t="s">
        <v>94</v>
      </c>
      <c r="C1955" s="3" t="s">
        <v>22</v>
      </c>
      <c r="D1955" s="3" t="s">
        <v>25</v>
      </c>
      <c r="E1955" s="3">
        <v>535</v>
      </c>
      <c r="F1955" s="3">
        <v>0</v>
      </c>
      <c r="G1955" s="3">
        <v>37.6</v>
      </c>
      <c r="H1955" s="3">
        <v>0</v>
      </c>
      <c r="I1955" s="3">
        <v>1070</v>
      </c>
      <c r="J1955" s="3">
        <v>230.4</v>
      </c>
      <c r="K1955" s="3">
        <v>1054.79</v>
      </c>
      <c r="L1955" s="3">
        <v>0</v>
      </c>
      <c r="M1955" s="3">
        <v>206.8</v>
      </c>
      <c r="N1955" s="3">
        <v>0</v>
      </c>
      <c r="O1955" s="3">
        <v>0</v>
      </c>
      <c r="P1955" s="3">
        <v>0</v>
      </c>
      <c r="Q1955" s="3">
        <f>SUM(Exportaciones_Kg_fruta[[#This Row],[Enero]:[Diciembre]])</f>
        <v>3134.59</v>
      </c>
      <c r="R1955">
        <v>2019</v>
      </c>
      <c r="S1955" t="s">
        <v>212</v>
      </c>
    </row>
    <row r="1956" spans="1:19" x14ac:dyDescent="0.35">
      <c r="A1956" t="str">
        <f>+_xlfn.CONCAT(Exportaciones_Kg_fruta[[#This Row],[País]],Exportaciones_Kg_fruta[[#This Row],[Detalle]],Exportaciones_Kg_fruta[[#This Row],[Año]])</f>
        <v>SueciaVino espumoso2019</v>
      </c>
      <c r="B1956" s="3" t="s">
        <v>175</v>
      </c>
      <c r="C1956" s="3" t="s">
        <v>22</v>
      </c>
      <c r="D1956" s="3" t="s">
        <v>25</v>
      </c>
      <c r="E1956" s="3">
        <v>0</v>
      </c>
      <c r="F1956" s="3">
        <v>1272</v>
      </c>
      <c r="G1956" s="3">
        <v>0</v>
      </c>
      <c r="H1956" s="3">
        <v>0</v>
      </c>
      <c r="I1956" s="3">
        <v>0</v>
      </c>
      <c r="J1956" s="3">
        <v>636</v>
      </c>
      <c r="K1956" s="3">
        <v>636</v>
      </c>
      <c r="L1956" s="3">
        <v>636</v>
      </c>
      <c r="M1956" s="3">
        <v>0</v>
      </c>
      <c r="N1956" s="3">
        <v>0</v>
      </c>
      <c r="O1956" s="3">
        <v>636</v>
      </c>
      <c r="P1956" s="3">
        <v>0</v>
      </c>
      <c r="Q1956" s="3">
        <f>SUM(Exportaciones_Kg_fruta[[#This Row],[Enero]:[Diciembre]])</f>
        <v>3816</v>
      </c>
      <c r="R1956">
        <v>2019</v>
      </c>
      <c r="S1956" t="s">
        <v>212</v>
      </c>
    </row>
    <row r="1957" spans="1:19" x14ac:dyDescent="0.35">
      <c r="A1957" t="str">
        <f>+_xlfn.CONCAT(Exportaciones_Kg_fruta[[#This Row],[País]],Exportaciones_Kg_fruta[[#This Row],[Detalle]],Exportaciones_Kg_fruta[[#This Row],[Año]])</f>
        <v>SingapurVino espumoso2019</v>
      </c>
      <c r="B1957" s="3" t="s">
        <v>170</v>
      </c>
      <c r="C1957" s="3" t="s">
        <v>22</v>
      </c>
      <c r="D1957" s="3" t="s">
        <v>25</v>
      </c>
      <c r="E1957" s="3">
        <v>884</v>
      </c>
      <c r="F1957" s="3">
        <v>0</v>
      </c>
      <c r="G1957" s="3">
        <v>0</v>
      </c>
      <c r="H1957" s="3">
        <v>11108.4</v>
      </c>
      <c r="I1957" s="3">
        <v>2374.4</v>
      </c>
      <c r="J1957" s="3">
        <v>664.8</v>
      </c>
      <c r="K1957" s="3">
        <v>11555.5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f>SUM(Exportaciones_Kg_fruta[[#This Row],[Enero]:[Diciembre]])</f>
        <v>26587.1</v>
      </c>
      <c r="R1957">
        <v>2019</v>
      </c>
      <c r="S1957" t="s">
        <v>212</v>
      </c>
    </row>
    <row r="1958" spans="1:19" x14ac:dyDescent="0.35">
      <c r="A1958" t="str">
        <f>+_xlfn.CONCAT(Exportaciones_Kg_fruta[[#This Row],[País]],Exportaciones_Kg_fruta[[#This Row],[Detalle]],Exportaciones_Kg_fruta[[#This Row],[Año]])</f>
        <v>PoloniaVino espumoso2019</v>
      </c>
      <c r="B1958" s="3" t="s">
        <v>151</v>
      </c>
      <c r="C1958" s="3" t="s">
        <v>22</v>
      </c>
      <c r="D1958" s="3" t="s">
        <v>25</v>
      </c>
      <c r="E1958" s="3">
        <v>0</v>
      </c>
      <c r="F1958" s="3">
        <v>0</v>
      </c>
      <c r="G1958" s="3">
        <v>0</v>
      </c>
      <c r="H1958" s="3">
        <v>0</v>
      </c>
      <c r="I1958" s="3">
        <v>6</v>
      </c>
      <c r="J1958" s="3">
        <v>1020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1931.5</v>
      </c>
      <c r="Q1958" s="3">
        <f>SUM(Exportaciones_Kg_fruta[[#This Row],[Enero]:[Diciembre]])</f>
        <v>2957.5</v>
      </c>
      <c r="R1958">
        <v>2019</v>
      </c>
      <c r="S1958" t="s">
        <v>212</v>
      </c>
    </row>
    <row r="1959" spans="1:19" x14ac:dyDescent="0.35">
      <c r="A1959" t="str">
        <f>+_xlfn.CONCAT(Exportaciones_Kg_fruta[[#This Row],[País]],Exportaciones_Kg_fruta[[#This Row],[Detalle]],Exportaciones_Kg_fruta[[#This Row],[Año]])</f>
        <v>Puerto RicoVino espumoso2019</v>
      </c>
      <c r="B1959" s="3" t="s">
        <v>153</v>
      </c>
      <c r="C1959" s="3" t="s">
        <v>22</v>
      </c>
      <c r="D1959" s="3" t="s">
        <v>25</v>
      </c>
      <c r="E1959" s="3">
        <v>975</v>
      </c>
      <c r="F1959" s="3">
        <v>0</v>
      </c>
      <c r="G1959" s="3">
        <v>4508.1000000000004</v>
      </c>
      <c r="H1959" s="3">
        <v>990</v>
      </c>
      <c r="I1959" s="3">
        <v>2970</v>
      </c>
      <c r="J1959" s="3">
        <v>16387.48</v>
      </c>
      <c r="K1959" s="3">
        <v>0</v>
      </c>
      <c r="L1959" s="3">
        <v>3960</v>
      </c>
      <c r="M1959" s="3">
        <v>1980</v>
      </c>
      <c r="N1959" s="3">
        <v>1980</v>
      </c>
      <c r="O1959" s="3">
        <v>0</v>
      </c>
      <c r="P1959" s="3">
        <v>0</v>
      </c>
      <c r="Q1959" s="3">
        <f>SUM(Exportaciones_Kg_fruta[[#This Row],[Enero]:[Diciembre]])</f>
        <v>33750.58</v>
      </c>
      <c r="R1959">
        <v>2019</v>
      </c>
      <c r="S1959" t="s">
        <v>212</v>
      </c>
    </row>
    <row r="1960" spans="1:19" x14ac:dyDescent="0.35">
      <c r="A1960" t="str">
        <f>+_xlfn.CONCAT(Exportaciones_Kg_fruta[[#This Row],[País]],Exportaciones_Kg_fruta[[#This Row],[Detalle]],Exportaciones_Kg_fruta[[#This Row],[Año]])</f>
        <v>VenezuelaVino espumoso2019</v>
      </c>
      <c r="B1960" s="3" t="s">
        <v>194</v>
      </c>
      <c r="C1960" s="3" t="s">
        <v>22</v>
      </c>
      <c r="D1960" s="3" t="s">
        <v>25</v>
      </c>
      <c r="E1960" s="3">
        <v>2304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34500</v>
      </c>
      <c r="M1960" s="3">
        <v>0</v>
      </c>
      <c r="N1960" s="3">
        <v>31360</v>
      </c>
      <c r="O1960" s="3">
        <v>0</v>
      </c>
      <c r="P1960" s="3">
        <v>0</v>
      </c>
      <c r="Q1960" s="3">
        <f>SUM(Exportaciones_Kg_fruta[[#This Row],[Enero]:[Diciembre]])</f>
        <v>68164</v>
      </c>
      <c r="R1960">
        <v>2019</v>
      </c>
      <c r="S1960" t="s">
        <v>212</v>
      </c>
    </row>
    <row r="1961" spans="1:19" x14ac:dyDescent="0.35">
      <c r="A1961" t="str">
        <f>+_xlfn.CONCAT(Exportaciones_Kg_fruta[[#This Row],[País]],Exportaciones_Kg_fruta[[#This Row],[Detalle]],Exportaciones_Kg_fruta[[#This Row],[Año]])</f>
        <v>CubaVino espumoso2019</v>
      </c>
      <c r="B1961" s="3" t="s">
        <v>64</v>
      </c>
      <c r="C1961" s="3" t="s">
        <v>22</v>
      </c>
      <c r="D1961" s="3" t="s">
        <v>25</v>
      </c>
      <c r="E1961" s="3">
        <v>2080</v>
      </c>
      <c r="F1961" s="3">
        <v>0</v>
      </c>
      <c r="G1961" s="3">
        <v>1040</v>
      </c>
      <c r="H1961" s="3">
        <v>0</v>
      </c>
      <c r="I1961" s="3">
        <v>0</v>
      </c>
      <c r="J1961" s="3">
        <v>0</v>
      </c>
      <c r="K1961" s="3">
        <v>0</v>
      </c>
      <c r="L1961" s="3">
        <v>1605.6</v>
      </c>
      <c r="M1961" s="3">
        <v>0</v>
      </c>
      <c r="N1961" s="3">
        <v>0</v>
      </c>
      <c r="O1961" s="3">
        <v>0</v>
      </c>
      <c r="P1961" s="3">
        <v>379.86</v>
      </c>
      <c r="Q1961" s="3">
        <f>SUM(Exportaciones_Kg_fruta[[#This Row],[Enero]:[Diciembre]])</f>
        <v>5105.46</v>
      </c>
      <c r="R1961">
        <v>2019</v>
      </c>
      <c r="S1961" t="s">
        <v>212</v>
      </c>
    </row>
    <row r="1962" spans="1:19" x14ac:dyDescent="0.35">
      <c r="A1962" t="str">
        <f>+_xlfn.CONCAT(Exportaciones_Kg_fruta[[#This Row],[País]],Exportaciones_Kg_fruta[[#This Row],[Detalle]],Exportaciones_Kg_fruta[[#This Row],[Año]])</f>
        <v>Trinidad y TobagoVino espumoso2019</v>
      </c>
      <c r="B1962" s="3" t="s">
        <v>187</v>
      </c>
      <c r="C1962" s="3" t="s">
        <v>22</v>
      </c>
      <c r="D1962" s="3" t="s">
        <v>25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570.35</v>
      </c>
      <c r="M1962" s="3">
        <v>0</v>
      </c>
      <c r="N1962" s="3">
        <v>0</v>
      </c>
      <c r="O1962" s="3">
        <v>0</v>
      </c>
      <c r="P1962" s="3">
        <v>588.28</v>
      </c>
      <c r="Q1962" s="3">
        <f>SUM(Exportaciones_Kg_fruta[[#This Row],[Enero]:[Diciembre]])</f>
        <v>1158.6300000000001</v>
      </c>
      <c r="R1962">
        <v>2019</v>
      </c>
      <c r="S1962" t="s">
        <v>212</v>
      </c>
    </row>
    <row r="1963" spans="1:19" x14ac:dyDescent="0.35">
      <c r="A1963" t="str">
        <f>+_xlfn.CONCAT(Exportaciones_Kg_fruta[[#This Row],[País]],Exportaciones_Kg_fruta[[#This Row],[Detalle]],Exportaciones_Kg_fruta[[#This Row],[Año]])</f>
        <v>NicaraguaVino espumoso2019</v>
      </c>
      <c r="B1963" s="3" t="s">
        <v>138</v>
      </c>
      <c r="C1963" s="3" t="s">
        <v>22</v>
      </c>
      <c r="D1963" s="3" t="s">
        <v>25</v>
      </c>
      <c r="E1963" s="3">
        <v>0</v>
      </c>
      <c r="F1963" s="3">
        <v>0</v>
      </c>
      <c r="G1963" s="3">
        <v>700.14</v>
      </c>
      <c r="H1963" s="3">
        <v>2730</v>
      </c>
      <c r="I1963" s="3">
        <v>1365</v>
      </c>
      <c r="J1963" s="3">
        <v>0</v>
      </c>
      <c r="K1963" s="3">
        <v>0</v>
      </c>
      <c r="L1963" s="3">
        <v>2730</v>
      </c>
      <c r="M1963" s="3">
        <v>5460.35</v>
      </c>
      <c r="N1963" s="3">
        <v>611.1</v>
      </c>
      <c r="O1963" s="3">
        <v>4273.8</v>
      </c>
      <c r="P1963" s="3">
        <v>682.5</v>
      </c>
      <c r="Q1963" s="3">
        <f>SUM(Exportaciones_Kg_fruta[[#This Row],[Enero]:[Diciembre]])</f>
        <v>18552.89</v>
      </c>
      <c r="R1963">
        <v>2019</v>
      </c>
      <c r="S1963" t="s">
        <v>212</v>
      </c>
    </row>
    <row r="1964" spans="1:19" x14ac:dyDescent="0.35">
      <c r="A1964" t="str">
        <f>+_xlfn.CONCAT(Exportaciones_Kg_fruta[[#This Row],[País]],Exportaciones_Kg_fruta[[#This Row],[Detalle]],Exportaciones_Kg_fruta[[#This Row],[Año]])</f>
        <v>NoruegaVino espumoso2019</v>
      </c>
      <c r="B1964" s="3" t="s">
        <v>140</v>
      </c>
      <c r="C1964" s="3" t="s">
        <v>22</v>
      </c>
      <c r="D1964" s="3" t="s">
        <v>25</v>
      </c>
      <c r="E1964" s="3">
        <v>624</v>
      </c>
      <c r="F1964" s="3">
        <v>424</v>
      </c>
      <c r="G1964" s="3">
        <v>0</v>
      </c>
      <c r="H1964" s="3">
        <v>0</v>
      </c>
      <c r="I1964" s="3">
        <v>636</v>
      </c>
      <c r="J1964" s="3">
        <v>0</v>
      </c>
      <c r="K1964" s="3">
        <v>636</v>
      </c>
      <c r="L1964" s="3">
        <v>663</v>
      </c>
      <c r="M1964" s="3">
        <v>661.2</v>
      </c>
      <c r="N1964" s="3">
        <v>0</v>
      </c>
      <c r="O1964" s="3">
        <v>636</v>
      </c>
      <c r="P1964" s="3">
        <v>0</v>
      </c>
      <c r="Q1964" s="3">
        <f>SUM(Exportaciones_Kg_fruta[[#This Row],[Enero]:[Diciembre]])</f>
        <v>4280.2</v>
      </c>
      <c r="R1964">
        <v>2019</v>
      </c>
      <c r="S1964" t="s">
        <v>212</v>
      </c>
    </row>
    <row r="1965" spans="1:19" x14ac:dyDescent="0.35">
      <c r="A1965" t="str">
        <f>+_xlfn.CONCAT(Exportaciones_Kg_fruta[[#This Row],[País]],Exportaciones_Kg_fruta[[#This Row],[Detalle]],Exportaciones_Kg_fruta[[#This Row],[Año]])</f>
        <v>HondurasVino espumoso2019</v>
      </c>
      <c r="B1965" s="3" t="s">
        <v>93</v>
      </c>
      <c r="C1965" s="3" t="s">
        <v>22</v>
      </c>
      <c r="D1965" s="3" t="s">
        <v>25</v>
      </c>
      <c r="E1965" s="3">
        <v>1600.32</v>
      </c>
      <c r="F1965" s="3">
        <v>0</v>
      </c>
      <c r="G1965" s="3">
        <v>1580.16</v>
      </c>
      <c r="H1965" s="3">
        <v>252</v>
      </c>
      <c r="I1965" s="3">
        <v>990</v>
      </c>
      <c r="J1965" s="3">
        <v>0</v>
      </c>
      <c r="K1965" s="3">
        <v>7440</v>
      </c>
      <c r="L1965" s="3">
        <v>3980.64</v>
      </c>
      <c r="M1965" s="3">
        <v>0</v>
      </c>
      <c r="N1965" s="3">
        <v>3160.32</v>
      </c>
      <c r="O1965" s="3">
        <v>0</v>
      </c>
      <c r="P1965" s="3">
        <v>1008</v>
      </c>
      <c r="Q1965" s="3">
        <f>SUM(Exportaciones_Kg_fruta[[#This Row],[Enero]:[Diciembre]])</f>
        <v>20011.439999999999</v>
      </c>
      <c r="R1965">
        <v>2019</v>
      </c>
      <c r="S1965" t="s">
        <v>212</v>
      </c>
    </row>
    <row r="1966" spans="1:19" x14ac:dyDescent="0.35">
      <c r="A1966" t="str">
        <f>+_xlfn.CONCAT(Exportaciones_Kg_fruta[[#This Row],[País]],Exportaciones_Kg_fruta[[#This Row],[Detalle]],Exportaciones_Kg_fruta[[#This Row],[Año]])</f>
        <v>RumaniaVino espumoso2019</v>
      </c>
      <c r="B1966" s="3" t="s">
        <v>160</v>
      </c>
      <c r="C1966" s="3" t="s">
        <v>22</v>
      </c>
      <c r="D1966" s="3" t="s">
        <v>25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327</v>
      </c>
      <c r="P1966" s="3">
        <v>0</v>
      </c>
      <c r="Q1966" s="3">
        <f>SUM(Exportaciones_Kg_fruta[[#This Row],[Enero]:[Diciembre]])</f>
        <v>327</v>
      </c>
      <c r="R1966">
        <v>2019</v>
      </c>
      <c r="S1966" t="s">
        <v>212</v>
      </c>
    </row>
    <row r="1967" spans="1:19" x14ac:dyDescent="0.35">
      <c r="A1967" t="str">
        <f>+_xlfn.CONCAT(Exportaciones_Kg_fruta[[#This Row],[País]],Exportaciones_Kg_fruta[[#This Row],[Detalle]],Exportaciones_Kg_fruta[[#This Row],[Año]])</f>
        <v>BahamasVino espumoso2019</v>
      </c>
      <c r="B1967" s="3" t="s">
        <v>38</v>
      </c>
      <c r="C1967" s="3" t="s">
        <v>22</v>
      </c>
      <c r="D1967" s="3" t="s">
        <v>25</v>
      </c>
      <c r="E1967" s="3">
        <v>0</v>
      </c>
      <c r="F1967" s="3">
        <v>0</v>
      </c>
      <c r="G1967" s="3">
        <v>1008.9</v>
      </c>
      <c r="H1967" s="3">
        <v>1011.6</v>
      </c>
      <c r="I1967" s="3">
        <v>0</v>
      </c>
      <c r="J1967" s="3">
        <v>3024</v>
      </c>
      <c r="K1967" s="3">
        <v>0</v>
      </c>
      <c r="L1967" s="3">
        <v>0</v>
      </c>
      <c r="M1967" s="3">
        <v>1998.9</v>
      </c>
      <c r="N1967" s="3">
        <v>1999.8</v>
      </c>
      <c r="O1967" s="3">
        <v>1998</v>
      </c>
      <c r="P1967" s="3">
        <v>0</v>
      </c>
      <c r="Q1967" s="3">
        <f>SUM(Exportaciones_Kg_fruta[[#This Row],[Enero]:[Diciembre]])</f>
        <v>11041.199999999999</v>
      </c>
      <c r="R1967">
        <v>2019</v>
      </c>
      <c r="S1967" t="s">
        <v>212</v>
      </c>
    </row>
    <row r="1968" spans="1:19" x14ac:dyDescent="0.35">
      <c r="A1968" t="str">
        <f>+_xlfn.CONCAT(Exportaciones_Kg_fruta[[#This Row],[País]],Exportaciones_Kg_fruta[[#This Row],[Detalle]],Exportaciones_Kg_fruta[[#This Row],[Año]])</f>
        <v>UcraniaVino espumoso2019</v>
      </c>
      <c r="B1968" s="3" t="s">
        <v>191</v>
      </c>
      <c r="C1968" s="3" t="s">
        <v>22</v>
      </c>
      <c r="D1968" s="3" t="s">
        <v>25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4200</v>
      </c>
      <c r="Q1968" s="3">
        <f>SUM(Exportaciones_Kg_fruta[[#This Row],[Enero]:[Diciembre]])</f>
        <v>4200</v>
      </c>
      <c r="R1968">
        <v>2019</v>
      </c>
      <c r="S1968" t="s">
        <v>212</v>
      </c>
    </row>
    <row r="1969" spans="1:19" x14ac:dyDescent="0.35">
      <c r="A1969" t="str">
        <f>+_xlfn.CONCAT(Exportaciones_Kg_fruta[[#This Row],[País]],Exportaciones_Kg_fruta[[#This Row],[Detalle]],Exportaciones_Kg_fruta[[#This Row],[Año]])</f>
        <v>CambodiaVino espumoso2019</v>
      </c>
      <c r="B1969" s="3" t="s">
        <v>53</v>
      </c>
      <c r="C1969" s="3" t="s">
        <v>22</v>
      </c>
      <c r="D1969" s="3" t="s">
        <v>25</v>
      </c>
      <c r="E1969" s="3">
        <v>104</v>
      </c>
      <c r="F1969" s="3">
        <v>0</v>
      </c>
      <c r="G1969" s="3">
        <v>0</v>
      </c>
      <c r="H1969" s="3">
        <v>682.4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848</v>
      </c>
      <c r="O1969" s="3">
        <v>0</v>
      </c>
      <c r="P1969" s="3">
        <v>0</v>
      </c>
      <c r="Q1969" s="3">
        <f>SUM(Exportaciones_Kg_fruta[[#This Row],[Enero]:[Diciembre]])</f>
        <v>1634.4</v>
      </c>
      <c r="R1969">
        <v>2019</v>
      </c>
      <c r="S1969" t="s">
        <v>212</v>
      </c>
    </row>
    <row r="1970" spans="1:19" x14ac:dyDescent="0.35">
      <c r="A1970" t="str">
        <f>+_xlfn.CONCAT(Exportaciones_Kg_fruta[[#This Row],[País]],Exportaciones_Kg_fruta[[#This Row],[Detalle]],Exportaciones_Kg_fruta[[#This Row],[Año]])</f>
        <v>JamaicaVino espumoso2019</v>
      </c>
      <c r="B1970" s="3" t="s">
        <v>109</v>
      </c>
      <c r="C1970" s="3" t="s">
        <v>22</v>
      </c>
      <c r="D1970" s="3" t="s">
        <v>25</v>
      </c>
      <c r="E1970" s="3">
        <v>594</v>
      </c>
      <c r="F1970" s="3">
        <v>0</v>
      </c>
      <c r="G1970" s="3">
        <v>0</v>
      </c>
      <c r="H1970" s="3">
        <v>1803.6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f>SUM(Exportaciones_Kg_fruta[[#This Row],[Enero]:[Diciembre]])</f>
        <v>2397.6</v>
      </c>
      <c r="R1970">
        <v>2019</v>
      </c>
      <c r="S1970" t="s">
        <v>212</v>
      </c>
    </row>
    <row r="1971" spans="1:19" x14ac:dyDescent="0.35">
      <c r="A1971" t="str">
        <f>+_xlfn.CONCAT(Exportaciones_Kg_fruta[[#This Row],[País]],Exportaciones_Kg_fruta[[#This Row],[Detalle]],Exportaciones_Kg_fruta[[#This Row],[Año]])</f>
        <v>LituaniaVino espumoso2019</v>
      </c>
      <c r="B1971" s="3" t="s">
        <v>121</v>
      </c>
      <c r="C1971" s="3" t="s">
        <v>22</v>
      </c>
      <c r="D1971" s="3" t="s">
        <v>25</v>
      </c>
      <c r="E1971" s="3">
        <v>0</v>
      </c>
      <c r="F1971" s="3">
        <v>0</v>
      </c>
      <c r="G1971" s="3">
        <v>0</v>
      </c>
      <c r="H1971" s="3">
        <v>21780</v>
      </c>
      <c r="I1971" s="3">
        <v>1040</v>
      </c>
      <c r="J1971" s="3">
        <v>0</v>
      </c>
      <c r="K1971" s="3">
        <v>0</v>
      </c>
      <c r="L1971" s="3">
        <v>0</v>
      </c>
      <c r="M1971" s="3">
        <v>22374</v>
      </c>
      <c r="N1971" s="3">
        <v>0</v>
      </c>
      <c r="O1971" s="3">
        <v>3120</v>
      </c>
      <c r="P1971" s="3">
        <v>8016.76</v>
      </c>
      <c r="Q1971" s="3">
        <f>SUM(Exportaciones_Kg_fruta[[#This Row],[Enero]:[Diciembre]])</f>
        <v>56330.76</v>
      </c>
      <c r="R1971">
        <v>2019</v>
      </c>
      <c r="S1971" t="s">
        <v>212</v>
      </c>
    </row>
    <row r="1972" spans="1:19" x14ac:dyDescent="0.35">
      <c r="A1972" t="str">
        <f>+_xlfn.CONCAT(Exportaciones_Kg_fruta[[#This Row],[País]],Exportaciones_Kg_fruta[[#This Row],[Detalle]],Exportaciones_Kg_fruta[[#This Row],[Año]])</f>
        <v>República ChecaVino espumoso2019</v>
      </c>
      <c r="B1972" s="3" t="s">
        <v>156</v>
      </c>
      <c r="C1972" s="3" t="s">
        <v>22</v>
      </c>
      <c r="D1972" s="3" t="s">
        <v>25</v>
      </c>
      <c r="E1972" s="3">
        <v>0</v>
      </c>
      <c r="F1972" s="3">
        <v>0</v>
      </c>
      <c r="G1972" s="3">
        <v>6.36</v>
      </c>
      <c r="H1972" s="3">
        <v>223.09</v>
      </c>
      <c r="I1972" s="3">
        <v>16320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f>SUM(Exportaciones_Kg_fruta[[#This Row],[Enero]:[Diciembre]])</f>
        <v>16549.45</v>
      </c>
      <c r="R1972">
        <v>2019</v>
      </c>
      <c r="S1972" t="s">
        <v>212</v>
      </c>
    </row>
    <row r="1973" spans="1:19" x14ac:dyDescent="0.35">
      <c r="A1973" t="str">
        <f>+_xlfn.CONCAT(Exportaciones_Kg_fruta[[#This Row],[País]],Exportaciones_Kg_fruta[[#This Row],[Detalle]],Exportaciones_Kg_fruta[[#This Row],[Año]])</f>
        <v>Sri LankaVino espumoso2019</v>
      </c>
      <c r="B1973" s="3" t="s">
        <v>172</v>
      </c>
      <c r="C1973" s="3" t="s">
        <v>22</v>
      </c>
      <c r="D1973" s="3" t="s">
        <v>25</v>
      </c>
      <c r="E1973" s="3">
        <v>105</v>
      </c>
      <c r="F1973" s="3">
        <v>0</v>
      </c>
      <c r="G1973" s="3">
        <v>0</v>
      </c>
      <c r="H1973" s="3">
        <v>0</v>
      </c>
      <c r="I1973" s="3">
        <v>3000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735</v>
      </c>
      <c r="P1973" s="3">
        <v>0</v>
      </c>
      <c r="Q1973" s="3">
        <f>SUM(Exportaciones_Kg_fruta[[#This Row],[Enero]:[Diciembre]])</f>
        <v>3840</v>
      </c>
      <c r="R1973">
        <v>2019</v>
      </c>
      <c r="S1973" t="s">
        <v>212</v>
      </c>
    </row>
    <row r="1974" spans="1:19" x14ac:dyDescent="0.35">
      <c r="A1974" t="str">
        <f>+_xlfn.CONCAT(Exportaciones_Kg_fruta[[#This Row],[País]],Exportaciones_Kg_fruta[[#This Row],[Detalle]],Exportaciones_Kg_fruta[[#This Row],[Año]])</f>
        <v>HaitíVino espumoso2019</v>
      </c>
      <c r="B1974" s="3" t="s">
        <v>91</v>
      </c>
      <c r="C1974" s="3" t="s">
        <v>22</v>
      </c>
      <c r="D1974" s="3" t="s">
        <v>25</v>
      </c>
      <c r="E1974" s="3">
        <v>0</v>
      </c>
      <c r="F1974" s="3">
        <v>0</v>
      </c>
      <c r="G1974" s="3">
        <v>0</v>
      </c>
      <c r="H1974" s="3">
        <v>594</v>
      </c>
      <c r="I1974" s="3">
        <v>760</v>
      </c>
      <c r="J1974" s="3">
        <v>0</v>
      </c>
      <c r="K1974" s="3">
        <v>13694.5</v>
      </c>
      <c r="L1974" s="3">
        <v>13780</v>
      </c>
      <c r="M1974" s="3">
        <v>294.24</v>
      </c>
      <c r="N1974" s="3">
        <v>2990.79</v>
      </c>
      <c r="O1974" s="3">
        <v>0</v>
      </c>
      <c r="P1974" s="3">
        <v>0</v>
      </c>
      <c r="Q1974" s="3">
        <f>SUM(Exportaciones_Kg_fruta[[#This Row],[Enero]:[Diciembre]])</f>
        <v>32113.530000000002</v>
      </c>
      <c r="R1974">
        <v>2019</v>
      </c>
      <c r="S1974" t="s">
        <v>212</v>
      </c>
    </row>
    <row r="1975" spans="1:19" x14ac:dyDescent="0.35">
      <c r="A1975" t="str">
        <f>+_xlfn.CONCAT(Exportaciones_Kg_fruta[[#This Row],[País]],Exportaciones_Kg_fruta[[#This Row],[Detalle]],Exportaciones_Kg_fruta[[#This Row],[Año]])</f>
        <v>BarbadosVino espumoso2019</v>
      </c>
      <c r="B1975" s="3" t="s">
        <v>41</v>
      </c>
      <c r="C1975" s="3" t="s">
        <v>22</v>
      </c>
      <c r="D1975" s="3" t="s">
        <v>25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2247.84</v>
      </c>
      <c r="K1975" s="3">
        <v>0</v>
      </c>
      <c r="L1975" s="3">
        <v>0</v>
      </c>
      <c r="M1975" s="3">
        <v>0</v>
      </c>
      <c r="N1975" s="3">
        <v>0</v>
      </c>
      <c r="O1975" s="3">
        <v>1011.6</v>
      </c>
      <c r="P1975" s="3">
        <v>1873.2</v>
      </c>
      <c r="Q1975" s="3">
        <f>SUM(Exportaciones_Kg_fruta[[#This Row],[Enero]:[Diciembre]])</f>
        <v>5132.6400000000003</v>
      </c>
      <c r="R1975">
        <v>2019</v>
      </c>
      <c r="S1975" t="s">
        <v>212</v>
      </c>
    </row>
    <row r="1976" spans="1:19" x14ac:dyDescent="0.35">
      <c r="A1976" t="str">
        <f>+_xlfn.CONCAT(Exportaciones_Kg_fruta[[#This Row],[País]],Exportaciones_Kg_fruta[[#This Row],[Detalle]],Exportaciones_Kg_fruta[[#This Row],[Año]])</f>
        <v>ChipreVino espumoso2019</v>
      </c>
      <c r="B1976" s="3" t="s">
        <v>57</v>
      </c>
      <c r="C1976" s="3" t="s">
        <v>22</v>
      </c>
      <c r="D1976" s="3" t="s">
        <v>25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1578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f>SUM(Exportaciones_Kg_fruta[[#This Row],[Enero]:[Diciembre]])</f>
        <v>1578</v>
      </c>
      <c r="R1976">
        <v>2019</v>
      </c>
      <c r="S1976" t="s">
        <v>212</v>
      </c>
    </row>
    <row r="1977" spans="1:19" x14ac:dyDescent="0.35">
      <c r="A1977" t="str">
        <f>+_xlfn.CONCAT(Exportaciones_Kg_fruta[[#This Row],[País]],Exportaciones_Kg_fruta[[#This Row],[Detalle]],Exportaciones_Kg_fruta[[#This Row],[Año]])</f>
        <v>Otros PaísesVino espumoso2019</v>
      </c>
      <c r="B1977" s="3" t="s">
        <v>197</v>
      </c>
      <c r="C1977" s="3" t="s">
        <v>22</v>
      </c>
      <c r="D1977" s="3" t="s">
        <v>25</v>
      </c>
      <c r="E1977" s="3">
        <v>0</v>
      </c>
      <c r="F1977" s="3">
        <v>0</v>
      </c>
      <c r="G1977" s="3">
        <v>9036</v>
      </c>
      <c r="H1977" s="3">
        <v>0</v>
      </c>
      <c r="I1977" s="3">
        <v>7290</v>
      </c>
      <c r="J1977" s="3">
        <v>0</v>
      </c>
      <c r="K1977" s="3">
        <v>2716</v>
      </c>
      <c r="L1977" s="3">
        <v>12711.640000000001</v>
      </c>
      <c r="M1977" s="3">
        <v>0</v>
      </c>
      <c r="N1977" s="3">
        <v>0</v>
      </c>
      <c r="O1977" s="3">
        <v>0</v>
      </c>
      <c r="P1977" s="3">
        <v>0</v>
      </c>
      <c r="Q1977" s="3">
        <f>SUM(Exportaciones_Kg_fruta[[#This Row],[Enero]:[Diciembre]])</f>
        <v>31753.64</v>
      </c>
      <c r="R1977">
        <v>2019</v>
      </c>
      <c r="S1977" t="s">
        <v>212</v>
      </c>
    </row>
    <row r="1978" spans="1:19" x14ac:dyDescent="0.35">
      <c r="A1978" t="str">
        <f>+_xlfn.CONCAT(Exportaciones_Kg_fruta[[#This Row],[País]],Exportaciones_Kg_fruta[[#This Row],[Detalle]],Exportaciones_Kg_fruta[[#This Row],[Año]])</f>
        <v>EstoniaVino espumoso2019</v>
      </c>
      <c r="B1978" s="3" t="s">
        <v>75</v>
      </c>
      <c r="C1978" s="3" t="s">
        <v>22</v>
      </c>
      <c r="D1978" s="3" t="s">
        <v>25</v>
      </c>
      <c r="E1978" s="3">
        <v>0</v>
      </c>
      <c r="F1978" s="3">
        <v>0</v>
      </c>
      <c r="G1978" s="3">
        <v>0</v>
      </c>
      <c r="H1978" s="3">
        <v>936</v>
      </c>
      <c r="I1978" s="3">
        <v>0</v>
      </c>
      <c r="J1978" s="3">
        <v>0</v>
      </c>
      <c r="K1978" s="3">
        <v>0</v>
      </c>
      <c r="L1978" s="3">
        <v>2374.4</v>
      </c>
      <c r="M1978" s="3">
        <v>0</v>
      </c>
      <c r="N1978" s="3">
        <v>0</v>
      </c>
      <c r="O1978" s="3">
        <v>0</v>
      </c>
      <c r="P1978" s="3">
        <v>0</v>
      </c>
      <c r="Q1978" s="3">
        <f>SUM(Exportaciones_Kg_fruta[[#This Row],[Enero]:[Diciembre]])</f>
        <v>3310.4</v>
      </c>
      <c r="R1978">
        <v>2019</v>
      </c>
      <c r="S1978" t="s">
        <v>212</v>
      </c>
    </row>
    <row r="1979" spans="1:19" x14ac:dyDescent="0.35">
      <c r="A1979" t="str">
        <f>+_xlfn.CONCAT(Exportaciones_Kg_fruta[[#This Row],[País]],Exportaciones_Kg_fruta[[#This Row],[Detalle]],Exportaciones_Kg_fruta[[#This Row],[Año]])</f>
        <v>SurinamVino espumoso2019</v>
      </c>
      <c r="B1979" s="3" t="s">
        <v>177</v>
      </c>
      <c r="C1979" s="3" t="s">
        <v>22</v>
      </c>
      <c r="D1979" s="3" t="s">
        <v>25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7880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f>SUM(Exportaciones_Kg_fruta[[#This Row],[Enero]:[Diciembre]])</f>
        <v>7880</v>
      </c>
      <c r="R1979">
        <v>2019</v>
      </c>
      <c r="S1979" t="s">
        <v>212</v>
      </c>
    </row>
    <row r="1980" spans="1:19" x14ac:dyDescent="0.35">
      <c r="A1980" t="str">
        <f>+_xlfn.CONCAT(Exportaciones_Kg_fruta[[#This Row],[País]],Exportaciones_Kg_fruta[[#This Row],[Detalle]],Exportaciones_Kg_fruta[[#This Row],[Año]])</f>
        <v>BeliceVino espumoso2019</v>
      </c>
      <c r="B1980" s="3" t="s">
        <v>44</v>
      </c>
      <c r="C1980" s="3" t="s">
        <v>22</v>
      </c>
      <c r="D1980" s="3" t="s">
        <v>25</v>
      </c>
      <c r="E1980" s="3">
        <v>2100</v>
      </c>
      <c r="F1980" s="3">
        <v>0</v>
      </c>
      <c r="G1980" s="3">
        <v>0</v>
      </c>
      <c r="H1980" s="3">
        <v>1920</v>
      </c>
      <c r="I1980" s="3">
        <v>0</v>
      </c>
      <c r="J1980" s="3">
        <v>364</v>
      </c>
      <c r="K1980" s="3">
        <v>0</v>
      </c>
      <c r="L1980" s="3">
        <v>0</v>
      </c>
      <c r="M1980" s="3">
        <v>810.8</v>
      </c>
      <c r="N1980" s="3">
        <v>0</v>
      </c>
      <c r="O1980" s="3">
        <v>0</v>
      </c>
      <c r="P1980" s="3">
        <v>1692</v>
      </c>
      <c r="Q1980" s="3">
        <f>SUM(Exportaciones_Kg_fruta[[#This Row],[Enero]:[Diciembre]])</f>
        <v>6886.8</v>
      </c>
      <c r="R1980">
        <v>2019</v>
      </c>
      <c r="S1980" t="s">
        <v>212</v>
      </c>
    </row>
    <row r="1981" spans="1:19" x14ac:dyDescent="0.35">
      <c r="A1981" t="str">
        <f>+_xlfn.CONCAT(Exportaciones_Kg_fruta[[#This Row],[País]],Exportaciones_Kg_fruta[[#This Row],[Detalle]],Exportaciones_Kg_fruta[[#This Row],[Año]])</f>
        <v>IslandiaVino espumoso2019</v>
      </c>
      <c r="B1981" s="3" t="s">
        <v>102</v>
      </c>
      <c r="C1981" s="3" t="s">
        <v>22</v>
      </c>
      <c r="D1981" s="3" t="s">
        <v>25</v>
      </c>
      <c r="E1981" s="3">
        <v>0</v>
      </c>
      <c r="F1981" s="3">
        <v>1572</v>
      </c>
      <c r="G1981" s="3">
        <v>0</v>
      </c>
      <c r="H1981" s="3">
        <v>815.6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1418.9</v>
      </c>
      <c r="O1981" s="3">
        <v>0</v>
      </c>
      <c r="P1981" s="3">
        <v>0</v>
      </c>
      <c r="Q1981" s="3">
        <f>SUM(Exportaciones_Kg_fruta[[#This Row],[Enero]:[Diciembre]])</f>
        <v>3806.5</v>
      </c>
      <c r="R1981">
        <v>2019</v>
      </c>
      <c r="S1981" t="s">
        <v>212</v>
      </c>
    </row>
    <row r="1982" spans="1:19" x14ac:dyDescent="0.35">
      <c r="A1982" t="str">
        <f>+_xlfn.CONCAT(Exportaciones_Kg_fruta[[#This Row],[País]],Exportaciones_Kg_fruta[[#This Row],[Detalle]],Exportaciones_Kg_fruta[[#This Row],[Año]])</f>
        <v>GuyanaVino espumoso2019</v>
      </c>
      <c r="B1982" s="3" t="s">
        <v>90</v>
      </c>
      <c r="C1982" s="3" t="s">
        <v>22</v>
      </c>
      <c r="D1982" s="3" t="s">
        <v>25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1052</v>
      </c>
      <c r="P1982" s="3">
        <v>0</v>
      </c>
      <c r="Q1982" s="3">
        <f>SUM(Exportaciones_Kg_fruta[[#This Row],[Enero]:[Diciembre]])</f>
        <v>1052</v>
      </c>
      <c r="R1982">
        <v>2019</v>
      </c>
      <c r="S1982" t="s">
        <v>212</v>
      </c>
    </row>
    <row r="1983" spans="1:19" x14ac:dyDescent="0.35">
      <c r="A1983" t="str">
        <f>+_xlfn.CONCAT(Exportaciones_Kg_fruta[[#This Row],[País]],Exportaciones_Kg_fruta[[#This Row],[Detalle]],Exportaciones_Kg_fruta[[#This Row],[Año]])</f>
        <v>ArubaVino espumoso2019</v>
      </c>
      <c r="B1983" s="3" t="s">
        <v>34</v>
      </c>
      <c r="C1983" s="3" t="s">
        <v>22</v>
      </c>
      <c r="D1983" s="3" t="s">
        <v>25</v>
      </c>
      <c r="E1983" s="3">
        <v>0</v>
      </c>
      <c r="F1983" s="3">
        <v>3744</v>
      </c>
      <c r="G1983" s="3">
        <v>0</v>
      </c>
      <c r="H1983" s="3">
        <v>2340</v>
      </c>
      <c r="I1983" s="3">
        <v>1246.97</v>
      </c>
      <c r="J1983" s="3">
        <v>0</v>
      </c>
      <c r="K1983" s="3">
        <v>0</v>
      </c>
      <c r="L1983" s="3">
        <v>15700</v>
      </c>
      <c r="M1983" s="3">
        <v>0</v>
      </c>
      <c r="N1983" s="3">
        <v>1407.14</v>
      </c>
      <c r="O1983" s="3">
        <v>6240</v>
      </c>
      <c r="P1983" s="3">
        <v>0</v>
      </c>
      <c r="Q1983" s="3">
        <f>SUM(Exportaciones_Kg_fruta[[#This Row],[Enero]:[Diciembre]])</f>
        <v>30678.11</v>
      </c>
      <c r="R1983">
        <v>2019</v>
      </c>
      <c r="S1983" t="s">
        <v>212</v>
      </c>
    </row>
    <row r="1984" spans="1:19" x14ac:dyDescent="0.35">
      <c r="A1984" t="str">
        <f>+_xlfn.CONCAT(Exportaciones_Kg_fruta[[#This Row],[País]],Exportaciones_Kg_fruta[[#This Row],[Detalle]],Exportaciones_Kg_fruta[[#This Row],[Año]])</f>
        <v>LiberiaVino espumoso2019</v>
      </c>
      <c r="B1984" s="3" t="s">
        <v>119</v>
      </c>
      <c r="C1984" s="3" t="s">
        <v>22</v>
      </c>
      <c r="D1984" s="3" t="s">
        <v>25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6280</v>
      </c>
      <c r="K1984" s="3">
        <v>4668</v>
      </c>
      <c r="L1984" s="3">
        <v>1386</v>
      </c>
      <c r="M1984" s="3">
        <v>4120.1000000000004</v>
      </c>
      <c r="N1984" s="3">
        <v>0</v>
      </c>
      <c r="O1984" s="3">
        <v>0</v>
      </c>
      <c r="P1984" s="3">
        <v>0</v>
      </c>
      <c r="Q1984" s="3">
        <f>SUM(Exportaciones_Kg_fruta[[#This Row],[Enero]:[Diciembre]])</f>
        <v>16454.099999999999</v>
      </c>
      <c r="R1984">
        <v>2019</v>
      </c>
      <c r="S1984" t="s">
        <v>212</v>
      </c>
    </row>
    <row r="1985" spans="1:19" x14ac:dyDescent="0.35">
      <c r="A1985" t="str">
        <f>+_xlfn.CONCAT(Exportaciones_Kg_fruta[[#This Row],[País]],Exportaciones_Kg_fruta[[#This Row],[Detalle]],Exportaciones_Kg_fruta[[#This Row],[Año]])</f>
        <v>KazajstánVino espumoso2019</v>
      </c>
      <c r="B1985" s="3" t="s">
        <v>112</v>
      </c>
      <c r="C1985" s="3" t="s">
        <v>22</v>
      </c>
      <c r="D1985" s="3" t="s">
        <v>25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105.2</v>
      </c>
      <c r="M1985" s="3">
        <v>0</v>
      </c>
      <c r="N1985" s="3">
        <v>0</v>
      </c>
      <c r="O1985" s="3">
        <v>0</v>
      </c>
      <c r="P1985" s="3">
        <v>0</v>
      </c>
      <c r="Q1985" s="3">
        <f>SUM(Exportaciones_Kg_fruta[[#This Row],[Enero]:[Diciembre]])</f>
        <v>105.2</v>
      </c>
      <c r="R1985">
        <v>2019</v>
      </c>
      <c r="S1985" t="s">
        <v>212</v>
      </c>
    </row>
    <row r="1986" spans="1:19" x14ac:dyDescent="0.35">
      <c r="A1986" t="str">
        <f>+_xlfn.CONCAT(Exportaciones_Kg_fruta[[#This Row],[País]],Exportaciones_Kg_fruta[[#This Row],[Detalle]],Exportaciones_Kg_fruta[[#This Row],[Año]])</f>
        <v>Antillas NeerlandesasVino espumoso2019</v>
      </c>
      <c r="B1986" s="3" t="s">
        <v>29</v>
      </c>
      <c r="C1986" s="3" t="s">
        <v>22</v>
      </c>
      <c r="D1986" s="3" t="s">
        <v>25</v>
      </c>
      <c r="E1986" s="3">
        <v>0</v>
      </c>
      <c r="F1986" s="3">
        <v>0</v>
      </c>
      <c r="G1986" s="3">
        <v>2019.6</v>
      </c>
      <c r="H1986" s="3">
        <v>614.70000000000005</v>
      </c>
      <c r="I1986" s="3">
        <v>0</v>
      </c>
      <c r="J1986" s="3">
        <v>2595.6</v>
      </c>
      <c r="K1986" s="3">
        <v>1386</v>
      </c>
      <c r="L1986" s="3">
        <v>0</v>
      </c>
      <c r="M1986" s="3">
        <v>0</v>
      </c>
      <c r="N1986" s="3">
        <v>13683.6</v>
      </c>
      <c r="O1986" s="3">
        <v>0</v>
      </c>
      <c r="P1986" s="3">
        <v>0</v>
      </c>
      <c r="Q1986" s="3">
        <f>SUM(Exportaciones_Kg_fruta[[#This Row],[Enero]:[Diciembre]])</f>
        <v>20299.5</v>
      </c>
      <c r="R1986">
        <v>2019</v>
      </c>
      <c r="S1986" t="s">
        <v>212</v>
      </c>
    </row>
    <row r="1987" spans="1:19" x14ac:dyDescent="0.35">
      <c r="A1987" t="str">
        <f>+_xlfn.CONCAT(Exportaciones_Kg_fruta[[#This Row],[País]],Exportaciones_Kg_fruta[[#This Row],[Detalle]],Exportaciones_Kg_fruta[[#This Row],[Año]])</f>
        <v>Santa Lucía (Islas  Occidentales)Vino espumoso2019</v>
      </c>
      <c r="B1987" s="3" t="s">
        <v>166</v>
      </c>
      <c r="C1987" s="3" t="s">
        <v>22</v>
      </c>
      <c r="D1987" s="3" t="s">
        <v>25</v>
      </c>
      <c r="E1987" s="3">
        <v>0</v>
      </c>
      <c r="F1987" s="3">
        <v>0</v>
      </c>
      <c r="G1987" s="3">
        <v>0</v>
      </c>
      <c r="H1987" s="3">
        <v>1204.2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f>SUM(Exportaciones_Kg_fruta[[#This Row],[Enero]:[Diciembre]])</f>
        <v>1204.2</v>
      </c>
      <c r="R1987">
        <v>2019</v>
      </c>
      <c r="S1987" t="s">
        <v>212</v>
      </c>
    </row>
    <row r="1988" spans="1:19" x14ac:dyDescent="0.35">
      <c r="A1988" t="str">
        <f>+_xlfn.CONCAT(Exportaciones_Kg_fruta[[#This Row],[País]],Exportaciones_Kg_fruta[[#This Row],[Detalle]],Exportaciones_Kg_fruta[[#This Row],[Año]])</f>
        <v>Antigua y BarbudaVino espumoso2019</v>
      </c>
      <c r="B1988" s="3" t="s">
        <v>28</v>
      </c>
      <c r="C1988" s="3" t="s">
        <v>22</v>
      </c>
      <c r="D1988" s="3" t="s">
        <v>25</v>
      </c>
      <c r="E1988" s="3">
        <v>0</v>
      </c>
      <c r="F1988" s="3">
        <v>0</v>
      </c>
      <c r="G1988" s="3">
        <v>0</v>
      </c>
      <c r="H1988" s="3">
        <v>594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f>SUM(Exportaciones_Kg_fruta[[#This Row],[Enero]:[Diciembre]])</f>
        <v>594</v>
      </c>
      <c r="R1988">
        <v>2019</v>
      </c>
      <c r="S1988" t="s">
        <v>212</v>
      </c>
    </row>
    <row r="1989" spans="1:19" x14ac:dyDescent="0.35">
      <c r="A1989" t="str">
        <f>+_xlfn.CONCAT(Exportaciones_Kg_fruta[[#This Row],[País]],Exportaciones_Kg_fruta[[#This Row],[Detalle]],Exportaciones_Kg_fruta[[#This Row],[Año]])</f>
        <v>FijiVino espumoso2019</v>
      </c>
      <c r="B1989" s="3" t="s">
        <v>77</v>
      </c>
      <c r="C1989" s="3" t="s">
        <v>22</v>
      </c>
      <c r="D1989" s="3" t="s">
        <v>25</v>
      </c>
      <c r="E1989" s="3">
        <v>0</v>
      </c>
      <c r="F1989" s="3">
        <v>0</v>
      </c>
      <c r="G1989" s="3">
        <v>42.08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f>SUM(Exportaciones_Kg_fruta[[#This Row],[Enero]:[Diciembre]])</f>
        <v>42.08</v>
      </c>
      <c r="R1989">
        <v>2019</v>
      </c>
      <c r="S1989" t="s">
        <v>212</v>
      </c>
    </row>
    <row r="1990" spans="1:19" x14ac:dyDescent="0.35">
      <c r="A1990" t="str">
        <f>+_xlfn.CONCAT(Exportaciones_Kg_fruta[[#This Row],[País]],Exportaciones_Kg_fruta[[#This Row],[Detalle]],Exportaciones_Kg_fruta[[#This Row],[Año]])</f>
        <v>Territorio Francés en ÁfricaVino espumoso2019</v>
      </c>
      <c r="B1990" s="3" t="s">
        <v>182</v>
      </c>
      <c r="C1990" s="3" t="s">
        <v>22</v>
      </c>
      <c r="D1990" s="3" t="s">
        <v>25</v>
      </c>
      <c r="E1990" s="3">
        <v>2772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2772</v>
      </c>
      <c r="M1990" s="3">
        <v>0</v>
      </c>
      <c r="N1990" s="3">
        <v>0</v>
      </c>
      <c r="O1990" s="3">
        <v>2772</v>
      </c>
      <c r="P1990" s="3">
        <v>0</v>
      </c>
      <c r="Q1990" s="3">
        <f>SUM(Exportaciones_Kg_fruta[[#This Row],[Enero]:[Diciembre]])</f>
        <v>8316</v>
      </c>
      <c r="R1990">
        <v>2019</v>
      </c>
      <c r="S1990" t="s">
        <v>212</v>
      </c>
    </row>
    <row r="1991" spans="1:19" x14ac:dyDescent="0.35">
      <c r="A1991" t="str">
        <f>+_xlfn.CONCAT(Exportaciones_Kg_fruta[[#This Row],[País]],Exportaciones_Kg_fruta[[#This Row],[Detalle]],Exportaciones_Kg_fruta[[#This Row],[Año]])</f>
        <v>MongoliaVino espumoso2019</v>
      </c>
      <c r="B1991" s="3" t="s">
        <v>133</v>
      </c>
      <c r="C1991" s="3" t="s">
        <v>22</v>
      </c>
      <c r="D1991" s="3" t="s">
        <v>25</v>
      </c>
      <c r="E1991" s="3">
        <v>0</v>
      </c>
      <c r="F1991" s="3">
        <v>0</v>
      </c>
      <c r="G1991" s="3">
        <v>0</v>
      </c>
      <c r="H1991" s="3">
        <v>0</v>
      </c>
      <c r="I1991" s="3">
        <v>1187.2</v>
      </c>
      <c r="J1991" s="3">
        <v>0</v>
      </c>
      <c r="K1991" s="3">
        <v>0</v>
      </c>
      <c r="L1991" s="3">
        <v>0</v>
      </c>
      <c r="M1991" s="3">
        <v>0</v>
      </c>
      <c r="N1991" s="3">
        <v>7041.2</v>
      </c>
      <c r="O1991" s="3">
        <v>0</v>
      </c>
      <c r="P1991" s="3">
        <v>0</v>
      </c>
      <c r="Q1991" s="3">
        <f>SUM(Exportaciones_Kg_fruta[[#This Row],[Enero]:[Diciembre]])</f>
        <v>8228.4</v>
      </c>
      <c r="R1991">
        <v>2019</v>
      </c>
      <c r="S1991" t="s">
        <v>212</v>
      </c>
    </row>
    <row r="1992" spans="1:19" x14ac:dyDescent="0.35">
      <c r="A1992" t="str">
        <f>+_xlfn.CONCAT(Exportaciones_Kg_fruta[[#This Row],[País]],Exportaciones_Kg_fruta[[#This Row],[Detalle]],Exportaciones_Kg_fruta[[#This Row],[Año]])</f>
        <v>Turcas y CaicosVino espumoso2019</v>
      </c>
      <c r="B1992" s="3" t="s">
        <v>189</v>
      </c>
      <c r="C1992" s="3" t="s">
        <v>22</v>
      </c>
      <c r="D1992" s="3" t="s">
        <v>25</v>
      </c>
      <c r="E1992" s="3">
        <v>3900</v>
      </c>
      <c r="F1992" s="3">
        <v>5850</v>
      </c>
      <c r="G1992" s="3">
        <v>0</v>
      </c>
      <c r="H1992" s="3">
        <v>0</v>
      </c>
      <c r="I1992" s="3">
        <v>0</v>
      </c>
      <c r="J1992" s="3">
        <v>9750</v>
      </c>
      <c r="K1992" s="3">
        <v>0</v>
      </c>
      <c r="L1992" s="3">
        <v>0</v>
      </c>
      <c r="M1992" s="3">
        <v>0</v>
      </c>
      <c r="N1992" s="3">
        <v>0</v>
      </c>
      <c r="O1992" s="3">
        <v>4875</v>
      </c>
      <c r="P1992" s="3">
        <v>0</v>
      </c>
      <c r="Q1992" s="3">
        <f>SUM(Exportaciones_Kg_fruta[[#This Row],[Enero]:[Diciembre]])</f>
        <v>24375</v>
      </c>
      <c r="R1992">
        <v>2019</v>
      </c>
      <c r="S1992" t="s">
        <v>212</v>
      </c>
    </row>
    <row r="1993" spans="1:19" x14ac:dyDescent="0.35">
      <c r="A1993" t="str">
        <f>+_xlfn.CONCAT(Exportaciones_Kg_fruta[[#This Row],[País]],Exportaciones_Kg_fruta[[#This Row],[Detalle]],Exportaciones_Kg_fruta[[#This Row],[Año]])</f>
        <v>GranadaVino espumoso2019</v>
      </c>
      <c r="B1993" s="3" t="s">
        <v>84</v>
      </c>
      <c r="C1993" s="3" t="s">
        <v>22</v>
      </c>
      <c r="D1993" s="3" t="s">
        <v>25</v>
      </c>
      <c r="E1993" s="3">
        <v>0</v>
      </c>
      <c r="F1993" s="3">
        <v>0</v>
      </c>
      <c r="G1993" s="3">
        <v>0</v>
      </c>
      <c r="H1993" s="3">
        <v>0</v>
      </c>
      <c r="I1993" s="3">
        <v>384</v>
      </c>
      <c r="J1993" s="3">
        <v>0</v>
      </c>
      <c r="K1993" s="3">
        <v>0</v>
      </c>
      <c r="L1993" s="3">
        <v>480</v>
      </c>
      <c r="M1993" s="3">
        <v>0</v>
      </c>
      <c r="N1993" s="3">
        <v>480</v>
      </c>
      <c r="O1993" s="3">
        <v>0</v>
      </c>
      <c r="P1993" s="3">
        <v>0</v>
      </c>
      <c r="Q1993" s="3">
        <f>SUM(Exportaciones_Kg_fruta[[#This Row],[Enero]:[Diciembre]])</f>
        <v>1344</v>
      </c>
      <c r="R1993">
        <v>2019</v>
      </c>
      <c r="S1993" t="s">
        <v>212</v>
      </c>
    </row>
    <row r="1994" spans="1:19" x14ac:dyDescent="0.35">
      <c r="A1994" t="str">
        <f>+_xlfn.CONCAT(Exportaciones_Kg_fruta[[#This Row],[País]],Exportaciones_Kg_fruta[[#This Row],[Detalle]],Exportaciones_Kg_fruta[[#This Row],[Año]])</f>
        <v>San MarinoVino espumoso2019</v>
      </c>
      <c r="B1994" s="3" t="s">
        <v>164</v>
      </c>
      <c r="C1994" s="3" t="s">
        <v>22</v>
      </c>
      <c r="D1994" s="3" t="s">
        <v>25</v>
      </c>
      <c r="E1994" s="3">
        <v>0</v>
      </c>
      <c r="F1994" s="3">
        <v>0</v>
      </c>
      <c r="G1994" s="3">
        <v>0</v>
      </c>
      <c r="H1994" s="3">
        <v>940.03</v>
      </c>
      <c r="I1994" s="3">
        <v>0</v>
      </c>
      <c r="J1994" s="3">
        <v>0</v>
      </c>
      <c r="K1994" s="3">
        <v>0</v>
      </c>
      <c r="L1994" s="3">
        <v>0</v>
      </c>
      <c r="M1994" s="3">
        <v>320.06</v>
      </c>
      <c r="N1994" s="3">
        <v>0</v>
      </c>
      <c r="O1994" s="3">
        <v>0</v>
      </c>
      <c r="P1994" s="3">
        <v>0</v>
      </c>
      <c r="Q1994" s="3">
        <f>SUM(Exportaciones_Kg_fruta[[#This Row],[Enero]:[Diciembre]])</f>
        <v>1260.0899999999999</v>
      </c>
      <c r="R1994">
        <v>2019</v>
      </c>
      <c r="S1994" t="s">
        <v>212</v>
      </c>
    </row>
    <row r="1995" spans="1:19" x14ac:dyDescent="0.35">
      <c r="A1995" t="str">
        <f>+_xlfn.CONCAT(Exportaciones_Kg_fruta[[#This Row],[País]],Exportaciones_Kg_fruta[[#This Row],[Detalle]],Exportaciones_Kg_fruta[[#This Row],[Año]])</f>
        <v>Islas CaymánVino espumoso2019</v>
      </c>
      <c r="B1995" s="3" t="s">
        <v>103</v>
      </c>
      <c r="C1995" s="3" t="s">
        <v>22</v>
      </c>
      <c r="D1995" s="3" t="s">
        <v>25</v>
      </c>
      <c r="E1995" s="3">
        <v>0</v>
      </c>
      <c r="F1995" s="3">
        <v>0</v>
      </c>
      <c r="G1995" s="3">
        <v>2970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f>SUM(Exportaciones_Kg_fruta[[#This Row],[Enero]:[Diciembre]])</f>
        <v>2970</v>
      </c>
      <c r="R1995">
        <v>2019</v>
      </c>
      <c r="S1995" t="s">
        <v>212</v>
      </c>
    </row>
    <row r="1996" spans="1:19" x14ac:dyDescent="0.35">
      <c r="A1996" t="str">
        <f>+_xlfn.CONCAT(Exportaciones_Kg_fruta[[#This Row],[País]],Exportaciones_Kg_fruta[[#This Row],[Detalle]],Exportaciones_Kg_fruta[[#This Row],[Año]])</f>
        <v>San Vicente y las GranadinasVino espumoso2019</v>
      </c>
      <c r="B1996" s="3" t="s">
        <v>165</v>
      </c>
      <c r="C1996" s="3" t="s">
        <v>22</v>
      </c>
      <c r="D1996" s="3" t="s">
        <v>25</v>
      </c>
      <c r="E1996" s="3">
        <v>0</v>
      </c>
      <c r="F1996" s="3">
        <v>0</v>
      </c>
      <c r="G1996" s="3">
        <v>0</v>
      </c>
      <c r="H1996" s="3">
        <v>0</v>
      </c>
      <c r="I1996" s="3">
        <v>990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f>SUM(Exportaciones_Kg_fruta[[#This Row],[Enero]:[Diciembre]])</f>
        <v>990</v>
      </c>
      <c r="R1996">
        <v>2019</v>
      </c>
      <c r="S1996" t="s">
        <v>212</v>
      </c>
    </row>
    <row r="1997" spans="1:19" x14ac:dyDescent="0.35">
      <c r="A1997" t="str">
        <f>+_xlfn.CONCAT(Exportaciones_Kg_fruta[[#This Row],[País]],Exportaciones_Kg_fruta[[#This Row],[Detalle]],Exportaciones_Kg_fruta[[#This Row],[Año]])</f>
        <v>SeychellesVino espumoso2019</v>
      </c>
      <c r="B1997" s="3" t="s">
        <v>168</v>
      </c>
      <c r="C1997" s="3" t="s">
        <v>22</v>
      </c>
      <c r="D1997" s="3" t="s">
        <v>25</v>
      </c>
      <c r="E1997" s="3">
        <v>0</v>
      </c>
      <c r="F1997" s="3">
        <v>0</v>
      </c>
      <c r="G1997" s="3">
        <v>0</v>
      </c>
      <c r="H1997" s="3">
        <v>8910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f>SUM(Exportaciones_Kg_fruta[[#This Row],[Enero]:[Diciembre]])</f>
        <v>8910</v>
      </c>
      <c r="R1997">
        <v>2019</v>
      </c>
      <c r="S1997" t="s">
        <v>212</v>
      </c>
    </row>
    <row r="1998" spans="1:19" x14ac:dyDescent="0.35">
      <c r="A1998" t="str">
        <f>+_xlfn.CONCAT(Exportaciones_Kg_fruta[[#This Row],[País]],Exportaciones_Kg_fruta[[#This Row],[Detalle]],Exportaciones_Kg_fruta[[#This Row],[Año]])</f>
        <v>BermudasVino espumoso2019</v>
      </c>
      <c r="B1998" s="3" t="s">
        <v>46</v>
      </c>
      <c r="C1998" s="3" t="s">
        <v>22</v>
      </c>
      <c r="D1998" s="3" t="s">
        <v>25</v>
      </c>
      <c r="E1998" s="3">
        <v>0</v>
      </c>
      <c r="F1998" s="3">
        <v>0</v>
      </c>
      <c r="G1998" s="3">
        <v>0</v>
      </c>
      <c r="H1998" s="3">
        <v>0</v>
      </c>
      <c r="I1998" s="3">
        <v>678.4</v>
      </c>
      <c r="J1998" s="3">
        <v>0</v>
      </c>
      <c r="K1998" s="3">
        <v>0</v>
      </c>
      <c r="L1998" s="3">
        <v>0</v>
      </c>
      <c r="M1998" s="3">
        <v>0</v>
      </c>
      <c r="N1998" s="3">
        <v>840</v>
      </c>
      <c r="O1998" s="3">
        <v>0</v>
      </c>
      <c r="P1998" s="3">
        <v>0</v>
      </c>
      <c r="Q1998" s="3">
        <f>SUM(Exportaciones_Kg_fruta[[#This Row],[Enero]:[Diciembre]])</f>
        <v>1518.4</v>
      </c>
      <c r="R1998">
        <v>2019</v>
      </c>
      <c r="S1998" t="s">
        <v>212</v>
      </c>
    </row>
    <row r="1999" spans="1:19" x14ac:dyDescent="0.35">
      <c r="A1999" t="str">
        <f>+_xlfn.CONCAT(Exportaciones_Kg_fruta[[#This Row],[País]],Exportaciones_Kg_fruta[[#This Row],[Detalle]],Exportaciones_Kg_fruta[[#This Row],[Año]])</f>
        <v>AnguilaVino espumoso2019</v>
      </c>
      <c r="B1999" s="3" t="s">
        <v>27</v>
      </c>
      <c r="C1999" s="3" t="s">
        <v>22</v>
      </c>
      <c r="D1999" s="3" t="s">
        <v>25</v>
      </c>
      <c r="E1999" s="3">
        <v>0</v>
      </c>
      <c r="F1999" s="3">
        <v>0</v>
      </c>
      <c r="G1999" s="3">
        <v>0</v>
      </c>
      <c r="H1999" s="3">
        <v>594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f>SUM(Exportaciones_Kg_fruta[[#This Row],[Enero]:[Diciembre]])</f>
        <v>594</v>
      </c>
      <c r="R1999">
        <v>2019</v>
      </c>
      <c r="S1999" t="s">
        <v>212</v>
      </c>
    </row>
    <row r="2000" spans="1:19" x14ac:dyDescent="0.35">
      <c r="A2000" t="str">
        <f>+_xlfn.CONCAT(Exportaciones_Kg_fruta[[#This Row],[País]],Exportaciones_Kg_fruta[[#This Row],[Detalle]],Exportaciones_Kg_fruta[[#This Row],[Año]])</f>
        <v>Islas Vírgenes (EEUU)Vino espumoso2019</v>
      </c>
      <c r="B2000" s="3" t="s">
        <v>105</v>
      </c>
      <c r="C2000" s="3" t="s">
        <v>22</v>
      </c>
      <c r="D2000" s="3" t="s">
        <v>25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117.6</v>
      </c>
      <c r="O2000" s="3">
        <v>0</v>
      </c>
      <c r="P2000" s="3">
        <v>0</v>
      </c>
      <c r="Q2000" s="3">
        <f>SUM(Exportaciones_Kg_fruta[[#This Row],[Enero]:[Diciembre]])</f>
        <v>117.6</v>
      </c>
      <c r="R2000">
        <v>2019</v>
      </c>
      <c r="S2000" t="s">
        <v>212</v>
      </c>
    </row>
    <row r="2001" spans="1:19" x14ac:dyDescent="0.35">
      <c r="A2001" t="str">
        <f>+_xlfn.CONCAT(Exportaciones_Kg_fruta[[#This Row],[País]],Exportaciones_Kg_fruta[[#This Row],[Detalle]],Exportaciones_Kg_fruta[[#This Row],[Año]])</f>
        <v>Territorio Británico en AméricaVino espumoso2019</v>
      </c>
      <c r="B2001" s="3" t="s">
        <v>180</v>
      </c>
      <c r="C2001" s="3" t="s">
        <v>22</v>
      </c>
      <c r="D2001" s="3" t="s">
        <v>25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804.6</v>
      </c>
      <c r="Q2001" s="3">
        <f>SUM(Exportaciones_Kg_fruta[[#This Row],[Enero]:[Diciembre]])</f>
        <v>804.6</v>
      </c>
      <c r="R2001">
        <v>2019</v>
      </c>
      <c r="S2001" t="s">
        <v>212</v>
      </c>
    </row>
    <row r="2002" spans="1:19" x14ac:dyDescent="0.35">
      <c r="A2002" t="str">
        <f>+_xlfn.CONCAT(Exportaciones_Kg_fruta[[#This Row],[País]],Exportaciones_Kg_fruta[[#This Row],[Detalle]],Exportaciones_Kg_fruta[[#This Row],[Año]])</f>
        <v>Islas CookVino espumoso2019</v>
      </c>
      <c r="B2002" s="3" t="s">
        <v>104</v>
      </c>
      <c r="C2002" s="3" t="s">
        <v>22</v>
      </c>
      <c r="D2002" s="3" t="s">
        <v>25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25.2</v>
      </c>
      <c r="O2002" s="3">
        <v>0</v>
      </c>
      <c r="P2002" s="3">
        <v>0</v>
      </c>
      <c r="Q2002" s="3">
        <f>SUM(Exportaciones_Kg_fruta[[#This Row],[Enero]:[Diciembre]])</f>
        <v>25.2</v>
      </c>
      <c r="R2002">
        <v>2019</v>
      </c>
      <c r="S2002" t="s">
        <v>212</v>
      </c>
    </row>
    <row r="2003" spans="1:19" x14ac:dyDescent="0.35">
      <c r="A2003" t="str">
        <f>+_xlfn.CONCAT(Exportaciones_Kg_fruta[[#This Row],[País]],Exportaciones_Kg_fruta[[#This Row],[Detalle]],Exportaciones_Kg_fruta[[#This Row],[Año]])</f>
        <v>ChinaAceite de oliva2018</v>
      </c>
      <c r="B2003" s="3" t="s">
        <v>56</v>
      </c>
      <c r="C2003" s="3" t="s">
        <v>18</v>
      </c>
      <c r="D2003" s="3" t="s">
        <v>19</v>
      </c>
      <c r="E2003" s="3">
        <v>6426.4</v>
      </c>
      <c r="F2003" s="3">
        <v>0</v>
      </c>
      <c r="G2003" s="3">
        <v>0</v>
      </c>
      <c r="H2003" s="3">
        <v>14124</v>
      </c>
      <c r="I2003" s="3">
        <v>28248</v>
      </c>
      <c r="J2003" s="3">
        <v>31.24</v>
      </c>
      <c r="K2003" s="3">
        <v>0</v>
      </c>
      <c r="L2003" s="3">
        <v>0</v>
      </c>
      <c r="M2003" s="3">
        <v>0</v>
      </c>
      <c r="N2003" s="3">
        <v>0</v>
      </c>
      <c r="O2003" s="3">
        <v>34.6</v>
      </c>
      <c r="P2003" s="3">
        <v>0</v>
      </c>
      <c r="Q2003" s="3">
        <f>SUM(Exportaciones_Kg_fruta[[#This Row],[Enero]:[Diciembre]])</f>
        <v>48864.24</v>
      </c>
      <c r="R2003">
        <v>2018</v>
      </c>
      <c r="S2003" t="s">
        <v>212</v>
      </c>
    </row>
    <row r="2004" spans="1:19" x14ac:dyDescent="0.35">
      <c r="A2004" t="str">
        <f>+_xlfn.CONCAT(Exportaciones_Kg_fruta[[#This Row],[País]],Exportaciones_Kg_fruta[[#This Row],[Detalle]],Exportaciones_Kg_fruta[[#This Row],[Año]])</f>
        <v>Estados Unidos de AméricaAceite de oliva2018</v>
      </c>
      <c r="B2004" s="3" t="s">
        <v>74</v>
      </c>
      <c r="C2004" s="3" t="s">
        <v>18</v>
      </c>
      <c r="D2004" s="3" t="s">
        <v>19</v>
      </c>
      <c r="E2004" s="3">
        <v>831523.08</v>
      </c>
      <c r="F2004" s="3">
        <v>203827.20000000001</v>
      </c>
      <c r="G2004" s="3">
        <v>89504</v>
      </c>
      <c r="H2004" s="3">
        <v>178681.66999999998</v>
      </c>
      <c r="I2004" s="3">
        <v>43551.4</v>
      </c>
      <c r="J2004" s="3">
        <v>330317.14</v>
      </c>
      <c r="K2004" s="3">
        <v>1362398.5699999998</v>
      </c>
      <c r="L2004" s="3">
        <v>1185547.6800000002</v>
      </c>
      <c r="M2004" s="3">
        <v>1177241.07</v>
      </c>
      <c r="N2004" s="3">
        <v>1495277.34</v>
      </c>
      <c r="O2004" s="3">
        <v>924806.49</v>
      </c>
      <c r="P2004" s="3">
        <v>709027.31</v>
      </c>
      <c r="Q2004" s="3">
        <f>SUM(Exportaciones_Kg_fruta[[#This Row],[Enero]:[Diciembre]])</f>
        <v>8531702.9500000011</v>
      </c>
      <c r="R2004">
        <v>2018</v>
      </c>
      <c r="S2004" t="s">
        <v>212</v>
      </c>
    </row>
    <row r="2005" spans="1:19" x14ac:dyDescent="0.35">
      <c r="A2005" t="str">
        <f>+_xlfn.CONCAT(Exportaciones_Kg_fruta[[#This Row],[País]],Exportaciones_Kg_fruta[[#This Row],[Detalle]],Exportaciones_Kg_fruta[[#This Row],[Año]])</f>
        <v>JapónAceite de oliva2018</v>
      </c>
      <c r="B2005" s="3" t="s">
        <v>110</v>
      </c>
      <c r="C2005" s="3" t="s">
        <v>18</v>
      </c>
      <c r="D2005" s="3" t="s">
        <v>19</v>
      </c>
      <c r="E2005" s="3">
        <v>17503.100000000002</v>
      </c>
      <c r="F2005" s="3">
        <v>11136</v>
      </c>
      <c r="G2005" s="3">
        <v>9396</v>
      </c>
      <c r="H2005" s="3">
        <v>961</v>
      </c>
      <c r="I2005" s="3">
        <v>12360</v>
      </c>
      <c r="J2005" s="3">
        <v>12533.3</v>
      </c>
      <c r="K2005" s="3">
        <v>9529.82</v>
      </c>
      <c r="L2005" s="3">
        <v>19853.599999999999</v>
      </c>
      <c r="M2005" s="3">
        <v>18</v>
      </c>
      <c r="N2005" s="3">
        <v>22432.489999999998</v>
      </c>
      <c r="O2005" s="3">
        <v>9663</v>
      </c>
      <c r="P2005" s="3">
        <v>28776</v>
      </c>
      <c r="Q2005" s="3">
        <f>SUM(Exportaciones_Kg_fruta[[#This Row],[Enero]:[Diciembre]])</f>
        <v>154162.31</v>
      </c>
      <c r="R2005">
        <v>2018</v>
      </c>
      <c r="S2005" t="s">
        <v>212</v>
      </c>
    </row>
    <row r="2006" spans="1:19" x14ac:dyDescent="0.35">
      <c r="A2006" t="str">
        <f>+_xlfn.CONCAT(Exportaciones_Kg_fruta[[#This Row],[País]],Exportaciones_Kg_fruta[[#This Row],[Detalle]],Exportaciones_Kg_fruta[[#This Row],[Año]])</f>
        <v>BrasilAceite de oliva2018</v>
      </c>
      <c r="B2006" s="3" t="s">
        <v>49</v>
      </c>
      <c r="C2006" s="3" t="s">
        <v>18</v>
      </c>
      <c r="D2006" s="3" t="s">
        <v>19</v>
      </c>
      <c r="E2006" s="3">
        <v>969054.83000000007</v>
      </c>
      <c r="F2006" s="3">
        <v>259693.82</v>
      </c>
      <c r="G2006" s="3">
        <v>898884.45000000007</v>
      </c>
      <c r="H2006" s="3">
        <v>943679.04</v>
      </c>
      <c r="I2006" s="3">
        <v>892380.3</v>
      </c>
      <c r="J2006" s="3">
        <v>774376.34</v>
      </c>
      <c r="K2006" s="3">
        <v>993251.81</v>
      </c>
      <c r="L2006" s="3">
        <v>752798.47</v>
      </c>
      <c r="M2006" s="3">
        <v>651933.12</v>
      </c>
      <c r="N2006" s="3">
        <v>1000197.25</v>
      </c>
      <c r="O2006" s="3">
        <v>1007296.44</v>
      </c>
      <c r="P2006" s="3">
        <v>862338.37</v>
      </c>
      <c r="Q2006" s="3">
        <f>SUM(Exportaciones_Kg_fruta[[#This Row],[Enero]:[Diciembre]])</f>
        <v>10005884.239999998</v>
      </c>
      <c r="R2006">
        <v>2018</v>
      </c>
      <c r="S2006" t="s">
        <v>212</v>
      </c>
    </row>
    <row r="2007" spans="1:19" x14ac:dyDescent="0.35">
      <c r="A2007" t="str">
        <f>+_xlfn.CONCAT(Exportaciones_Kg_fruta[[#This Row],[País]],Exportaciones_Kg_fruta[[#This Row],[Detalle]],Exportaciones_Kg_fruta[[#This Row],[Año]])</f>
        <v>CanadáAceite de oliva2018</v>
      </c>
      <c r="B2007" s="3" t="s">
        <v>55</v>
      </c>
      <c r="C2007" s="3" t="s">
        <v>18</v>
      </c>
      <c r="D2007" s="3" t="s">
        <v>19</v>
      </c>
      <c r="E2007" s="3">
        <v>51544.560000000005</v>
      </c>
      <c r="F2007" s="3">
        <v>0</v>
      </c>
      <c r="G2007" s="3">
        <v>17544.8</v>
      </c>
      <c r="H2007" s="3">
        <v>51083.64</v>
      </c>
      <c r="I2007" s="3">
        <v>51078.12</v>
      </c>
      <c r="J2007" s="3">
        <v>50014.8</v>
      </c>
      <c r="K2007" s="3">
        <v>68035.760000000009</v>
      </c>
      <c r="L2007" s="3">
        <v>35089.599999999999</v>
      </c>
      <c r="M2007" s="3">
        <v>54525.760000000002</v>
      </c>
      <c r="N2007" s="3">
        <v>50936.639999999999</v>
      </c>
      <c r="O2007" s="3">
        <v>144680.35999999999</v>
      </c>
      <c r="P2007" s="3">
        <v>17261.84</v>
      </c>
      <c r="Q2007" s="3">
        <f>SUM(Exportaciones_Kg_fruta[[#This Row],[Enero]:[Diciembre]])</f>
        <v>591795.88</v>
      </c>
      <c r="R2007">
        <v>2018</v>
      </c>
      <c r="S2007" t="s">
        <v>212</v>
      </c>
    </row>
    <row r="2008" spans="1:19" x14ac:dyDescent="0.35">
      <c r="A2008" t="str">
        <f>+_xlfn.CONCAT(Exportaciones_Kg_fruta[[#This Row],[País]],Exportaciones_Kg_fruta[[#This Row],[Detalle]],Exportaciones_Kg_fruta[[#This Row],[Año]])</f>
        <v>PerúAceite de oliva2018</v>
      </c>
      <c r="B2008" s="3" t="s">
        <v>149</v>
      </c>
      <c r="C2008" s="3" t="s">
        <v>18</v>
      </c>
      <c r="D2008" s="3" t="s">
        <v>19</v>
      </c>
      <c r="E2008" s="3">
        <v>41.41</v>
      </c>
      <c r="F2008" s="3">
        <v>68.429999999999993</v>
      </c>
      <c r="G2008" s="3">
        <v>143.57999999999998</v>
      </c>
      <c r="H2008" s="3">
        <v>0</v>
      </c>
      <c r="I2008" s="3">
        <v>97.509999999999991</v>
      </c>
      <c r="J2008" s="3">
        <v>5.19</v>
      </c>
      <c r="K2008" s="3">
        <v>163.19999999999999</v>
      </c>
      <c r="L2008" s="3">
        <v>141.36000000000001</v>
      </c>
      <c r="M2008" s="3">
        <v>99.16</v>
      </c>
      <c r="N2008" s="3">
        <v>233.07</v>
      </c>
      <c r="O2008" s="3">
        <v>85.78</v>
      </c>
      <c r="P2008" s="3">
        <v>2668.18</v>
      </c>
      <c r="Q2008" s="3">
        <f>SUM(Exportaciones_Kg_fruta[[#This Row],[Enero]:[Diciembre]])</f>
        <v>3746.87</v>
      </c>
      <c r="R2008">
        <v>2018</v>
      </c>
      <c r="S2008" t="s">
        <v>212</v>
      </c>
    </row>
    <row r="2009" spans="1:19" x14ac:dyDescent="0.35">
      <c r="A2009" t="str">
        <f>+_xlfn.CONCAT(Exportaciones_Kg_fruta[[#This Row],[País]],Exportaciones_Kg_fruta[[#This Row],[Detalle]],Exportaciones_Kg_fruta[[#This Row],[Año]])</f>
        <v>EspañaAceite de oliva2018</v>
      </c>
      <c r="B2009" s="3" t="s">
        <v>73</v>
      </c>
      <c r="C2009" s="3" t="s">
        <v>18</v>
      </c>
      <c r="D2009" s="3" t="s">
        <v>19</v>
      </c>
      <c r="E2009" s="3">
        <v>22285.86</v>
      </c>
      <c r="F2009" s="3">
        <v>21540</v>
      </c>
      <c r="G2009" s="3">
        <v>23252.48</v>
      </c>
      <c r="H2009" s="3">
        <v>537.59</v>
      </c>
      <c r="I2009" s="3">
        <v>20506.54</v>
      </c>
      <c r="J2009" s="3">
        <v>0</v>
      </c>
      <c r="K2009" s="3">
        <v>128.54</v>
      </c>
      <c r="L2009" s="3">
        <v>88726.28</v>
      </c>
      <c r="M2009" s="3">
        <v>0</v>
      </c>
      <c r="N2009" s="3">
        <v>23315.4</v>
      </c>
      <c r="O2009" s="3">
        <v>22909.8</v>
      </c>
      <c r="P2009" s="3">
        <v>97320</v>
      </c>
      <c r="Q2009" s="3">
        <f>SUM(Exportaciones_Kg_fruta[[#This Row],[Enero]:[Diciembre]])</f>
        <v>320522.49</v>
      </c>
      <c r="R2009">
        <v>2018</v>
      </c>
      <c r="S2009" t="s">
        <v>212</v>
      </c>
    </row>
    <row r="2010" spans="1:19" x14ac:dyDescent="0.35">
      <c r="A2010" t="str">
        <f>+_xlfn.CONCAT(Exportaciones_Kg_fruta[[#This Row],[País]],Exportaciones_Kg_fruta[[#This Row],[Detalle]],Exportaciones_Kg_fruta[[#This Row],[Año]])</f>
        <v>MéxicoAceite de oliva2018</v>
      </c>
      <c r="B2010" s="3" t="s">
        <v>130</v>
      </c>
      <c r="C2010" s="3" t="s">
        <v>18</v>
      </c>
      <c r="D2010" s="3" t="s">
        <v>19</v>
      </c>
      <c r="E2010" s="3">
        <v>11761</v>
      </c>
      <c r="F2010" s="3">
        <v>0</v>
      </c>
      <c r="G2010" s="3">
        <v>0</v>
      </c>
      <c r="H2010" s="3">
        <v>1312</v>
      </c>
      <c r="I2010" s="3">
        <v>13115.380000000001</v>
      </c>
      <c r="J2010" s="3">
        <v>10349.85</v>
      </c>
      <c r="K2010" s="3">
        <v>6746.56</v>
      </c>
      <c r="L2010" s="3">
        <v>0</v>
      </c>
      <c r="M2010" s="3">
        <v>25679.61</v>
      </c>
      <c r="N2010" s="3">
        <v>0</v>
      </c>
      <c r="O2010" s="3">
        <v>0</v>
      </c>
      <c r="P2010" s="3">
        <v>5680.55</v>
      </c>
      <c r="Q2010" s="3">
        <f>SUM(Exportaciones_Kg_fruta[[#This Row],[Enero]:[Diciembre]])</f>
        <v>74644.95</v>
      </c>
      <c r="R2010">
        <v>2018</v>
      </c>
      <c r="S2010" t="s">
        <v>212</v>
      </c>
    </row>
    <row r="2011" spans="1:19" x14ac:dyDescent="0.35">
      <c r="A2011" t="str">
        <f>+_xlfn.CONCAT(Exportaciones_Kg_fruta[[#This Row],[País]],Exportaciones_Kg_fruta[[#This Row],[Detalle]],Exportaciones_Kg_fruta[[#This Row],[Año]])</f>
        <v>ArgentinaAceite de oliva2018</v>
      </c>
      <c r="B2011" s="3" t="s">
        <v>32</v>
      </c>
      <c r="C2011" s="3" t="s">
        <v>18</v>
      </c>
      <c r="D2011" s="3" t="s">
        <v>19</v>
      </c>
      <c r="E2011" s="3">
        <v>43.71</v>
      </c>
      <c r="F2011" s="3">
        <v>89.03</v>
      </c>
      <c r="G2011" s="3">
        <v>33.75</v>
      </c>
      <c r="H2011" s="3">
        <v>78</v>
      </c>
      <c r="I2011" s="3">
        <v>0</v>
      </c>
      <c r="J2011" s="3">
        <v>51.59</v>
      </c>
      <c r="K2011" s="3">
        <v>146.94999999999999</v>
      </c>
      <c r="L2011" s="3">
        <v>97.27000000000001</v>
      </c>
      <c r="M2011" s="3">
        <v>0</v>
      </c>
      <c r="N2011" s="3">
        <v>76.23</v>
      </c>
      <c r="O2011" s="3">
        <v>68.33</v>
      </c>
      <c r="P2011" s="3">
        <v>28.97</v>
      </c>
      <c r="Q2011" s="3">
        <f>SUM(Exportaciones_Kg_fruta[[#This Row],[Enero]:[Diciembre]])</f>
        <v>713.83000000000015</v>
      </c>
      <c r="R2011">
        <v>2018</v>
      </c>
      <c r="S2011" t="s">
        <v>212</v>
      </c>
    </row>
    <row r="2012" spans="1:19" x14ac:dyDescent="0.35">
      <c r="A2012" t="str">
        <f>+_xlfn.CONCAT(Exportaciones_Kg_fruta[[#This Row],[País]],Exportaciones_Kg_fruta[[#This Row],[Detalle]],Exportaciones_Kg_fruta[[#This Row],[Año]])</f>
        <v>Taiwán (Formosa)Aceite de oliva2018</v>
      </c>
      <c r="B2012" s="3" t="s">
        <v>179</v>
      </c>
      <c r="C2012" s="3" t="s">
        <v>18</v>
      </c>
      <c r="D2012" s="3" t="s">
        <v>19</v>
      </c>
      <c r="E2012" s="3">
        <v>1070</v>
      </c>
      <c r="F2012" s="3">
        <v>0</v>
      </c>
      <c r="G2012" s="3">
        <v>10340.290000000001</v>
      </c>
      <c r="H2012" s="3">
        <v>0</v>
      </c>
      <c r="I2012" s="3">
        <v>1587.3</v>
      </c>
      <c r="J2012" s="3">
        <v>2140</v>
      </c>
      <c r="K2012" s="3">
        <v>0</v>
      </c>
      <c r="L2012" s="3">
        <v>535</v>
      </c>
      <c r="M2012" s="3">
        <v>1366</v>
      </c>
      <c r="N2012" s="3">
        <v>0</v>
      </c>
      <c r="O2012" s="3">
        <v>1070</v>
      </c>
      <c r="P2012" s="3">
        <v>5457.65</v>
      </c>
      <c r="Q2012" s="3">
        <f>SUM(Exportaciones_Kg_fruta[[#This Row],[Enero]:[Diciembre]])</f>
        <v>23566.239999999998</v>
      </c>
      <c r="R2012">
        <v>2018</v>
      </c>
      <c r="S2012" t="s">
        <v>212</v>
      </c>
    </row>
    <row r="2013" spans="1:19" x14ac:dyDescent="0.35">
      <c r="A2013" t="str">
        <f>+_xlfn.CONCAT(Exportaciones_Kg_fruta[[#This Row],[País]],Exportaciones_Kg_fruta[[#This Row],[Detalle]],Exportaciones_Kg_fruta[[#This Row],[Año]])</f>
        <v>ColombiaAceite de oliva2018</v>
      </c>
      <c r="B2013" s="3" t="s">
        <v>58</v>
      </c>
      <c r="C2013" s="3" t="s">
        <v>18</v>
      </c>
      <c r="D2013" s="3" t="s">
        <v>19</v>
      </c>
      <c r="E2013" s="3">
        <v>31316</v>
      </c>
      <c r="F2013" s="3">
        <v>377</v>
      </c>
      <c r="G2013" s="3">
        <v>3594</v>
      </c>
      <c r="H2013" s="3">
        <v>32431.57</v>
      </c>
      <c r="I2013" s="3">
        <v>0</v>
      </c>
      <c r="J2013" s="3">
        <v>0</v>
      </c>
      <c r="K2013" s="3">
        <v>9680</v>
      </c>
      <c r="L2013" s="3">
        <v>0</v>
      </c>
      <c r="M2013" s="3">
        <v>6401.96</v>
      </c>
      <c r="N2013" s="3">
        <v>18887.12</v>
      </c>
      <c r="O2013" s="3">
        <v>9482.5</v>
      </c>
      <c r="P2013" s="3">
        <v>2685</v>
      </c>
      <c r="Q2013" s="3">
        <f>SUM(Exportaciones_Kg_fruta[[#This Row],[Enero]:[Diciembre]])</f>
        <v>114855.15000000001</v>
      </c>
      <c r="R2013">
        <v>2018</v>
      </c>
      <c r="S2013" t="s">
        <v>212</v>
      </c>
    </row>
    <row r="2014" spans="1:19" x14ac:dyDescent="0.35">
      <c r="A2014" t="str">
        <f>+_xlfn.CONCAT(Exportaciones_Kg_fruta[[#This Row],[País]],Exportaciones_Kg_fruta[[#This Row],[Detalle]],Exportaciones_Kg_fruta[[#This Row],[Año]])</f>
        <v>AlemaniaAceite de oliva2018</v>
      </c>
      <c r="B2014" s="3" t="s">
        <v>3</v>
      </c>
      <c r="C2014" s="3" t="s">
        <v>18</v>
      </c>
      <c r="D2014" s="3" t="s">
        <v>19</v>
      </c>
      <c r="E2014" s="3">
        <v>8322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1085.5</v>
      </c>
      <c r="L2014" s="3">
        <v>6.91</v>
      </c>
      <c r="M2014" s="3">
        <v>506</v>
      </c>
      <c r="N2014" s="3">
        <v>0</v>
      </c>
      <c r="O2014" s="3">
        <v>0</v>
      </c>
      <c r="P2014" s="3">
        <v>0</v>
      </c>
      <c r="Q2014" s="3">
        <f>SUM(Exportaciones_Kg_fruta[[#This Row],[Enero]:[Diciembre]])</f>
        <v>9920.41</v>
      </c>
      <c r="R2014">
        <v>2018</v>
      </c>
      <c r="S2014" t="s">
        <v>212</v>
      </c>
    </row>
    <row r="2015" spans="1:19" x14ac:dyDescent="0.35">
      <c r="A2015" t="str">
        <f>+_xlfn.CONCAT(Exportaciones_Kg_fruta[[#This Row],[País]],Exportaciones_Kg_fruta[[#This Row],[Detalle]],Exportaciones_Kg_fruta[[#This Row],[Año]])</f>
        <v>EcuadorAceite de oliva2018</v>
      </c>
      <c r="B2015" s="3" t="s">
        <v>68</v>
      </c>
      <c r="C2015" s="3" t="s">
        <v>18</v>
      </c>
      <c r="D2015" s="3" t="s">
        <v>19</v>
      </c>
      <c r="E2015" s="3">
        <v>91.83</v>
      </c>
      <c r="F2015" s="3">
        <v>0</v>
      </c>
      <c r="G2015" s="3">
        <v>0</v>
      </c>
      <c r="H2015" s="3">
        <v>72.510000000000005</v>
      </c>
      <c r="I2015" s="3">
        <v>37.29</v>
      </c>
      <c r="J2015" s="3">
        <v>0</v>
      </c>
      <c r="K2015" s="3">
        <v>0</v>
      </c>
      <c r="L2015" s="3">
        <v>0</v>
      </c>
      <c r="M2015" s="3">
        <v>34.200000000000003</v>
      </c>
      <c r="N2015" s="3">
        <v>0</v>
      </c>
      <c r="O2015" s="3">
        <v>8.64</v>
      </c>
      <c r="P2015" s="3">
        <v>14.94</v>
      </c>
      <c r="Q2015" s="3">
        <f>SUM(Exportaciones_Kg_fruta[[#This Row],[Enero]:[Diciembre]])</f>
        <v>259.40999999999997</v>
      </c>
      <c r="R2015">
        <v>2018</v>
      </c>
      <c r="S2015" t="s">
        <v>212</v>
      </c>
    </row>
    <row r="2016" spans="1:19" x14ac:dyDescent="0.35">
      <c r="A2016" t="str">
        <f>+_xlfn.CONCAT(Exportaciones_Kg_fruta[[#This Row],[País]],Exportaciones_Kg_fruta[[#This Row],[Detalle]],Exportaciones_Kg_fruta[[#This Row],[Año]])</f>
        <v>RusiaAceite de oliva2018</v>
      </c>
      <c r="B2016" s="3" t="s">
        <v>161</v>
      </c>
      <c r="C2016" s="3" t="s">
        <v>18</v>
      </c>
      <c r="D2016" s="3" t="s">
        <v>19</v>
      </c>
      <c r="E2016" s="3">
        <v>3830</v>
      </c>
      <c r="F2016" s="3">
        <v>0</v>
      </c>
      <c r="G2016" s="3">
        <v>0</v>
      </c>
      <c r="H2016" s="3">
        <v>13586</v>
      </c>
      <c r="I2016" s="3">
        <v>0</v>
      </c>
      <c r="J2016" s="3">
        <v>0</v>
      </c>
      <c r="K2016" s="3">
        <v>14287</v>
      </c>
      <c r="L2016" s="3">
        <v>0</v>
      </c>
      <c r="M2016" s="3">
        <v>0</v>
      </c>
      <c r="N2016" s="3">
        <v>0</v>
      </c>
      <c r="O2016" s="3">
        <v>14287</v>
      </c>
      <c r="P2016" s="3">
        <v>0</v>
      </c>
      <c r="Q2016" s="3">
        <f>SUM(Exportaciones_Kg_fruta[[#This Row],[Enero]:[Diciembre]])</f>
        <v>45990</v>
      </c>
      <c r="R2016">
        <v>2018</v>
      </c>
      <c r="S2016" t="s">
        <v>212</v>
      </c>
    </row>
    <row r="2017" spans="1:19" x14ac:dyDescent="0.35">
      <c r="A2017" t="str">
        <f>+_xlfn.CONCAT(Exportaciones_Kg_fruta[[#This Row],[País]],Exportaciones_Kg_fruta[[#This Row],[Detalle]],Exportaciones_Kg_fruta[[#This Row],[Año]])</f>
        <v>FranciaAceite de oliva2018</v>
      </c>
      <c r="B2017" s="3" t="s">
        <v>80</v>
      </c>
      <c r="C2017" s="3" t="s">
        <v>18</v>
      </c>
      <c r="D2017" s="3" t="s">
        <v>19</v>
      </c>
      <c r="E2017" s="3">
        <v>0</v>
      </c>
      <c r="F2017" s="3">
        <v>0</v>
      </c>
      <c r="G2017" s="3">
        <v>111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426</v>
      </c>
      <c r="P2017" s="3">
        <v>0</v>
      </c>
      <c r="Q2017" s="3">
        <f>SUM(Exportaciones_Kg_fruta[[#This Row],[Enero]:[Diciembre]])</f>
        <v>537</v>
      </c>
      <c r="R2017">
        <v>2018</v>
      </c>
      <c r="S2017" t="s">
        <v>212</v>
      </c>
    </row>
    <row r="2018" spans="1:19" x14ac:dyDescent="0.35">
      <c r="A2018" t="str">
        <f>+_xlfn.CONCAT(Exportaciones_Kg_fruta[[#This Row],[País]],Exportaciones_Kg_fruta[[#This Row],[Detalle]],Exportaciones_Kg_fruta[[#This Row],[Año]])</f>
        <v>BoliviaAceite de oliva2018</v>
      </c>
      <c r="B2018" s="3" t="s">
        <v>47</v>
      </c>
      <c r="C2018" s="3" t="s">
        <v>18</v>
      </c>
      <c r="D2018" s="3" t="s">
        <v>19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2894.76</v>
      </c>
      <c r="M2018" s="3">
        <v>0</v>
      </c>
      <c r="N2018" s="3">
        <v>0</v>
      </c>
      <c r="O2018" s="3">
        <v>0</v>
      </c>
      <c r="P2018" s="3">
        <v>0</v>
      </c>
      <c r="Q2018" s="3">
        <f>SUM(Exportaciones_Kg_fruta[[#This Row],[Enero]:[Diciembre]])</f>
        <v>2894.76</v>
      </c>
      <c r="R2018">
        <v>2018</v>
      </c>
      <c r="S2018" t="s">
        <v>212</v>
      </c>
    </row>
    <row r="2019" spans="1:19" x14ac:dyDescent="0.35">
      <c r="A2019" t="str">
        <f>+_xlfn.CONCAT(Exportaciones_Kg_fruta[[#This Row],[País]],Exportaciones_Kg_fruta[[#This Row],[Detalle]],Exportaciones_Kg_fruta[[#This Row],[Año]])</f>
        <v>SudáfricaAceite de oliva2018</v>
      </c>
      <c r="B2019" s="3" t="s">
        <v>173</v>
      </c>
      <c r="C2019" s="3" t="s">
        <v>18</v>
      </c>
      <c r="D2019" s="3" t="s">
        <v>19</v>
      </c>
      <c r="E2019" s="3">
        <v>264.83999999999997</v>
      </c>
      <c r="F2019" s="3">
        <v>0</v>
      </c>
      <c r="G2019" s="3">
        <v>0</v>
      </c>
      <c r="H2019" s="3">
        <v>122.9</v>
      </c>
      <c r="I2019" s="3">
        <v>0</v>
      </c>
      <c r="J2019" s="3">
        <v>0</v>
      </c>
      <c r="K2019" s="3">
        <v>69.430000000000007</v>
      </c>
      <c r="L2019" s="3">
        <v>0</v>
      </c>
      <c r="M2019" s="3">
        <v>0</v>
      </c>
      <c r="N2019" s="3">
        <v>87.06</v>
      </c>
      <c r="O2019" s="3">
        <v>0</v>
      </c>
      <c r="P2019" s="3">
        <v>104.09</v>
      </c>
      <c r="Q2019" s="3">
        <f>SUM(Exportaciones_Kg_fruta[[#This Row],[Enero]:[Diciembre]])</f>
        <v>648.32000000000005</v>
      </c>
      <c r="R2019">
        <v>2018</v>
      </c>
      <c r="S2019" t="s">
        <v>212</v>
      </c>
    </row>
    <row r="2020" spans="1:19" x14ac:dyDescent="0.35">
      <c r="A2020" t="str">
        <f>+_xlfn.CONCAT(Exportaciones_Kg_fruta[[#This Row],[País]],Exportaciones_Kg_fruta[[#This Row],[Detalle]],Exportaciones_Kg_fruta[[#This Row],[Año]])</f>
        <v>BélgicaAceite de oliva2018</v>
      </c>
      <c r="B2020" s="3" t="s">
        <v>43</v>
      </c>
      <c r="C2020" s="3" t="s">
        <v>18</v>
      </c>
      <c r="D2020" s="3" t="s">
        <v>19</v>
      </c>
      <c r="E2020" s="3">
        <v>4659.76</v>
      </c>
      <c r="F2020" s="3">
        <v>0</v>
      </c>
      <c r="G2020" s="3">
        <v>0</v>
      </c>
      <c r="H2020" s="3">
        <v>70</v>
      </c>
      <c r="I2020" s="3">
        <v>0</v>
      </c>
      <c r="J2020" s="3">
        <v>0</v>
      </c>
      <c r="K2020" s="3">
        <v>0</v>
      </c>
      <c r="L2020" s="3">
        <v>0</v>
      </c>
      <c r="M2020" s="3">
        <v>295</v>
      </c>
      <c r="N2020" s="3">
        <v>2242.16</v>
      </c>
      <c r="O2020" s="3">
        <v>0</v>
      </c>
      <c r="P2020" s="3">
        <v>110</v>
      </c>
      <c r="Q2020" s="3">
        <f>SUM(Exportaciones_Kg_fruta[[#This Row],[Enero]:[Diciembre]])</f>
        <v>7376.92</v>
      </c>
      <c r="R2020">
        <v>2018</v>
      </c>
      <c r="S2020" t="s">
        <v>212</v>
      </c>
    </row>
    <row r="2021" spans="1:19" x14ac:dyDescent="0.35">
      <c r="A2021" t="str">
        <f>+_xlfn.CONCAT(Exportaciones_Kg_fruta[[#This Row],[País]],Exportaciones_Kg_fruta[[#This Row],[Detalle]],Exportaciones_Kg_fruta[[#This Row],[Año]])</f>
        <v>AustraliaAceite de oliva2018</v>
      </c>
      <c r="B2021" s="3" t="s">
        <v>35</v>
      </c>
      <c r="C2021" s="3" t="s">
        <v>18</v>
      </c>
      <c r="D2021" s="3" t="s">
        <v>19</v>
      </c>
      <c r="E2021" s="3">
        <v>94.75</v>
      </c>
      <c r="F2021" s="3">
        <v>0</v>
      </c>
      <c r="G2021" s="3">
        <v>0</v>
      </c>
      <c r="H2021" s="3">
        <v>60.43</v>
      </c>
      <c r="I2021" s="3">
        <v>0</v>
      </c>
      <c r="J2021" s="3">
        <v>21.38</v>
      </c>
      <c r="K2021" s="3">
        <v>0</v>
      </c>
      <c r="L2021" s="3">
        <v>122.83000000000001</v>
      </c>
      <c r="M2021" s="3">
        <v>0</v>
      </c>
      <c r="N2021" s="3">
        <v>0</v>
      </c>
      <c r="O2021" s="3">
        <v>7.66</v>
      </c>
      <c r="P2021" s="3">
        <v>24.92</v>
      </c>
      <c r="Q2021" s="3">
        <f>SUM(Exportaciones_Kg_fruta[[#This Row],[Enero]:[Diciembre]])</f>
        <v>331.97</v>
      </c>
      <c r="R2021">
        <v>2018</v>
      </c>
      <c r="S2021" t="s">
        <v>212</v>
      </c>
    </row>
    <row r="2022" spans="1:19" x14ac:dyDescent="0.35">
      <c r="A2022" t="str">
        <f>+_xlfn.CONCAT(Exportaciones_Kg_fruta[[#This Row],[País]],Exportaciones_Kg_fruta[[#This Row],[Detalle]],Exportaciones_Kg_fruta[[#This Row],[Año]])</f>
        <v>Costa RicaAceite de oliva2018</v>
      </c>
      <c r="B2022" s="3" t="s">
        <v>62</v>
      </c>
      <c r="C2022" s="3" t="s">
        <v>18</v>
      </c>
      <c r="D2022" s="3" t="s">
        <v>19</v>
      </c>
      <c r="E2022" s="3">
        <v>317.25</v>
      </c>
      <c r="F2022" s="3">
        <v>0</v>
      </c>
      <c r="G2022" s="3">
        <v>0</v>
      </c>
      <c r="H2022" s="3">
        <v>0</v>
      </c>
      <c r="I2022" s="3">
        <v>447.5</v>
      </c>
      <c r="J2022" s="3">
        <v>0</v>
      </c>
      <c r="K2022" s="3">
        <v>0</v>
      </c>
      <c r="L2022" s="3">
        <v>551.17999999999995</v>
      </c>
      <c r="M2022" s="3">
        <v>0</v>
      </c>
      <c r="N2022" s="3">
        <v>0</v>
      </c>
      <c r="O2022" s="3">
        <v>976.57</v>
      </c>
      <c r="P2022" s="3">
        <v>0</v>
      </c>
      <c r="Q2022" s="3">
        <f>SUM(Exportaciones_Kg_fruta[[#This Row],[Enero]:[Diciembre]])</f>
        <v>2292.5</v>
      </c>
      <c r="R2022">
        <v>2018</v>
      </c>
      <c r="S2022" t="s">
        <v>212</v>
      </c>
    </row>
    <row r="2023" spans="1:19" x14ac:dyDescent="0.35">
      <c r="A2023" t="str">
        <f>+_xlfn.CONCAT(Exportaciones_Kg_fruta[[#This Row],[País]],Exportaciones_Kg_fruta[[#This Row],[Detalle]],Exportaciones_Kg_fruta[[#This Row],[Año]])</f>
        <v>UruguayAceite de oliva2018</v>
      </c>
      <c r="B2023" s="3" t="s">
        <v>192</v>
      </c>
      <c r="C2023" s="3" t="s">
        <v>18</v>
      </c>
      <c r="D2023" s="3" t="s">
        <v>19</v>
      </c>
      <c r="E2023" s="3">
        <v>24203.62</v>
      </c>
      <c r="F2023" s="3">
        <v>17152.419999999998</v>
      </c>
      <c r="G2023" s="3">
        <v>0</v>
      </c>
      <c r="H2023" s="3">
        <v>0</v>
      </c>
      <c r="I2023" s="3">
        <v>0</v>
      </c>
      <c r="J2023" s="3">
        <v>45781.98</v>
      </c>
      <c r="K2023" s="3">
        <v>0</v>
      </c>
      <c r="L2023" s="3">
        <v>27900.01</v>
      </c>
      <c r="M2023" s="3">
        <v>41120</v>
      </c>
      <c r="N2023" s="3">
        <v>35961</v>
      </c>
      <c r="O2023" s="3">
        <v>0</v>
      </c>
      <c r="P2023" s="3">
        <v>0</v>
      </c>
      <c r="Q2023" s="3">
        <f>SUM(Exportaciones_Kg_fruta[[#This Row],[Enero]:[Diciembre]])</f>
        <v>192119.02999999997</v>
      </c>
      <c r="R2023">
        <v>2018</v>
      </c>
      <c r="S2023" t="s">
        <v>212</v>
      </c>
    </row>
    <row r="2024" spans="1:19" x14ac:dyDescent="0.35">
      <c r="A2024" t="str">
        <f>+_xlfn.CONCAT(Exportaciones_Kg_fruta[[#This Row],[País]],Exportaciones_Kg_fruta[[#This Row],[Detalle]],Exportaciones_Kg_fruta[[#This Row],[Año]])</f>
        <v>DinamarcaAceite de oliva2018</v>
      </c>
      <c r="B2024" s="3" t="s">
        <v>65</v>
      </c>
      <c r="C2024" s="3" t="s">
        <v>18</v>
      </c>
      <c r="D2024" s="3" t="s">
        <v>19</v>
      </c>
      <c r="E2024" s="3">
        <v>0</v>
      </c>
      <c r="F2024" s="3">
        <v>0</v>
      </c>
      <c r="G2024" s="3">
        <v>0</v>
      </c>
      <c r="H2024" s="3">
        <v>0</v>
      </c>
      <c r="I2024" s="3">
        <v>453.7</v>
      </c>
      <c r="J2024" s="3">
        <v>0</v>
      </c>
      <c r="K2024" s="3">
        <v>1021.61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f>SUM(Exportaciones_Kg_fruta[[#This Row],[Enero]:[Diciembre]])</f>
        <v>1475.31</v>
      </c>
      <c r="R2024">
        <v>2018</v>
      </c>
      <c r="S2024" t="s">
        <v>212</v>
      </c>
    </row>
    <row r="2025" spans="1:19" x14ac:dyDescent="0.35">
      <c r="A2025" t="str">
        <f>+_xlfn.CONCAT(Exportaciones_Kg_fruta[[#This Row],[País]],Exportaciones_Kg_fruta[[#This Row],[Detalle]],Exportaciones_Kg_fruta[[#This Row],[Año]])</f>
        <v>IsraelAceite de oliva2018</v>
      </c>
      <c r="B2025" s="3" t="s">
        <v>107</v>
      </c>
      <c r="C2025" s="3" t="s">
        <v>18</v>
      </c>
      <c r="D2025" s="3" t="s">
        <v>19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14.13</v>
      </c>
      <c r="M2025" s="3">
        <v>0</v>
      </c>
      <c r="N2025" s="3">
        <v>0</v>
      </c>
      <c r="O2025" s="3">
        <v>0</v>
      </c>
      <c r="P2025" s="3">
        <v>0</v>
      </c>
      <c r="Q2025" s="3">
        <f>SUM(Exportaciones_Kg_fruta[[#This Row],[Enero]:[Diciembre]])</f>
        <v>14.13</v>
      </c>
      <c r="R2025">
        <v>2018</v>
      </c>
      <c r="S2025" t="s">
        <v>212</v>
      </c>
    </row>
    <row r="2026" spans="1:19" x14ac:dyDescent="0.35">
      <c r="A2026" t="str">
        <f>+_xlfn.CONCAT(Exportaciones_Kg_fruta[[#This Row],[País]],Exportaciones_Kg_fruta[[#This Row],[Detalle]],Exportaciones_Kg_fruta[[#This Row],[Año]])</f>
        <v>ParaguayAceite de oliva2018</v>
      </c>
      <c r="B2026" s="3" t="s">
        <v>148</v>
      </c>
      <c r="C2026" s="3" t="s">
        <v>18</v>
      </c>
      <c r="D2026" s="3" t="s">
        <v>19</v>
      </c>
      <c r="E2026" s="3">
        <v>10859.72</v>
      </c>
      <c r="F2026" s="3">
        <v>0</v>
      </c>
      <c r="G2026" s="3">
        <v>7574.9</v>
      </c>
      <c r="H2026" s="3">
        <v>0</v>
      </c>
      <c r="I2026" s="3">
        <v>10979.08</v>
      </c>
      <c r="J2026" s="3">
        <v>20460.16</v>
      </c>
      <c r="K2026" s="3">
        <v>0</v>
      </c>
      <c r="L2026" s="3">
        <v>10027.4</v>
      </c>
      <c r="M2026" s="3">
        <v>0</v>
      </c>
      <c r="N2026" s="3">
        <v>14966.6</v>
      </c>
      <c r="O2026" s="3">
        <v>14093.6</v>
      </c>
      <c r="P2026" s="3">
        <v>5397.68</v>
      </c>
      <c r="Q2026" s="3">
        <f>SUM(Exportaciones_Kg_fruta[[#This Row],[Enero]:[Diciembre]])</f>
        <v>94359.140000000014</v>
      </c>
      <c r="R2026">
        <v>2018</v>
      </c>
      <c r="S2026" t="s">
        <v>212</v>
      </c>
    </row>
    <row r="2027" spans="1:19" x14ac:dyDescent="0.35">
      <c r="A2027" t="str">
        <f>+_xlfn.CONCAT(Exportaciones_Kg_fruta[[#This Row],[País]],Exportaciones_Kg_fruta[[#This Row],[Detalle]],Exportaciones_Kg_fruta[[#This Row],[Año]])</f>
        <v>Nueva ZelandiaAceite de oliva2018</v>
      </c>
      <c r="B2027" s="3" t="s">
        <v>142</v>
      </c>
      <c r="C2027" s="3" t="s">
        <v>18</v>
      </c>
      <c r="D2027" s="3" t="s">
        <v>19</v>
      </c>
      <c r="E2027" s="3">
        <v>0</v>
      </c>
      <c r="F2027" s="3">
        <v>76.290000000000006</v>
      </c>
      <c r="G2027" s="3">
        <v>68.069999999999993</v>
      </c>
      <c r="H2027" s="3">
        <v>12.120000000000001</v>
      </c>
      <c r="I2027" s="3">
        <v>0</v>
      </c>
      <c r="J2027" s="3">
        <v>7.86</v>
      </c>
      <c r="K2027" s="3">
        <v>78.66</v>
      </c>
      <c r="L2027" s="3">
        <v>38.700000000000003</v>
      </c>
      <c r="M2027" s="3">
        <v>0</v>
      </c>
      <c r="N2027" s="3">
        <v>7.84</v>
      </c>
      <c r="O2027" s="3">
        <v>0</v>
      </c>
      <c r="P2027" s="3">
        <v>81.44</v>
      </c>
      <c r="Q2027" s="3">
        <f>SUM(Exportaciones_Kg_fruta[[#This Row],[Enero]:[Diciembre]])</f>
        <v>370.98</v>
      </c>
      <c r="R2027">
        <v>2018</v>
      </c>
      <c r="S2027" t="s">
        <v>212</v>
      </c>
    </row>
    <row r="2028" spans="1:19" x14ac:dyDescent="0.35">
      <c r="A2028" t="str">
        <f>+_xlfn.CONCAT(Exportaciones_Kg_fruta[[#This Row],[País]],Exportaciones_Kg_fruta[[#This Row],[Detalle]],Exportaciones_Kg_fruta[[#This Row],[Año]])</f>
        <v>VenezuelaAceite de oliva2018</v>
      </c>
      <c r="B2028" s="3" t="s">
        <v>194</v>
      </c>
      <c r="C2028" s="3" t="s">
        <v>18</v>
      </c>
      <c r="D2028" s="3" t="s">
        <v>19</v>
      </c>
      <c r="E2028" s="3">
        <v>0</v>
      </c>
      <c r="F2028" s="3">
        <v>0</v>
      </c>
      <c r="G2028" s="3">
        <v>111.4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f>SUM(Exportaciones_Kg_fruta[[#This Row],[Enero]:[Diciembre]])</f>
        <v>111.4</v>
      </c>
      <c r="R2028">
        <v>2018</v>
      </c>
      <c r="S2028" t="s">
        <v>212</v>
      </c>
    </row>
    <row r="2029" spans="1:19" x14ac:dyDescent="0.35">
      <c r="A2029" t="str">
        <f>+_xlfn.CONCAT(Exportaciones_Kg_fruta[[#This Row],[País]],Exportaciones_Kg_fruta[[#This Row],[Detalle]],Exportaciones_Kg_fruta[[#This Row],[Año]])</f>
        <v>Hong Kong (Región administrativa especial de China)Aceite de oliva2018</v>
      </c>
      <c r="B2029" s="3" t="s">
        <v>94</v>
      </c>
      <c r="C2029" s="3" t="s">
        <v>18</v>
      </c>
      <c r="D2029" s="3" t="s">
        <v>19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1192.8900000000001</v>
      </c>
      <c r="K2029" s="3">
        <v>0</v>
      </c>
      <c r="L2029" s="3">
        <v>0</v>
      </c>
      <c r="M2029" s="3">
        <v>0</v>
      </c>
      <c r="N2029" s="3">
        <v>34.6</v>
      </c>
      <c r="O2029" s="3">
        <v>0</v>
      </c>
      <c r="P2029" s="3">
        <v>0</v>
      </c>
      <c r="Q2029" s="3">
        <f>SUM(Exportaciones_Kg_fruta[[#This Row],[Enero]:[Diciembre]])</f>
        <v>1227.49</v>
      </c>
      <c r="R2029">
        <v>2018</v>
      </c>
      <c r="S2029" t="s">
        <v>212</v>
      </c>
    </row>
    <row r="2030" spans="1:19" x14ac:dyDescent="0.35">
      <c r="A2030" t="str">
        <f>+_xlfn.CONCAT(Exportaciones_Kg_fruta[[#This Row],[País]],Exportaciones_Kg_fruta[[#This Row],[Detalle]],Exportaciones_Kg_fruta[[#This Row],[Año]])</f>
        <v>PortugalAceite de oliva2018</v>
      </c>
      <c r="B2030" s="3" t="s">
        <v>152</v>
      </c>
      <c r="C2030" s="3" t="s">
        <v>18</v>
      </c>
      <c r="D2030" s="3" t="s">
        <v>19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48980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f>SUM(Exportaciones_Kg_fruta[[#This Row],[Enero]:[Diciembre]])</f>
        <v>48980</v>
      </c>
      <c r="R2030">
        <v>2018</v>
      </c>
      <c r="S2030" t="s">
        <v>212</v>
      </c>
    </row>
    <row r="2031" spans="1:19" x14ac:dyDescent="0.35">
      <c r="A2031" t="str">
        <f>+_xlfn.CONCAT(Exportaciones_Kg_fruta[[#This Row],[País]],Exportaciones_Kg_fruta[[#This Row],[Detalle]],Exportaciones_Kg_fruta[[#This Row],[Año]])</f>
        <v>Territorio Holandés en AméricaAceite de oliva2018</v>
      </c>
      <c r="B2031" s="3" t="s">
        <v>185</v>
      </c>
      <c r="C2031" s="3" t="s">
        <v>18</v>
      </c>
      <c r="D2031" s="3" t="s">
        <v>19</v>
      </c>
      <c r="E2031" s="3">
        <v>0</v>
      </c>
      <c r="F2031" s="3">
        <v>321.60000000000002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214.4</v>
      </c>
      <c r="O2031" s="3">
        <v>0</v>
      </c>
      <c r="P2031" s="3">
        <v>0</v>
      </c>
      <c r="Q2031" s="3">
        <f>SUM(Exportaciones_Kg_fruta[[#This Row],[Enero]:[Diciembre]])</f>
        <v>536</v>
      </c>
      <c r="R2031">
        <v>2018</v>
      </c>
      <c r="S2031" t="s">
        <v>212</v>
      </c>
    </row>
    <row r="2032" spans="1:19" x14ac:dyDescent="0.35">
      <c r="A2032" t="str">
        <f>+_xlfn.CONCAT(Exportaciones_Kg_fruta[[#This Row],[País]],Exportaciones_Kg_fruta[[#This Row],[Detalle]],Exportaciones_Kg_fruta[[#This Row],[Año]])</f>
        <v>CubaAceite de oliva2018</v>
      </c>
      <c r="B2032" s="3" t="s">
        <v>64</v>
      </c>
      <c r="C2032" s="3" t="s">
        <v>18</v>
      </c>
      <c r="D2032" s="3" t="s">
        <v>19</v>
      </c>
      <c r="E2032" s="3">
        <v>0</v>
      </c>
      <c r="F2032" s="3">
        <v>0</v>
      </c>
      <c r="G2032" s="3">
        <v>0</v>
      </c>
      <c r="H2032" s="3">
        <v>1180</v>
      </c>
      <c r="I2032" s="3">
        <v>0</v>
      </c>
      <c r="J2032" s="3">
        <v>0</v>
      </c>
      <c r="K2032" s="3">
        <v>534.1</v>
      </c>
      <c r="L2032" s="3">
        <v>152.6</v>
      </c>
      <c r="M2032" s="3">
        <v>0</v>
      </c>
      <c r="N2032" s="3">
        <v>841.5</v>
      </c>
      <c r="O2032" s="3">
        <v>381.5</v>
      </c>
      <c r="P2032" s="3">
        <v>0</v>
      </c>
      <c r="Q2032" s="3">
        <f>SUM(Exportaciones_Kg_fruta[[#This Row],[Enero]:[Diciembre]])</f>
        <v>3089.7</v>
      </c>
      <c r="R2032">
        <v>2018</v>
      </c>
      <c r="S2032" t="s">
        <v>212</v>
      </c>
    </row>
    <row r="2033" spans="1:19" x14ac:dyDescent="0.35">
      <c r="A2033" t="str">
        <f>+_xlfn.CONCAT(Exportaciones_Kg_fruta[[#This Row],[País]],Exportaciones_Kg_fruta[[#This Row],[Detalle]],Exportaciones_Kg_fruta[[#This Row],[Año]])</f>
        <v>GuyanaAceite de oliva2018</v>
      </c>
      <c r="B2033" s="3" t="s">
        <v>90</v>
      </c>
      <c r="C2033" s="3" t="s">
        <v>18</v>
      </c>
      <c r="D2033" s="3" t="s">
        <v>19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1829</v>
      </c>
      <c r="N2033" s="3">
        <v>0</v>
      </c>
      <c r="O2033" s="3">
        <v>0</v>
      </c>
      <c r="P2033" s="3">
        <v>0</v>
      </c>
      <c r="Q2033" s="3">
        <f>SUM(Exportaciones_Kg_fruta[[#This Row],[Enero]:[Diciembre]])</f>
        <v>1829</v>
      </c>
      <c r="R2033">
        <v>2018</v>
      </c>
      <c r="S2033" t="s">
        <v>212</v>
      </c>
    </row>
    <row r="2034" spans="1:19" x14ac:dyDescent="0.35">
      <c r="A2034" t="str">
        <f>+_xlfn.CONCAT(Exportaciones_Kg_fruta[[#This Row],[País]],Exportaciones_Kg_fruta[[#This Row],[Detalle]],Exportaciones_Kg_fruta[[#This Row],[Año]])</f>
        <v>HungríaAceite de oliva2018</v>
      </c>
      <c r="B2034" s="3" t="s">
        <v>95</v>
      </c>
      <c r="C2034" s="3" t="s">
        <v>18</v>
      </c>
      <c r="D2034" s="3" t="s">
        <v>19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34</v>
      </c>
      <c r="N2034" s="3">
        <v>0</v>
      </c>
      <c r="O2034" s="3">
        <v>0</v>
      </c>
      <c r="P2034" s="3">
        <v>0</v>
      </c>
      <c r="Q2034" s="3">
        <f>SUM(Exportaciones_Kg_fruta[[#This Row],[Enero]:[Diciembre]])</f>
        <v>34</v>
      </c>
      <c r="R2034">
        <v>2018</v>
      </c>
      <c r="S2034" t="s">
        <v>212</v>
      </c>
    </row>
    <row r="2035" spans="1:19" x14ac:dyDescent="0.35">
      <c r="A2035" t="str">
        <f>+_xlfn.CONCAT(Exportaciones_Kg_fruta[[#This Row],[País]],Exportaciones_Kg_fruta[[#This Row],[Detalle]],Exportaciones_Kg_fruta[[#This Row],[Año]])</f>
        <v>Otros PaísesAceite de oliva2018</v>
      </c>
      <c r="B2035" s="3" t="s">
        <v>197</v>
      </c>
      <c r="C2035" s="3" t="s">
        <v>18</v>
      </c>
      <c r="D2035" s="3" t="s">
        <v>19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9155.5</v>
      </c>
      <c r="P2035" s="3">
        <v>0</v>
      </c>
      <c r="Q2035" s="3">
        <f>SUM(Exportaciones_Kg_fruta[[#This Row],[Enero]:[Diciembre]])</f>
        <v>9155.5</v>
      </c>
      <c r="R2035">
        <v>2018</v>
      </c>
      <c r="S2035" t="s">
        <v>212</v>
      </c>
    </row>
    <row r="2036" spans="1:19" x14ac:dyDescent="0.35">
      <c r="A2036" t="str">
        <f>+_xlfn.CONCAT(Exportaciones_Kg_fruta[[#This Row],[País]],Exportaciones_Kg_fruta[[#This Row],[Detalle]],Exportaciones_Kg_fruta[[#This Row],[Año]])</f>
        <v>Territorio Británico en AméricaAceite de oliva2018</v>
      </c>
      <c r="B2036" s="3" t="s">
        <v>180</v>
      </c>
      <c r="C2036" s="3" t="s">
        <v>18</v>
      </c>
      <c r="D2036" s="3" t="s">
        <v>19</v>
      </c>
      <c r="E2036" s="3">
        <v>0</v>
      </c>
      <c r="F2036" s="3">
        <v>0</v>
      </c>
      <c r="G2036" s="3">
        <v>132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f>SUM(Exportaciones_Kg_fruta[[#This Row],[Enero]:[Diciembre]])</f>
        <v>132</v>
      </c>
      <c r="R2036">
        <v>2018</v>
      </c>
      <c r="S2036" t="s">
        <v>212</v>
      </c>
    </row>
    <row r="2037" spans="1:19" x14ac:dyDescent="0.35">
      <c r="A2037" t="str">
        <f>+_xlfn.CONCAT(Exportaciones_Kg_fruta[[#This Row],[País]],Exportaciones_Kg_fruta[[#This Row],[Detalle]],Exportaciones_Kg_fruta[[#This Row],[Año]])</f>
        <v>ChinaArándanos2018</v>
      </c>
      <c r="B2037" s="3" t="s">
        <v>56</v>
      </c>
      <c r="C2037" s="3" t="s">
        <v>4</v>
      </c>
      <c r="D2037" s="3" t="s">
        <v>5</v>
      </c>
      <c r="E2037" s="3">
        <v>7358207.3500000015</v>
      </c>
      <c r="F2037" s="3">
        <v>3779565.34</v>
      </c>
      <c r="G2037" s="3">
        <v>1283770.25</v>
      </c>
      <c r="H2037" s="3">
        <v>847032.55999999994</v>
      </c>
      <c r="I2037" s="3">
        <v>484749.87</v>
      </c>
      <c r="J2037" s="3">
        <v>348209.27</v>
      </c>
      <c r="K2037" s="3">
        <v>751485.58000000007</v>
      </c>
      <c r="L2037" s="3">
        <v>518842.23</v>
      </c>
      <c r="M2037" s="3">
        <v>99669.400000000009</v>
      </c>
      <c r="N2037" s="3">
        <v>143998.37</v>
      </c>
      <c r="O2037" s="3">
        <v>324241.5</v>
      </c>
      <c r="P2037" s="3">
        <v>2411667.5500000003</v>
      </c>
      <c r="Q2037" s="3">
        <f>SUM(Exportaciones_Kg_fruta[[#This Row],[Enero]:[Diciembre]])</f>
        <v>18351439.27</v>
      </c>
      <c r="R2037">
        <v>2018</v>
      </c>
      <c r="S2037" t="s">
        <v>212</v>
      </c>
    </row>
    <row r="2038" spans="1:19" x14ac:dyDescent="0.35">
      <c r="A2038" t="str">
        <f>+_xlfn.CONCAT(Exportaciones_Kg_fruta[[#This Row],[País]],Exportaciones_Kg_fruta[[#This Row],[Detalle]],Exportaciones_Kg_fruta[[#This Row],[Año]])</f>
        <v>Estados Unidos de AméricaArándanos2018</v>
      </c>
      <c r="B2038" s="3" t="s">
        <v>74</v>
      </c>
      <c r="C2038" s="3" t="s">
        <v>4</v>
      </c>
      <c r="D2038" s="3" t="s">
        <v>5</v>
      </c>
      <c r="E2038" s="3">
        <v>29036051.310000002</v>
      </c>
      <c r="F2038" s="3">
        <v>27879437.359999992</v>
      </c>
      <c r="G2038" s="3">
        <v>14509895.300000003</v>
      </c>
      <c r="H2038" s="3">
        <v>2081441.6400000001</v>
      </c>
      <c r="I2038" s="3">
        <v>2078997.39</v>
      </c>
      <c r="J2038" s="3">
        <v>1871353.08</v>
      </c>
      <c r="K2038" s="3">
        <v>1590460.3</v>
      </c>
      <c r="L2038" s="3">
        <v>1921691.6600000001</v>
      </c>
      <c r="M2038" s="3">
        <v>597325.49000000011</v>
      </c>
      <c r="N2038" s="3">
        <v>987257.53</v>
      </c>
      <c r="O2038" s="3">
        <v>2586396.19</v>
      </c>
      <c r="P2038" s="3">
        <v>15833241.930000002</v>
      </c>
      <c r="Q2038" s="3">
        <f>SUM(Exportaciones_Kg_fruta[[#This Row],[Enero]:[Diciembre]])</f>
        <v>100973549.17999999</v>
      </c>
      <c r="R2038">
        <v>2018</v>
      </c>
      <c r="S2038" t="s">
        <v>212</v>
      </c>
    </row>
    <row r="2039" spans="1:19" x14ac:dyDescent="0.35">
      <c r="A2039" t="str">
        <f>+_xlfn.CONCAT(Exportaciones_Kg_fruta[[#This Row],[País]],Exportaciones_Kg_fruta[[#This Row],[Detalle]],Exportaciones_Kg_fruta[[#This Row],[Año]])</f>
        <v>JapónArándanos2018</v>
      </c>
      <c r="B2039" s="3" t="s">
        <v>110</v>
      </c>
      <c r="C2039" s="3" t="s">
        <v>4</v>
      </c>
      <c r="D2039" s="3" t="s">
        <v>5</v>
      </c>
      <c r="E2039" s="3">
        <v>161336.53</v>
      </c>
      <c r="F2039" s="3">
        <v>127500.28</v>
      </c>
      <c r="G2039" s="3">
        <v>153409.10999999999</v>
      </c>
      <c r="H2039" s="3">
        <v>130215.42</v>
      </c>
      <c r="I2039" s="3">
        <v>126203.85</v>
      </c>
      <c r="J2039" s="3">
        <v>60024</v>
      </c>
      <c r="K2039" s="3">
        <v>130277.07999999999</v>
      </c>
      <c r="L2039" s="3">
        <v>135392</v>
      </c>
      <c r="M2039" s="3">
        <v>39319</v>
      </c>
      <c r="N2039" s="3">
        <v>174439</v>
      </c>
      <c r="O2039" s="3">
        <v>140370.5</v>
      </c>
      <c r="P2039" s="3">
        <v>234622.5</v>
      </c>
      <c r="Q2039" s="3">
        <f>SUM(Exportaciones_Kg_fruta[[#This Row],[Enero]:[Diciembre]])</f>
        <v>1613109.27</v>
      </c>
      <c r="R2039">
        <v>2018</v>
      </c>
      <c r="S2039" t="s">
        <v>212</v>
      </c>
    </row>
    <row r="2040" spans="1:19" x14ac:dyDescent="0.35">
      <c r="A2040" t="str">
        <f>+_xlfn.CONCAT(Exportaciones_Kg_fruta[[#This Row],[País]],Exportaciones_Kg_fruta[[#This Row],[Detalle]],Exportaciones_Kg_fruta[[#This Row],[Año]])</f>
        <v>Corea del SurArándanos2018</v>
      </c>
      <c r="B2040" s="3" t="s">
        <v>60</v>
      </c>
      <c r="C2040" s="3" t="s">
        <v>4</v>
      </c>
      <c r="D2040" s="3" t="s">
        <v>5</v>
      </c>
      <c r="E2040" s="3">
        <v>937586.20000000007</v>
      </c>
      <c r="F2040" s="3">
        <v>683912.61</v>
      </c>
      <c r="G2040" s="3">
        <v>322964.66000000003</v>
      </c>
      <c r="H2040" s="3">
        <v>344654.59</v>
      </c>
      <c r="I2040" s="3">
        <v>420427.49</v>
      </c>
      <c r="J2040" s="3">
        <v>544591.67999999993</v>
      </c>
      <c r="K2040" s="3">
        <v>429292.69999999995</v>
      </c>
      <c r="L2040" s="3">
        <v>466519.14999999997</v>
      </c>
      <c r="M2040" s="3">
        <v>394292.4</v>
      </c>
      <c r="N2040" s="3">
        <v>327554.40000000002</v>
      </c>
      <c r="O2040" s="3">
        <v>515414.31</v>
      </c>
      <c r="P2040" s="3">
        <v>791463.62</v>
      </c>
      <c r="Q2040" s="3">
        <f>SUM(Exportaciones_Kg_fruta[[#This Row],[Enero]:[Diciembre]])</f>
        <v>6178673.8099999996</v>
      </c>
      <c r="R2040">
        <v>2018</v>
      </c>
      <c r="S2040" t="s">
        <v>212</v>
      </c>
    </row>
    <row r="2041" spans="1:19" x14ac:dyDescent="0.35">
      <c r="A2041" t="str">
        <f>+_xlfn.CONCAT(Exportaciones_Kg_fruta[[#This Row],[País]],Exportaciones_Kg_fruta[[#This Row],[Detalle]],Exportaciones_Kg_fruta[[#This Row],[Año]])</f>
        <v>BrasilArándanos2018</v>
      </c>
      <c r="B2041" s="3" t="s">
        <v>49</v>
      </c>
      <c r="C2041" s="3" t="s">
        <v>4</v>
      </c>
      <c r="D2041" s="3" t="s">
        <v>5</v>
      </c>
      <c r="E2041" s="3">
        <v>37606.119999999995</v>
      </c>
      <c r="F2041" s="3">
        <v>37218.5</v>
      </c>
      <c r="G2041" s="3">
        <v>84396.19</v>
      </c>
      <c r="H2041" s="3">
        <v>982</v>
      </c>
      <c r="I2041" s="3">
        <v>31507</v>
      </c>
      <c r="J2041" s="3">
        <v>7422.4800000000005</v>
      </c>
      <c r="K2041" s="3">
        <v>0.28000000000000003</v>
      </c>
      <c r="L2041" s="3">
        <v>28405.200000000001</v>
      </c>
      <c r="M2041" s="3">
        <v>0</v>
      </c>
      <c r="N2041" s="3">
        <v>15617.89</v>
      </c>
      <c r="O2041" s="3">
        <v>53932.350000000006</v>
      </c>
      <c r="P2041" s="3">
        <v>45986.12</v>
      </c>
      <c r="Q2041" s="3">
        <f>SUM(Exportaciones_Kg_fruta[[#This Row],[Enero]:[Diciembre]])</f>
        <v>343074.13</v>
      </c>
      <c r="R2041">
        <v>2018</v>
      </c>
      <c r="S2041" t="s">
        <v>212</v>
      </c>
    </row>
    <row r="2042" spans="1:19" x14ac:dyDescent="0.35">
      <c r="A2042" t="str">
        <f>+_xlfn.CONCAT(Exportaciones_Kg_fruta[[#This Row],[País]],Exportaciones_Kg_fruta[[#This Row],[Detalle]],Exportaciones_Kg_fruta[[#This Row],[Año]])</f>
        <v>CanadáArándanos2018</v>
      </c>
      <c r="B2042" s="3" t="s">
        <v>55</v>
      </c>
      <c r="C2042" s="3" t="s">
        <v>4</v>
      </c>
      <c r="D2042" s="3" t="s">
        <v>5</v>
      </c>
      <c r="E2042" s="3">
        <v>1888539.45</v>
      </c>
      <c r="F2042" s="3">
        <v>1389528.76</v>
      </c>
      <c r="G2042" s="3">
        <v>282376.30000000005</v>
      </c>
      <c r="H2042" s="3">
        <v>102132.15</v>
      </c>
      <c r="I2042" s="3">
        <v>275687.90000000002</v>
      </c>
      <c r="J2042" s="3">
        <v>304682.45999999996</v>
      </c>
      <c r="K2042" s="3">
        <v>60015.32</v>
      </c>
      <c r="L2042" s="3">
        <v>47432.25</v>
      </c>
      <c r="M2042" s="3">
        <v>0</v>
      </c>
      <c r="N2042" s="3">
        <v>387288.38</v>
      </c>
      <c r="O2042" s="3">
        <v>122180.79999999999</v>
      </c>
      <c r="P2042" s="3">
        <v>896793.4</v>
      </c>
      <c r="Q2042" s="3">
        <f>SUM(Exportaciones_Kg_fruta[[#This Row],[Enero]:[Diciembre]])</f>
        <v>5756657.1699999999</v>
      </c>
      <c r="R2042">
        <v>2018</v>
      </c>
      <c r="S2042" t="s">
        <v>212</v>
      </c>
    </row>
    <row r="2043" spans="1:19" x14ac:dyDescent="0.35">
      <c r="A2043" t="str">
        <f>+_xlfn.CONCAT(Exportaciones_Kg_fruta[[#This Row],[País]],Exportaciones_Kg_fruta[[#This Row],[Detalle]],Exportaciones_Kg_fruta[[#This Row],[Año]])</f>
        <v>PerúArándanos2018</v>
      </c>
      <c r="B2043" s="3" t="s">
        <v>149</v>
      </c>
      <c r="C2043" s="3" t="s">
        <v>4</v>
      </c>
      <c r="D2043" s="3" t="s">
        <v>5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2104.56</v>
      </c>
      <c r="Q2043" s="3">
        <f>SUM(Exportaciones_Kg_fruta[[#This Row],[Enero]:[Diciembre]])</f>
        <v>2104.56</v>
      </c>
      <c r="R2043">
        <v>2018</v>
      </c>
      <c r="S2043" t="s">
        <v>212</v>
      </c>
    </row>
    <row r="2044" spans="1:19" x14ac:dyDescent="0.35">
      <c r="A2044" t="str">
        <f>+_xlfn.CONCAT(Exportaciones_Kg_fruta[[#This Row],[País]],Exportaciones_Kg_fruta[[#This Row],[Detalle]],Exportaciones_Kg_fruta[[#This Row],[Año]])</f>
        <v>HolandaArándanos2018</v>
      </c>
      <c r="B2044" s="3" t="s">
        <v>92</v>
      </c>
      <c r="C2044" s="3" t="s">
        <v>4</v>
      </c>
      <c r="D2044" s="3" t="s">
        <v>5</v>
      </c>
      <c r="E2044" s="3">
        <v>5962370.0999999996</v>
      </c>
      <c r="F2044" s="3">
        <v>4588996.6400000006</v>
      </c>
      <c r="G2044" s="3">
        <v>1785079.95</v>
      </c>
      <c r="H2044" s="3">
        <v>320600.23000000004</v>
      </c>
      <c r="I2044" s="3">
        <v>271875.40000000002</v>
      </c>
      <c r="J2044" s="3">
        <v>267202.83</v>
      </c>
      <c r="K2044" s="3">
        <v>50863.43</v>
      </c>
      <c r="L2044" s="3">
        <v>91545.61</v>
      </c>
      <c r="M2044" s="3">
        <v>73618.19</v>
      </c>
      <c r="N2044" s="3">
        <v>104228.4</v>
      </c>
      <c r="O2044" s="3">
        <v>174978</v>
      </c>
      <c r="P2044" s="3">
        <v>3101734.8</v>
      </c>
      <c r="Q2044" s="3">
        <f>SUM(Exportaciones_Kg_fruta[[#This Row],[Enero]:[Diciembre]])</f>
        <v>16793093.579999998</v>
      </c>
      <c r="R2044">
        <v>2018</v>
      </c>
      <c r="S2044" t="s">
        <v>212</v>
      </c>
    </row>
    <row r="2045" spans="1:19" x14ac:dyDescent="0.35">
      <c r="A2045" t="str">
        <f>+_xlfn.CONCAT(Exportaciones_Kg_fruta[[#This Row],[País]],Exportaciones_Kg_fruta[[#This Row],[Detalle]],Exportaciones_Kg_fruta[[#This Row],[Año]])</f>
        <v>EspañaArándanos2018</v>
      </c>
      <c r="B2045" s="3" t="s">
        <v>73</v>
      </c>
      <c r="C2045" s="3" t="s">
        <v>4</v>
      </c>
      <c r="D2045" s="3" t="s">
        <v>5</v>
      </c>
      <c r="E2045" s="3">
        <v>1619336.24</v>
      </c>
      <c r="F2045" s="3">
        <v>1069445.7000000002</v>
      </c>
      <c r="G2045" s="3">
        <v>227018.59999999998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628</v>
      </c>
      <c r="N2045" s="3">
        <v>5504</v>
      </c>
      <c r="O2045" s="3">
        <v>37677</v>
      </c>
      <c r="P2045" s="3">
        <v>277003.5</v>
      </c>
      <c r="Q2045" s="3">
        <f>SUM(Exportaciones_Kg_fruta[[#This Row],[Enero]:[Diciembre]])</f>
        <v>3236613.0400000005</v>
      </c>
      <c r="R2045">
        <v>2018</v>
      </c>
      <c r="S2045" t="s">
        <v>212</v>
      </c>
    </row>
    <row r="2046" spans="1:19" x14ac:dyDescent="0.35">
      <c r="A2046" t="str">
        <f>+_xlfn.CONCAT(Exportaciones_Kg_fruta[[#This Row],[País]],Exportaciones_Kg_fruta[[#This Row],[Detalle]],Exportaciones_Kg_fruta[[#This Row],[Año]])</f>
        <v>IndiaArándanos2018</v>
      </c>
      <c r="B2046" s="3" t="s">
        <v>96</v>
      </c>
      <c r="C2046" s="3" t="s">
        <v>4</v>
      </c>
      <c r="D2046" s="3" t="s">
        <v>5</v>
      </c>
      <c r="E2046" s="3">
        <v>3362</v>
      </c>
      <c r="F2046" s="3">
        <v>510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960</v>
      </c>
      <c r="P2046" s="3">
        <v>3894</v>
      </c>
      <c r="Q2046" s="3">
        <f>SUM(Exportaciones_Kg_fruta[[#This Row],[Enero]:[Diciembre]])</f>
        <v>8726</v>
      </c>
      <c r="R2046">
        <v>2018</v>
      </c>
      <c r="S2046" t="s">
        <v>212</v>
      </c>
    </row>
    <row r="2047" spans="1:19" x14ac:dyDescent="0.35">
      <c r="A2047" t="str">
        <f>+_xlfn.CONCAT(Exportaciones_Kg_fruta[[#This Row],[País]],Exportaciones_Kg_fruta[[#This Row],[Detalle]],Exportaciones_Kg_fruta[[#This Row],[Año]])</f>
        <v>BahreinArándanos2018</v>
      </c>
      <c r="B2047" s="3" t="s">
        <v>39</v>
      </c>
      <c r="C2047" s="3" t="s">
        <v>4</v>
      </c>
      <c r="D2047" s="3" t="s">
        <v>5</v>
      </c>
      <c r="E2047" s="3">
        <v>3968</v>
      </c>
      <c r="F2047" s="3">
        <v>6136</v>
      </c>
      <c r="G2047" s="3">
        <v>1006</v>
      </c>
      <c r="H2047" s="3">
        <v>2541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f>SUM(Exportaciones_Kg_fruta[[#This Row],[Enero]:[Diciembre]])</f>
        <v>13651</v>
      </c>
      <c r="R2047">
        <v>2018</v>
      </c>
      <c r="S2047" t="s">
        <v>212</v>
      </c>
    </row>
    <row r="2048" spans="1:19" x14ac:dyDescent="0.35">
      <c r="A2048" t="str">
        <f>+_xlfn.CONCAT(Exportaciones_Kg_fruta[[#This Row],[País]],Exportaciones_Kg_fruta[[#This Row],[Detalle]],Exportaciones_Kg_fruta[[#This Row],[Año]])</f>
        <v>MéxicoArándanos2018</v>
      </c>
      <c r="B2048" s="3" t="s">
        <v>130</v>
      </c>
      <c r="C2048" s="3" t="s">
        <v>4</v>
      </c>
      <c r="D2048" s="3" t="s">
        <v>5</v>
      </c>
      <c r="E2048" s="3">
        <v>0</v>
      </c>
      <c r="F2048" s="3">
        <v>59430</v>
      </c>
      <c r="G2048" s="3">
        <v>0</v>
      </c>
      <c r="H2048" s="3">
        <v>39620</v>
      </c>
      <c r="I2048" s="3">
        <v>19810</v>
      </c>
      <c r="J2048" s="3">
        <v>50980</v>
      </c>
      <c r="K2048" s="3">
        <v>0</v>
      </c>
      <c r="L2048" s="3">
        <v>19810</v>
      </c>
      <c r="M2048" s="3">
        <v>0</v>
      </c>
      <c r="N2048" s="3">
        <v>49530.8</v>
      </c>
      <c r="O2048" s="3">
        <v>0</v>
      </c>
      <c r="P2048" s="3">
        <v>0</v>
      </c>
      <c r="Q2048" s="3">
        <f>SUM(Exportaciones_Kg_fruta[[#This Row],[Enero]:[Diciembre]])</f>
        <v>239180.79999999999</v>
      </c>
      <c r="R2048">
        <v>2018</v>
      </c>
      <c r="S2048" t="s">
        <v>212</v>
      </c>
    </row>
    <row r="2049" spans="1:19" x14ac:dyDescent="0.35">
      <c r="A2049" t="str">
        <f>+_xlfn.CONCAT(Exportaciones_Kg_fruta[[#This Row],[País]],Exportaciones_Kg_fruta[[#This Row],[Detalle]],Exportaciones_Kg_fruta[[#This Row],[Año]])</f>
        <v>ArgentinaArándanos2018</v>
      </c>
      <c r="B2049" s="3" t="s">
        <v>32</v>
      </c>
      <c r="C2049" s="3" t="s">
        <v>4</v>
      </c>
      <c r="D2049" s="3" t="s">
        <v>5</v>
      </c>
      <c r="E2049" s="3">
        <v>27513.4</v>
      </c>
      <c r="F2049" s="3">
        <v>48855.45</v>
      </c>
      <c r="G2049" s="3">
        <v>14400</v>
      </c>
      <c r="H2049" s="3">
        <v>0</v>
      </c>
      <c r="I2049" s="3">
        <v>22812.400000000001</v>
      </c>
      <c r="J2049" s="3">
        <v>0</v>
      </c>
      <c r="K2049" s="3">
        <v>10947</v>
      </c>
      <c r="L2049" s="3">
        <v>0</v>
      </c>
      <c r="M2049" s="3">
        <v>0</v>
      </c>
      <c r="N2049" s="3">
        <v>22567.599999999999</v>
      </c>
      <c r="O2049" s="3">
        <v>0</v>
      </c>
      <c r="P2049" s="3">
        <v>0</v>
      </c>
      <c r="Q2049" s="3">
        <f>SUM(Exportaciones_Kg_fruta[[#This Row],[Enero]:[Diciembre]])</f>
        <v>147095.85</v>
      </c>
      <c r="R2049">
        <v>2018</v>
      </c>
      <c r="S2049" t="s">
        <v>212</v>
      </c>
    </row>
    <row r="2050" spans="1:19" x14ac:dyDescent="0.35">
      <c r="A2050" t="str">
        <f>+_xlfn.CONCAT(Exportaciones_Kg_fruta[[#This Row],[País]],Exportaciones_Kg_fruta[[#This Row],[Detalle]],Exportaciones_Kg_fruta[[#This Row],[Año]])</f>
        <v>Taiwán (Formosa)Arándanos2018</v>
      </c>
      <c r="B2050" s="3" t="s">
        <v>179</v>
      </c>
      <c r="C2050" s="3" t="s">
        <v>4</v>
      </c>
      <c r="D2050" s="3" t="s">
        <v>5</v>
      </c>
      <c r="E2050" s="3">
        <v>231294.7</v>
      </c>
      <c r="F2050" s="3">
        <v>117593.63</v>
      </c>
      <c r="G2050" s="3">
        <v>69619</v>
      </c>
      <c r="H2050" s="3">
        <v>2208</v>
      </c>
      <c r="I2050" s="3">
        <v>0</v>
      </c>
      <c r="J2050" s="3">
        <v>0</v>
      </c>
      <c r="K2050" s="3">
        <v>0</v>
      </c>
      <c r="L2050" s="3">
        <v>0</v>
      </c>
      <c r="M2050" s="3">
        <v>2134</v>
      </c>
      <c r="N2050" s="3">
        <v>46025</v>
      </c>
      <c r="O2050" s="3">
        <v>72193</v>
      </c>
      <c r="P2050" s="3">
        <v>151309.01999999999</v>
      </c>
      <c r="Q2050" s="3">
        <f>SUM(Exportaciones_Kg_fruta[[#This Row],[Enero]:[Diciembre]])</f>
        <v>692376.35000000009</v>
      </c>
      <c r="R2050">
        <v>2018</v>
      </c>
      <c r="S2050" t="s">
        <v>212</v>
      </c>
    </row>
    <row r="2051" spans="1:19" x14ac:dyDescent="0.35">
      <c r="A2051" t="str">
        <f>+_xlfn.CONCAT(Exportaciones_Kg_fruta[[#This Row],[País]],Exportaciones_Kg_fruta[[#This Row],[Detalle]],Exportaciones_Kg_fruta[[#This Row],[Año]])</f>
        <v>ColombiaArándanos2018</v>
      </c>
      <c r="B2051" s="3" t="s">
        <v>58</v>
      </c>
      <c r="C2051" s="3" t="s">
        <v>4</v>
      </c>
      <c r="D2051" s="3" t="s">
        <v>5</v>
      </c>
      <c r="E2051" s="3">
        <v>10324.33</v>
      </c>
      <c r="F2051" s="3">
        <v>21253.850000000002</v>
      </c>
      <c r="G2051" s="3">
        <v>9864.7000000000007</v>
      </c>
      <c r="H2051" s="3">
        <v>27663.7</v>
      </c>
      <c r="I2051" s="3">
        <v>61064.58</v>
      </c>
      <c r="J2051" s="3">
        <v>62143.350000000006</v>
      </c>
      <c r="K2051" s="3">
        <v>0</v>
      </c>
      <c r="L2051" s="3">
        <v>35222.050000000003</v>
      </c>
      <c r="M2051" s="3">
        <v>0</v>
      </c>
      <c r="N2051" s="3">
        <v>22799.7</v>
      </c>
      <c r="O2051" s="3">
        <v>10356.74</v>
      </c>
      <c r="P2051" s="3">
        <v>0</v>
      </c>
      <c r="Q2051" s="3">
        <f>SUM(Exportaciones_Kg_fruta[[#This Row],[Enero]:[Diciembre]])</f>
        <v>260693</v>
      </c>
      <c r="R2051">
        <v>2018</v>
      </c>
      <c r="S2051" t="s">
        <v>212</v>
      </c>
    </row>
    <row r="2052" spans="1:19" x14ac:dyDescent="0.35">
      <c r="A2052" t="str">
        <f>+_xlfn.CONCAT(Exportaciones_Kg_fruta[[#This Row],[País]],Exportaciones_Kg_fruta[[#This Row],[Detalle]],Exportaciones_Kg_fruta[[#This Row],[Año]])</f>
        <v>AlemaniaArándanos2018</v>
      </c>
      <c r="B2052" s="3" t="s">
        <v>3</v>
      </c>
      <c r="C2052" s="3" t="s">
        <v>4</v>
      </c>
      <c r="D2052" s="3" t="s">
        <v>5</v>
      </c>
      <c r="E2052" s="3">
        <v>1069386.3899999999</v>
      </c>
      <c r="F2052" s="3">
        <v>886012.76</v>
      </c>
      <c r="G2052" s="3">
        <v>246735.2</v>
      </c>
      <c r="H2052" s="3">
        <v>70093.210000000006</v>
      </c>
      <c r="I2052" s="3">
        <v>2606.25</v>
      </c>
      <c r="J2052" s="3">
        <v>35763</v>
      </c>
      <c r="K2052" s="3">
        <v>0</v>
      </c>
      <c r="L2052" s="3">
        <v>0</v>
      </c>
      <c r="M2052" s="3">
        <v>0</v>
      </c>
      <c r="N2052" s="3">
        <v>6626</v>
      </c>
      <c r="O2052" s="3">
        <v>12458</v>
      </c>
      <c r="P2052" s="3">
        <v>578443</v>
      </c>
      <c r="Q2052" s="3">
        <f>SUM(Exportaciones_Kg_fruta[[#This Row],[Enero]:[Diciembre]])</f>
        <v>2908123.81</v>
      </c>
      <c r="R2052">
        <v>2018</v>
      </c>
      <c r="S2052" t="s">
        <v>212</v>
      </c>
    </row>
    <row r="2053" spans="1:19" x14ac:dyDescent="0.35">
      <c r="A2053" t="str">
        <f>+_xlfn.CONCAT(Exportaciones_Kg_fruta[[#This Row],[País]],Exportaciones_Kg_fruta[[#This Row],[Detalle]],Exportaciones_Kg_fruta[[#This Row],[Año]])</f>
        <v>EcuadorArándanos2018</v>
      </c>
      <c r="B2053" s="3" t="s">
        <v>68</v>
      </c>
      <c r="C2053" s="3" t="s">
        <v>4</v>
      </c>
      <c r="D2053" s="3" t="s">
        <v>5</v>
      </c>
      <c r="E2053" s="3">
        <v>0</v>
      </c>
      <c r="F2053" s="3">
        <v>0</v>
      </c>
      <c r="G2053" s="3">
        <v>3150</v>
      </c>
      <c r="H2053" s="3">
        <v>53</v>
      </c>
      <c r="I2053" s="3">
        <v>0</v>
      </c>
      <c r="J2053" s="3">
        <v>43</v>
      </c>
      <c r="K2053" s="3">
        <v>3150</v>
      </c>
      <c r="L2053" s="3">
        <v>0</v>
      </c>
      <c r="M2053" s="3">
        <v>6972</v>
      </c>
      <c r="N2053" s="3">
        <v>5138</v>
      </c>
      <c r="O2053" s="3">
        <v>0</v>
      </c>
      <c r="P2053" s="3">
        <v>6188.09</v>
      </c>
      <c r="Q2053" s="3">
        <f>SUM(Exportaciones_Kg_fruta[[#This Row],[Enero]:[Diciembre]])</f>
        <v>24694.09</v>
      </c>
      <c r="R2053">
        <v>2018</v>
      </c>
      <c r="S2053" t="s">
        <v>212</v>
      </c>
    </row>
    <row r="2054" spans="1:19" x14ac:dyDescent="0.35">
      <c r="A2054" t="str">
        <f>+_xlfn.CONCAT(Exportaciones_Kg_fruta[[#This Row],[País]],Exportaciones_Kg_fruta[[#This Row],[Detalle]],Exportaciones_Kg_fruta[[#This Row],[Año]])</f>
        <v>ItaliaArándanos2018</v>
      </c>
      <c r="B2054" s="3" t="s">
        <v>108</v>
      </c>
      <c r="C2054" s="3" t="s">
        <v>4</v>
      </c>
      <c r="D2054" s="3" t="s">
        <v>5</v>
      </c>
      <c r="E2054" s="3">
        <v>134730.5</v>
      </c>
      <c r="F2054" s="3">
        <v>32173</v>
      </c>
      <c r="G2054" s="3">
        <v>18975</v>
      </c>
      <c r="H2054" s="3">
        <v>0</v>
      </c>
      <c r="I2054" s="3">
        <v>5211.3999999999996</v>
      </c>
      <c r="J2054" s="3">
        <v>0</v>
      </c>
      <c r="K2054" s="3">
        <v>0</v>
      </c>
      <c r="L2054" s="3">
        <v>0</v>
      </c>
      <c r="M2054" s="3">
        <v>0</v>
      </c>
      <c r="N2054" s="3">
        <v>951</v>
      </c>
      <c r="O2054" s="3">
        <v>38</v>
      </c>
      <c r="P2054" s="3">
        <v>65040.49</v>
      </c>
      <c r="Q2054" s="3">
        <f>SUM(Exportaciones_Kg_fruta[[#This Row],[Enero]:[Diciembre]])</f>
        <v>257119.38999999998</v>
      </c>
      <c r="R2054">
        <v>2018</v>
      </c>
      <c r="S2054" t="s">
        <v>212</v>
      </c>
    </row>
    <row r="2055" spans="1:19" x14ac:dyDescent="0.35">
      <c r="A2055" t="str">
        <f>+_xlfn.CONCAT(Exportaciones_Kg_fruta[[#This Row],[País]],Exportaciones_Kg_fruta[[#This Row],[Detalle]],Exportaciones_Kg_fruta[[#This Row],[Año]])</f>
        <v>Reino UnidoArándanos2018</v>
      </c>
      <c r="B2055" s="3" t="s">
        <v>155</v>
      </c>
      <c r="C2055" s="3" t="s">
        <v>4</v>
      </c>
      <c r="D2055" s="3" t="s">
        <v>5</v>
      </c>
      <c r="E2055" s="3">
        <v>4685346.71</v>
      </c>
      <c r="F2055" s="3">
        <v>4035311.4</v>
      </c>
      <c r="G2055" s="3">
        <v>1658539.64</v>
      </c>
      <c r="H2055" s="3">
        <v>340443.34</v>
      </c>
      <c r="I2055" s="3">
        <v>236663</v>
      </c>
      <c r="J2055" s="3">
        <v>346792.83999999997</v>
      </c>
      <c r="K2055" s="3">
        <v>71329.5</v>
      </c>
      <c r="L2055" s="3">
        <v>298099.56</v>
      </c>
      <c r="M2055" s="3">
        <v>152915.56</v>
      </c>
      <c r="N2055" s="3">
        <v>159832.12</v>
      </c>
      <c r="O2055" s="3">
        <v>83338.5</v>
      </c>
      <c r="P2055" s="3">
        <v>2010263.5999999999</v>
      </c>
      <c r="Q2055" s="3">
        <f>SUM(Exportaciones_Kg_fruta[[#This Row],[Enero]:[Diciembre]])</f>
        <v>14078875.77</v>
      </c>
      <c r="R2055">
        <v>2018</v>
      </c>
      <c r="S2055" t="s">
        <v>212</v>
      </c>
    </row>
    <row r="2056" spans="1:19" x14ac:dyDescent="0.35">
      <c r="A2056" t="str">
        <f>+_xlfn.CONCAT(Exportaciones_Kg_fruta[[#This Row],[País]],Exportaciones_Kg_fruta[[#This Row],[Detalle]],Exportaciones_Kg_fruta[[#This Row],[Año]])</f>
        <v>RusiaArándanos2018</v>
      </c>
      <c r="B2056" s="3" t="s">
        <v>161</v>
      </c>
      <c r="C2056" s="3" t="s">
        <v>4</v>
      </c>
      <c r="D2056" s="3" t="s">
        <v>5</v>
      </c>
      <c r="E2056" s="3">
        <v>27256</v>
      </c>
      <c r="F2056" s="3">
        <v>79042.38</v>
      </c>
      <c r="G2056" s="3">
        <v>103399.43</v>
      </c>
      <c r="H2056" s="3">
        <v>0</v>
      </c>
      <c r="I2056" s="3">
        <v>24875.93</v>
      </c>
      <c r="J2056" s="3">
        <v>0</v>
      </c>
      <c r="K2056" s="3">
        <v>24875.93</v>
      </c>
      <c r="L2056" s="3">
        <v>24875.93</v>
      </c>
      <c r="M2056" s="3">
        <v>0</v>
      </c>
      <c r="N2056" s="3">
        <v>0</v>
      </c>
      <c r="O2056" s="3">
        <v>0</v>
      </c>
      <c r="P2056" s="3">
        <v>0</v>
      </c>
      <c r="Q2056" s="3">
        <f>SUM(Exportaciones_Kg_fruta[[#This Row],[Enero]:[Diciembre]])</f>
        <v>284325.59999999998</v>
      </c>
      <c r="R2056">
        <v>2018</v>
      </c>
      <c r="S2056" t="s">
        <v>212</v>
      </c>
    </row>
    <row r="2057" spans="1:19" x14ac:dyDescent="0.35">
      <c r="A2057" t="str">
        <f>+_xlfn.CONCAT(Exportaciones_Kg_fruta[[#This Row],[País]],Exportaciones_Kg_fruta[[#This Row],[Detalle]],Exportaciones_Kg_fruta[[#This Row],[Año]])</f>
        <v>PanamáArándanos2018</v>
      </c>
      <c r="B2057" s="3" t="s">
        <v>146</v>
      </c>
      <c r="C2057" s="3" t="s">
        <v>4</v>
      </c>
      <c r="D2057" s="3" t="s">
        <v>5</v>
      </c>
      <c r="E2057" s="3">
        <v>3610</v>
      </c>
      <c r="F2057" s="3">
        <v>0</v>
      </c>
      <c r="G2057" s="3">
        <v>0</v>
      </c>
      <c r="H2057" s="3">
        <v>774</v>
      </c>
      <c r="I2057" s="3">
        <v>0</v>
      </c>
      <c r="J2057" s="3">
        <v>0</v>
      </c>
      <c r="K2057" s="3">
        <v>0</v>
      </c>
      <c r="L2057" s="3">
        <v>424</v>
      </c>
      <c r="M2057" s="3">
        <v>318</v>
      </c>
      <c r="N2057" s="3">
        <v>0</v>
      </c>
      <c r="O2057" s="3">
        <v>300</v>
      </c>
      <c r="P2057" s="3">
        <v>744.14</v>
      </c>
      <c r="Q2057" s="3">
        <f>SUM(Exportaciones_Kg_fruta[[#This Row],[Enero]:[Diciembre]])</f>
        <v>6170.14</v>
      </c>
      <c r="R2057">
        <v>2018</v>
      </c>
      <c r="S2057" t="s">
        <v>212</v>
      </c>
    </row>
    <row r="2058" spans="1:19" x14ac:dyDescent="0.35">
      <c r="A2058" t="str">
        <f>+_xlfn.CONCAT(Exportaciones_Kg_fruta[[#This Row],[País]],Exportaciones_Kg_fruta[[#This Row],[Detalle]],Exportaciones_Kg_fruta[[#This Row],[Año]])</f>
        <v>FranciaArándanos2018</v>
      </c>
      <c r="B2058" s="3" t="s">
        <v>80</v>
      </c>
      <c r="C2058" s="3" t="s">
        <v>4</v>
      </c>
      <c r="D2058" s="3" t="s">
        <v>5</v>
      </c>
      <c r="E2058" s="3">
        <v>45842.85</v>
      </c>
      <c r="F2058" s="3">
        <v>20874</v>
      </c>
      <c r="G2058" s="3">
        <v>23721.4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15516.4</v>
      </c>
      <c r="Q2058" s="3">
        <f>SUM(Exportaciones_Kg_fruta[[#This Row],[Enero]:[Diciembre]])</f>
        <v>105954.65</v>
      </c>
      <c r="R2058">
        <v>2018</v>
      </c>
      <c r="S2058" t="s">
        <v>212</v>
      </c>
    </row>
    <row r="2059" spans="1:19" x14ac:dyDescent="0.35">
      <c r="A2059" t="str">
        <f>+_xlfn.CONCAT(Exportaciones_Kg_fruta[[#This Row],[País]],Exportaciones_Kg_fruta[[#This Row],[Detalle]],Exportaciones_Kg_fruta[[#This Row],[Año]])</f>
        <v>BoliviaArándanos2018</v>
      </c>
      <c r="B2059" s="3" t="s">
        <v>47</v>
      </c>
      <c r="C2059" s="3" t="s">
        <v>4</v>
      </c>
      <c r="D2059" s="3" t="s">
        <v>5</v>
      </c>
      <c r="E2059" s="3">
        <v>0</v>
      </c>
      <c r="F2059" s="3">
        <v>0</v>
      </c>
      <c r="G2059" s="3">
        <v>4175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f>SUM(Exportaciones_Kg_fruta[[#This Row],[Enero]:[Diciembre]])</f>
        <v>4175</v>
      </c>
      <c r="R2059">
        <v>2018</v>
      </c>
      <c r="S2059" t="s">
        <v>212</v>
      </c>
    </row>
    <row r="2060" spans="1:19" x14ac:dyDescent="0.35">
      <c r="A2060" t="str">
        <f>+_xlfn.CONCAT(Exportaciones_Kg_fruta[[#This Row],[País]],Exportaciones_Kg_fruta[[#This Row],[Detalle]],Exportaciones_Kg_fruta[[#This Row],[Año]])</f>
        <v>TailandiaArándanos2018</v>
      </c>
      <c r="B2060" s="3" t="s">
        <v>178</v>
      </c>
      <c r="C2060" s="3" t="s">
        <v>4</v>
      </c>
      <c r="D2060" s="3" t="s">
        <v>5</v>
      </c>
      <c r="E2060" s="3">
        <v>72118</v>
      </c>
      <c r="F2060" s="3">
        <v>9412</v>
      </c>
      <c r="G2060" s="3">
        <v>12714</v>
      </c>
      <c r="H2060" s="3">
        <v>710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964</v>
      </c>
      <c r="P2060" s="3">
        <v>20422</v>
      </c>
      <c r="Q2060" s="3">
        <f>SUM(Exportaciones_Kg_fruta[[#This Row],[Enero]:[Diciembre]])</f>
        <v>116340</v>
      </c>
      <c r="R2060">
        <v>2018</v>
      </c>
      <c r="S2060" t="s">
        <v>212</v>
      </c>
    </row>
    <row r="2061" spans="1:19" x14ac:dyDescent="0.35">
      <c r="A2061" t="str">
        <f>+_xlfn.CONCAT(Exportaciones_Kg_fruta[[#This Row],[País]],Exportaciones_Kg_fruta[[#This Row],[Detalle]],Exportaciones_Kg_fruta[[#This Row],[Año]])</f>
        <v>BélgicaArándanos2018</v>
      </c>
      <c r="B2061" s="3" t="s">
        <v>43</v>
      </c>
      <c r="C2061" s="3" t="s">
        <v>4</v>
      </c>
      <c r="D2061" s="3" t="s">
        <v>5</v>
      </c>
      <c r="E2061" s="3">
        <v>277020.36</v>
      </c>
      <c r="F2061" s="3">
        <v>122456.93</v>
      </c>
      <c r="G2061" s="3">
        <v>130956.45999999999</v>
      </c>
      <c r="H2061" s="3">
        <v>239905.86</v>
      </c>
      <c r="I2061" s="3">
        <v>145842.46</v>
      </c>
      <c r="J2061" s="3">
        <v>58410</v>
      </c>
      <c r="K2061" s="3">
        <v>87356</v>
      </c>
      <c r="L2061" s="3">
        <v>95053.93</v>
      </c>
      <c r="M2061" s="3">
        <v>76052</v>
      </c>
      <c r="N2061" s="3">
        <v>91936.28</v>
      </c>
      <c r="O2061" s="3">
        <v>19041.8</v>
      </c>
      <c r="P2061" s="3">
        <v>34732</v>
      </c>
      <c r="Q2061" s="3">
        <f>SUM(Exportaciones_Kg_fruta[[#This Row],[Enero]:[Diciembre]])</f>
        <v>1378764.0799999998</v>
      </c>
      <c r="R2061">
        <v>2018</v>
      </c>
      <c r="S2061" t="s">
        <v>212</v>
      </c>
    </row>
    <row r="2062" spans="1:19" x14ac:dyDescent="0.35">
      <c r="A2062" t="str">
        <f>+_xlfn.CONCAT(Exportaciones_Kg_fruta[[#This Row],[País]],Exportaciones_Kg_fruta[[#This Row],[Detalle]],Exportaciones_Kg_fruta[[#This Row],[Año]])</f>
        <v>Arabia SauditaArándanos2018</v>
      </c>
      <c r="B2062" s="3" t="s">
        <v>30</v>
      </c>
      <c r="C2062" s="3" t="s">
        <v>4</v>
      </c>
      <c r="D2062" s="3" t="s">
        <v>5</v>
      </c>
      <c r="E2062" s="3">
        <v>12554</v>
      </c>
      <c r="F2062" s="3">
        <v>6666</v>
      </c>
      <c r="G2062" s="3">
        <v>982</v>
      </c>
      <c r="H2062" s="3">
        <v>507</v>
      </c>
      <c r="I2062" s="3">
        <v>0</v>
      </c>
      <c r="J2062" s="3">
        <v>0</v>
      </c>
      <c r="K2062" s="3">
        <v>2.25</v>
      </c>
      <c r="L2062" s="3">
        <v>0</v>
      </c>
      <c r="M2062" s="3">
        <v>0</v>
      </c>
      <c r="N2062" s="3">
        <v>0</v>
      </c>
      <c r="O2062" s="3">
        <v>2025</v>
      </c>
      <c r="P2062" s="3">
        <v>4017</v>
      </c>
      <c r="Q2062" s="3">
        <f>SUM(Exportaciones_Kg_fruta[[#This Row],[Enero]:[Diciembre]])</f>
        <v>26753.25</v>
      </c>
      <c r="R2062">
        <v>2018</v>
      </c>
      <c r="S2062" t="s">
        <v>212</v>
      </c>
    </row>
    <row r="2063" spans="1:19" x14ac:dyDescent="0.35">
      <c r="A2063" t="str">
        <f>+_xlfn.CONCAT(Exportaciones_Kg_fruta[[#This Row],[País]],Exportaciones_Kg_fruta[[#This Row],[Detalle]],Exportaciones_Kg_fruta[[#This Row],[Año]])</f>
        <v>AustraliaArándanos2018</v>
      </c>
      <c r="B2063" s="3" t="s">
        <v>35</v>
      </c>
      <c r="C2063" s="3" t="s">
        <v>4</v>
      </c>
      <c r="D2063" s="3" t="s">
        <v>5</v>
      </c>
      <c r="E2063" s="3">
        <v>1491668.27</v>
      </c>
      <c r="F2063" s="3">
        <v>286251.31</v>
      </c>
      <c r="G2063" s="3">
        <v>728917.6</v>
      </c>
      <c r="H2063" s="3">
        <v>620272.13</v>
      </c>
      <c r="I2063" s="3">
        <v>1162492.96</v>
      </c>
      <c r="J2063" s="3">
        <v>699995.96000000008</v>
      </c>
      <c r="K2063" s="3">
        <v>1122616.1000000001</v>
      </c>
      <c r="L2063" s="3">
        <v>845940.42</v>
      </c>
      <c r="M2063" s="3">
        <v>596213.38</v>
      </c>
      <c r="N2063" s="3">
        <v>1315418.43</v>
      </c>
      <c r="O2063" s="3">
        <v>828052.24</v>
      </c>
      <c r="P2063" s="3">
        <v>549380.75</v>
      </c>
      <c r="Q2063" s="3">
        <f>SUM(Exportaciones_Kg_fruta[[#This Row],[Enero]:[Diciembre]])</f>
        <v>10247219.550000001</v>
      </c>
      <c r="R2063">
        <v>2018</v>
      </c>
      <c r="S2063" t="s">
        <v>212</v>
      </c>
    </row>
    <row r="2064" spans="1:19" x14ac:dyDescent="0.35">
      <c r="A2064" t="str">
        <f>+_xlfn.CONCAT(Exportaciones_Kg_fruta[[#This Row],[País]],Exportaciones_Kg_fruta[[#This Row],[Detalle]],Exportaciones_Kg_fruta[[#This Row],[Año]])</f>
        <v>Costa RicaArándanos2018</v>
      </c>
      <c r="B2064" s="3" t="s">
        <v>62</v>
      </c>
      <c r="C2064" s="3" t="s">
        <v>4</v>
      </c>
      <c r="D2064" s="3" t="s">
        <v>5</v>
      </c>
      <c r="E2064" s="3">
        <v>6631.92</v>
      </c>
      <c r="F2064" s="3">
        <v>1694.4</v>
      </c>
      <c r="G2064" s="3">
        <v>937.5</v>
      </c>
      <c r="H2064" s="3">
        <v>1875</v>
      </c>
      <c r="I2064" s="3">
        <v>1791.2</v>
      </c>
      <c r="J2064" s="3">
        <v>0</v>
      </c>
      <c r="K2064" s="3">
        <v>0</v>
      </c>
      <c r="L2064" s="3">
        <v>0</v>
      </c>
      <c r="M2064" s="3">
        <v>0</v>
      </c>
      <c r="N2064" s="3">
        <v>847.2</v>
      </c>
      <c r="O2064" s="3">
        <v>847.2</v>
      </c>
      <c r="P2064" s="3">
        <v>2700</v>
      </c>
      <c r="Q2064" s="3">
        <f>SUM(Exportaciones_Kg_fruta[[#This Row],[Enero]:[Diciembre]])</f>
        <v>17324.420000000002</v>
      </c>
      <c r="R2064">
        <v>2018</v>
      </c>
      <c r="S2064" t="s">
        <v>212</v>
      </c>
    </row>
    <row r="2065" spans="1:19" x14ac:dyDescent="0.35">
      <c r="A2065" t="str">
        <f>+_xlfn.CONCAT(Exportaciones_Kg_fruta[[#This Row],[País]],Exportaciones_Kg_fruta[[#This Row],[Detalle]],Exportaciones_Kg_fruta[[#This Row],[Año]])</f>
        <v>GuatemalaArándanos2018</v>
      </c>
      <c r="B2065" s="3" t="s">
        <v>87</v>
      </c>
      <c r="C2065" s="3" t="s">
        <v>4</v>
      </c>
      <c r="D2065" s="3" t="s">
        <v>5</v>
      </c>
      <c r="E2065" s="3">
        <v>13414</v>
      </c>
      <c r="F2065" s="3">
        <v>0</v>
      </c>
      <c r="G2065" s="3">
        <v>937.5</v>
      </c>
      <c r="H2065" s="3">
        <v>0</v>
      </c>
      <c r="I2065" s="3">
        <v>0</v>
      </c>
      <c r="J2065" s="3">
        <v>2443.9499999999998</v>
      </c>
      <c r="K2065" s="3">
        <v>5777.04</v>
      </c>
      <c r="L2065" s="3">
        <v>0</v>
      </c>
      <c r="M2065" s="3">
        <v>0</v>
      </c>
      <c r="N2065" s="3">
        <v>0</v>
      </c>
      <c r="O2065" s="3">
        <v>795</v>
      </c>
      <c r="P2065" s="3">
        <v>0</v>
      </c>
      <c r="Q2065" s="3">
        <f>SUM(Exportaciones_Kg_fruta[[#This Row],[Enero]:[Diciembre]])</f>
        <v>23367.49</v>
      </c>
      <c r="R2065">
        <v>2018</v>
      </c>
      <c r="S2065" t="s">
        <v>212</v>
      </c>
    </row>
    <row r="2066" spans="1:19" x14ac:dyDescent="0.35">
      <c r="A2066" t="str">
        <f>+_xlfn.CONCAT(Exportaciones_Kg_fruta[[#This Row],[País]],Exportaciones_Kg_fruta[[#This Row],[Detalle]],Exportaciones_Kg_fruta[[#This Row],[Año]])</f>
        <v>FinlandiaArándanos2018</v>
      </c>
      <c r="B2066" s="3" t="s">
        <v>79</v>
      </c>
      <c r="C2066" s="3" t="s">
        <v>4</v>
      </c>
      <c r="D2066" s="3" t="s">
        <v>5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9218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f>SUM(Exportaciones_Kg_fruta[[#This Row],[Enero]:[Diciembre]])</f>
        <v>9218</v>
      </c>
      <c r="R2066">
        <v>2018</v>
      </c>
      <c r="S2066" t="s">
        <v>212</v>
      </c>
    </row>
    <row r="2067" spans="1:19" x14ac:dyDescent="0.35">
      <c r="A2067" t="str">
        <f>+_xlfn.CONCAT(Exportaciones_Kg_fruta[[#This Row],[País]],Exportaciones_Kg_fruta[[#This Row],[Detalle]],Exportaciones_Kg_fruta[[#This Row],[Año]])</f>
        <v>Emiratos Árabes UnidosArándanos2018</v>
      </c>
      <c r="B2067" s="3" t="s">
        <v>71</v>
      </c>
      <c r="C2067" s="3" t="s">
        <v>4</v>
      </c>
      <c r="D2067" s="3" t="s">
        <v>5</v>
      </c>
      <c r="E2067" s="3">
        <v>14359</v>
      </c>
      <c r="F2067" s="3">
        <v>7006</v>
      </c>
      <c r="G2067" s="3">
        <v>3585</v>
      </c>
      <c r="H2067" s="3">
        <v>1003</v>
      </c>
      <c r="I2067" s="3">
        <v>0</v>
      </c>
      <c r="J2067" s="3">
        <v>0</v>
      </c>
      <c r="K2067" s="3">
        <v>0</v>
      </c>
      <c r="L2067" s="3">
        <v>0</v>
      </c>
      <c r="M2067" s="3">
        <v>8451.99</v>
      </c>
      <c r="N2067" s="3">
        <v>6454</v>
      </c>
      <c r="O2067" s="3">
        <v>1640</v>
      </c>
      <c r="P2067" s="3">
        <v>9570</v>
      </c>
      <c r="Q2067" s="3">
        <f>SUM(Exportaciones_Kg_fruta[[#This Row],[Enero]:[Diciembre]])</f>
        <v>52068.99</v>
      </c>
      <c r="R2067">
        <v>2018</v>
      </c>
      <c r="S2067" t="s">
        <v>212</v>
      </c>
    </row>
    <row r="2068" spans="1:19" x14ac:dyDescent="0.35">
      <c r="A2068" t="str">
        <f>+_xlfn.CONCAT(Exportaciones_Kg_fruta[[#This Row],[País]],Exportaciones_Kg_fruta[[#This Row],[Detalle]],Exportaciones_Kg_fruta[[#This Row],[Año]])</f>
        <v>UruguayArándanos2018</v>
      </c>
      <c r="B2068" s="3" t="s">
        <v>192</v>
      </c>
      <c r="C2068" s="3" t="s">
        <v>4</v>
      </c>
      <c r="D2068" s="3" t="s">
        <v>5</v>
      </c>
      <c r="E2068" s="3">
        <v>18975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1037.5</v>
      </c>
      <c r="P2068" s="3">
        <v>0</v>
      </c>
      <c r="Q2068" s="3">
        <f>SUM(Exportaciones_Kg_fruta[[#This Row],[Enero]:[Diciembre]])</f>
        <v>20012.5</v>
      </c>
      <c r="R2068">
        <v>2018</v>
      </c>
      <c r="S2068" t="s">
        <v>212</v>
      </c>
    </row>
    <row r="2069" spans="1:19" x14ac:dyDescent="0.35">
      <c r="A2069" t="str">
        <f>+_xlfn.CONCAT(Exportaciones_Kg_fruta[[#This Row],[País]],Exportaciones_Kg_fruta[[#This Row],[Detalle]],Exportaciones_Kg_fruta[[#This Row],[Año]])</f>
        <v>República DominicanaArándanos2018</v>
      </c>
      <c r="B2069" s="3" t="s">
        <v>158</v>
      </c>
      <c r="C2069" s="3" t="s">
        <v>4</v>
      </c>
      <c r="D2069" s="3" t="s">
        <v>5</v>
      </c>
      <c r="E2069" s="3">
        <v>0</v>
      </c>
      <c r="F2069" s="3">
        <v>0</v>
      </c>
      <c r="G2069" s="3">
        <v>0</v>
      </c>
      <c r="H2069" s="3">
        <v>1040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f>SUM(Exportaciones_Kg_fruta[[#This Row],[Enero]:[Diciembre]])</f>
        <v>1040</v>
      </c>
      <c r="R2069">
        <v>2018</v>
      </c>
      <c r="S2069" t="s">
        <v>212</v>
      </c>
    </row>
    <row r="2070" spans="1:19" x14ac:dyDescent="0.35">
      <c r="A2070" t="str">
        <f>+_xlfn.CONCAT(Exportaciones_Kg_fruta[[#This Row],[País]],Exportaciones_Kg_fruta[[#This Row],[Detalle]],Exportaciones_Kg_fruta[[#This Row],[Año]])</f>
        <v>MalasiaArándanos2018</v>
      </c>
      <c r="B2070" s="3" t="s">
        <v>124</v>
      </c>
      <c r="C2070" s="3" t="s">
        <v>4</v>
      </c>
      <c r="D2070" s="3" t="s">
        <v>5</v>
      </c>
      <c r="E2070" s="3">
        <v>37308</v>
      </c>
      <c r="F2070" s="3">
        <v>36155</v>
      </c>
      <c r="G2070" s="3">
        <v>13427</v>
      </c>
      <c r="H2070" s="3">
        <v>12106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9771</v>
      </c>
      <c r="Q2070" s="3">
        <f>SUM(Exportaciones_Kg_fruta[[#This Row],[Enero]:[Diciembre]])</f>
        <v>108767</v>
      </c>
      <c r="R2070">
        <v>2018</v>
      </c>
      <c r="S2070" t="s">
        <v>212</v>
      </c>
    </row>
    <row r="2071" spans="1:19" x14ac:dyDescent="0.35">
      <c r="A2071" t="str">
        <f>+_xlfn.CONCAT(Exportaciones_Kg_fruta[[#This Row],[País]],Exportaciones_Kg_fruta[[#This Row],[Detalle]],Exportaciones_Kg_fruta[[#This Row],[Año]])</f>
        <v>El SalvadorArándanos2018</v>
      </c>
      <c r="B2071" s="3" t="s">
        <v>70</v>
      </c>
      <c r="C2071" s="3" t="s">
        <v>4</v>
      </c>
      <c r="D2071" s="3" t="s">
        <v>5</v>
      </c>
      <c r="E2071" s="3">
        <v>0</v>
      </c>
      <c r="F2071" s="3">
        <v>300</v>
      </c>
      <c r="G2071" s="3">
        <v>1200</v>
      </c>
      <c r="H2071" s="3">
        <v>0</v>
      </c>
      <c r="I2071" s="3">
        <v>975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937.5</v>
      </c>
      <c r="Q2071" s="3">
        <f>SUM(Exportaciones_Kg_fruta[[#This Row],[Enero]:[Diciembre]])</f>
        <v>3412.5</v>
      </c>
      <c r="R2071">
        <v>2018</v>
      </c>
      <c r="S2071" t="s">
        <v>212</v>
      </c>
    </row>
    <row r="2072" spans="1:19" x14ac:dyDescent="0.35">
      <c r="A2072" t="str">
        <f>+_xlfn.CONCAT(Exportaciones_Kg_fruta[[#This Row],[País]],Exportaciones_Kg_fruta[[#This Row],[Detalle]],Exportaciones_Kg_fruta[[#This Row],[Año]])</f>
        <v>DinamarcaArándanos2018</v>
      </c>
      <c r="B2072" s="3" t="s">
        <v>65</v>
      </c>
      <c r="C2072" s="3" t="s">
        <v>4</v>
      </c>
      <c r="D2072" s="3" t="s">
        <v>5</v>
      </c>
      <c r="E2072" s="3">
        <v>25400</v>
      </c>
      <c r="F2072" s="3">
        <v>25400</v>
      </c>
      <c r="G2072" s="3">
        <v>101600</v>
      </c>
      <c r="H2072" s="3">
        <v>203200</v>
      </c>
      <c r="I2072" s="3">
        <v>0</v>
      </c>
      <c r="J2072" s="3">
        <v>0</v>
      </c>
      <c r="K2072" s="3">
        <v>44367.8</v>
      </c>
      <c r="L2072" s="3">
        <v>25300</v>
      </c>
      <c r="M2072" s="3">
        <v>0</v>
      </c>
      <c r="N2072" s="3">
        <v>50600</v>
      </c>
      <c r="O2072" s="3">
        <v>10133</v>
      </c>
      <c r="P2072" s="3">
        <v>0</v>
      </c>
      <c r="Q2072" s="3">
        <f>SUM(Exportaciones_Kg_fruta[[#This Row],[Enero]:[Diciembre]])</f>
        <v>486000.8</v>
      </c>
      <c r="R2072">
        <v>2018</v>
      </c>
      <c r="S2072" t="s">
        <v>212</v>
      </c>
    </row>
    <row r="2073" spans="1:19" x14ac:dyDescent="0.35">
      <c r="A2073" t="str">
        <f>+_xlfn.CONCAT(Exportaciones_Kg_fruta[[#This Row],[País]],Exportaciones_Kg_fruta[[#This Row],[Detalle]],Exportaciones_Kg_fruta[[#This Row],[Año]])</f>
        <v>IsraelArándanos2018</v>
      </c>
      <c r="B2073" s="3" t="s">
        <v>107</v>
      </c>
      <c r="C2073" s="3" t="s">
        <v>4</v>
      </c>
      <c r="D2073" s="3" t="s">
        <v>5</v>
      </c>
      <c r="E2073" s="3">
        <v>10552</v>
      </c>
      <c r="F2073" s="3">
        <v>25516</v>
      </c>
      <c r="G2073" s="3">
        <v>29865</v>
      </c>
      <c r="H2073" s="3">
        <v>6099</v>
      </c>
      <c r="I2073" s="3">
        <v>0</v>
      </c>
      <c r="J2073" s="3">
        <v>23430</v>
      </c>
      <c r="K2073" s="3">
        <v>0</v>
      </c>
      <c r="L2073" s="3">
        <v>23430</v>
      </c>
      <c r="M2073" s="3">
        <v>0</v>
      </c>
      <c r="N2073" s="3">
        <v>0</v>
      </c>
      <c r="O2073" s="3">
        <v>1527</v>
      </c>
      <c r="P2073" s="3">
        <v>1506</v>
      </c>
      <c r="Q2073" s="3">
        <f>SUM(Exportaciones_Kg_fruta[[#This Row],[Enero]:[Diciembre]])</f>
        <v>121925</v>
      </c>
      <c r="R2073">
        <v>2018</v>
      </c>
      <c r="S2073" t="s">
        <v>212</v>
      </c>
    </row>
    <row r="2074" spans="1:19" x14ac:dyDescent="0.35">
      <c r="A2074" t="str">
        <f>+_xlfn.CONCAT(Exportaciones_Kg_fruta[[#This Row],[País]],Exportaciones_Kg_fruta[[#This Row],[Detalle]],Exportaciones_Kg_fruta[[#This Row],[Año]])</f>
        <v>ParaguayArándanos2018</v>
      </c>
      <c r="B2074" s="3" t="s">
        <v>148</v>
      </c>
      <c r="C2074" s="3" t="s">
        <v>4</v>
      </c>
      <c r="D2074" s="3" t="s">
        <v>5</v>
      </c>
      <c r="E2074" s="3">
        <v>2178.75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1373</v>
      </c>
      <c r="L2074" s="3">
        <v>0</v>
      </c>
      <c r="M2074" s="3">
        <v>0</v>
      </c>
      <c r="N2074" s="3">
        <v>0</v>
      </c>
      <c r="O2074" s="3">
        <v>0</v>
      </c>
      <c r="P2074" s="3">
        <v>1090.8</v>
      </c>
      <c r="Q2074" s="3">
        <f>SUM(Exportaciones_Kg_fruta[[#This Row],[Enero]:[Diciembre]])</f>
        <v>4642.55</v>
      </c>
      <c r="R2074">
        <v>2018</v>
      </c>
      <c r="S2074" t="s">
        <v>212</v>
      </c>
    </row>
    <row r="2075" spans="1:19" x14ac:dyDescent="0.35">
      <c r="A2075" t="str">
        <f>+_xlfn.CONCAT(Exportaciones_Kg_fruta[[#This Row],[País]],Exportaciones_Kg_fruta[[#This Row],[Detalle]],Exportaciones_Kg_fruta[[#This Row],[Año]])</f>
        <v>Nueva ZelandiaArándanos2018</v>
      </c>
      <c r="B2075" s="3" t="s">
        <v>142</v>
      </c>
      <c r="C2075" s="3" t="s">
        <v>4</v>
      </c>
      <c r="D2075" s="3" t="s">
        <v>5</v>
      </c>
      <c r="E2075" s="3">
        <v>91116.5</v>
      </c>
      <c r="F2075" s="3">
        <v>94955.31</v>
      </c>
      <c r="G2075" s="3">
        <v>126387.67</v>
      </c>
      <c r="H2075" s="3">
        <v>130270.68</v>
      </c>
      <c r="I2075" s="3">
        <v>191572.88</v>
      </c>
      <c r="J2075" s="3">
        <v>148525.70000000001</v>
      </c>
      <c r="K2075" s="3">
        <v>39015</v>
      </c>
      <c r="L2075" s="3">
        <v>120097.06999999999</v>
      </c>
      <c r="M2075" s="3">
        <v>31186.93</v>
      </c>
      <c r="N2075" s="3">
        <v>168736.68</v>
      </c>
      <c r="O2075" s="3">
        <v>71490.069999999992</v>
      </c>
      <c r="P2075" s="3">
        <v>83801.41</v>
      </c>
      <c r="Q2075" s="3">
        <f>SUM(Exportaciones_Kg_fruta[[#This Row],[Enero]:[Diciembre]])</f>
        <v>1297155.8999999999</v>
      </c>
      <c r="R2075">
        <v>2018</v>
      </c>
      <c r="S2075" t="s">
        <v>212</v>
      </c>
    </row>
    <row r="2076" spans="1:19" x14ac:dyDescent="0.35">
      <c r="A2076" t="str">
        <f>+_xlfn.CONCAT(Exportaciones_Kg_fruta[[#This Row],[País]],Exportaciones_Kg_fruta[[#This Row],[Detalle]],Exportaciones_Kg_fruta[[#This Row],[Año]])</f>
        <v>Puerto RicoArándanos2018</v>
      </c>
      <c r="B2076" s="3" t="s">
        <v>153</v>
      </c>
      <c r="C2076" s="3" t="s">
        <v>4</v>
      </c>
      <c r="D2076" s="3" t="s">
        <v>5</v>
      </c>
      <c r="E2076" s="3">
        <v>1729.2</v>
      </c>
      <c r="F2076" s="3">
        <v>15.24</v>
      </c>
      <c r="G2076" s="3">
        <v>37883</v>
      </c>
      <c r="H2076" s="3">
        <v>34104</v>
      </c>
      <c r="I2076" s="3">
        <v>0</v>
      </c>
      <c r="J2076" s="3">
        <v>11235</v>
      </c>
      <c r="K2076" s="3">
        <v>11720</v>
      </c>
      <c r="L2076" s="3">
        <v>5846.94</v>
      </c>
      <c r="M2076" s="3">
        <v>10777.22</v>
      </c>
      <c r="N2076" s="3">
        <v>5267.41</v>
      </c>
      <c r="O2076" s="3">
        <v>0</v>
      </c>
      <c r="P2076" s="3">
        <v>6175.37</v>
      </c>
      <c r="Q2076" s="3">
        <f>SUM(Exportaciones_Kg_fruta[[#This Row],[Enero]:[Diciembre]])</f>
        <v>124753.38</v>
      </c>
      <c r="R2076">
        <v>2018</v>
      </c>
      <c r="S2076" t="s">
        <v>212</v>
      </c>
    </row>
    <row r="2077" spans="1:19" x14ac:dyDescent="0.35">
      <c r="A2077" t="str">
        <f>+_xlfn.CONCAT(Exportaciones_Kg_fruta[[#This Row],[País]],Exportaciones_Kg_fruta[[#This Row],[Detalle]],Exportaciones_Kg_fruta[[#This Row],[Año]])</f>
        <v>SueciaArándanos2018</v>
      </c>
      <c r="B2077" s="3" t="s">
        <v>175</v>
      </c>
      <c r="C2077" s="3" t="s">
        <v>4</v>
      </c>
      <c r="D2077" s="3" t="s">
        <v>5</v>
      </c>
      <c r="E2077" s="3">
        <v>25735</v>
      </c>
      <c r="F2077" s="3">
        <v>0</v>
      </c>
      <c r="G2077" s="3">
        <v>0</v>
      </c>
      <c r="H2077" s="3">
        <v>0</v>
      </c>
      <c r="I2077" s="3">
        <v>25735</v>
      </c>
      <c r="J2077" s="3">
        <v>0</v>
      </c>
      <c r="K2077" s="3">
        <v>0</v>
      </c>
      <c r="L2077" s="3">
        <v>0</v>
      </c>
      <c r="M2077" s="3">
        <v>0</v>
      </c>
      <c r="N2077" s="3">
        <v>14.11</v>
      </c>
      <c r="O2077" s="3">
        <v>25735</v>
      </c>
      <c r="P2077" s="3">
        <v>0</v>
      </c>
      <c r="Q2077" s="3">
        <f>SUM(Exportaciones_Kg_fruta[[#This Row],[Enero]:[Diciembre]])</f>
        <v>77219.11</v>
      </c>
      <c r="R2077">
        <v>2018</v>
      </c>
      <c r="S2077" t="s">
        <v>212</v>
      </c>
    </row>
    <row r="2078" spans="1:19" x14ac:dyDescent="0.35">
      <c r="A2078" t="str">
        <f>+_xlfn.CONCAT(Exportaciones_Kg_fruta[[#This Row],[País]],Exportaciones_Kg_fruta[[#This Row],[Detalle]],Exportaciones_Kg_fruta[[#This Row],[Año]])</f>
        <v>PoloniaArándanos2018</v>
      </c>
      <c r="B2078" s="3" t="s">
        <v>151</v>
      </c>
      <c r="C2078" s="3" t="s">
        <v>4</v>
      </c>
      <c r="D2078" s="3" t="s">
        <v>5</v>
      </c>
      <c r="E2078" s="3">
        <v>0</v>
      </c>
      <c r="F2078" s="3">
        <v>186940.75</v>
      </c>
      <c r="G2078" s="3">
        <v>281231.34999999998</v>
      </c>
      <c r="H2078" s="3">
        <v>165363.35</v>
      </c>
      <c r="I2078" s="3">
        <v>209356.45</v>
      </c>
      <c r="J2078" s="3">
        <v>139182.29999999999</v>
      </c>
      <c r="K2078" s="3">
        <v>46594.15</v>
      </c>
      <c r="L2078" s="3">
        <v>69607.899999999994</v>
      </c>
      <c r="M2078" s="3">
        <v>23580.400000000001</v>
      </c>
      <c r="N2078" s="3">
        <v>25000</v>
      </c>
      <c r="O2078" s="3">
        <v>23580.400000000001</v>
      </c>
      <c r="P2078" s="3">
        <v>0</v>
      </c>
      <c r="Q2078" s="3">
        <f>SUM(Exportaciones_Kg_fruta[[#This Row],[Enero]:[Diciembre]])</f>
        <v>1170437.0499999998</v>
      </c>
      <c r="R2078">
        <v>2018</v>
      </c>
      <c r="S2078" t="s">
        <v>212</v>
      </c>
    </row>
    <row r="2079" spans="1:19" x14ac:dyDescent="0.35">
      <c r="A2079" t="str">
        <f>+_xlfn.CONCAT(Exportaciones_Kg_fruta[[#This Row],[País]],Exportaciones_Kg_fruta[[#This Row],[Detalle]],Exportaciones_Kg_fruta[[#This Row],[Año]])</f>
        <v>Hong Kong (Región administrativa especial de China)Arándanos2018</v>
      </c>
      <c r="B2079" s="3" t="s">
        <v>94</v>
      </c>
      <c r="C2079" s="3" t="s">
        <v>4</v>
      </c>
      <c r="D2079" s="3" t="s">
        <v>5</v>
      </c>
      <c r="E2079" s="3">
        <v>491417.5</v>
      </c>
      <c r="F2079" s="3">
        <v>162305.20000000001</v>
      </c>
      <c r="G2079" s="3">
        <v>11146</v>
      </c>
      <c r="H2079" s="3">
        <v>18204</v>
      </c>
      <c r="I2079" s="3">
        <v>1060</v>
      </c>
      <c r="J2079" s="3">
        <v>4770</v>
      </c>
      <c r="K2079" s="3">
        <v>24337.599999999999</v>
      </c>
      <c r="L2079" s="3">
        <v>96.8</v>
      </c>
      <c r="M2079" s="3">
        <v>0</v>
      </c>
      <c r="N2079" s="3">
        <v>0</v>
      </c>
      <c r="O2079" s="3">
        <v>2440</v>
      </c>
      <c r="P2079" s="3">
        <v>73792</v>
      </c>
      <c r="Q2079" s="3">
        <f>SUM(Exportaciones_Kg_fruta[[#This Row],[Enero]:[Diciembre]])</f>
        <v>789569.1</v>
      </c>
      <c r="R2079">
        <v>2018</v>
      </c>
      <c r="S2079" t="s">
        <v>212</v>
      </c>
    </row>
    <row r="2080" spans="1:19" x14ac:dyDescent="0.35">
      <c r="A2080" t="str">
        <f>+_xlfn.CONCAT(Exportaciones_Kg_fruta[[#This Row],[País]],Exportaciones_Kg_fruta[[#This Row],[Detalle]],Exportaciones_Kg_fruta[[#This Row],[Año]])</f>
        <v>IrlandaArándanos2018</v>
      </c>
      <c r="B2080" s="3" t="s">
        <v>99</v>
      </c>
      <c r="C2080" s="3" t="s">
        <v>4</v>
      </c>
      <c r="D2080" s="3" t="s">
        <v>5</v>
      </c>
      <c r="E2080" s="3">
        <v>74579.5</v>
      </c>
      <c r="F2080" s="3">
        <v>28990</v>
      </c>
      <c r="G2080" s="3">
        <v>1224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f>SUM(Exportaciones_Kg_fruta[[#This Row],[Enero]:[Diciembre]])</f>
        <v>104793.5</v>
      </c>
      <c r="R2080">
        <v>2018</v>
      </c>
      <c r="S2080" t="s">
        <v>212</v>
      </c>
    </row>
    <row r="2081" spans="1:19" x14ac:dyDescent="0.35">
      <c r="A2081" t="str">
        <f>+_xlfn.CONCAT(Exportaciones_Kg_fruta[[#This Row],[País]],Exportaciones_Kg_fruta[[#This Row],[Detalle]],Exportaciones_Kg_fruta[[#This Row],[Año]])</f>
        <v>FilipinasArándanos2018</v>
      </c>
      <c r="B2081" s="3" t="s">
        <v>78</v>
      </c>
      <c r="C2081" s="3" t="s">
        <v>4</v>
      </c>
      <c r="D2081" s="3" t="s">
        <v>5</v>
      </c>
      <c r="E2081" s="3">
        <v>0</v>
      </c>
      <c r="F2081" s="3">
        <v>0</v>
      </c>
      <c r="G2081" s="3">
        <v>0</v>
      </c>
      <c r="H2081" s="3">
        <v>7420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f>SUM(Exportaciones_Kg_fruta[[#This Row],[Enero]:[Diciembre]])</f>
        <v>7420</v>
      </c>
      <c r="R2081">
        <v>2018</v>
      </c>
      <c r="S2081" t="s">
        <v>212</v>
      </c>
    </row>
    <row r="2082" spans="1:19" x14ac:dyDescent="0.35">
      <c r="A2082" t="str">
        <f>+_xlfn.CONCAT(Exportaciones_Kg_fruta[[#This Row],[País]],Exportaciones_Kg_fruta[[#This Row],[Detalle]],Exportaciones_Kg_fruta[[#This Row],[Año]])</f>
        <v>SingapurArándanos2018</v>
      </c>
      <c r="B2082" s="3" t="s">
        <v>170</v>
      </c>
      <c r="C2082" s="3" t="s">
        <v>4</v>
      </c>
      <c r="D2082" s="3" t="s">
        <v>5</v>
      </c>
      <c r="E2082" s="3">
        <v>241333.3</v>
      </c>
      <c r="F2082" s="3">
        <v>119751.48</v>
      </c>
      <c r="G2082" s="3">
        <v>24335.4</v>
      </c>
      <c r="H2082" s="3">
        <v>3514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18616</v>
      </c>
      <c r="P2082" s="3">
        <v>124047.1</v>
      </c>
      <c r="Q2082" s="3">
        <f>SUM(Exportaciones_Kg_fruta[[#This Row],[Enero]:[Diciembre]])</f>
        <v>531597.28</v>
      </c>
      <c r="R2082">
        <v>2018</v>
      </c>
      <c r="S2082" t="s">
        <v>212</v>
      </c>
    </row>
    <row r="2083" spans="1:19" x14ac:dyDescent="0.35">
      <c r="A2083" t="str">
        <f>+_xlfn.CONCAT(Exportaciones_Kg_fruta[[#This Row],[País]],Exportaciones_Kg_fruta[[#This Row],[Detalle]],Exportaciones_Kg_fruta[[#This Row],[Año]])</f>
        <v>KuwaitArándanos2018</v>
      </c>
      <c r="B2083" s="3" t="s">
        <v>115</v>
      </c>
      <c r="C2083" s="3" t="s">
        <v>4</v>
      </c>
      <c r="D2083" s="3" t="s">
        <v>5</v>
      </c>
      <c r="E2083" s="3">
        <v>488</v>
      </c>
      <c r="F2083" s="3">
        <v>476</v>
      </c>
      <c r="G2083" s="3">
        <v>0</v>
      </c>
      <c r="H2083" s="3">
        <v>0</v>
      </c>
      <c r="I2083" s="3">
        <v>0</v>
      </c>
      <c r="J2083" s="3">
        <v>9359.0499999999993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1560</v>
      </c>
      <c r="Q2083" s="3">
        <f>SUM(Exportaciones_Kg_fruta[[#This Row],[Enero]:[Diciembre]])</f>
        <v>11883.05</v>
      </c>
      <c r="R2083">
        <v>2018</v>
      </c>
      <c r="S2083" t="s">
        <v>212</v>
      </c>
    </row>
    <row r="2084" spans="1:19" x14ac:dyDescent="0.35">
      <c r="A2084" t="str">
        <f>+_xlfn.CONCAT(Exportaciones_Kg_fruta[[#This Row],[País]],Exportaciones_Kg_fruta[[#This Row],[Detalle]],Exportaciones_Kg_fruta[[#This Row],[Año]])</f>
        <v>CroaciaArándanos2018</v>
      </c>
      <c r="B2084" s="3" t="s">
        <v>63</v>
      </c>
      <c r="C2084" s="3" t="s">
        <v>4</v>
      </c>
      <c r="D2084" s="3" t="s">
        <v>5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24740</v>
      </c>
      <c r="M2084" s="3">
        <v>0</v>
      </c>
      <c r="N2084" s="3">
        <v>0</v>
      </c>
      <c r="O2084" s="3">
        <v>0</v>
      </c>
      <c r="P2084" s="3">
        <v>0</v>
      </c>
      <c r="Q2084" s="3">
        <f>SUM(Exportaciones_Kg_fruta[[#This Row],[Enero]:[Diciembre]])</f>
        <v>24740</v>
      </c>
      <c r="R2084">
        <v>2018</v>
      </c>
      <c r="S2084" t="s">
        <v>212</v>
      </c>
    </row>
    <row r="2085" spans="1:19" x14ac:dyDescent="0.35">
      <c r="A2085" t="str">
        <f>+_xlfn.CONCAT(Exportaciones_Kg_fruta[[#This Row],[País]],Exportaciones_Kg_fruta[[#This Row],[Detalle]],Exportaciones_Kg_fruta[[#This Row],[Año]])</f>
        <v>KazajstánArándanos2018</v>
      </c>
      <c r="B2085" s="3" t="s">
        <v>112</v>
      </c>
      <c r="C2085" s="3" t="s">
        <v>4</v>
      </c>
      <c r="D2085" s="3" t="s">
        <v>5</v>
      </c>
      <c r="E2085" s="3">
        <v>519</v>
      </c>
      <c r="F2085" s="3">
        <v>511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1024</v>
      </c>
      <c r="P2085" s="3">
        <v>999</v>
      </c>
      <c r="Q2085" s="3">
        <f>SUM(Exportaciones_Kg_fruta[[#This Row],[Enero]:[Diciembre]])</f>
        <v>3053</v>
      </c>
      <c r="R2085">
        <v>2018</v>
      </c>
      <c r="S2085" t="s">
        <v>212</v>
      </c>
    </row>
    <row r="2086" spans="1:19" x14ac:dyDescent="0.35">
      <c r="A2086" t="str">
        <f>+_xlfn.CONCAT(Exportaciones_Kg_fruta[[#This Row],[País]],Exportaciones_Kg_fruta[[#This Row],[Detalle]],Exportaciones_Kg_fruta[[#This Row],[Año]])</f>
        <v>ChinaCerezas2018</v>
      </c>
      <c r="B2086" s="3" t="s">
        <v>56</v>
      </c>
      <c r="C2086" s="3" t="s">
        <v>4</v>
      </c>
      <c r="D2086" s="3" t="s">
        <v>6</v>
      </c>
      <c r="E2086" s="3">
        <v>118447345.12</v>
      </c>
      <c r="F2086" s="3">
        <v>28219746.210000001</v>
      </c>
      <c r="G2086" s="3">
        <v>413071.28</v>
      </c>
      <c r="H2086" s="3">
        <v>16726</v>
      </c>
      <c r="I2086" s="3">
        <v>0</v>
      </c>
      <c r="J2086" s="3">
        <v>555605</v>
      </c>
      <c r="K2086" s="3">
        <v>283920</v>
      </c>
      <c r="L2086" s="3">
        <v>131040</v>
      </c>
      <c r="M2086" s="3">
        <v>131040</v>
      </c>
      <c r="N2086" s="3">
        <v>175300</v>
      </c>
      <c r="O2086" s="3">
        <v>2079913</v>
      </c>
      <c r="P2086" s="3">
        <v>38627215.439999998</v>
      </c>
      <c r="Q2086" s="3">
        <f>SUM(Exportaciones_Kg_fruta[[#This Row],[Enero]:[Diciembre]])</f>
        <v>189080922.05000001</v>
      </c>
      <c r="R2086">
        <v>2018</v>
      </c>
      <c r="S2086" t="s">
        <v>212</v>
      </c>
    </row>
    <row r="2087" spans="1:19" x14ac:dyDescent="0.35">
      <c r="A2087" t="str">
        <f>+_xlfn.CONCAT(Exportaciones_Kg_fruta[[#This Row],[País]],Exportaciones_Kg_fruta[[#This Row],[Detalle]],Exportaciones_Kg_fruta[[#This Row],[Año]])</f>
        <v>Estados Unidos de AméricaCerezas2018</v>
      </c>
      <c r="B2087" s="3" t="s">
        <v>74</v>
      </c>
      <c r="C2087" s="3" t="s">
        <v>4</v>
      </c>
      <c r="D2087" s="3" t="s">
        <v>6</v>
      </c>
      <c r="E2087" s="3">
        <v>3659051.32</v>
      </c>
      <c r="F2087" s="3">
        <v>517158.75</v>
      </c>
      <c r="G2087" s="3">
        <v>136725</v>
      </c>
      <c r="H2087" s="3">
        <v>129280</v>
      </c>
      <c r="I2087" s="3">
        <v>176175</v>
      </c>
      <c r="J2087" s="3">
        <v>117450</v>
      </c>
      <c r="K2087" s="3">
        <v>55</v>
      </c>
      <c r="L2087" s="3">
        <v>0</v>
      </c>
      <c r="M2087" s="3">
        <v>0</v>
      </c>
      <c r="N2087" s="3">
        <v>0</v>
      </c>
      <c r="O2087" s="3">
        <v>512649</v>
      </c>
      <c r="P2087" s="3">
        <v>2375217.8599999994</v>
      </c>
      <c r="Q2087" s="3">
        <f>SUM(Exportaciones_Kg_fruta[[#This Row],[Enero]:[Diciembre]])</f>
        <v>7623761.9299999997</v>
      </c>
      <c r="R2087">
        <v>2018</v>
      </c>
      <c r="S2087" t="s">
        <v>212</v>
      </c>
    </row>
    <row r="2088" spans="1:19" x14ac:dyDescent="0.35">
      <c r="A2088" t="str">
        <f>+_xlfn.CONCAT(Exportaciones_Kg_fruta[[#This Row],[País]],Exportaciones_Kg_fruta[[#This Row],[Detalle]],Exportaciones_Kg_fruta[[#This Row],[Año]])</f>
        <v>JapónCerezas2018</v>
      </c>
      <c r="B2088" s="3" t="s">
        <v>110</v>
      </c>
      <c r="C2088" s="3" t="s">
        <v>4</v>
      </c>
      <c r="D2088" s="3" t="s">
        <v>6</v>
      </c>
      <c r="E2088" s="3">
        <v>11547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18013</v>
      </c>
      <c r="Q2088" s="3">
        <f>SUM(Exportaciones_Kg_fruta[[#This Row],[Enero]:[Diciembre]])</f>
        <v>29560</v>
      </c>
      <c r="R2088">
        <v>2018</v>
      </c>
      <c r="S2088" t="s">
        <v>212</v>
      </c>
    </row>
    <row r="2089" spans="1:19" x14ac:dyDescent="0.35">
      <c r="A2089" t="str">
        <f>+_xlfn.CONCAT(Exportaciones_Kg_fruta[[#This Row],[País]],Exportaciones_Kg_fruta[[#This Row],[Detalle]],Exportaciones_Kg_fruta[[#This Row],[Año]])</f>
        <v>Corea del SurCerezas2018</v>
      </c>
      <c r="B2089" s="3" t="s">
        <v>60</v>
      </c>
      <c r="C2089" s="3" t="s">
        <v>4</v>
      </c>
      <c r="D2089" s="3" t="s">
        <v>6</v>
      </c>
      <c r="E2089" s="3">
        <v>1876332.5899999999</v>
      </c>
      <c r="F2089" s="3">
        <v>347454.5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59825</v>
      </c>
      <c r="P2089" s="3">
        <v>1303640.8</v>
      </c>
      <c r="Q2089" s="3">
        <f>SUM(Exportaciones_Kg_fruta[[#This Row],[Enero]:[Diciembre]])</f>
        <v>3587252.8899999997</v>
      </c>
      <c r="R2089">
        <v>2018</v>
      </c>
      <c r="S2089" t="s">
        <v>212</v>
      </c>
    </row>
    <row r="2090" spans="1:19" x14ac:dyDescent="0.35">
      <c r="A2090" t="str">
        <f>+_xlfn.CONCAT(Exportaciones_Kg_fruta[[#This Row],[País]],Exportaciones_Kg_fruta[[#This Row],[Detalle]],Exportaciones_Kg_fruta[[#This Row],[Año]])</f>
        <v>BrasilCerezas2018</v>
      </c>
      <c r="B2090" s="3" t="s">
        <v>49</v>
      </c>
      <c r="C2090" s="3" t="s">
        <v>4</v>
      </c>
      <c r="D2090" s="3" t="s">
        <v>6</v>
      </c>
      <c r="E2090" s="3">
        <v>579243.17999999993</v>
      </c>
      <c r="F2090" s="3">
        <v>187938.4</v>
      </c>
      <c r="G2090" s="3">
        <v>27040</v>
      </c>
      <c r="H2090" s="3">
        <v>23920</v>
      </c>
      <c r="I2090" s="3">
        <v>23920</v>
      </c>
      <c r="J2090" s="3">
        <v>0</v>
      </c>
      <c r="K2090" s="3">
        <v>47840</v>
      </c>
      <c r="L2090" s="3">
        <v>0</v>
      </c>
      <c r="M2090" s="3">
        <v>57600</v>
      </c>
      <c r="N2090" s="3">
        <v>24224.2</v>
      </c>
      <c r="O2090" s="3">
        <v>122778.6</v>
      </c>
      <c r="P2090" s="3">
        <v>2031818.52</v>
      </c>
      <c r="Q2090" s="3">
        <f>SUM(Exportaciones_Kg_fruta[[#This Row],[Enero]:[Diciembre]])</f>
        <v>3126322.9</v>
      </c>
      <c r="R2090">
        <v>2018</v>
      </c>
      <c r="S2090" t="s">
        <v>212</v>
      </c>
    </row>
    <row r="2091" spans="1:19" x14ac:dyDescent="0.35">
      <c r="A2091" t="str">
        <f>+_xlfn.CONCAT(Exportaciones_Kg_fruta[[#This Row],[País]],Exportaciones_Kg_fruta[[#This Row],[Detalle]],Exportaciones_Kg_fruta[[#This Row],[Año]])</f>
        <v>CanadáCerezas2018</v>
      </c>
      <c r="B2091" s="3" t="s">
        <v>55</v>
      </c>
      <c r="C2091" s="3" t="s">
        <v>4</v>
      </c>
      <c r="D2091" s="3" t="s">
        <v>6</v>
      </c>
      <c r="E2091" s="3">
        <v>276580</v>
      </c>
      <c r="F2091" s="3">
        <v>2880</v>
      </c>
      <c r="G2091" s="3">
        <v>23632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9677</v>
      </c>
      <c r="P2091" s="3">
        <v>107329.8</v>
      </c>
      <c r="Q2091" s="3">
        <f>SUM(Exportaciones_Kg_fruta[[#This Row],[Enero]:[Diciembre]])</f>
        <v>420098.8</v>
      </c>
      <c r="R2091">
        <v>2018</v>
      </c>
      <c r="S2091" t="s">
        <v>212</v>
      </c>
    </row>
    <row r="2092" spans="1:19" x14ac:dyDescent="0.35">
      <c r="A2092" t="str">
        <f>+_xlfn.CONCAT(Exportaciones_Kg_fruta[[#This Row],[País]],Exportaciones_Kg_fruta[[#This Row],[Detalle]],Exportaciones_Kg_fruta[[#This Row],[Año]])</f>
        <v>PerúCerezas2018</v>
      </c>
      <c r="B2092" s="3" t="s">
        <v>149</v>
      </c>
      <c r="C2092" s="3" t="s">
        <v>4</v>
      </c>
      <c r="D2092" s="3" t="s">
        <v>6</v>
      </c>
      <c r="E2092" s="3">
        <v>131124</v>
      </c>
      <c r="F2092" s="3">
        <v>9600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1406</v>
      </c>
      <c r="P2092" s="3">
        <v>239085</v>
      </c>
      <c r="Q2092" s="3">
        <f>SUM(Exportaciones_Kg_fruta[[#This Row],[Enero]:[Diciembre]])</f>
        <v>381215</v>
      </c>
      <c r="R2092">
        <v>2018</v>
      </c>
      <c r="S2092" t="s">
        <v>212</v>
      </c>
    </row>
    <row r="2093" spans="1:19" x14ac:dyDescent="0.35">
      <c r="A2093" t="str">
        <f>+_xlfn.CONCAT(Exportaciones_Kg_fruta[[#This Row],[País]],Exportaciones_Kg_fruta[[#This Row],[Detalle]],Exportaciones_Kg_fruta[[#This Row],[Año]])</f>
        <v>HolandaCerezas2018</v>
      </c>
      <c r="B2093" s="3" t="s">
        <v>92</v>
      </c>
      <c r="C2093" s="3" t="s">
        <v>4</v>
      </c>
      <c r="D2093" s="3" t="s">
        <v>6</v>
      </c>
      <c r="E2093" s="3">
        <v>301623.59999999998</v>
      </c>
      <c r="F2093" s="3">
        <v>7418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12762</v>
      </c>
      <c r="P2093" s="3">
        <v>172202.31</v>
      </c>
      <c r="Q2093" s="3">
        <f>SUM(Exportaciones_Kg_fruta[[#This Row],[Enero]:[Diciembre]])</f>
        <v>494005.91</v>
      </c>
      <c r="R2093">
        <v>2018</v>
      </c>
      <c r="S2093" t="s">
        <v>212</v>
      </c>
    </row>
    <row r="2094" spans="1:19" x14ac:dyDescent="0.35">
      <c r="A2094" t="str">
        <f>+_xlfn.CONCAT(Exportaciones_Kg_fruta[[#This Row],[País]],Exportaciones_Kg_fruta[[#This Row],[Detalle]],Exportaciones_Kg_fruta[[#This Row],[Año]])</f>
        <v>EspañaCerezas2018</v>
      </c>
      <c r="B2094" s="3" t="s">
        <v>73</v>
      </c>
      <c r="C2094" s="3" t="s">
        <v>4</v>
      </c>
      <c r="D2094" s="3" t="s">
        <v>6</v>
      </c>
      <c r="E2094" s="3">
        <v>259147.30000000002</v>
      </c>
      <c r="F2094" s="3">
        <v>14642</v>
      </c>
      <c r="G2094" s="3">
        <v>17031.8</v>
      </c>
      <c r="H2094" s="3">
        <v>6810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64242</v>
      </c>
      <c r="P2094" s="3">
        <v>203349.05</v>
      </c>
      <c r="Q2094" s="3">
        <f>SUM(Exportaciones_Kg_fruta[[#This Row],[Enero]:[Diciembre]])</f>
        <v>565222.15</v>
      </c>
      <c r="R2094">
        <v>2018</v>
      </c>
      <c r="S2094" t="s">
        <v>212</v>
      </c>
    </row>
    <row r="2095" spans="1:19" x14ac:dyDescent="0.35">
      <c r="A2095" t="str">
        <f>+_xlfn.CONCAT(Exportaciones_Kg_fruta[[#This Row],[País]],Exportaciones_Kg_fruta[[#This Row],[Detalle]],Exportaciones_Kg_fruta[[#This Row],[Año]])</f>
        <v>IndiaCerezas2018</v>
      </c>
      <c r="B2095" s="3" t="s">
        <v>96</v>
      </c>
      <c r="C2095" s="3" t="s">
        <v>4</v>
      </c>
      <c r="D2095" s="3" t="s">
        <v>6</v>
      </c>
      <c r="E2095" s="3">
        <v>24816</v>
      </c>
      <c r="F2095" s="3">
        <v>9222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1440</v>
      </c>
      <c r="O2095" s="3">
        <v>8356</v>
      </c>
      <c r="P2095" s="3">
        <v>28986</v>
      </c>
      <c r="Q2095" s="3">
        <f>SUM(Exportaciones_Kg_fruta[[#This Row],[Enero]:[Diciembre]])</f>
        <v>72820</v>
      </c>
      <c r="R2095">
        <v>2018</v>
      </c>
      <c r="S2095" t="s">
        <v>212</v>
      </c>
    </row>
    <row r="2096" spans="1:19" x14ac:dyDescent="0.35">
      <c r="A2096" t="str">
        <f>+_xlfn.CONCAT(Exportaciones_Kg_fruta[[#This Row],[País]],Exportaciones_Kg_fruta[[#This Row],[Detalle]],Exportaciones_Kg_fruta[[#This Row],[Año]])</f>
        <v>MéxicoCerezas2018</v>
      </c>
      <c r="B2096" s="3" t="s">
        <v>130</v>
      </c>
      <c r="C2096" s="3" t="s">
        <v>4</v>
      </c>
      <c r="D2096" s="3" t="s">
        <v>6</v>
      </c>
      <c r="E2096" s="3">
        <v>65129</v>
      </c>
      <c r="F2096" s="3">
        <v>0</v>
      </c>
      <c r="G2096" s="3">
        <v>0</v>
      </c>
      <c r="H2096" s="3">
        <v>115740</v>
      </c>
      <c r="I2096" s="3">
        <v>167255</v>
      </c>
      <c r="J2096" s="3">
        <v>95680</v>
      </c>
      <c r="K2096" s="3">
        <v>187240</v>
      </c>
      <c r="L2096" s="3">
        <v>41600</v>
      </c>
      <c r="M2096" s="3">
        <v>76210</v>
      </c>
      <c r="N2096" s="3">
        <v>223830</v>
      </c>
      <c r="O2096" s="3">
        <v>291549</v>
      </c>
      <c r="P2096" s="3">
        <v>74068</v>
      </c>
      <c r="Q2096" s="3">
        <f>SUM(Exportaciones_Kg_fruta[[#This Row],[Enero]:[Diciembre]])</f>
        <v>1338301</v>
      </c>
      <c r="R2096">
        <v>2018</v>
      </c>
      <c r="S2096" t="s">
        <v>212</v>
      </c>
    </row>
    <row r="2097" spans="1:19" x14ac:dyDescent="0.35">
      <c r="A2097" t="str">
        <f>+_xlfn.CONCAT(Exportaciones_Kg_fruta[[#This Row],[País]],Exportaciones_Kg_fruta[[#This Row],[Detalle]],Exportaciones_Kg_fruta[[#This Row],[Año]])</f>
        <v>Taiwán (Formosa)Cerezas2018</v>
      </c>
      <c r="B2097" s="3" t="s">
        <v>179</v>
      </c>
      <c r="C2097" s="3" t="s">
        <v>4</v>
      </c>
      <c r="D2097" s="3" t="s">
        <v>6</v>
      </c>
      <c r="E2097" s="3">
        <v>2651401.65</v>
      </c>
      <c r="F2097" s="3">
        <v>469399.24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32727</v>
      </c>
      <c r="P2097" s="3">
        <v>510509</v>
      </c>
      <c r="Q2097" s="3">
        <f>SUM(Exportaciones_Kg_fruta[[#This Row],[Enero]:[Diciembre]])</f>
        <v>3664036.8899999997</v>
      </c>
      <c r="R2097">
        <v>2018</v>
      </c>
      <c r="S2097" t="s">
        <v>212</v>
      </c>
    </row>
    <row r="2098" spans="1:19" x14ac:dyDescent="0.35">
      <c r="A2098" t="str">
        <f>+_xlfn.CONCAT(Exportaciones_Kg_fruta[[#This Row],[País]],Exportaciones_Kg_fruta[[#This Row],[Detalle]],Exportaciones_Kg_fruta[[#This Row],[Año]])</f>
        <v>ColombiaCerezas2018</v>
      </c>
      <c r="B2098" s="3" t="s">
        <v>58</v>
      </c>
      <c r="C2098" s="3" t="s">
        <v>4</v>
      </c>
      <c r="D2098" s="3" t="s">
        <v>6</v>
      </c>
      <c r="E2098" s="3">
        <v>134369.12</v>
      </c>
      <c r="F2098" s="3">
        <v>145038.79999999999</v>
      </c>
      <c r="G2098" s="3">
        <v>18550</v>
      </c>
      <c r="H2098" s="3">
        <v>74200</v>
      </c>
      <c r="I2098" s="3">
        <v>74200</v>
      </c>
      <c r="J2098" s="3">
        <v>74200</v>
      </c>
      <c r="K2098" s="3">
        <v>128800</v>
      </c>
      <c r="L2098" s="3">
        <v>73600</v>
      </c>
      <c r="M2098" s="3">
        <v>0</v>
      </c>
      <c r="N2098" s="3">
        <v>185200</v>
      </c>
      <c r="O2098" s="3">
        <v>132214</v>
      </c>
      <c r="P2098" s="3">
        <v>229313.8</v>
      </c>
      <c r="Q2098" s="3">
        <f>SUM(Exportaciones_Kg_fruta[[#This Row],[Enero]:[Diciembre]])</f>
        <v>1269685.72</v>
      </c>
      <c r="R2098">
        <v>2018</v>
      </c>
      <c r="S2098" t="s">
        <v>212</v>
      </c>
    </row>
    <row r="2099" spans="1:19" x14ac:dyDescent="0.35">
      <c r="A2099" t="str">
        <f>+_xlfn.CONCAT(Exportaciones_Kg_fruta[[#This Row],[País]],Exportaciones_Kg_fruta[[#This Row],[Detalle]],Exportaciones_Kg_fruta[[#This Row],[Año]])</f>
        <v>AlemaniaCerezas2018</v>
      </c>
      <c r="B2099" s="3" t="s">
        <v>3</v>
      </c>
      <c r="C2099" s="3" t="s">
        <v>4</v>
      </c>
      <c r="D2099" s="3" t="s">
        <v>6</v>
      </c>
      <c r="E2099" s="3">
        <v>51753.599999999999</v>
      </c>
      <c r="F2099" s="3">
        <v>4225</v>
      </c>
      <c r="G2099" s="3">
        <v>691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2256</v>
      </c>
      <c r="P2099" s="3">
        <v>39826</v>
      </c>
      <c r="Q2099" s="3">
        <f>SUM(Exportaciones_Kg_fruta[[#This Row],[Enero]:[Diciembre]])</f>
        <v>98751.6</v>
      </c>
      <c r="R2099">
        <v>2018</v>
      </c>
      <c r="S2099" t="s">
        <v>212</v>
      </c>
    </row>
    <row r="2100" spans="1:19" x14ac:dyDescent="0.35">
      <c r="A2100" t="str">
        <f>+_xlfn.CONCAT(Exportaciones_Kg_fruta[[#This Row],[País]],Exportaciones_Kg_fruta[[#This Row],[Detalle]],Exportaciones_Kg_fruta[[#This Row],[Año]])</f>
        <v>EcuadorCerezas2018</v>
      </c>
      <c r="B2100" s="3" t="s">
        <v>68</v>
      </c>
      <c r="C2100" s="3" t="s">
        <v>4</v>
      </c>
      <c r="D2100" s="3" t="s">
        <v>6</v>
      </c>
      <c r="E2100" s="3">
        <v>1432562.2</v>
      </c>
      <c r="F2100" s="3">
        <v>193653.4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15972.4</v>
      </c>
      <c r="P2100" s="3">
        <v>915072.18</v>
      </c>
      <c r="Q2100" s="3">
        <f>SUM(Exportaciones_Kg_fruta[[#This Row],[Enero]:[Diciembre]])</f>
        <v>2557260.1799999997</v>
      </c>
      <c r="R2100">
        <v>2018</v>
      </c>
      <c r="S2100" t="s">
        <v>212</v>
      </c>
    </row>
    <row r="2101" spans="1:19" x14ac:dyDescent="0.35">
      <c r="A2101" t="str">
        <f>+_xlfn.CONCAT(Exportaciones_Kg_fruta[[#This Row],[País]],Exportaciones_Kg_fruta[[#This Row],[Detalle]],Exportaciones_Kg_fruta[[#This Row],[Año]])</f>
        <v>ItaliaCerezas2018</v>
      </c>
      <c r="B2101" s="3" t="s">
        <v>108</v>
      </c>
      <c r="C2101" s="3" t="s">
        <v>4</v>
      </c>
      <c r="D2101" s="3" t="s">
        <v>6</v>
      </c>
      <c r="E2101" s="3">
        <v>59377.2</v>
      </c>
      <c r="F2101" s="3">
        <v>5253</v>
      </c>
      <c r="G2101" s="3">
        <v>2396</v>
      </c>
      <c r="H2101" s="3">
        <v>6204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2075</v>
      </c>
      <c r="P2101" s="3">
        <v>48668</v>
      </c>
      <c r="Q2101" s="3">
        <f>SUM(Exportaciones_Kg_fruta[[#This Row],[Enero]:[Diciembre]])</f>
        <v>123973.2</v>
      </c>
      <c r="R2101">
        <v>2018</v>
      </c>
      <c r="S2101" t="s">
        <v>212</v>
      </c>
    </row>
    <row r="2102" spans="1:19" x14ac:dyDescent="0.35">
      <c r="A2102" t="str">
        <f>+_xlfn.CONCAT(Exportaciones_Kg_fruta[[#This Row],[País]],Exportaciones_Kg_fruta[[#This Row],[Detalle]],Exportaciones_Kg_fruta[[#This Row],[Año]])</f>
        <v>Reino UnidoCerezas2018</v>
      </c>
      <c r="B2102" s="3" t="s">
        <v>155</v>
      </c>
      <c r="C2102" s="3" t="s">
        <v>4</v>
      </c>
      <c r="D2102" s="3" t="s">
        <v>6</v>
      </c>
      <c r="E2102" s="3">
        <v>1012622.44</v>
      </c>
      <c r="F2102" s="3">
        <v>489229.8</v>
      </c>
      <c r="G2102" s="3">
        <v>4418</v>
      </c>
      <c r="H2102" s="3">
        <v>2752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46841</v>
      </c>
      <c r="P2102" s="3">
        <v>345596</v>
      </c>
      <c r="Q2102" s="3">
        <f>SUM(Exportaciones_Kg_fruta[[#This Row],[Enero]:[Diciembre]])</f>
        <v>1901459.24</v>
      </c>
      <c r="R2102">
        <v>2018</v>
      </c>
      <c r="S2102" t="s">
        <v>212</v>
      </c>
    </row>
    <row r="2103" spans="1:19" x14ac:dyDescent="0.35">
      <c r="A2103" t="str">
        <f>+_xlfn.CONCAT(Exportaciones_Kg_fruta[[#This Row],[País]],Exportaciones_Kg_fruta[[#This Row],[Detalle]],Exportaciones_Kg_fruta[[#This Row],[Año]])</f>
        <v>RusiaCerezas2018</v>
      </c>
      <c r="B2103" s="3" t="s">
        <v>161</v>
      </c>
      <c r="C2103" s="3" t="s">
        <v>4</v>
      </c>
      <c r="D2103" s="3" t="s">
        <v>6</v>
      </c>
      <c r="E2103" s="3">
        <v>57915</v>
      </c>
      <c r="F2103" s="3">
        <v>16775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4292</v>
      </c>
      <c r="P2103" s="3">
        <v>29269</v>
      </c>
      <c r="Q2103" s="3">
        <f>SUM(Exportaciones_Kg_fruta[[#This Row],[Enero]:[Diciembre]])</f>
        <v>108251</v>
      </c>
      <c r="R2103">
        <v>2018</v>
      </c>
      <c r="S2103" t="s">
        <v>212</v>
      </c>
    </row>
    <row r="2104" spans="1:19" x14ac:dyDescent="0.35">
      <c r="A2104" t="str">
        <f>+_xlfn.CONCAT(Exportaciones_Kg_fruta[[#This Row],[País]],Exportaciones_Kg_fruta[[#This Row],[Detalle]],Exportaciones_Kg_fruta[[#This Row],[Año]])</f>
        <v>PanamáCerezas2018</v>
      </c>
      <c r="B2104" s="3" t="s">
        <v>146</v>
      </c>
      <c r="C2104" s="3" t="s">
        <v>4</v>
      </c>
      <c r="D2104" s="3" t="s">
        <v>6</v>
      </c>
      <c r="E2104" s="3">
        <v>3700.6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22489.86</v>
      </c>
      <c r="Q2104" s="3">
        <f>SUM(Exportaciones_Kg_fruta[[#This Row],[Enero]:[Diciembre]])</f>
        <v>26190.46</v>
      </c>
      <c r="R2104">
        <v>2018</v>
      </c>
      <c r="S2104" t="s">
        <v>212</v>
      </c>
    </row>
    <row r="2105" spans="1:19" x14ac:dyDescent="0.35">
      <c r="A2105" t="str">
        <f>+_xlfn.CONCAT(Exportaciones_Kg_fruta[[#This Row],[País]],Exportaciones_Kg_fruta[[#This Row],[Detalle]],Exportaciones_Kg_fruta[[#This Row],[Año]])</f>
        <v>FranciaCerezas2018</v>
      </c>
      <c r="B2105" s="3" t="s">
        <v>80</v>
      </c>
      <c r="C2105" s="3" t="s">
        <v>4</v>
      </c>
      <c r="D2105" s="3" t="s">
        <v>6</v>
      </c>
      <c r="E2105" s="3">
        <v>80815.899999999994</v>
      </c>
      <c r="F2105" s="3">
        <v>40514.400000000001</v>
      </c>
      <c r="G2105" s="3">
        <v>5538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1209</v>
      </c>
      <c r="P2105" s="3">
        <v>73923.92</v>
      </c>
      <c r="Q2105" s="3">
        <f>SUM(Exportaciones_Kg_fruta[[#This Row],[Enero]:[Diciembre]])</f>
        <v>202001.21999999997</v>
      </c>
      <c r="R2105">
        <v>2018</v>
      </c>
      <c r="S2105" t="s">
        <v>212</v>
      </c>
    </row>
    <row r="2106" spans="1:19" x14ac:dyDescent="0.35">
      <c r="A2106" t="str">
        <f>+_xlfn.CONCAT(Exportaciones_Kg_fruta[[#This Row],[País]],Exportaciones_Kg_fruta[[#This Row],[Detalle]],Exportaciones_Kg_fruta[[#This Row],[Año]])</f>
        <v>BoliviaCerezas2018</v>
      </c>
      <c r="B2106" s="3" t="s">
        <v>47</v>
      </c>
      <c r="C2106" s="3" t="s">
        <v>4</v>
      </c>
      <c r="D2106" s="3" t="s">
        <v>6</v>
      </c>
      <c r="E2106" s="3">
        <v>118704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27456</v>
      </c>
      <c r="P2106" s="3">
        <v>245576</v>
      </c>
      <c r="Q2106" s="3">
        <f>SUM(Exportaciones_Kg_fruta[[#This Row],[Enero]:[Diciembre]])</f>
        <v>391736</v>
      </c>
      <c r="R2106">
        <v>2018</v>
      </c>
      <c r="S2106" t="s">
        <v>212</v>
      </c>
    </row>
    <row r="2107" spans="1:19" x14ac:dyDescent="0.35">
      <c r="A2107" t="str">
        <f>+_xlfn.CONCAT(Exportaciones_Kg_fruta[[#This Row],[País]],Exportaciones_Kg_fruta[[#This Row],[Detalle]],Exportaciones_Kg_fruta[[#This Row],[Año]])</f>
        <v>TailandiaCerezas2018</v>
      </c>
      <c r="B2107" s="3" t="s">
        <v>178</v>
      </c>
      <c r="C2107" s="3" t="s">
        <v>4</v>
      </c>
      <c r="D2107" s="3" t="s">
        <v>6</v>
      </c>
      <c r="E2107" s="3">
        <v>602110.5</v>
      </c>
      <c r="F2107" s="3">
        <v>106949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36802</v>
      </c>
      <c r="P2107" s="3">
        <v>237016.6</v>
      </c>
      <c r="Q2107" s="3">
        <f>SUM(Exportaciones_Kg_fruta[[#This Row],[Enero]:[Diciembre]])</f>
        <v>982878.1</v>
      </c>
      <c r="R2107">
        <v>2018</v>
      </c>
      <c r="S2107" t="s">
        <v>212</v>
      </c>
    </row>
    <row r="2108" spans="1:19" x14ac:dyDescent="0.35">
      <c r="A2108" t="str">
        <f>+_xlfn.CONCAT(Exportaciones_Kg_fruta[[#This Row],[País]],Exportaciones_Kg_fruta[[#This Row],[Detalle]],Exportaciones_Kg_fruta[[#This Row],[Año]])</f>
        <v>Arabia SauditaCerezas2018</v>
      </c>
      <c r="B2108" s="3" t="s">
        <v>30</v>
      </c>
      <c r="C2108" s="3" t="s">
        <v>4</v>
      </c>
      <c r="D2108" s="3" t="s">
        <v>6</v>
      </c>
      <c r="E2108" s="3">
        <v>22840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6967</v>
      </c>
      <c r="P2108" s="3">
        <v>44904</v>
      </c>
      <c r="Q2108" s="3">
        <f>SUM(Exportaciones_Kg_fruta[[#This Row],[Enero]:[Diciembre]])</f>
        <v>74711</v>
      </c>
      <c r="R2108">
        <v>2018</v>
      </c>
      <c r="S2108" t="s">
        <v>212</v>
      </c>
    </row>
    <row r="2109" spans="1:19" x14ac:dyDescent="0.35">
      <c r="A2109" t="str">
        <f>+_xlfn.CONCAT(Exportaciones_Kg_fruta[[#This Row],[País]],Exportaciones_Kg_fruta[[#This Row],[Detalle]],Exportaciones_Kg_fruta[[#This Row],[Año]])</f>
        <v>Costa RicaCerezas2018</v>
      </c>
      <c r="B2109" s="3" t="s">
        <v>62</v>
      </c>
      <c r="C2109" s="3" t="s">
        <v>4</v>
      </c>
      <c r="D2109" s="3" t="s">
        <v>6</v>
      </c>
      <c r="E2109" s="3">
        <v>13784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695</v>
      </c>
      <c r="P2109" s="3">
        <v>5117</v>
      </c>
      <c r="Q2109" s="3">
        <f>SUM(Exportaciones_Kg_fruta[[#This Row],[Enero]:[Diciembre]])</f>
        <v>19596</v>
      </c>
      <c r="R2109">
        <v>2018</v>
      </c>
      <c r="S2109" t="s">
        <v>212</v>
      </c>
    </row>
    <row r="2110" spans="1:19" x14ac:dyDescent="0.35">
      <c r="A2110" t="str">
        <f>+_xlfn.CONCAT(Exportaciones_Kg_fruta[[#This Row],[País]],Exportaciones_Kg_fruta[[#This Row],[Detalle]],Exportaciones_Kg_fruta[[#This Row],[Año]])</f>
        <v>GuatemalaCerezas2018</v>
      </c>
      <c r="B2110" s="3" t="s">
        <v>87</v>
      </c>
      <c r="C2110" s="3" t="s">
        <v>4</v>
      </c>
      <c r="D2110" s="3" t="s">
        <v>6</v>
      </c>
      <c r="E2110" s="3">
        <v>12088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3927</v>
      </c>
      <c r="Q2110" s="3">
        <f>SUM(Exportaciones_Kg_fruta[[#This Row],[Enero]:[Diciembre]])</f>
        <v>16015</v>
      </c>
      <c r="R2110">
        <v>2018</v>
      </c>
      <c r="S2110" t="s">
        <v>212</v>
      </c>
    </row>
    <row r="2111" spans="1:19" x14ac:dyDescent="0.35">
      <c r="A2111" t="str">
        <f>+_xlfn.CONCAT(Exportaciones_Kg_fruta[[#This Row],[País]],Exportaciones_Kg_fruta[[#This Row],[Detalle]],Exportaciones_Kg_fruta[[#This Row],[Año]])</f>
        <v>Emiratos Árabes UnidosCerezas2018</v>
      </c>
      <c r="B2111" s="3" t="s">
        <v>71</v>
      </c>
      <c r="C2111" s="3" t="s">
        <v>4</v>
      </c>
      <c r="D2111" s="3" t="s">
        <v>6</v>
      </c>
      <c r="E2111" s="3">
        <v>16492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4737</v>
      </c>
      <c r="Q2111" s="3">
        <f>SUM(Exportaciones_Kg_fruta[[#This Row],[Enero]:[Diciembre]])</f>
        <v>21229</v>
      </c>
      <c r="R2111">
        <v>2018</v>
      </c>
      <c r="S2111" t="s">
        <v>212</v>
      </c>
    </row>
    <row r="2112" spans="1:19" x14ac:dyDescent="0.35">
      <c r="A2112" t="str">
        <f>+_xlfn.CONCAT(Exportaciones_Kg_fruta[[#This Row],[País]],Exportaciones_Kg_fruta[[#This Row],[Detalle]],Exportaciones_Kg_fruta[[#This Row],[Año]])</f>
        <v>UruguayCerezas2018</v>
      </c>
      <c r="B2112" s="3" t="s">
        <v>192</v>
      </c>
      <c r="C2112" s="3" t="s">
        <v>4</v>
      </c>
      <c r="D2112" s="3" t="s">
        <v>6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2488.1999999999998</v>
      </c>
      <c r="P2112" s="3">
        <v>21569.599999999999</v>
      </c>
      <c r="Q2112" s="3">
        <f>SUM(Exportaciones_Kg_fruta[[#This Row],[Enero]:[Diciembre]])</f>
        <v>24057.8</v>
      </c>
      <c r="R2112">
        <v>2018</v>
      </c>
      <c r="S2112" t="s">
        <v>212</v>
      </c>
    </row>
    <row r="2113" spans="1:19" x14ac:dyDescent="0.35">
      <c r="A2113" t="str">
        <f>+_xlfn.CONCAT(Exportaciones_Kg_fruta[[#This Row],[País]],Exportaciones_Kg_fruta[[#This Row],[Detalle]],Exportaciones_Kg_fruta[[#This Row],[Año]])</f>
        <v>República DominicanaCerezas2018</v>
      </c>
      <c r="B2113" s="3" t="s">
        <v>158</v>
      </c>
      <c r="C2113" s="3" t="s">
        <v>4</v>
      </c>
      <c r="D2113" s="3" t="s">
        <v>6</v>
      </c>
      <c r="E2113" s="3">
        <v>2854.4</v>
      </c>
      <c r="F2113" s="3">
        <v>4432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2208</v>
      </c>
      <c r="Q2113" s="3">
        <f>SUM(Exportaciones_Kg_fruta[[#This Row],[Enero]:[Diciembre]])</f>
        <v>9494.4</v>
      </c>
      <c r="R2113">
        <v>2018</v>
      </c>
      <c r="S2113" t="s">
        <v>212</v>
      </c>
    </row>
    <row r="2114" spans="1:19" x14ac:dyDescent="0.35">
      <c r="A2114" t="str">
        <f>+_xlfn.CONCAT(Exportaciones_Kg_fruta[[#This Row],[País]],Exportaciones_Kg_fruta[[#This Row],[Detalle]],Exportaciones_Kg_fruta[[#This Row],[Año]])</f>
        <v>MalasiaCerezas2018</v>
      </c>
      <c r="B2114" s="3" t="s">
        <v>124</v>
      </c>
      <c r="C2114" s="3" t="s">
        <v>4</v>
      </c>
      <c r="D2114" s="3" t="s">
        <v>6</v>
      </c>
      <c r="E2114" s="3">
        <v>28344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2725</v>
      </c>
      <c r="Q2114" s="3">
        <f>SUM(Exportaciones_Kg_fruta[[#This Row],[Enero]:[Diciembre]])</f>
        <v>31069</v>
      </c>
      <c r="R2114">
        <v>2018</v>
      </c>
      <c r="S2114" t="s">
        <v>212</v>
      </c>
    </row>
    <row r="2115" spans="1:19" x14ac:dyDescent="0.35">
      <c r="A2115" t="str">
        <f>+_xlfn.CONCAT(Exportaciones_Kg_fruta[[#This Row],[País]],Exportaciones_Kg_fruta[[#This Row],[Detalle]],Exportaciones_Kg_fruta[[#This Row],[Año]])</f>
        <v>El SalvadorCerezas2018</v>
      </c>
      <c r="B2115" s="3" t="s">
        <v>70</v>
      </c>
      <c r="C2115" s="3" t="s">
        <v>4</v>
      </c>
      <c r="D2115" s="3" t="s">
        <v>6</v>
      </c>
      <c r="E2115" s="3">
        <v>2542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20105</v>
      </c>
      <c r="O2115" s="3">
        <v>686</v>
      </c>
      <c r="P2115" s="3">
        <v>1400</v>
      </c>
      <c r="Q2115" s="3">
        <f>SUM(Exportaciones_Kg_fruta[[#This Row],[Enero]:[Diciembre]])</f>
        <v>24733</v>
      </c>
      <c r="R2115">
        <v>2018</v>
      </c>
      <c r="S2115" t="s">
        <v>212</v>
      </c>
    </row>
    <row r="2116" spans="1:19" x14ac:dyDescent="0.35">
      <c r="A2116" t="str">
        <f>+_xlfn.CONCAT(Exportaciones_Kg_fruta[[#This Row],[País]],Exportaciones_Kg_fruta[[#This Row],[Detalle]],Exportaciones_Kg_fruta[[#This Row],[Año]])</f>
        <v>Puerto RicoCerezas2018</v>
      </c>
      <c r="B2116" s="3" t="s">
        <v>153</v>
      </c>
      <c r="C2116" s="3" t="s">
        <v>4</v>
      </c>
      <c r="D2116" s="3" t="s">
        <v>6</v>
      </c>
      <c r="E2116" s="3">
        <v>6550.4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22080</v>
      </c>
      <c r="Q2116" s="3">
        <f>SUM(Exportaciones_Kg_fruta[[#This Row],[Enero]:[Diciembre]])</f>
        <v>28630.400000000001</v>
      </c>
      <c r="R2116">
        <v>2018</v>
      </c>
      <c r="S2116" t="s">
        <v>212</v>
      </c>
    </row>
    <row r="2117" spans="1:19" x14ac:dyDescent="0.35">
      <c r="A2117" t="str">
        <f>+_xlfn.CONCAT(Exportaciones_Kg_fruta[[#This Row],[País]],Exportaciones_Kg_fruta[[#This Row],[Detalle]],Exportaciones_Kg_fruta[[#This Row],[Año]])</f>
        <v>Hong Kong (Región administrativa especial de China)Cerezas2018</v>
      </c>
      <c r="B2117" s="3" t="s">
        <v>94</v>
      </c>
      <c r="C2117" s="3" t="s">
        <v>4</v>
      </c>
      <c r="D2117" s="3" t="s">
        <v>6</v>
      </c>
      <c r="E2117" s="3">
        <v>2612022.2999999998</v>
      </c>
      <c r="F2117" s="3">
        <v>240792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10968</v>
      </c>
      <c r="P2117" s="3">
        <v>68873</v>
      </c>
      <c r="Q2117" s="3">
        <f>SUM(Exportaciones_Kg_fruta[[#This Row],[Enero]:[Diciembre]])</f>
        <v>2932655.3</v>
      </c>
      <c r="R2117">
        <v>2018</v>
      </c>
      <c r="S2117" t="s">
        <v>212</v>
      </c>
    </row>
    <row r="2118" spans="1:19" x14ac:dyDescent="0.35">
      <c r="A2118" t="str">
        <f>+_xlfn.CONCAT(Exportaciones_Kg_fruta[[#This Row],[País]],Exportaciones_Kg_fruta[[#This Row],[Detalle]],Exportaciones_Kg_fruta[[#This Row],[Año]])</f>
        <v>IrlandaCerezas2018</v>
      </c>
      <c r="B2118" s="3" t="s">
        <v>99</v>
      </c>
      <c r="C2118" s="3" t="s">
        <v>4</v>
      </c>
      <c r="D2118" s="3" t="s">
        <v>6</v>
      </c>
      <c r="E2118" s="3">
        <v>1392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700</v>
      </c>
      <c r="Q2118" s="3">
        <f>SUM(Exportaciones_Kg_fruta[[#This Row],[Enero]:[Diciembre]])</f>
        <v>2092</v>
      </c>
      <c r="R2118">
        <v>2018</v>
      </c>
      <c r="S2118" t="s">
        <v>212</v>
      </c>
    </row>
    <row r="2119" spans="1:19" x14ac:dyDescent="0.35">
      <c r="A2119" t="str">
        <f>+_xlfn.CONCAT(Exportaciones_Kg_fruta[[#This Row],[País]],Exportaciones_Kg_fruta[[#This Row],[Detalle]],Exportaciones_Kg_fruta[[#This Row],[Año]])</f>
        <v>FilipinasCerezas2018</v>
      </c>
      <c r="B2119" s="3" t="s">
        <v>78</v>
      </c>
      <c r="C2119" s="3" t="s">
        <v>4</v>
      </c>
      <c r="D2119" s="3" t="s">
        <v>6</v>
      </c>
      <c r="E2119" s="3">
        <v>44355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10106</v>
      </c>
      <c r="P2119" s="3">
        <v>59565</v>
      </c>
      <c r="Q2119" s="3">
        <f>SUM(Exportaciones_Kg_fruta[[#This Row],[Enero]:[Diciembre]])</f>
        <v>114026</v>
      </c>
      <c r="R2119">
        <v>2018</v>
      </c>
      <c r="S2119" t="s">
        <v>212</v>
      </c>
    </row>
    <row r="2120" spans="1:19" x14ac:dyDescent="0.35">
      <c r="A2120" t="str">
        <f>+_xlfn.CONCAT(Exportaciones_Kg_fruta[[#This Row],[País]],Exportaciones_Kg_fruta[[#This Row],[Detalle]],Exportaciones_Kg_fruta[[#This Row],[Año]])</f>
        <v>PortugalCerezas2018</v>
      </c>
      <c r="B2120" s="3" t="s">
        <v>152</v>
      </c>
      <c r="C2120" s="3" t="s">
        <v>4</v>
      </c>
      <c r="D2120" s="3" t="s">
        <v>6</v>
      </c>
      <c r="E2120" s="3">
        <v>3534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4254</v>
      </c>
      <c r="Q2120" s="3">
        <f>SUM(Exportaciones_Kg_fruta[[#This Row],[Enero]:[Diciembre]])</f>
        <v>7788</v>
      </c>
      <c r="R2120">
        <v>2018</v>
      </c>
      <c r="S2120" t="s">
        <v>212</v>
      </c>
    </row>
    <row r="2121" spans="1:19" x14ac:dyDescent="0.35">
      <c r="A2121" t="str">
        <f>+_xlfn.CONCAT(Exportaciones_Kg_fruta[[#This Row],[País]],Exportaciones_Kg_fruta[[#This Row],[Detalle]],Exportaciones_Kg_fruta[[#This Row],[Año]])</f>
        <v>NicaraguaCerezas2018</v>
      </c>
      <c r="B2121" s="3" t="s">
        <v>138</v>
      </c>
      <c r="C2121" s="3" t="s">
        <v>4</v>
      </c>
      <c r="D2121" s="3" t="s">
        <v>6</v>
      </c>
      <c r="E2121" s="3">
        <v>0</v>
      </c>
      <c r="F2121" s="3">
        <v>2304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f>SUM(Exportaciones_Kg_fruta[[#This Row],[Enero]:[Diciembre]])</f>
        <v>2304</v>
      </c>
      <c r="R2121">
        <v>2018</v>
      </c>
      <c r="S2121" t="s">
        <v>212</v>
      </c>
    </row>
    <row r="2122" spans="1:19" x14ac:dyDescent="0.35">
      <c r="A2122" t="str">
        <f>+_xlfn.CONCAT(Exportaciones_Kg_fruta[[#This Row],[País]],Exportaciones_Kg_fruta[[#This Row],[Detalle]],Exportaciones_Kg_fruta[[#This Row],[Año]])</f>
        <v>HondurasCerezas2018</v>
      </c>
      <c r="B2122" s="3" t="s">
        <v>93</v>
      </c>
      <c r="C2122" s="3" t="s">
        <v>4</v>
      </c>
      <c r="D2122" s="3" t="s">
        <v>6</v>
      </c>
      <c r="E2122" s="3">
        <v>1152</v>
      </c>
      <c r="F2122" s="3">
        <v>1200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676</v>
      </c>
      <c r="P2122" s="3">
        <v>682</v>
      </c>
      <c r="Q2122" s="3">
        <f>SUM(Exportaciones_Kg_fruta[[#This Row],[Enero]:[Diciembre]])</f>
        <v>3710</v>
      </c>
      <c r="R2122">
        <v>2018</v>
      </c>
      <c r="S2122" t="s">
        <v>212</v>
      </c>
    </row>
    <row r="2123" spans="1:19" x14ac:dyDescent="0.35">
      <c r="A2123" t="str">
        <f>+_xlfn.CONCAT(Exportaciones_Kg_fruta[[#This Row],[País]],Exportaciones_Kg_fruta[[#This Row],[Detalle]],Exportaciones_Kg_fruta[[#This Row],[Año]])</f>
        <v>QatarCerezas2018</v>
      </c>
      <c r="B2123" s="3" t="s">
        <v>154</v>
      </c>
      <c r="C2123" s="3" t="s">
        <v>4</v>
      </c>
      <c r="D2123" s="3" t="s">
        <v>6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617</v>
      </c>
      <c r="Q2123" s="3">
        <f>SUM(Exportaciones_Kg_fruta[[#This Row],[Enero]:[Diciembre]])</f>
        <v>617</v>
      </c>
      <c r="R2123">
        <v>2018</v>
      </c>
      <c r="S2123" t="s">
        <v>212</v>
      </c>
    </row>
    <row r="2124" spans="1:19" x14ac:dyDescent="0.35">
      <c r="A2124" t="str">
        <f>+_xlfn.CONCAT(Exportaciones_Kg_fruta[[#This Row],[País]],Exportaciones_Kg_fruta[[#This Row],[Detalle]],Exportaciones_Kg_fruta[[#This Row],[Año]])</f>
        <v>GreciaCerezas2018</v>
      </c>
      <c r="B2124" s="3" t="s">
        <v>85</v>
      </c>
      <c r="C2124" s="3" t="s">
        <v>4</v>
      </c>
      <c r="D2124" s="3" t="s">
        <v>6</v>
      </c>
      <c r="E2124" s="3">
        <v>732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752</v>
      </c>
      <c r="Q2124" s="3">
        <f>SUM(Exportaciones_Kg_fruta[[#This Row],[Enero]:[Diciembre]])</f>
        <v>1484</v>
      </c>
      <c r="R2124">
        <v>2018</v>
      </c>
      <c r="S2124" t="s">
        <v>212</v>
      </c>
    </row>
    <row r="2125" spans="1:19" x14ac:dyDescent="0.35">
      <c r="A2125" t="str">
        <f>+_xlfn.CONCAT(Exportaciones_Kg_fruta[[#This Row],[País]],Exportaciones_Kg_fruta[[#This Row],[Detalle]],Exportaciones_Kg_fruta[[#This Row],[Año]])</f>
        <v>SingapurCerezas2018</v>
      </c>
      <c r="B2125" s="3" t="s">
        <v>170</v>
      </c>
      <c r="C2125" s="3" t="s">
        <v>4</v>
      </c>
      <c r="D2125" s="3" t="s">
        <v>6</v>
      </c>
      <c r="E2125" s="3">
        <v>166956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2798</v>
      </c>
      <c r="Q2125" s="3">
        <f>SUM(Exportaciones_Kg_fruta[[#This Row],[Enero]:[Diciembre]])</f>
        <v>169754</v>
      </c>
      <c r="R2125">
        <v>2018</v>
      </c>
      <c r="S2125" t="s">
        <v>212</v>
      </c>
    </row>
    <row r="2126" spans="1:19" x14ac:dyDescent="0.35">
      <c r="A2126" t="str">
        <f>+_xlfn.CONCAT(Exportaciones_Kg_fruta[[#This Row],[País]],Exportaciones_Kg_fruta[[#This Row],[Detalle]],Exportaciones_Kg_fruta[[#This Row],[Año]])</f>
        <v>SuizaCerezas2018</v>
      </c>
      <c r="B2126" s="3" t="s">
        <v>176</v>
      </c>
      <c r="C2126" s="3" t="s">
        <v>4</v>
      </c>
      <c r="D2126" s="3" t="s">
        <v>6</v>
      </c>
      <c r="E2126" s="3">
        <v>777</v>
      </c>
      <c r="F2126" s="3">
        <v>1315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f>SUM(Exportaciones_Kg_fruta[[#This Row],[Enero]:[Diciembre]])</f>
        <v>2092</v>
      </c>
      <c r="R2126">
        <v>2018</v>
      </c>
      <c r="S2126" t="s">
        <v>212</v>
      </c>
    </row>
    <row r="2127" spans="1:19" x14ac:dyDescent="0.35">
      <c r="A2127" t="str">
        <f>+_xlfn.CONCAT(Exportaciones_Kg_fruta[[#This Row],[País]],Exportaciones_Kg_fruta[[#This Row],[Detalle]],Exportaciones_Kg_fruta[[#This Row],[Año]])</f>
        <v>CambodiaCerezas2018</v>
      </c>
      <c r="B2127" s="3" t="s">
        <v>53</v>
      </c>
      <c r="C2127" s="3" t="s">
        <v>4</v>
      </c>
      <c r="D2127" s="3" t="s">
        <v>6</v>
      </c>
      <c r="E2127" s="3">
        <v>2076</v>
      </c>
      <c r="F2127" s="3">
        <v>686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2798</v>
      </c>
      <c r="Q2127" s="3">
        <f>SUM(Exportaciones_Kg_fruta[[#This Row],[Enero]:[Diciembre]])</f>
        <v>5560</v>
      </c>
      <c r="R2127">
        <v>2018</v>
      </c>
      <c r="S2127" t="s">
        <v>212</v>
      </c>
    </row>
    <row r="2128" spans="1:19" x14ac:dyDescent="0.35">
      <c r="A2128" t="str">
        <f>+_xlfn.CONCAT(Exportaciones_Kg_fruta[[#This Row],[País]],Exportaciones_Kg_fruta[[#This Row],[Detalle]],Exportaciones_Kg_fruta[[#This Row],[Año]])</f>
        <v>ChipreCerezas2018</v>
      </c>
      <c r="B2128" s="3" t="s">
        <v>57</v>
      </c>
      <c r="C2128" s="3" t="s">
        <v>4</v>
      </c>
      <c r="D2128" s="3" t="s">
        <v>6</v>
      </c>
      <c r="E2128" s="3">
        <v>530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f>SUM(Exportaciones_Kg_fruta[[#This Row],[Enero]:[Diciembre]])</f>
        <v>530</v>
      </c>
      <c r="R2128">
        <v>2018</v>
      </c>
      <c r="S2128" t="s">
        <v>212</v>
      </c>
    </row>
    <row r="2129" spans="1:19" x14ac:dyDescent="0.35">
      <c r="A2129" t="str">
        <f>+_xlfn.CONCAT(Exportaciones_Kg_fruta[[#This Row],[País]],Exportaciones_Kg_fruta[[#This Row],[Detalle]],Exportaciones_Kg_fruta[[#This Row],[Año]])</f>
        <v>IslandiaCerezas2018</v>
      </c>
      <c r="B2129" s="3" t="s">
        <v>102</v>
      </c>
      <c r="C2129" s="3" t="s">
        <v>4</v>
      </c>
      <c r="D2129" s="3" t="s">
        <v>6</v>
      </c>
      <c r="E2129" s="3">
        <v>3590</v>
      </c>
      <c r="F2129" s="3">
        <v>0</v>
      </c>
      <c r="G2129" s="3">
        <v>1672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f>SUM(Exportaciones_Kg_fruta[[#This Row],[Enero]:[Diciembre]])</f>
        <v>5262</v>
      </c>
      <c r="R2129">
        <v>2018</v>
      </c>
      <c r="S2129" t="s">
        <v>212</v>
      </c>
    </row>
    <row r="2130" spans="1:19" x14ac:dyDescent="0.35">
      <c r="A2130" t="str">
        <f>+_xlfn.CONCAT(Exportaciones_Kg_fruta[[#This Row],[País]],Exportaciones_Kg_fruta[[#This Row],[Detalle]],Exportaciones_Kg_fruta[[#This Row],[Año]])</f>
        <v>Territorio Francés en AméricaCerezas2018</v>
      </c>
      <c r="B2130" s="3" t="s">
        <v>183</v>
      </c>
      <c r="C2130" s="3" t="s">
        <v>4</v>
      </c>
      <c r="D2130" s="3" t="s">
        <v>6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2816</v>
      </c>
      <c r="Q2130" s="3">
        <f>SUM(Exportaciones_Kg_fruta[[#This Row],[Enero]:[Diciembre]])</f>
        <v>2816</v>
      </c>
      <c r="R2130">
        <v>2018</v>
      </c>
      <c r="S2130" t="s">
        <v>212</v>
      </c>
    </row>
    <row r="2131" spans="1:19" x14ac:dyDescent="0.35">
      <c r="A2131" t="str">
        <f>+_xlfn.CONCAT(Exportaciones_Kg_fruta[[#This Row],[País]],Exportaciones_Kg_fruta[[#This Row],[Detalle]],Exportaciones_Kg_fruta[[#This Row],[Año]])</f>
        <v>Otros PaísesCerezas2018</v>
      </c>
      <c r="B2131" s="3" t="s">
        <v>197</v>
      </c>
      <c r="C2131" s="3" t="s">
        <v>4</v>
      </c>
      <c r="D2131" s="3" t="s">
        <v>6</v>
      </c>
      <c r="E2131" s="3">
        <v>5184</v>
      </c>
      <c r="F2131" s="3">
        <v>6501.84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f>SUM(Exportaciones_Kg_fruta[[#This Row],[Enero]:[Diciembre]])</f>
        <v>11685.84</v>
      </c>
      <c r="R2131">
        <v>2018</v>
      </c>
      <c r="S2131" t="s">
        <v>212</v>
      </c>
    </row>
    <row r="2132" spans="1:19" x14ac:dyDescent="0.35">
      <c r="A2132" t="str">
        <f>+_xlfn.CONCAT(Exportaciones_Kg_fruta[[#This Row],[País]],Exportaciones_Kg_fruta[[#This Row],[Detalle]],Exportaciones_Kg_fruta[[#This Row],[Año]])</f>
        <v>MartinicaCerezas2018</v>
      </c>
      <c r="B2132" s="3" t="s">
        <v>127</v>
      </c>
      <c r="C2132" s="3" t="s">
        <v>4</v>
      </c>
      <c r="D2132" s="3" t="s">
        <v>6</v>
      </c>
      <c r="E2132" s="3">
        <v>6396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f>SUM(Exportaciones_Kg_fruta[[#This Row],[Enero]:[Diciembre]])</f>
        <v>6396</v>
      </c>
      <c r="R2132">
        <v>2018</v>
      </c>
      <c r="S2132" t="s">
        <v>212</v>
      </c>
    </row>
    <row r="2133" spans="1:19" x14ac:dyDescent="0.35">
      <c r="A2133" t="str">
        <f>+_xlfn.CONCAT(Exportaciones_Kg_fruta[[#This Row],[País]],Exportaciones_Kg_fruta[[#This Row],[Detalle]],Exportaciones_Kg_fruta[[#This Row],[Año]])</f>
        <v>KazajstánCerezas2018</v>
      </c>
      <c r="B2133" s="3" t="s">
        <v>112</v>
      </c>
      <c r="C2133" s="3" t="s">
        <v>4</v>
      </c>
      <c r="D2133" s="3" t="s">
        <v>6</v>
      </c>
      <c r="E2133" s="3">
        <v>708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720</v>
      </c>
      <c r="Q2133" s="3">
        <f>SUM(Exportaciones_Kg_fruta[[#This Row],[Enero]:[Diciembre]])</f>
        <v>1428</v>
      </c>
      <c r="R2133">
        <v>2018</v>
      </c>
      <c r="S2133" t="s">
        <v>212</v>
      </c>
    </row>
    <row r="2134" spans="1:19" x14ac:dyDescent="0.35">
      <c r="A2134" t="str">
        <f>+_xlfn.CONCAT(Exportaciones_Kg_fruta[[#This Row],[País]],Exportaciones_Kg_fruta[[#This Row],[Detalle]],Exportaciones_Kg_fruta[[#This Row],[Año]])</f>
        <v>Territorio Francés en Oceanía y el PacíficoCerezas2018</v>
      </c>
      <c r="B2134" s="3" t="s">
        <v>184</v>
      </c>
      <c r="C2134" s="3" t="s">
        <v>4</v>
      </c>
      <c r="D2134" s="3" t="s">
        <v>6</v>
      </c>
      <c r="E2134" s="3">
        <v>4614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f>SUM(Exportaciones_Kg_fruta[[#This Row],[Enero]:[Diciembre]])</f>
        <v>4614</v>
      </c>
      <c r="R2134">
        <v>2018</v>
      </c>
      <c r="S2134" t="s">
        <v>212</v>
      </c>
    </row>
    <row r="2135" spans="1:19" x14ac:dyDescent="0.35">
      <c r="A2135" t="str">
        <f>+_xlfn.CONCAT(Exportaciones_Kg_fruta[[#This Row],[País]],Exportaciones_Kg_fruta[[#This Row],[Detalle]],Exportaciones_Kg_fruta[[#This Row],[Año]])</f>
        <v>Polinesia FrancesaCerezas2018</v>
      </c>
      <c r="B2135" s="3" t="s">
        <v>150</v>
      </c>
      <c r="C2135" s="3" t="s">
        <v>4</v>
      </c>
      <c r="D2135" s="3" t="s">
        <v>6</v>
      </c>
      <c r="E2135" s="3">
        <v>6957.4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2073</v>
      </c>
      <c r="Q2135" s="3">
        <f>SUM(Exportaciones_Kg_fruta[[#This Row],[Enero]:[Diciembre]])</f>
        <v>9030.4</v>
      </c>
      <c r="R2135">
        <v>2018</v>
      </c>
      <c r="S2135" t="s">
        <v>212</v>
      </c>
    </row>
    <row r="2136" spans="1:19" x14ac:dyDescent="0.35">
      <c r="A2136" t="str">
        <f>+_xlfn.CONCAT(Exportaciones_Kg_fruta[[#This Row],[País]],Exportaciones_Kg_fruta[[#This Row],[Detalle]],Exportaciones_Kg_fruta[[#This Row],[Año]])</f>
        <v>BruneiCerezas2018</v>
      </c>
      <c r="B2136" s="3" t="s">
        <v>215</v>
      </c>
      <c r="C2136" s="3" t="s">
        <v>4</v>
      </c>
      <c r="D2136" s="3" t="s">
        <v>6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3730</v>
      </c>
      <c r="Q2136" s="3">
        <f>SUM(Exportaciones_Kg_fruta[[#This Row],[Enero]:[Diciembre]])</f>
        <v>3730</v>
      </c>
      <c r="R2136">
        <v>2018</v>
      </c>
      <c r="S2136" t="s">
        <v>212</v>
      </c>
    </row>
    <row r="2137" spans="1:19" x14ac:dyDescent="0.35">
      <c r="A2137" t="str">
        <f>+_xlfn.CONCAT(Exportaciones_Kg_fruta[[#This Row],[País]],Exportaciones_Kg_fruta[[#This Row],[Detalle]],Exportaciones_Kg_fruta[[#This Row],[Año]])</f>
        <v>Territorio Británico en AméricaCerezas2018</v>
      </c>
      <c r="B2137" s="3" t="s">
        <v>180</v>
      </c>
      <c r="C2137" s="3" t="s">
        <v>4</v>
      </c>
      <c r="D2137" s="3" t="s">
        <v>6</v>
      </c>
      <c r="E2137" s="3">
        <v>0</v>
      </c>
      <c r="F2137" s="3">
        <v>0</v>
      </c>
      <c r="G2137" s="3">
        <v>0</v>
      </c>
      <c r="H2137" s="3">
        <v>178</v>
      </c>
      <c r="I2137" s="3">
        <v>0</v>
      </c>
      <c r="J2137" s="3">
        <v>62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f>SUM(Exportaciones_Kg_fruta[[#This Row],[Enero]:[Diciembre]])</f>
        <v>240</v>
      </c>
      <c r="R2137">
        <v>2018</v>
      </c>
      <c r="S2137" t="s">
        <v>212</v>
      </c>
    </row>
    <row r="2138" spans="1:19" x14ac:dyDescent="0.35">
      <c r="A2138" t="str">
        <f>+_xlfn.CONCAT(Exportaciones_Kg_fruta[[#This Row],[País]],Exportaciones_Kg_fruta[[#This Row],[Detalle]],Exportaciones_Kg_fruta[[#This Row],[Año]])</f>
        <v>ChinaCiruela2018</v>
      </c>
      <c r="B2138" s="3" t="s">
        <v>56</v>
      </c>
      <c r="C2138" s="3" t="s">
        <v>4</v>
      </c>
      <c r="D2138" s="3" t="s">
        <v>7</v>
      </c>
      <c r="E2138" s="3">
        <v>1358470.1500000001</v>
      </c>
      <c r="F2138" s="3">
        <v>13204827.100000001</v>
      </c>
      <c r="G2138" s="3">
        <v>21794314.199999999</v>
      </c>
      <c r="H2138" s="3">
        <v>8259215.6000000006</v>
      </c>
      <c r="I2138" s="3">
        <v>287915</v>
      </c>
      <c r="J2138" s="3">
        <v>161268.5</v>
      </c>
      <c r="K2138" s="3">
        <v>229260</v>
      </c>
      <c r="L2138" s="3">
        <v>216206</v>
      </c>
      <c r="M2138" s="3">
        <v>294001.5</v>
      </c>
      <c r="N2138" s="3">
        <v>351544</v>
      </c>
      <c r="O2138" s="3">
        <v>477926.5</v>
      </c>
      <c r="P2138" s="3">
        <v>259884.79999999999</v>
      </c>
      <c r="Q2138" s="3">
        <f>SUM(Exportaciones_Kg_fruta[[#This Row],[Enero]:[Diciembre]])</f>
        <v>46894833.350000001</v>
      </c>
      <c r="R2138">
        <v>2018</v>
      </c>
      <c r="S2138" t="s">
        <v>212</v>
      </c>
    </row>
    <row r="2139" spans="1:19" x14ac:dyDescent="0.35">
      <c r="A2139" t="str">
        <f>+_xlfn.CONCAT(Exportaciones_Kg_fruta[[#This Row],[País]],Exportaciones_Kg_fruta[[#This Row],[Detalle]],Exportaciones_Kg_fruta[[#This Row],[Año]])</f>
        <v>Estados Unidos de AméricaCiruela2018</v>
      </c>
      <c r="B2139" s="3" t="s">
        <v>74</v>
      </c>
      <c r="C2139" s="3" t="s">
        <v>4</v>
      </c>
      <c r="D2139" s="3" t="s">
        <v>7</v>
      </c>
      <c r="E2139" s="3">
        <v>4576626.6100000003</v>
      </c>
      <c r="F2139" s="3">
        <v>6720716.8100000005</v>
      </c>
      <c r="G2139" s="3">
        <v>8391449.1899999995</v>
      </c>
      <c r="H2139" s="3">
        <v>5251291.8999999994</v>
      </c>
      <c r="I2139" s="3">
        <v>586096.5</v>
      </c>
      <c r="J2139" s="3">
        <v>190560.4</v>
      </c>
      <c r="K2139" s="3">
        <v>1116435.1000000001</v>
      </c>
      <c r="L2139" s="3">
        <v>842538.97</v>
      </c>
      <c r="M2139" s="3">
        <v>863049</v>
      </c>
      <c r="N2139" s="3">
        <v>710970.54</v>
      </c>
      <c r="O2139" s="3">
        <v>646146.54</v>
      </c>
      <c r="P2139" s="3">
        <v>646888.89</v>
      </c>
      <c r="Q2139" s="3">
        <f>SUM(Exportaciones_Kg_fruta[[#This Row],[Enero]:[Diciembre]])</f>
        <v>30542770.449999996</v>
      </c>
      <c r="R2139">
        <v>2018</v>
      </c>
      <c r="S2139" t="s">
        <v>212</v>
      </c>
    </row>
    <row r="2140" spans="1:19" x14ac:dyDescent="0.35">
      <c r="A2140" t="str">
        <f>+_xlfn.CONCAT(Exportaciones_Kg_fruta[[#This Row],[País]],Exportaciones_Kg_fruta[[#This Row],[Detalle]],Exportaciones_Kg_fruta[[#This Row],[Año]])</f>
        <v>JapónCiruela2018</v>
      </c>
      <c r="B2140" s="3" t="s">
        <v>110</v>
      </c>
      <c r="C2140" s="3" t="s">
        <v>4</v>
      </c>
      <c r="D2140" s="3" t="s">
        <v>7</v>
      </c>
      <c r="E2140" s="3">
        <v>0</v>
      </c>
      <c r="F2140" s="3">
        <v>3187.5</v>
      </c>
      <c r="G2140" s="3">
        <v>0</v>
      </c>
      <c r="H2140" s="3">
        <v>0</v>
      </c>
      <c r="I2140" s="3">
        <v>0</v>
      </c>
      <c r="J2140" s="3">
        <v>1046</v>
      </c>
      <c r="K2140" s="3">
        <v>10781.1</v>
      </c>
      <c r="L2140" s="3">
        <v>16380</v>
      </c>
      <c r="M2140" s="3">
        <v>21400</v>
      </c>
      <c r="N2140" s="3">
        <v>0</v>
      </c>
      <c r="O2140" s="3">
        <v>20920</v>
      </c>
      <c r="P2140" s="3">
        <v>0</v>
      </c>
      <c r="Q2140" s="3">
        <f>SUM(Exportaciones_Kg_fruta[[#This Row],[Enero]:[Diciembre]])</f>
        <v>73714.600000000006</v>
      </c>
      <c r="R2140">
        <v>2018</v>
      </c>
      <c r="S2140" t="s">
        <v>212</v>
      </c>
    </row>
    <row r="2141" spans="1:19" x14ac:dyDescent="0.35">
      <c r="A2141" t="str">
        <f>+_xlfn.CONCAT(Exportaciones_Kg_fruta[[#This Row],[País]],Exportaciones_Kg_fruta[[#This Row],[Detalle]],Exportaciones_Kg_fruta[[#This Row],[Año]])</f>
        <v>Corea del SurCiruela2018</v>
      </c>
      <c r="B2141" s="3" t="s">
        <v>60</v>
      </c>
      <c r="C2141" s="3" t="s">
        <v>4</v>
      </c>
      <c r="D2141" s="3" t="s">
        <v>7</v>
      </c>
      <c r="E2141" s="3">
        <v>0</v>
      </c>
      <c r="F2141" s="3">
        <v>5230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f>SUM(Exportaciones_Kg_fruta[[#This Row],[Enero]:[Diciembre]])</f>
        <v>5230</v>
      </c>
      <c r="R2141">
        <v>2018</v>
      </c>
      <c r="S2141" t="s">
        <v>212</v>
      </c>
    </row>
    <row r="2142" spans="1:19" x14ac:dyDescent="0.35">
      <c r="A2142" t="str">
        <f>+_xlfn.CONCAT(Exportaciones_Kg_fruta[[#This Row],[País]],Exportaciones_Kg_fruta[[#This Row],[Detalle]],Exportaciones_Kg_fruta[[#This Row],[Año]])</f>
        <v>BrasilCiruela2018</v>
      </c>
      <c r="B2142" s="3" t="s">
        <v>49</v>
      </c>
      <c r="C2142" s="3" t="s">
        <v>4</v>
      </c>
      <c r="D2142" s="3" t="s">
        <v>7</v>
      </c>
      <c r="E2142" s="3">
        <v>2204295.48</v>
      </c>
      <c r="F2142" s="3">
        <v>2410044.8400000003</v>
      </c>
      <c r="G2142" s="3">
        <v>4482579.7299999995</v>
      </c>
      <c r="H2142" s="3">
        <v>4842948.72</v>
      </c>
      <c r="I2142" s="3">
        <v>2461689.37</v>
      </c>
      <c r="J2142" s="3">
        <v>509115</v>
      </c>
      <c r="K2142" s="3">
        <v>310696.03999999998</v>
      </c>
      <c r="L2142" s="3">
        <v>391846.2</v>
      </c>
      <c r="M2142" s="3">
        <v>169252.9</v>
      </c>
      <c r="N2142" s="3">
        <v>502527.01</v>
      </c>
      <c r="O2142" s="3">
        <v>497287.5</v>
      </c>
      <c r="P2142" s="3">
        <v>441009.29</v>
      </c>
      <c r="Q2142" s="3">
        <f>SUM(Exportaciones_Kg_fruta[[#This Row],[Enero]:[Diciembre]])</f>
        <v>19223292.079999998</v>
      </c>
      <c r="R2142">
        <v>2018</v>
      </c>
      <c r="S2142" t="s">
        <v>212</v>
      </c>
    </row>
    <row r="2143" spans="1:19" x14ac:dyDescent="0.35">
      <c r="A2143" t="str">
        <f>+_xlfn.CONCAT(Exportaciones_Kg_fruta[[#This Row],[País]],Exportaciones_Kg_fruta[[#This Row],[Detalle]],Exportaciones_Kg_fruta[[#This Row],[Año]])</f>
        <v>CanadáCiruela2018</v>
      </c>
      <c r="B2143" s="3" t="s">
        <v>55</v>
      </c>
      <c r="C2143" s="3" t="s">
        <v>4</v>
      </c>
      <c r="D2143" s="3" t="s">
        <v>7</v>
      </c>
      <c r="E2143" s="3">
        <v>358002.03</v>
      </c>
      <c r="F2143" s="3">
        <v>608209.30000000005</v>
      </c>
      <c r="G2143" s="3">
        <v>924138.1</v>
      </c>
      <c r="H2143" s="3">
        <v>344064.8</v>
      </c>
      <c r="I2143" s="3">
        <v>234082</v>
      </c>
      <c r="J2143" s="3">
        <v>104067</v>
      </c>
      <c r="K2143" s="3">
        <v>78745</v>
      </c>
      <c r="L2143" s="3">
        <v>115026</v>
      </c>
      <c r="M2143" s="3">
        <v>42000</v>
      </c>
      <c r="N2143" s="3">
        <v>103720</v>
      </c>
      <c r="O2143" s="3">
        <v>79214</v>
      </c>
      <c r="P2143" s="3">
        <v>168242</v>
      </c>
      <c r="Q2143" s="3">
        <f>SUM(Exportaciones_Kg_fruta[[#This Row],[Enero]:[Diciembre]])</f>
        <v>3159510.23</v>
      </c>
      <c r="R2143">
        <v>2018</v>
      </c>
      <c r="S2143" t="s">
        <v>212</v>
      </c>
    </row>
    <row r="2144" spans="1:19" x14ac:dyDescent="0.35">
      <c r="A2144" t="str">
        <f>+_xlfn.CONCAT(Exportaciones_Kg_fruta[[#This Row],[País]],Exportaciones_Kg_fruta[[#This Row],[Detalle]],Exportaciones_Kg_fruta[[#This Row],[Año]])</f>
        <v>PerúCiruela2018</v>
      </c>
      <c r="B2144" s="3" t="s">
        <v>149</v>
      </c>
      <c r="C2144" s="3" t="s">
        <v>4</v>
      </c>
      <c r="D2144" s="3" t="s">
        <v>7</v>
      </c>
      <c r="E2144" s="3">
        <v>900374.5</v>
      </c>
      <c r="F2144" s="3">
        <v>927807.9</v>
      </c>
      <c r="G2144" s="3">
        <v>852632</v>
      </c>
      <c r="H2144" s="3">
        <v>778868.5</v>
      </c>
      <c r="I2144" s="3">
        <v>285318</v>
      </c>
      <c r="J2144" s="3">
        <v>163857.5</v>
      </c>
      <c r="K2144" s="3">
        <v>87392.5</v>
      </c>
      <c r="L2144" s="3">
        <v>121997</v>
      </c>
      <c r="M2144" s="3">
        <v>131216</v>
      </c>
      <c r="N2144" s="3">
        <v>131363.1</v>
      </c>
      <c r="O2144" s="3">
        <v>126526</v>
      </c>
      <c r="P2144" s="3">
        <v>92060.800000000003</v>
      </c>
      <c r="Q2144" s="3">
        <f>SUM(Exportaciones_Kg_fruta[[#This Row],[Enero]:[Diciembre]])</f>
        <v>4599413.8</v>
      </c>
      <c r="R2144">
        <v>2018</v>
      </c>
      <c r="S2144" t="s">
        <v>212</v>
      </c>
    </row>
    <row r="2145" spans="1:19" x14ac:dyDescent="0.35">
      <c r="A2145" t="str">
        <f>+_xlfn.CONCAT(Exportaciones_Kg_fruta[[#This Row],[País]],Exportaciones_Kg_fruta[[#This Row],[Detalle]],Exportaciones_Kg_fruta[[#This Row],[Año]])</f>
        <v>HolandaCiruela2018</v>
      </c>
      <c r="B2145" s="3" t="s">
        <v>92</v>
      </c>
      <c r="C2145" s="3" t="s">
        <v>4</v>
      </c>
      <c r="D2145" s="3" t="s">
        <v>7</v>
      </c>
      <c r="E2145" s="3">
        <v>523507.20000000001</v>
      </c>
      <c r="F2145" s="3">
        <v>1688085.6</v>
      </c>
      <c r="G2145" s="3">
        <v>4216853.08</v>
      </c>
      <c r="H2145" s="3">
        <v>4471480.8000000007</v>
      </c>
      <c r="I2145" s="3">
        <v>668748.19999999995</v>
      </c>
      <c r="J2145" s="3">
        <v>200930</v>
      </c>
      <c r="K2145" s="3">
        <v>53550</v>
      </c>
      <c r="L2145" s="3">
        <v>130443</v>
      </c>
      <c r="M2145" s="3">
        <v>42492.5</v>
      </c>
      <c r="N2145" s="3">
        <v>197523.5</v>
      </c>
      <c r="O2145" s="3">
        <v>115727</v>
      </c>
      <c r="P2145" s="3">
        <v>168676</v>
      </c>
      <c r="Q2145" s="3">
        <f>SUM(Exportaciones_Kg_fruta[[#This Row],[Enero]:[Diciembre]])</f>
        <v>12478016.880000001</v>
      </c>
      <c r="R2145">
        <v>2018</v>
      </c>
      <c r="S2145" t="s">
        <v>212</v>
      </c>
    </row>
    <row r="2146" spans="1:19" x14ac:dyDescent="0.35">
      <c r="A2146" t="str">
        <f>+_xlfn.CONCAT(Exportaciones_Kg_fruta[[#This Row],[País]],Exportaciones_Kg_fruta[[#This Row],[Detalle]],Exportaciones_Kg_fruta[[#This Row],[Año]])</f>
        <v>EspañaCiruela2018</v>
      </c>
      <c r="B2146" s="3" t="s">
        <v>73</v>
      </c>
      <c r="C2146" s="3" t="s">
        <v>4</v>
      </c>
      <c r="D2146" s="3" t="s">
        <v>7</v>
      </c>
      <c r="E2146" s="3">
        <v>291070.3</v>
      </c>
      <c r="F2146" s="3">
        <v>593784.54</v>
      </c>
      <c r="G2146" s="3">
        <v>1833582.9799999997</v>
      </c>
      <c r="H2146" s="3">
        <v>1175613.8999999999</v>
      </c>
      <c r="I2146" s="3">
        <v>418126.04000000004</v>
      </c>
      <c r="J2146" s="3">
        <v>172320</v>
      </c>
      <c r="K2146" s="3">
        <v>342540</v>
      </c>
      <c r="L2146" s="3">
        <v>349267.54</v>
      </c>
      <c r="M2146" s="3">
        <v>151748</v>
      </c>
      <c r="N2146" s="3">
        <v>350766</v>
      </c>
      <c r="O2146" s="3">
        <v>128180</v>
      </c>
      <c r="P2146" s="3">
        <v>194370</v>
      </c>
      <c r="Q2146" s="3">
        <f>SUM(Exportaciones_Kg_fruta[[#This Row],[Enero]:[Diciembre]])</f>
        <v>6001369.2999999998</v>
      </c>
      <c r="R2146">
        <v>2018</v>
      </c>
      <c r="S2146" t="s">
        <v>212</v>
      </c>
    </row>
    <row r="2147" spans="1:19" x14ac:dyDescent="0.35">
      <c r="A2147" t="str">
        <f>+_xlfn.CONCAT(Exportaciones_Kg_fruta[[#This Row],[País]],Exportaciones_Kg_fruta[[#This Row],[Detalle]],Exportaciones_Kg_fruta[[#This Row],[Año]])</f>
        <v>IndiaCiruela2018</v>
      </c>
      <c r="B2147" s="3" t="s">
        <v>96</v>
      </c>
      <c r="C2147" s="3" t="s">
        <v>4</v>
      </c>
      <c r="D2147" s="3" t="s">
        <v>7</v>
      </c>
      <c r="E2147" s="3">
        <v>42000</v>
      </c>
      <c r="F2147" s="3">
        <v>0</v>
      </c>
      <c r="G2147" s="3">
        <v>70400</v>
      </c>
      <c r="H2147" s="3">
        <v>297800</v>
      </c>
      <c r="I2147" s="3">
        <v>24000</v>
      </c>
      <c r="J2147" s="3">
        <v>0</v>
      </c>
      <c r="K2147" s="3">
        <v>0</v>
      </c>
      <c r="L2147" s="3">
        <v>0</v>
      </c>
      <c r="M2147" s="3">
        <v>0</v>
      </c>
      <c r="N2147" s="3">
        <v>1000.5</v>
      </c>
      <c r="O2147" s="3">
        <v>0</v>
      </c>
      <c r="P2147" s="3">
        <v>0</v>
      </c>
      <c r="Q2147" s="3">
        <f>SUM(Exportaciones_Kg_fruta[[#This Row],[Enero]:[Diciembre]])</f>
        <v>435200.5</v>
      </c>
      <c r="R2147">
        <v>2018</v>
      </c>
      <c r="S2147" t="s">
        <v>212</v>
      </c>
    </row>
    <row r="2148" spans="1:19" x14ac:dyDescent="0.35">
      <c r="A2148" t="str">
        <f>+_xlfn.CONCAT(Exportaciones_Kg_fruta[[#This Row],[País]],Exportaciones_Kg_fruta[[#This Row],[Detalle]],Exportaciones_Kg_fruta[[#This Row],[Año]])</f>
        <v>MéxicoCiruela2018</v>
      </c>
      <c r="B2148" s="3" t="s">
        <v>130</v>
      </c>
      <c r="C2148" s="3" t="s">
        <v>4</v>
      </c>
      <c r="D2148" s="3" t="s">
        <v>7</v>
      </c>
      <c r="E2148" s="3">
        <v>715368</v>
      </c>
      <c r="F2148" s="3">
        <v>1071047.2</v>
      </c>
      <c r="G2148" s="3">
        <v>1128666.3999999999</v>
      </c>
      <c r="H2148" s="3">
        <v>796904</v>
      </c>
      <c r="I2148" s="3">
        <v>821601</v>
      </c>
      <c r="J2148" s="3">
        <v>1074140.7</v>
      </c>
      <c r="K2148" s="3">
        <v>1005409.66</v>
      </c>
      <c r="L2148" s="3">
        <v>1527313.5</v>
      </c>
      <c r="M2148" s="3">
        <v>1084610.1600000001</v>
      </c>
      <c r="N2148" s="3">
        <v>1661102.66</v>
      </c>
      <c r="O2148" s="3">
        <v>1087712.6600000001</v>
      </c>
      <c r="P2148" s="3">
        <v>552305.4</v>
      </c>
      <c r="Q2148" s="3">
        <f>SUM(Exportaciones_Kg_fruta[[#This Row],[Enero]:[Diciembre]])</f>
        <v>12526181.340000002</v>
      </c>
      <c r="R2148">
        <v>2018</v>
      </c>
      <c r="S2148" t="s">
        <v>212</v>
      </c>
    </row>
    <row r="2149" spans="1:19" x14ac:dyDescent="0.35">
      <c r="A2149" t="str">
        <f>+_xlfn.CONCAT(Exportaciones_Kg_fruta[[#This Row],[País]],Exportaciones_Kg_fruta[[#This Row],[Detalle]],Exportaciones_Kg_fruta[[#This Row],[Año]])</f>
        <v>ArgentinaCiruela2018</v>
      </c>
      <c r="B2149" s="3" t="s">
        <v>32</v>
      </c>
      <c r="C2149" s="3" t="s">
        <v>4</v>
      </c>
      <c r="D2149" s="3" t="s">
        <v>7</v>
      </c>
      <c r="E2149" s="3">
        <v>53570.400000000001</v>
      </c>
      <c r="F2149" s="3">
        <v>48110.400000000001</v>
      </c>
      <c r="G2149" s="3">
        <v>44366.400000000001</v>
      </c>
      <c r="H2149" s="3">
        <v>102032</v>
      </c>
      <c r="I2149" s="3">
        <v>120762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3931.2</v>
      </c>
      <c r="Q2149" s="3">
        <f>SUM(Exportaciones_Kg_fruta[[#This Row],[Enero]:[Diciembre]])</f>
        <v>372772.4</v>
      </c>
      <c r="R2149">
        <v>2018</v>
      </c>
      <c r="S2149" t="s">
        <v>212</v>
      </c>
    </row>
    <row r="2150" spans="1:19" x14ac:dyDescent="0.35">
      <c r="A2150" t="str">
        <f>+_xlfn.CONCAT(Exportaciones_Kg_fruta[[#This Row],[País]],Exportaciones_Kg_fruta[[#This Row],[Detalle]],Exportaciones_Kg_fruta[[#This Row],[Año]])</f>
        <v>Taiwán (Formosa)Ciruela2018</v>
      </c>
      <c r="B2150" s="3" t="s">
        <v>179</v>
      </c>
      <c r="C2150" s="3" t="s">
        <v>4</v>
      </c>
      <c r="D2150" s="3" t="s">
        <v>7</v>
      </c>
      <c r="E2150" s="3">
        <v>65666</v>
      </c>
      <c r="F2150" s="3">
        <v>396133.18</v>
      </c>
      <c r="G2150" s="3">
        <v>996723.19999999995</v>
      </c>
      <c r="H2150" s="3">
        <v>531940</v>
      </c>
      <c r="I2150" s="3">
        <v>3407.5</v>
      </c>
      <c r="J2150" s="3">
        <v>15519.6</v>
      </c>
      <c r="K2150" s="3">
        <v>48997</v>
      </c>
      <c r="L2150" s="3">
        <v>20900</v>
      </c>
      <c r="M2150" s="3">
        <v>0</v>
      </c>
      <c r="N2150" s="3">
        <v>26797</v>
      </c>
      <c r="O2150" s="3">
        <v>10500</v>
      </c>
      <c r="P2150" s="3">
        <v>5275</v>
      </c>
      <c r="Q2150" s="3">
        <f>SUM(Exportaciones_Kg_fruta[[#This Row],[Enero]:[Diciembre]])</f>
        <v>2121858.48</v>
      </c>
      <c r="R2150">
        <v>2018</v>
      </c>
      <c r="S2150" t="s">
        <v>212</v>
      </c>
    </row>
    <row r="2151" spans="1:19" x14ac:dyDescent="0.35">
      <c r="A2151" t="str">
        <f>+_xlfn.CONCAT(Exportaciones_Kg_fruta[[#This Row],[País]],Exportaciones_Kg_fruta[[#This Row],[Detalle]],Exportaciones_Kg_fruta[[#This Row],[Año]])</f>
        <v>ColombiaCiruela2018</v>
      </c>
      <c r="B2151" s="3" t="s">
        <v>58</v>
      </c>
      <c r="C2151" s="3" t="s">
        <v>4</v>
      </c>
      <c r="D2151" s="3" t="s">
        <v>7</v>
      </c>
      <c r="E2151" s="3">
        <v>229953.19</v>
      </c>
      <c r="F2151" s="3">
        <v>388980</v>
      </c>
      <c r="G2151" s="3">
        <v>318540.71999999997</v>
      </c>
      <c r="H2151" s="3">
        <v>484997</v>
      </c>
      <c r="I2151" s="3">
        <v>374878</v>
      </c>
      <c r="J2151" s="3">
        <v>94972.5</v>
      </c>
      <c r="K2151" s="3">
        <v>98599</v>
      </c>
      <c r="L2151" s="3">
        <v>220657</v>
      </c>
      <c r="M2151" s="3">
        <v>124995</v>
      </c>
      <c r="N2151" s="3">
        <v>276258</v>
      </c>
      <c r="O2151" s="3">
        <v>160747</v>
      </c>
      <c r="P2151" s="3">
        <v>177402</v>
      </c>
      <c r="Q2151" s="3">
        <f>SUM(Exportaciones_Kg_fruta[[#This Row],[Enero]:[Diciembre]])</f>
        <v>2950979.41</v>
      </c>
      <c r="R2151">
        <v>2018</v>
      </c>
      <c r="S2151" t="s">
        <v>212</v>
      </c>
    </row>
    <row r="2152" spans="1:19" x14ac:dyDescent="0.35">
      <c r="A2152" t="str">
        <f>+_xlfn.CONCAT(Exportaciones_Kg_fruta[[#This Row],[País]],Exportaciones_Kg_fruta[[#This Row],[Detalle]],Exportaciones_Kg_fruta[[#This Row],[Año]])</f>
        <v>AlemaniaCiruela2018</v>
      </c>
      <c r="B2152" s="3" t="s">
        <v>3</v>
      </c>
      <c r="C2152" s="3" t="s">
        <v>4</v>
      </c>
      <c r="D2152" s="3" t="s">
        <v>7</v>
      </c>
      <c r="E2152" s="3">
        <v>499373.4</v>
      </c>
      <c r="F2152" s="3">
        <v>388212.3</v>
      </c>
      <c r="G2152" s="3">
        <v>1007254.78</v>
      </c>
      <c r="H2152" s="3">
        <v>864204</v>
      </c>
      <c r="I2152" s="3">
        <v>237045</v>
      </c>
      <c r="J2152" s="3">
        <v>421895</v>
      </c>
      <c r="K2152" s="3">
        <v>475040.8</v>
      </c>
      <c r="L2152" s="3">
        <v>542335</v>
      </c>
      <c r="M2152" s="3">
        <v>324734</v>
      </c>
      <c r="N2152" s="3">
        <v>406872.4</v>
      </c>
      <c r="O2152" s="3">
        <v>391624.12</v>
      </c>
      <c r="P2152" s="3">
        <v>405337.96</v>
      </c>
      <c r="Q2152" s="3">
        <f>SUM(Exportaciones_Kg_fruta[[#This Row],[Enero]:[Diciembre]])</f>
        <v>5963928.7599999998</v>
      </c>
      <c r="R2152">
        <v>2018</v>
      </c>
      <c r="S2152" t="s">
        <v>212</v>
      </c>
    </row>
    <row r="2153" spans="1:19" x14ac:dyDescent="0.35">
      <c r="A2153" t="str">
        <f>+_xlfn.CONCAT(Exportaciones_Kg_fruta[[#This Row],[País]],Exportaciones_Kg_fruta[[#This Row],[Detalle]],Exportaciones_Kg_fruta[[#This Row],[Año]])</f>
        <v>EcuadorCiruela2018</v>
      </c>
      <c r="B2153" s="3" t="s">
        <v>68</v>
      </c>
      <c r="C2153" s="3" t="s">
        <v>4</v>
      </c>
      <c r="D2153" s="3" t="s">
        <v>7</v>
      </c>
      <c r="E2153" s="3">
        <v>119644</v>
      </c>
      <c r="F2153" s="3">
        <v>129908.49</v>
      </c>
      <c r="G2153" s="3">
        <v>96415.2</v>
      </c>
      <c r="H2153" s="3">
        <v>199147</v>
      </c>
      <c r="I2153" s="3">
        <v>172752</v>
      </c>
      <c r="J2153" s="3">
        <v>101978.6</v>
      </c>
      <c r="K2153" s="3">
        <v>76937</v>
      </c>
      <c r="L2153" s="3">
        <v>80795</v>
      </c>
      <c r="M2153" s="3">
        <v>52724</v>
      </c>
      <c r="N2153" s="3">
        <v>167808</v>
      </c>
      <c r="O2153" s="3">
        <v>70440</v>
      </c>
      <c r="P2153" s="3">
        <v>119172.5</v>
      </c>
      <c r="Q2153" s="3">
        <f>SUM(Exportaciones_Kg_fruta[[#This Row],[Enero]:[Diciembre]])</f>
        <v>1387721.79</v>
      </c>
      <c r="R2153">
        <v>2018</v>
      </c>
      <c r="S2153" t="s">
        <v>212</v>
      </c>
    </row>
    <row r="2154" spans="1:19" x14ac:dyDescent="0.35">
      <c r="A2154" t="str">
        <f>+_xlfn.CONCAT(Exportaciones_Kg_fruta[[#This Row],[País]],Exportaciones_Kg_fruta[[#This Row],[Detalle]],Exportaciones_Kg_fruta[[#This Row],[Año]])</f>
        <v>ItaliaCiruela2018</v>
      </c>
      <c r="B2154" s="3" t="s">
        <v>108</v>
      </c>
      <c r="C2154" s="3" t="s">
        <v>4</v>
      </c>
      <c r="D2154" s="3" t="s">
        <v>7</v>
      </c>
      <c r="E2154" s="3">
        <v>533316.62</v>
      </c>
      <c r="F2154" s="3">
        <v>489001</v>
      </c>
      <c r="G2154" s="3">
        <v>993942.97</v>
      </c>
      <c r="H2154" s="3">
        <v>1146401.57</v>
      </c>
      <c r="I2154" s="3">
        <v>134820.27000000002</v>
      </c>
      <c r="J2154" s="3">
        <v>326344.5</v>
      </c>
      <c r="K2154" s="3">
        <v>288270.52</v>
      </c>
      <c r="L2154" s="3">
        <v>418479.3</v>
      </c>
      <c r="M2154" s="3">
        <v>409697.48</v>
      </c>
      <c r="N2154" s="3">
        <v>413264.74</v>
      </c>
      <c r="O2154" s="3">
        <v>288335.32</v>
      </c>
      <c r="P2154" s="3">
        <v>409068.32</v>
      </c>
      <c r="Q2154" s="3">
        <f>SUM(Exportaciones_Kg_fruta[[#This Row],[Enero]:[Diciembre]])</f>
        <v>5850942.6100000013</v>
      </c>
      <c r="R2154">
        <v>2018</v>
      </c>
      <c r="S2154" t="s">
        <v>212</v>
      </c>
    </row>
    <row r="2155" spans="1:19" x14ac:dyDescent="0.35">
      <c r="A2155" t="str">
        <f>+_xlfn.CONCAT(Exportaciones_Kg_fruta[[#This Row],[País]],Exportaciones_Kg_fruta[[#This Row],[Detalle]],Exportaciones_Kg_fruta[[#This Row],[Año]])</f>
        <v>Reino UnidoCiruela2018</v>
      </c>
      <c r="B2155" s="3" t="s">
        <v>155</v>
      </c>
      <c r="C2155" s="3" t="s">
        <v>4</v>
      </c>
      <c r="D2155" s="3" t="s">
        <v>7</v>
      </c>
      <c r="E2155" s="3">
        <v>1170361.67</v>
      </c>
      <c r="F2155" s="3">
        <v>1089595.6000000001</v>
      </c>
      <c r="G2155" s="3">
        <v>2524570.71</v>
      </c>
      <c r="H2155" s="3">
        <v>2573877.88</v>
      </c>
      <c r="I2155" s="3">
        <v>776133.61</v>
      </c>
      <c r="J2155" s="3">
        <v>497018.5</v>
      </c>
      <c r="K2155" s="3">
        <v>685222.15</v>
      </c>
      <c r="L2155" s="3">
        <v>894914.61</v>
      </c>
      <c r="M2155" s="3">
        <v>189221.61</v>
      </c>
      <c r="N2155" s="3">
        <v>567594.74</v>
      </c>
      <c r="O2155" s="3">
        <v>585280.81000000006</v>
      </c>
      <c r="P2155" s="3">
        <v>559742</v>
      </c>
      <c r="Q2155" s="3">
        <f>SUM(Exportaciones_Kg_fruta[[#This Row],[Enero]:[Diciembre]])</f>
        <v>12113533.890000001</v>
      </c>
      <c r="R2155">
        <v>2018</v>
      </c>
      <c r="S2155" t="s">
        <v>212</v>
      </c>
    </row>
    <row r="2156" spans="1:19" x14ac:dyDescent="0.35">
      <c r="A2156" t="str">
        <f>+_xlfn.CONCAT(Exportaciones_Kg_fruta[[#This Row],[País]],Exportaciones_Kg_fruta[[#This Row],[Detalle]],Exportaciones_Kg_fruta[[#This Row],[Año]])</f>
        <v>RusiaCiruela2018</v>
      </c>
      <c r="B2156" s="3" t="s">
        <v>161</v>
      </c>
      <c r="C2156" s="3" t="s">
        <v>4</v>
      </c>
      <c r="D2156" s="3" t="s">
        <v>7</v>
      </c>
      <c r="E2156" s="3">
        <v>1180378</v>
      </c>
      <c r="F2156" s="3">
        <v>1492561.27</v>
      </c>
      <c r="G2156" s="3">
        <v>2264288</v>
      </c>
      <c r="H2156" s="3">
        <v>1895540.5</v>
      </c>
      <c r="I2156" s="3">
        <v>779539.36</v>
      </c>
      <c r="J2156" s="3">
        <v>558558.65</v>
      </c>
      <c r="K2156" s="3">
        <v>602963</v>
      </c>
      <c r="L2156" s="3">
        <v>612805</v>
      </c>
      <c r="M2156" s="3">
        <v>471919</v>
      </c>
      <c r="N2156" s="3">
        <v>829666.59</v>
      </c>
      <c r="O2156" s="3">
        <v>442244.96</v>
      </c>
      <c r="P2156" s="3">
        <v>169300</v>
      </c>
      <c r="Q2156" s="3">
        <f>SUM(Exportaciones_Kg_fruta[[#This Row],[Enero]:[Diciembre]])</f>
        <v>11299764.330000002</v>
      </c>
      <c r="R2156">
        <v>2018</v>
      </c>
      <c r="S2156" t="s">
        <v>212</v>
      </c>
    </row>
    <row r="2157" spans="1:19" x14ac:dyDescent="0.35">
      <c r="A2157" t="str">
        <f>+_xlfn.CONCAT(Exportaciones_Kg_fruta[[#This Row],[País]],Exportaciones_Kg_fruta[[#This Row],[Detalle]],Exportaciones_Kg_fruta[[#This Row],[Año]])</f>
        <v>PanamáCiruela2018</v>
      </c>
      <c r="B2157" s="3" t="s">
        <v>146</v>
      </c>
      <c r="C2157" s="3" t="s">
        <v>4</v>
      </c>
      <c r="D2157" s="3" t="s">
        <v>7</v>
      </c>
      <c r="E2157" s="3">
        <v>6240</v>
      </c>
      <c r="F2157" s="3">
        <v>71573.759999999995</v>
      </c>
      <c r="G2157" s="3">
        <v>47100</v>
      </c>
      <c r="H2157" s="3">
        <v>90280</v>
      </c>
      <c r="I2157" s="3">
        <v>17200</v>
      </c>
      <c r="J2157" s="3">
        <v>0</v>
      </c>
      <c r="K2157" s="3">
        <v>0</v>
      </c>
      <c r="L2157" s="3">
        <v>0</v>
      </c>
      <c r="M2157" s="3">
        <v>3628</v>
      </c>
      <c r="N2157" s="3">
        <v>0</v>
      </c>
      <c r="O2157" s="3">
        <v>0</v>
      </c>
      <c r="P2157" s="3">
        <v>0</v>
      </c>
      <c r="Q2157" s="3">
        <f>SUM(Exportaciones_Kg_fruta[[#This Row],[Enero]:[Diciembre]])</f>
        <v>236021.76000000001</v>
      </c>
      <c r="R2157">
        <v>2018</v>
      </c>
      <c r="S2157" t="s">
        <v>212</v>
      </c>
    </row>
    <row r="2158" spans="1:19" x14ac:dyDescent="0.35">
      <c r="A2158" t="str">
        <f>+_xlfn.CONCAT(Exportaciones_Kg_fruta[[#This Row],[País]],Exportaciones_Kg_fruta[[#This Row],[Detalle]],Exportaciones_Kg_fruta[[#This Row],[Año]])</f>
        <v>FranciaCiruela2018</v>
      </c>
      <c r="B2158" s="3" t="s">
        <v>80</v>
      </c>
      <c r="C2158" s="3" t="s">
        <v>4</v>
      </c>
      <c r="D2158" s="3" t="s">
        <v>7</v>
      </c>
      <c r="E2158" s="3">
        <v>0</v>
      </c>
      <c r="F2158" s="3">
        <v>47027</v>
      </c>
      <c r="G2158" s="3">
        <v>173108.8</v>
      </c>
      <c r="H2158" s="3">
        <v>319093.2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f>SUM(Exportaciones_Kg_fruta[[#This Row],[Enero]:[Diciembre]])</f>
        <v>539229</v>
      </c>
      <c r="R2158">
        <v>2018</v>
      </c>
      <c r="S2158" t="s">
        <v>212</v>
      </c>
    </row>
    <row r="2159" spans="1:19" x14ac:dyDescent="0.35">
      <c r="A2159" t="str">
        <f>+_xlfn.CONCAT(Exportaciones_Kg_fruta[[#This Row],[País]],Exportaciones_Kg_fruta[[#This Row],[Detalle]],Exportaciones_Kg_fruta[[#This Row],[Año]])</f>
        <v>BoliviaCiruela2018</v>
      </c>
      <c r="B2159" s="3" t="s">
        <v>47</v>
      </c>
      <c r="C2159" s="3" t="s">
        <v>4</v>
      </c>
      <c r="D2159" s="3" t="s">
        <v>7</v>
      </c>
      <c r="E2159" s="3">
        <v>0</v>
      </c>
      <c r="F2159" s="3">
        <v>0</v>
      </c>
      <c r="G2159" s="3">
        <v>0</v>
      </c>
      <c r="H2159" s="3">
        <v>0</v>
      </c>
      <c r="I2159" s="3">
        <v>46948</v>
      </c>
      <c r="J2159" s="3">
        <v>27993</v>
      </c>
      <c r="K2159" s="3">
        <v>0</v>
      </c>
      <c r="L2159" s="3">
        <v>3153</v>
      </c>
      <c r="M2159" s="3">
        <v>0</v>
      </c>
      <c r="N2159" s="3">
        <v>11760</v>
      </c>
      <c r="O2159" s="3">
        <v>0</v>
      </c>
      <c r="P2159" s="3">
        <v>5874</v>
      </c>
      <c r="Q2159" s="3">
        <f>SUM(Exportaciones_Kg_fruta[[#This Row],[Enero]:[Diciembre]])</f>
        <v>95728</v>
      </c>
      <c r="R2159">
        <v>2018</v>
      </c>
      <c r="S2159" t="s">
        <v>212</v>
      </c>
    </row>
    <row r="2160" spans="1:19" x14ac:dyDescent="0.35">
      <c r="A2160" t="str">
        <f>+_xlfn.CONCAT(Exportaciones_Kg_fruta[[#This Row],[País]],Exportaciones_Kg_fruta[[#This Row],[Detalle]],Exportaciones_Kg_fruta[[#This Row],[Año]])</f>
        <v>SudáfricaCiruela2018</v>
      </c>
      <c r="B2160" s="3" t="s">
        <v>173</v>
      </c>
      <c r="C2160" s="3" t="s">
        <v>4</v>
      </c>
      <c r="D2160" s="3" t="s">
        <v>7</v>
      </c>
      <c r="E2160" s="3">
        <v>21000</v>
      </c>
      <c r="F2160" s="3">
        <v>60240</v>
      </c>
      <c r="G2160" s="3">
        <v>0</v>
      </c>
      <c r="H2160" s="3">
        <v>21000</v>
      </c>
      <c r="I2160" s="3">
        <v>41120</v>
      </c>
      <c r="J2160" s="3">
        <v>21000</v>
      </c>
      <c r="K2160" s="3">
        <v>21000</v>
      </c>
      <c r="L2160" s="3">
        <v>105400</v>
      </c>
      <c r="M2160" s="3">
        <v>0</v>
      </c>
      <c r="N2160" s="3">
        <v>42000</v>
      </c>
      <c r="O2160" s="3">
        <v>21200</v>
      </c>
      <c r="P2160" s="3">
        <v>61160</v>
      </c>
      <c r="Q2160" s="3">
        <f>SUM(Exportaciones_Kg_fruta[[#This Row],[Enero]:[Diciembre]])</f>
        <v>415120</v>
      </c>
      <c r="R2160">
        <v>2018</v>
      </c>
      <c r="S2160" t="s">
        <v>212</v>
      </c>
    </row>
    <row r="2161" spans="1:19" x14ac:dyDescent="0.35">
      <c r="A2161" t="str">
        <f>+_xlfn.CONCAT(Exportaciones_Kg_fruta[[#This Row],[País]],Exportaciones_Kg_fruta[[#This Row],[Detalle]],Exportaciones_Kg_fruta[[#This Row],[Año]])</f>
        <v>TailandiaCiruela2018</v>
      </c>
      <c r="B2161" s="3" t="s">
        <v>178</v>
      </c>
      <c r="C2161" s="3" t="s">
        <v>4</v>
      </c>
      <c r="D2161" s="3" t="s">
        <v>7</v>
      </c>
      <c r="E2161" s="3">
        <v>3189</v>
      </c>
      <c r="F2161" s="3">
        <v>0</v>
      </c>
      <c r="G2161" s="3">
        <v>0</v>
      </c>
      <c r="H2161" s="3">
        <v>59650</v>
      </c>
      <c r="I2161" s="3">
        <v>25440</v>
      </c>
      <c r="J2161" s="3">
        <v>5250</v>
      </c>
      <c r="K2161" s="3">
        <v>72424</v>
      </c>
      <c r="L2161" s="3">
        <v>0</v>
      </c>
      <c r="M2161" s="3">
        <v>28589</v>
      </c>
      <c r="N2161" s="3">
        <v>4200</v>
      </c>
      <c r="O2161" s="3">
        <v>36244</v>
      </c>
      <c r="P2161" s="3">
        <v>38325</v>
      </c>
      <c r="Q2161" s="3">
        <f>SUM(Exportaciones_Kg_fruta[[#This Row],[Enero]:[Diciembre]])</f>
        <v>273311</v>
      </c>
      <c r="R2161">
        <v>2018</v>
      </c>
      <c r="S2161" t="s">
        <v>212</v>
      </c>
    </row>
    <row r="2162" spans="1:19" x14ac:dyDescent="0.35">
      <c r="A2162" t="str">
        <f>+_xlfn.CONCAT(Exportaciones_Kg_fruta[[#This Row],[País]],Exportaciones_Kg_fruta[[#This Row],[Detalle]],Exportaciones_Kg_fruta[[#This Row],[Año]])</f>
        <v>BulgariaCiruela2018</v>
      </c>
      <c r="B2162" s="3" t="s">
        <v>50</v>
      </c>
      <c r="C2162" s="3" t="s">
        <v>4</v>
      </c>
      <c r="D2162" s="3" t="s">
        <v>7</v>
      </c>
      <c r="E2162" s="3">
        <v>60480</v>
      </c>
      <c r="F2162" s="3">
        <v>0</v>
      </c>
      <c r="G2162" s="3">
        <v>40550</v>
      </c>
      <c r="H2162" s="3">
        <v>40420</v>
      </c>
      <c r="I2162" s="3">
        <v>0</v>
      </c>
      <c r="J2162" s="3">
        <v>20100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f>SUM(Exportaciones_Kg_fruta[[#This Row],[Enero]:[Diciembre]])</f>
        <v>161550</v>
      </c>
      <c r="R2162">
        <v>2018</v>
      </c>
      <c r="S2162" t="s">
        <v>212</v>
      </c>
    </row>
    <row r="2163" spans="1:19" x14ac:dyDescent="0.35">
      <c r="A2163" t="str">
        <f>+_xlfn.CONCAT(Exportaciones_Kg_fruta[[#This Row],[País]],Exportaciones_Kg_fruta[[#This Row],[Detalle]],Exportaciones_Kg_fruta[[#This Row],[Año]])</f>
        <v>BélgicaCiruela2018</v>
      </c>
      <c r="B2163" s="3" t="s">
        <v>43</v>
      </c>
      <c r="C2163" s="3" t="s">
        <v>4</v>
      </c>
      <c r="D2163" s="3" t="s">
        <v>7</v>
      </c>
      <c r="E2163" s="3">
        <v>9072</v>
      </c>
      <c r="F2163" s="3">
        <v>36243.199999999997</v>
      </c>
      <c r="G2163" s="3">
        <v>94524</v>
      </c>
      <c r="H2163" s="3">
        <v>87953.600000000006</v>
      </c>
      <c r="I2163" s="3">
        <v>12600</v>
      </c>
      <c r="J2163" s="3">
        <v>0</v>
      </c>
      <c r="K2163" s="3">
        <v>22994</v>
      </c>
      <c r="L2163" s="3">
        <v>0</v>
      </c>
      <c r="M2163" s="3">
        <v>0</v>
      </c>
      <c r="N2163" s="3">
        <v>22994</v>
      </c>
      <c r="O2163" s="3">
        <v>0</v>
      </c>
      <c r="P2163" s="3">
        <v>0</v>
      </c>
      <c r="Q2163" s="3">
        <f>SUM(Exportaciones_Kg_fruta[[#This Row],[Enero]:[Diciembre]])</f>
        <v>286380.80000000005</v>
      </c>
      <c r="R2163">
        <v>2018</v>
      </c>
      <c r="S2163" t="s">
        <v>212</v>
      </c>
    </row>
    <row r="2164" spans="1:19" x14ac:dyDescent="0.35">
      <c r="A2164" t="str">
        <f>+_xlfn.CONCAT(Exportaciones_Kg_fruta[[#This Row],[País]],Exportaciones_Kg_fruta[[#This Row],[Detalle]],Exportaciones_Kg_fruta[[#This Row],[Año]])</f>
        <v>Arabia SauditaCiruela2018</v>
      </c>
      <c r="B2164" s="3" t="s">
        <v>30</v>
      </c>
      <c r="C2164" s="3" t="s">
        <v>4</v>
      </c>
      <c r="D2164" s="3" t="s">
        <v>7</v>
      </c>
      <c r="E2164" s="3">
        <v>0</v>
      </c>
      <c r="F2164" s="3">
        <v>21000</v>
      </c>
      <c r="G2164" s="3">
        <v>498860.6</v>
      </c>
      <c r="H2164" s="3">
        <v>600889.4</v>
      </c>
      <c r="I2164" s="3">
        <v>66520</v>
      </c>
      <c r="J2164" s="3">
        <v>0</v>
      </c>
      <c r="K2164" s="3">
        <v>0</v>
      </c>
      <c r="L2164" s="3">
        <v>0</v>
      </c>
      <c r="M2164" s="3">
        <v>0</v>
      </c>
      <c r="N2164" s="3">
        <v>3780</v>
      </c>
      <c r="O2164" s="3">
        <v>0</v>
      </c>
      <c r="P2164" s="3">
        <v>0</v>
      </c>
      <c r="Q2164" s="3">
        <f>SUM(Exportaciones_Kg_fruta[[#This Row],[Enero]:[Diciembre]])</f>
        <v>1191050</v>
      </c>
      <c r="R2164">
        <v>2018</v>
      </c>
      <c r="S2164" t="s">
        <v>212</v>
      </c>
    </row>
    <row r="2165" spans="1:19" x14ac:dyDescent="0.35">
      <c r="A2165" t="str">
        <f>+_xlfn.CONCAT(Exportaciones_Kg_fruta[[#This Row],[País]],Exportaciones_Kg_fruta[[#This Row],[Detalle]],Exportaciones_Kg_fruta[[#This Row],[Año]])</f>
        <v>AustraliaCiruela2018</v>
      </c>
      <c r="B2165" s="3" t="s">
        <v>35</v>
      </c>
      <c r="C2165" s="3" t="s">
        <v>4</v>
      </c>
      <c r="D2165" s="3" t="s">
        <v>7</v>
      </c>
      <c r="E2165" s="3">
        <v>160434</v>
      </c>
      <c r="F2165" s="3">
        <v>101070</v>
      </c>
      <c r="G2165" s="3">
        <v>40695</v>
      </c>
      <c r="H2165" s="3">
        <v>107934</v>
      </c>
      <c r="I2165" s="3">
        <v>21000</v>
      </c>
      <c r="J2165" s="3">
        <v>132735</v>
      </c>
      <c r="K2165" s="3">
        <v>153601.5</v>
      </c>
      <c r="L2165" s="3">
        <v>184645</v>
      </c>
      <c r="M2165" s="3">
        <v>133890</v>
      </c>
      <c r="N2165" s="3">
        <v>183765</v>
      </c>
      <c r="O2165" s="3">
        <v>33135</v>
      </c>
      <c r="P2165" s="3">
        <v>153585</v>
      </c>
      <c r="Q2165" s="3">
        <f>SUM(Exportaciones_Kg_fruta[[#This Row],[Enero]:[Diciembre]])</f>
        <v>1406489.5</v>
      </c>
      <c r="R2165">
        <v>2018</v>
      </c>
      <c r="S2165" t="s">
        <v>212</v>
      </c>
    </row>
    <row r="2166" spans="1:19" x14ac:dyDescent="0.35">
      <c r="A2166" t="str">
        <f>+_xlfn.CONCAT(Exportaciones_Kg_fruta[[#This Row],[País]],Exportaciones_Kg_fruta[[#This Row],[Detalle]],Exportaciones_Kg_fruta[[#This Row],[Año]])</f>
        <v>Costa RicaCiruela2018</v>
      </c>
      <c r="B2166" s="3" t="s">
        <v>62</v>
      </c>
      <c r="C2166" s="3" t="s">
        <v>4</v>
      </c>
      <c r="D2166" s="3" t="s">
        <v>7</v>
      </c>
      <c r="E2166" s="3">
        <v>68400</v>
      </c>
      <c r="F2166" s="3">
        <v>43472</v>
      </c>
      <c r="G2166" s="3">
        <v>63910</v>
      </c>
      <c r="H2166" s="3">
        <v>168730</v>
      </c>
      <c r="I2166" s="3">
        <v>48960</v>
      </c>
      <c r="J2166" s="3">
        <v>0</v>
      </c>
      <c r="K2166" s="3">
        <v>20940</v>
      </c>
      <c r="L2166" s="3">
        <v>0</v>
      </c>
      <c r="M2166" s="3">
        <v>0</v>
      </c>
      <c r="N2166" s="3">
        <v>0</v>
      </c>
      <c r="O2166" s="3">
        <v>0</v>
      </c>
      <c r="P2166" s="3">
        <v>4800</v>
      </c>
      <c r="Q2166" s="3">
        <f>SUM(Exportaciones_Kg_fruta[[#This Row],[Enero]:[Diciembre]])</f>
        <v>419212</v>
      </c>
      <c r="R2166">
        <v>2018</v>
      </c>
      <c r="S2166" t="s">
        <v>212</v>
      </c>
    </row>
    <row r="2167" spans="1:19" x14ac:dyDescent="0.35">
      <c r="A2167" t="str">
        <f>+_xlfn.CONCAT(Exportaciones_Kg_fruta[[#This Row],[País]],Exportaciones_Kg_fruta[[#This Row],[Detalle]],Exportaciones_Kg_fruta[[#This Row],[Año]])</f>
        <v>GuatemalaCiruela2018</v>
      </c>
      <c r="B2167" s="3" t="s">
        <v>87</v>
      </c>
      <c r="C2167" s="3" t="s">
        <v>4</v>
      </c>
      <c r="D2167" s="3" t="s">
        <v>7</v>
      </c>
      <c r="E2167" s="3">
        <v>7792</v>
      </c>
      <c r="F2167" s="3">
        <v>19600</v>
      </c>
      <c r="G2167" s="3">
        <v>24869</v>
      </c>
      <c r="H2167" s="3">
        <v>70510</v>
      </c>
      <c r="I2167" s="3">
        <v>37157</v>
      </c>
      <c r="J2167" s="3">
        <v>96411</v>
      </c>
      <c r="K2167" s="3">
        <v>42605.2</v>
      </c>
      <c r="L2167" s="3">
        <v>101965.2</v>
      </c>
      <c r="M2167" s="3">
        <v>85054.7</v>
      </c>
      <c r="N2167" s="3">
        <v>214172.65</v>
      </c>
      <c r="O2167" s="3">
        <v>176337.5</v>
      </c>
      <c r="P2167" s="3">
        <v>43391.5</v>
      </c>
      <c r="Q2167" s="3">
        <f>SUM(Exportaciones_Kg_fruta[[#This Row],[Enero]:[Diciembre]])</f>
        <v>919865.75</v>
      </c>
      <c r="R2167">
        <v>2018</v>
      </c>
      <c r="S2167" t="s">
        <v>212</v>
      </c>
    </row>
    <row r="2168" spans="1:19" x14ac:dyDescent="0.35">
      <c r="A2168" t="str">
        <f>+_xlfn.CONCAT(Exportaciones_Kg_fruta[[#This Row],[País]],Exportaciones_Kg_fruta[[#This Row],[Detalle]],Exportaciones_Kg_fruta[[#This Row],[Año]])</f>
        <v>FinlandiaCiruela2018</v>
      </c>
      <c r="B2168" s="3" t="s">
        <v>79</v>
      </c>
      <c r="C2168" s="3" t="s">
        <v>4</v>
      </c>
      <c r="D2168" s="3" t="s">
        <v>7</v>
      </c>
      <c r="E2168" s="3">
        <v>8787</v>
      </c>
      <c r="F2168" s="3">
        <v>32748</v>
      </c>
      <c r="G2168" s="3">
        <v>0</v>
      </c>
      <c r="H2168" s="3">
        <v>18720</v>
      </c>
      <c r="I2168" s="3">
        <v>15086.12</v>
      </c>
      <c r="J2168" s="3">
        <v>55568</v>
      </c>
      <c r="K2168" s="3">
        <v>40180</v>
      </c>
      <c r="L2168" s="3">
        <v>68416</v>
      </c>
      <c r="M2168" s="3">
        <v>34404</v>
      </c>
      <c r="N2168" s="3">
        <v>144029.4</v>
      </c>
      <c r="O2168" s="3">
        <v>45672</v>
      </c>
      <c r="P2168" s="3">
        <v>17892</v>
      </c>
      <c r="Q2168" s="3">
        <f>SUM(Exportaciones_Kg_fruta[[#This Row],[Enero]:[Diciembre]])</f>
        <v>481502.52</v>
      </c>
      <c r="R2168">
        <v>2018</v>
      </c>
      <c r="S2168" t="s">
        <v>212</v>
      </c>
    </row>
    <row r="2169" spans="1:19" x14ac:dyDescent="0.35">
      <c r="A2169" t="str">
        <f>+_xlfn.CONCAT(Exportaciones_Kg_fruta[[#This Row],[País]],Exportaciones_Kg_fruta[[#This Row],[Detalle]],Exportaciones_Kg_fruta[[#This Row],[Año]])</f>
        <v>Emiratos Árabes UnidosCiruela2018</v>
      </c>
      <c r="B2169" s="3" t="s">
        <v>71</v>
      </c>
      <c r="C2169" s="3" t="s">
        <v>4</v>
      </c>
      <c r="D2169" s="3" t="s">
        <v>7</v>
      </c>
      <c r="E2169" s="3">
        <v>0</v>
      </c>
      <c r="F2169" s="3">
        <v>0</v>
      </c>
      <c r="G2169" s="3">
        <v>974332</v>
      </c>
      <c r="H2169" s="3">
        <v>501331</v>
      </c>
      <c r="I2169" s="3">
        <v>86500</v>
      </c>
      <c r="J2169" s="3">
        <v>0</v>
      </c>
      <c r="K2169" s="3">
        <v>0</v>
      </c>
      <c r="L2169" s="3">
        <v>1063</v>
      </c>
      <c r="M2169" s="3">
        <v>0</v>
      </c>
      <c r="N2169" s="3">
        <v>0</v>
      </c>
      <c r="O2169" s="3">
        <v>0</v>
      </c>
      <c r="P2169" s="3">
        <v>0</v>
      </c>
      <c r="Q2169" s="3">
        <f>SUM(Exportaciones_Kg_fruta[[#This Row],[Enero]:[Diciembre]])</f>
        <v>1563226</v>
      </c>
      <c r="R2169">
        <v>2018</v>
      </c>
      <c r="S2169" t="s">
        <v>212</v>
      </c>
    </row>
    <row r="2170" spans="1:19" x14ac:dyDescent="0.35">
      <c r="A2170" t="str">
        <f>+_xlfn.CONCAT(Exportaciones_Kg_fruta[[#This Row],[País]],Exportaciones_Kg_fruta[[#This Row],[Detalle]],Exportaciones_Kg_fruta[[#This Row],[Año]])</f>
        <v>TurquíaCiruela2018</v>
      </c>
      <c r="B2170" s="3" t="s">
        <v>190</v>
      </c>
      <c r="C2170" s="3" t="s">
        <v>4</v>
      </c>
      <c r="D2170" s="3" t="s">
        <v>7</v>
      </c>
      <c r="E2170" s="3">
        <v>62800</v>
      </c>
      <c r="F2170" s="3">
        <v>0</v>
      </c>
      <c r="G2170" s="3">
        <v>0</v>
      </c>
      <c r="H2170" s="3">
        <v>0</v>
      </c>
      <c r="I2170" s="3">
        <v>113031.51999999999</v>
      </c>
      <c r="J2170" s="3">
        <v>90152</v>
      </c>
      <c r="K2170" s="3">
        <v>39790</v>
      </c>
      <c r="L2170" s="3">
        <v>21616.32</v>
      </c>
      <c r="M2170" s="3">
        <v>21252</v>
      </c>
      <c r="N2170" s="3">
        <v>0</v>
      </c>
      <c r="O2170" s="3">
        <v>0</v>
      </c>
      <c r="P2170" s="3">
        <v>21210</v>
      </c>
      <c r="Q2170" s="3">
        <f>SUM(Exportaciones_Kg_fruta[[#This Row],[Enero]:[Diciembre]])</f>
        <v>369851.84</v>
      </c>
      <c r="R2170">
        <v>2018</v>
      </c>
      <c r="S2170" t="s">
        <v>212</v>
      </c>
    </row>
    <row r="2171" spans="1:19" x14ac:dyDescent="0.35">
      <c r="A2171" t="str">
        <f>+_xlfn.CONCAT(Exportaciones_Kg_fruta[[#This Row],[País]],Exportaciones_Kg_fruta[[#This Row],[Detalle]],Exportaciones_Kg_fruta[[#This Row],[Año]])</f>
        <v>UruguayCiruela2018</v>
      </c>
      <c r="B2171" s="3" t="s">
        <v>192</v>
      </c>
      <c r="C2171" s="3" t="s">
        <v>4</v>
      </c>
      <c r="D2171" s="3" t="s">
        <v>7</v>
      </c>
      <c r="E2171" s="3">
        <v>162745.48000000001</v>
      </c>
      <c r="F2171" s="3">
        <v>97232.73</v>
      </c>
      <c r="G2171" s="3">
        <v>110235.28</v>
      </c>
      <c r="H2171" s="3">
        <v>6378</v>
      </c>
      <c r="I2171" s="3">
        <v>0</v>
      </c>
      <c r="J2171" s="3">
        <v>0</v>
      </c>
      <c r="K2171" s="3">
        <v>4248</v>
      </c>
      <c r="L2171" s="3">
        <v>12793</v>
      </c>
      <c r="M2171" s="3">
        <v>0</v>
      </c>
      <c r="N2171" s="3">
        <v>0</v>
      </c>
      <c r="O2171" s="3">
        <v>0</v>
      </c>
      <c r="P2171" s="3">
        <v>0</v>
      </c>
      <c r="Q2171" s="3">
        <f>SUM(Exportaciones_Kg_fruta[[#This Row],[Enero]:[Diciembre]])</f>
        <v>393632.49</v>
      </c>
      <c r="R2171">
        <v>2018</v>
      </c>
      <c r="S2171" t="s">
        <v>212</v>
      </c>
    </row>
    <row r="2172" spans="1:19" x14ac:dyDescent="0.35">
      <c r="A2172" t="str">
        <f>+_xlfn.CONCAT(Exportaciones_Kg_fruta[[#This Row],[País]],Exportaciones_Kg_fruta[[#This Row],[Detalle]],Exportaciones_Kg_fruta[[#This Row],[Año]])</f>
        <v>República DominicanaCiruela2018</v>
      </c>
      <c r="B2172" s="3" t="s">
        <v>158</v>
      </c>
      <c r="C2172" s="3" t="s">
        <v>4</v>
      </c>
      <c r="D2172" s="3" t="s">
        <v>7</v>
      </c>
      <c r="E2172" s="3">
        <v>21606</v>
      </c>
      <c r="F2172" s="3">
        <v>17135.689999999999</v>
      </c>
      <c r="G2172" s="3">
        <v>36074</v>
      </c>
      <c r="H2172" s="3">
        <v>39470</v>
      </c>
      <c r="I2172" s="3">
        <v>36692.5</v>
      </c>
      <c r="J2172" s="3">
        <v>42301.32</v>
      </c>
      <c r="K2172" s="3">
        <v>42945</v>
      </c>
      <c r="L2172" s="3">
        <v>10972.5</v>
      </c>
      <c r="M2172" s="3">
        <v>68659.5</v>
      </c>
      <c r="N2172" s="3">
        <v>45570</v>
      </c>
      <c r="O2172" s="3">
        <v>78957.5</v>
      </c>
      <c r="P2172" s="3">
        <v>21945</v>
      </c>
      <c r="Q2172" s="3">
        <f>SUM(Exportaciones_Kg_fruta[[#This Row],[Enero]:[Diciembre]])</f>
        <v>462329.01</v>
      </c>
      <c r="R2172">
        <v>2018</v>
      </c>
      <c r="S2172" t="s">
        <v>212</v>
      </c>
    </row>
    <row r="2173" spans="1:19" x14ac:dyDescent="0.35">
      <c r="A2173" t="str">
        <f>+_xlfn.CONCAT(Exportaciones_Kg_fruta[[#This Row],[País]],Exportaciones_Kg_fruta[[#This Row],[Detalle]],Exportaciones_Kg_fruta[[#This Row],[Año]])</f>
        <v>MalasiaCiruela2018</v>
      </c>
      <c r="B2173" s="3" t="s">
        <v>124</v>
      </c>
      <c r="C2173" s="3" t="s">
        <v>4</v>
      </c>
      <c r="D2173" s="3" t="s">
        <v>7</v>
      </c>
      <c r="E2173" s="3">
        <v>0</v>
      </c>
      <c r="F2173" s="3">
        <v>25520</v>
      </c>
      <c r="G2173" s="3">
        <v>148848</v>
      </c>
      <c r="H2173" s="3">
        <v>100160</v>
      </c>
      <c r="I2173" s="3">
        <v>2126</v>
      </c>
      <c r="J2173" s="3">
        <v>0</v>
      </c>
      <c r="K2173" s="3">
        <v>20900</v>
      </c>
      <c r="L2173" s="3">
        <v>34388</v>
      </c>
      <c r="M2173" s="3">
        <v>2657.5</v>
      </c>
      <c r="N2173" s="3">
        <v>0</v>
      </c>
      <c r="O2173" s="3">
        <v>5250</v>
      </c>
      <c r="P2173" s="3">
        <v>1063</v>
      </c>
      <c r="Q2173" s="3">
        <f>SUM(Exportaciones_Kg_fruta[[#This Row],[Enero]:[Diciembre]])</f>
        <v>340912.5</v>
      </c>
      <c r="R2173">
        <v>2018</v>
      </c>
      <c r="S2173" t="s">
        <v>212</v>
      </c>
    </row>
    <row r="2174" spans="1:19" x14ac:dyDescent="0.35">
      <c r="A2174" t="str">
        <f>+_xlfn.CONCAT(Exportaciones_Kg_fruta[[#This Row],[País]],Exportaciones_Kg_fruta[[#This Row],[Detalle]],Exportaciones_Kg_fruta[[#This Row],[Año]])</f>
        <v>ArgeliaCiruela2018</v>
      </c>
      <c r="B2174" s="3" t="s">
        <v>31</v>
      </c>
      <c r="C2174" s="3" t="s">
        <v>4</v>
      </c>
      <c r="D2174" s="3" t="s">
        <v>7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10500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f>SUM(Exportaciones_Kg_fruta[[#This Row],[Enero]:[Diciembre]])</f>
        <v>10500</v>
      </c>
      <c r="R2174">
        <v>2018</v>
      </c>
      <c r="S2174" t="s">
        <v>212</v>
      </c>
    </row>
    <row r="2175" spans="1:19" x14ac:dyDescent="0.35">
      <c r="A2175" t="str">
        <f>+_xlfn.CONCAT(Exportaciones_Kg_fruta[[#This Row],[País]],Exportaciones_Kg_fruta[[#This Row],[Detalle]],Exportaciones_Kg_fruta[[#This Row],[Año]])</f>
        <v>El SalvadorCiruela2018</v>
      </c>
      <c r="B2175" s="3" t="s">
        <v>70</v>
      </c>
      <c r="C2175" s="3" t="s">
        <v>4</v>
      </c>
      <c r="D2175" s="3" t="s">
        <v>7</v>
      </c>
      <c r="E2175" s="3">
        <v>25482.32</v>
      </c>
      <c r="F2175" s="3">
        <v>84231</v>
      </c>
      <c r="G2175" s="3">
        <v>40170</v>
      </c>
      <c r="H2175" s="3">
        <v>38080</v>
      </c>
      <c r="I2175" s="3">
        <v>0</v>
      </c>
      <c r="J2175" s="3">
        <v>0</v>
      </c>
      <c r="K2175" s="3">
        <v>0</v>
      </c>
      <c r="L2175" s="3">
        <v>10630</v>
      </c>
      <c r="M2175" s="3">
        <v>0</v>
      </c>
      <c r="N2175" s="3">
        <v>0</v>
      </c>
      <c r="O2175" s="3">
        <v>0</v>
      </c>
      <c r="P2175" s="3">
        <v>2088.1999999999998</v>
      </c>
      <c r="Q2175" s="3">
        <f>SUM(Exportaciones_Kg_fruta[[#This Row],[Enero]:[Diciembre]])</f>
        <v>200681.52000000002</v>
      </c>
      <c r="R2175">
        <v>2018</v>
      </c>
      <c r="S2175" t="s">
        <v>212</v>
      </c>
    </row>
    <row r="2176" spans="1:19" x14ac:dyDescent="0.35">
      <c r="A2176" t="str">
        <f>+_xlfn.CONCAT(Exportaciones_Kg_fruta[[#This Row],[País]],Exportaciones_Kg_fruta[[#This Row],[Detalle]],Exportaciones_Kg_fruta[[#This Row],[Año]])</f>
        <v>DinamarcaCiruela2018</v>
      </c>
      <c r="B2176" s="3" t="s">
        <v>65</v>
      </c>
      <c r="C2176" s="3" t="s">
        <v>4</v>
      </c>
      <c r="D2176" s="3" t="s">
        <v>7</v>
      </c>
      <c r="E2176" s="3">
        <v>96590</v>
      </c>
      <c r="F2176" s="3">
        <v>29526</v>
      </c>
      <c r="G2176" s="3">
        <v>187520</v>
      </c>
      <c r="H2176" s="3">
        <v>142882.01999999999</v>
      </c>
      <c r="I2176" s="3">
        <v>63780</v>
      </c>
      <c r="J2176" s="3">
        <v>62500</v>
      </c>
      <c r="K2176" s="3">
        <v>105780</v>
      </c>
      <c r="L2176" s="3">
        <v>224313.35</v>
      </c>
      <c r="M2176" s="3">
        <v>103420</v>
      </c>
      <c r="N2176" s="3">
        <v>368529.2</v>
      </c>
      <c r="O2176" s="3">
        <v>183302</v>
      </c>
      <c r="P2176" s="3">
        <v>31264.799999999999</v>
      </c>
      <c r="Q2176" s="3">
        <f>SUM(Exportaciones_Kg_fruta[[#This Row],[Enero]:[Diciembre]])</f>
        <v>1599407.37</v>
      </c>
      <c r="R2176">
        <v>2018</v>
      </c>
      <c r="S2176" t="s">
        <v>212</v>
      </c>
    </row>
    <row r="2177" spans="1:19" x14ac:dyDescent="0.35">
      <c r="A2177" t="str">
        <f>+_xlfn.CONCAT(Exportaciones_Kg_fruta[[#This Row],[País]],Exportaciones_Kg_fruta[[#This Row],[Detalle]],Exportaciones_Kg_fruta[[#This Row],[Año]])</f>
        <v>IsraelCiruela2018</v>
      </c>
      <c r="B2177" s="3" t="s">
        <v>107</v>
      </c>
      <c r="C2177" s="3" t="s">
        <v>4</v>
      </c>
      <c r="D2177" s="3" t="s">
        <v>7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29925</v>
      </c>
      <c r="P2177" s="3">
        <v>0</v>
      </c>
      <c r="Q2177" s="3">
        <f>SUM(Exportaciones_Kg_fruta[[#This Row],[Enero]:[Diciembre]])</f>
        <v>29925</v>
      </c>
      <c r="R2177">
        <v>2018</v>
      </c>
      <c r="S2177" t="s">
        <v>212</v>
      </c>
    </row>
    <row r="2178" spans="1:19" x14ac:dyDescent="0.35">
      <c r="A2178" t="str">
        <f>+_xlfn.CONCAT(Exportaciones_Kg_fruta[[#This Row],[País]],Exportaciones_Kg_fruta[[#This Row],[Detalle]],Exportaciones_Kg_fruta[[#This Row],[Año]])</f>
        <v>ParaguayCiruela2018</v>
      </c>
      <c r="B2178" s="3" t="s">
        <v>148</v>
      </c>
      <c r="C2178" s="3" t="s">
        <v>4</v>
      </c>
      <c r="D2178" s="3" t="s">
        <v>7</v>
      </c>
      <c r="E2178" s="3">
        <v>2120</v>
      </c>
      <c r="F2178" s="3">
        <v>0</v>
      </c>
      <c r="G2178" s="3">
        <v>3180</v>
      </c>
      <c r="H2178" s="3">
        <v>0</v>
      </c>
      <c r="I2178" s="3">
        <v>3710</v>
      </c>
      <c r="J2178" s="3">
        <v>5225</v>
      </c>
      <c r="K2178" s="3">
        <v>2665</v>
      </c>
      <c r="L2178" s="3">
        <v>0</v>
      </c>
      <c r="M2178" s="3">
        <v>3180</v>
      </c>
      <c r="N2178" s="3">
        <v>2675.84</v>
      </c>
      <c r="O2178" s="3">
        <v>3657.5</v>
      </c>
      <c r="P2178" s="3">
        <v>16090</v>
      </c>
      <c r="Q2178" s="3">
        <f>SUM(Exportaciones_Kg_fruta[[#This Row],[Enero]:[Diciembre]])</f>
        <v>42503.34</v>
      </c>
      <c r="R2178">
        <v>2018</v>
      </c>
      <c r="S2178" t="s">
        <v>212</v>
      </c>
    </row>
    <row r="2179" spans="1:19" x14ac:dyDescent="0.35">
      <c r="A2179" t="str">
        <f>+_xlfn.CONCAT(Exportaciones_Kg_fruta[[#This Row],[País]],Exportaciones_Kg_fruta[[#This Row],[Detalle]],Exportaciones_Kg_fruta[[#This Row],[Año]])</f>
        <v>Nueva ZelandiaCiruela2018</v>
      </c>
      <c r="B2179" s="3" t="s">
        <v>142</v>
      </c>
      <c r="C2179" s="3" t="s">
        <v>4</v>
      </c>
      <c r="D2179" s="3" t="s">
        <v>7</v>
      </c>
      <c r="E2179" s="3">
        <v>0</v>
      </c>
      <c r="F2179" s="3">
        <v>0</v>
      </c>
      <c r="G2179" s="3">
        <v>24000</v>
      </c>
      <c r="H2179" s="3">
        <v>49600</v>
      </c>
      <c r="I2179" s="3">
        <v>0</v>
      </c>
      <c r="J2179" s="3">
        <v>17782</v>
      </c>
      <c r="K2179" s="3">
        <v>0</v>
      </c>
      <c r="L2179" s="3">
        <v>21966</v>
      </c>
      <c r="M2179" s="3">
        <v>0</v>
      </c>
      <c r="N2179" s="3">
        <v>21966</v>
      </c>
      <c r="O2179" s="3">
        <v>0</v>
      </c>
      <c r="P2179" s="3">
        <v>0</v>
      </c>
      <c r="Q2179" s="3">
        <f>SUM(Exportaciones_Kg_fruta[[#This Row],[Enero]:[Diciembre]])</f>
        <v>135314</v>
      </c>
      <c r="R2179">
        <v>2018</v>
      </c>
      <c r="S2179" t="s">
        <v>212</v>
      </c>
    </row>
    <row r="2180" spans="1:19" x14ac:dyDescent="0.35">
      <c r="A2180" t="str">
        <f>+_xlfn.CONCAT(Exportaciones_Kg_fruta[[#This Row],[País]],Exportaciones_Kg_fruta[[#This Row],[Detalle]],Exportaciones_Kg_fruta[[#This Row],[Año]])</f>
        <v>Puerto RicoCiruela2018</v>
      </c>
      <c r="B2180" s="3" t="s">
        <v>153</v>
      </c>
      <c r="C2180" s="3" t="s">
        <v>4</v>
      </c>
      <c r="D2180" s="3" t="s">
        <v>7</v>
      </c>
      <c r="E2180" s="3">
        <v>33578.400000000001</v>
      </c>
      <c r="F2180" s="3">
        <v>64910</v>
      </c>
      <c r="G2180" s="3">
        <v>117200</v>
      </c>
      <c r="H2180" s="3">
        <v>17600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f>SUM(Exportaciones_Kg_fruta[[#This Row],[Enero]:[Diciembre]])</f>
        <v>233288.4</v>
      </c>
      <c r="R2180">
        <v>2018</v>
      </c>
      <c r="S2180" t="s">
        <v>212</v>
      </c>
    </row>
    <row r="2181" spans="1:19" x14ac:dyDescent="0.35">
      <c r="A2181" t="str">
        <f>+_xlfn.CONCAT(Exportaciones_Kg_fruta[[#This Row],[País]],Exportaciones_Kg_fruta[[#This Row],[Detalle]],Exportaciones_Kg_fruta[[#This Row],[Año]])</f>
        <v>OmánCiruela2018</v>
      </c>
      <c r="B2181" s="3" t="s">
        <v>143</v>
      </c>
      <c r="C2181" s="3" t="s">
        <v>4</v>
      </c>
      <c r="D2181" s="3" t="s">
        <v>7</v>
      </c>
      <c r="E2181" s="3">
        <v>0</v>
      </c>
      <c r="F2181" s="3">
        <v>0</v>
      </c>
      <c r="G2181" s="3">
        <v>67290</v>
      </c>
      <c r="H2181" s="3">
        <v>20900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f>SUM(Exportaciones_Kg_fruta[[#This Row],[Enero]:[Diciembre]])</f>
        <v>88190</v>
      </c>
      <c r="R2181">
        <v>2018</v>
      </c>
      <c r="S2181" t="s">
        <v>212</v>
      </c>
    </row>
    <row r="2182" spans="1:19" x14ac:dyDescent="0.35">
      <c r="A2182" t="str">
        <f>+_xlfn.CONCAT(Exportaciones_Kg_fruta[[#This Row],[País]],Exportaciones_Kg_fruta[[#This Row],[Detalle]],Exportaciones_Kg_fruta[[#This Row],[Año]])</f>
        <v>VenezuelaCiruela2018</v>
      </c>
      <c r="B2182" s="3" t="s">
        <v>194</v>
      </c>
      <c r="C2182" s="3" t="s">
        <v>4</v>
      </c>
      <c r="D2182" s="3" t="s">
        <v>7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21945</v>
      </c>
      <c r="O2182" s="3">
        <v>97618</v>
      </c>
      <c r="P2182" s="3">
        <v>200735</v>
      </c>
      <c r="Q2182" s="3">
        <f>SUM(Exportaciones_Kg_fruta[[#This Row],[Enero]:[Diciembre]])</f>
        <v>320298</v>
      </c>
      <c r="R2182">
        <v>2018</v>
      </c>
      <c r="S2182" t="s">
        <v>212</v>
      </c>
    </row>
    <row r="2183" spans="1:19" x14ac:dyDescent="0.35">
      <c r="A2183" t="str">
        <f>+_xlfn.CONCAT(Exportaciones_Kg_fruta[[#This Row],[País]],Exportaciones_Kg_fruta[[#This Row],[Detalle]],Exportaciones_Kg_fruta[[#This Row],[Año]])</f>
        <v>SueciaCiruela2018</v>
      </c>
      <c r="B2183" s="3" t="s">
        <v>175</v>
      </c>
      <c r="C2183" s="3" t="s">
        <v>4</v>
      </c>
      <c r="D2183" s="3" t="s">
        <v>7</v>
      </c>
      <c r="E2183" s="3">
        <v>77631.11</v>
      </c>
      <c r="F2183" s="3">
        <v>37535.4</v>
      </c>
      <c r="G2183" s="3">
        <v>55676.959999999999</v>
      </c>
      <c r="H2183" s="3">
        <v>101946.65</v>
      </c>
      <c r="I2183" s="3">
        <v>69118.14</v>
      </c>
      <c r="J2183" s="3">
        <v>86388.800000000003</v>
      </c>
      <c r="K2183" s="3">
        <v>93482.790000000008</v>
      </c>
      <c r="L2183" s="3">
        <v>31128</v>
      </c>
      <c r="M2183" s="3">
        <v>88726.62</v>
      </c>
      <c r="N2183" s="3">
        <v>110697.8</v>
      </c>
      <c r="O2183" s="3">
        <v>20122.2</v>
      </c>
      <c r="P2183" s="3">
        <v>127120.57999999999</v>
      </c>
      <c r="Q2183" s="3">
        <f>SUM(Exportaciones_Kg_fruta[[#This Row],[Enero]:[Diciembre]])</f>
        <v>899575.04999999993</v>
      </c>
      <c r="R2183">
        <v>2018</v>
      </c>
      <c r="S2183" t="s">
        <v>212</v>
      </c>
    </row>
    <row r="2184" spans="1:19" x14ac:dyDescent="0.35">
      <c r="A2184" t="str">
        <f>+_xlfn.CONCAT(Exportaciones_Kg_fruta[[#This Row],[País]],Exportaciones_Kg_fruta[[#This Row],[Detalle]],Exportaciones_Kg_fruta[[#This Row],[Año]])</f>
        <v>PoloniaCiruela2018</v>
      </c>
      <c r="B2184" s="3" t="s">
        <v>151</v>
      </c>
      <c r="C2184" s="3" t="s">
        <v>4</v>
      </c>
      <c r="D2184" s="3" t="s">
        <v>7</v>
      </c>
      <c r="E2184" s="3">
        <v>888704</v>
      </c>
      <c r="F2184" s="3">
        <v>407333</v>
      </c>
      <c r="G2184" s="3">
        <v>155894</v>
      </c>
      <c r="H2184" s="3">
        <v>175793</v>
      </c>
      <c r="I2184" s="3">
        <v>536536</v>
      </c>
      <c r="J2184" s="3">
        <v>509039</v>
      </c>
      <c r="K2184" s="3">
        <v>936354.5</v>
      </c>
      <c r="L2184" s="3">
        <v>1670963.72</v>
      </c>
      <c r="M2184" s="3">
        <v>782963</v>
      </c>
      <c r="N2184" s="3">
        <v>1368363</v>
      </c>
      <c r="O2184" s="3">
        <v>517014</v>
      </c>
      <c r="P2184" s="3">
        <v>393425</v>
      </c>
      <c r="Q2184" s="3">
        <f>SUM(Exportaciones_Kg_fruta[[#This Row],[Enero]:[Diciembre]])</f>
        <v>8342382.2199999997</v>
      </c>
      <c r="R2184">
        <v>2018</v>
      </c>
      <c r="S2184" t="s">
        <v>212</v>
      </c>
    </row>
    <row r="2185" spans="1:19" x14ac:dyDescent="0.35">
      <c r="A2185" t="str">
        <f>+_xlfn.CONCAT(Exportaciones_Kg_fruta[[#This Row],[País]],Exportaciones_Kg_fruta[[#This Row],[Detalle]],Exportaciones_Kg_fruta[[#This Row],[Año]])</f>
        <v>Hong Kong (Región administrativa especial de China)Ciruela2018</v>
      </c>
      <c r="B2185" s="3" t="s">
        <v>94</v>
      </c>
      <c r="C2185" s="3" t="s">
        <v>4</v>
      </c>
      <c r="D2185" s="3" t="s">
        <v>7</v>
      </c>
      <c r="E2185" s="3">
        <v>136796.79999999999</v>
      </c>
      <c r="F2185" s="3">
        <v>532417.5</v>
      </c>
      <c r="G2185" s="3">
        <v>1112880</v>
      </c>
      <c r="H2185" s="3">
        <v>205075.11</v>
      </c>
      <c r="I2185" s="3">
        <v>11214.36</v>
      </c>
      <c r="J2185" s="3">
        <v>0</v>
      </c>
      <c r="K2185" s="3">
        <v>797.25</v>
      </c>
      <c r="L2185" s="3">
        <v>11389.43</v>
      </c>
      <c r="M2185" s="3">
        <v>0</v>
      </c>
      <c r="N2185" s="3">
        <v>1290.44</v>
      </c>
      <c r="O2185" s="3">
        <v>0</v>
      </c>
      <c r="P2185" s="3">
        <v>375.15</v>
      </c>
      <c r="Q2185" s="3">
        <f>SUM(Exportaciones_Kg_fruta[[#This Row],[Enero]:[Diciembre]])</f>
        <v>2012236.04</v>
      </c>
      <c r="R2185">
        <v>2018</v>
      </c>
      <c r="S2185" t="s">
        <v>212</v>
      </c>
    </row>
    <row r="2186" spans="1:19" x14ac:dyDescent="0.35">
      <c r="A2186" t="str">
        <f>+_xlfn.CONCAT(Exportaciones_Kg_fruta[[#This Row],[País]],Exportaciones_Kg_fruta[[#This Row],[Detalle]],Exportaciones_Kg_fruta[[#This Row],[Año]])</f>
        <v>IrlandaCiruela2018</v>
      </c>
      <c r="B2186" s="3" t="s">
        <v>99</v>
      </c>
      <c r="C2186" s="3" t="s">
        <v>4</v>
      </c>
      <c r="D2186" s="3" t="s">
        <v>7</v>
      </c>
      <c r="E2186" s="3">
        <v>0</v>
      </c>
      <c r="F2186" s="3">
        <v>24000</v>
      </c>
      <c r="G2186" s="3">
        <v>51200</v>
      </c>
      <c r="H2186" s="3">
        <v>129600</v>
      </c>
      <c r="I2186" s="3">
        <v>0</v>
      </c>
      <c r="J2186" s="3">
        <v>0</v>
      </c>
      <c r="K2186" s="3">
        <v>0</v>
      </c>
      <c r="L2186" s="3">
        <v>5315</v>
      </c>
      <c r="M2186" s="3">
        <v>0</v>
      </c>
      <c r="N2186" s="3">
        <v>0</v>
      </c>
      <c r="O2186" s="3">
        <v>0</v>
      </c>
      <c r="P2186" s="3">
        <v>0</v>
      </c>
      <c r="Q2186" s="3">
        <f>SUM(Exportaciones_Kg_fruta[[#This Row],[Enero]:[Diciembre]])</f>
        <v>210115</v>
      </c>
      <c r="R2186">
        <v>2018</v>
      </c>
      <c r="S2186" t="s">
        <v>212</v>
      </c>
    </row>
    <row r="2187" spans="1:19" x14ac:dyDescent="0.35">
      <c r="A2187" t="str">
        <f>+_xlfn.CONCAT(Exportaciones_Kg_fruta[[#This Row],[País]],Exportaciones_Kg_fruta[[#This Row],[Detalle]],Exportaciones_Kg_fruta[[#This Row],[Año]])</f>
        <v>PortugalCiruela2018</v>
      </c>
      <c r="B2187" s="3" t="s">
        <v>152</v>
      </c>
      <c r="C2187" s="3" t="s">
        <v>4</v>
      </c>
      <c r="D2187" s="3" t="s">
        <v>7</v>
      </c>
      <c r="E2187" s="3">
        <v>28367.200000000001</v>
      </c>
      <c r="F2187" s="3">
        <v>52790</v>
      </c>
      <c r="G2187" s="3">
        <v>269945.59999999998</v>
      </c>
      <c r="H2187" s="3">
        <v>149880</v>
      </c>
      <c r="I2187" s="3">
        <v>63512</v>
      </c>
      <c r="J2187" s="3">
        <v>70438</v>
      </c>
      <c r="K2187" s="3">
        <v>57000</v>
      </c>
      <c r="L2187" s="3">
        <v>21000</v>
      </c>
      <c r="M2187" s="3">
        <v>0</v>
      </c>
      <c r="N2187" s="3">
        <v>21000</v>
      </c>
      <c r="O2187" s="3">
        <v>0</v>
      </c>
      <c r="P2187" s="3">
        <v>0</v>
      </c>
      <c r="Q2187" s="3">
        <f>SUM(Exportaciones_Kg_fruta[[#This Row],[Enero]:[Diciembre]])</f>
        <v>733932.8</v>
      </c>
      <c r="R2187">
        <v>2018</v>
      </c>
      <c r="S2187" t="s">
        <v>212</v>
      </c>
    </row>
    <row r="2188" spans="1:19" x14ac:dyDescent="0.35">
      <c r="A2188" t="str">
        <f>+_xlfn.CONCAT(Exportaciones_Kg_fruta[[#This Row],[País]],Exportaciones_Kg_fruta[[#This Row],[Detalle]],Exportaciones_Kg_fruta[[#This Row],[Año]])</f>
        <v>Territorio Holandés en AméricaCiruela2018</v>
      </c>
      <c r="B2188" s="3" t="s">
        <v>185</v>
      </c>
      <c r="C2188" s="3" t="s">
        <v>4</v>
      </c>
      <c r="D2188" s="3" t="s">
        <v>7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8831.35</v>
      </c>
      <c r="M2188" s="3">
        <v>0</v>
      </c>
      <c r="N2188" s="3">
        <v>0</v>
      </c>
      <c r="O2188" s="3">
        <v>0</v>
      </c>
      <c r="P2188" s="3">
        <v>0</v>
      </c>
      <c r="Q2188" s="3">
        <f>SUM(Exportaciones_Kg_fruta[[#This Row],[Enero]:[Diciembre]])</f>
        <v>8831.35</v>
      </c>
      <c r="R2188">
        <v>2018</v>
      </c>
      <c r="S2188" t="s">
        <v>212</v>
      </c>
    </row>
    <row r="2189" spans="1:19" x14ac:dyDescent="0.35">
      <c r="A2189" t="str">
        <f>+_xlfn.CONCAT(Exportaciones_Kg_fruta[[#This Row],[País]],Exportaciones_Kg_fruta[[#This Row],[Detalle]],Exportaciones_Kg_fruta[[#This Row],[Año]])</f>
        <v>NicaraguaCiruela2018</v>
      </c>
      <c r="B2189" s="3" t="s">
        <v>138</v>
      </c>
      <c r="C2189" s="3" t="s">
        <v>4</v>
      </c>
      <c r="D2189" s="3" t="s">
        <v>7</v>
      </c>
      <c r="E2189" s="3">
        <v>0</v>
      </c>
      <c r="F2189" s="3">
        <v>3280</v>
      </c>
      <c r="G2189" s="3">
        <v>6017.5</v>
      </c>
      <c r="H2189" s="3">
        <v>4800</v>
      </c>
      <c r="I2189" s="3">
        <v>1200</v>
      </c>
      <c r="J2189" s="3">
        <v>0</v>
      </c>
      <c r="K2189" s="3">
        <v>0</v>
      </c>
      <c r="L2189" s="3">
        <v>3720.5</v>
      </c>
      <c r="M2189" s="3">
        <v>9567</v>
      </c>
      <c r="N2189" s="3">
        <v>4783.5</v>
      </c>
      <c r="O2189" s="3">
        <v>0</v>
      </c>
      <c r="P2189" s="3">
        <v>1063</v>
      </c>
      <c r="Q2189" s="3">
        <f>SUM(Exportaciones_Kg_fruta[[#This Row],[Enero]:[Diciembre]])</f>
        <v>34431.5</v>
      </c>
      <c r="R2189">
        <v>2018</v>
      </c>
      <c r="S2189" t="s">
        <v>212</v>
      </c>
    </row>
    <row r="2190" spans="1:19" x14ac:dyDescent="0.35">
      <c r="A2190" t="str">
        <f>+_xlfn.CONCAT(Exportaciones_Kg_fruta[[#This Row],[País]],Exportaciones_Kg_fruta[[#This Row],[Detalle]],Exportaciones_Kg_fruta[[#This Row],[Año]])</f>
        <v>HondurasCiruela2018</v>
      </c>
      <c r="B2190" s="3" t="s">
        <v>93</v>
      </c>
      <c r="C2190" s="3" t="s">
        <v>4</v>
      </c>
      <c r="D2190" s="3" t="s">
        <v>7</v>
      </c>
      <c r="E2190" s="3">
        <v>3369.2</v>
      </c>
      <c r="F2190" s="3">
        <v>16920</v>
      </c>
      <c r="G2190" s="3">
        <v>20960</v>
      </c>
      <c r="H2190" s="3">
        <v>5840</v>
      </c>
      <c r="I2190" s="3">
        <v>10551.25</v>
      </c>
      <c r="J2190" s="3">
        <v>0</v>
      </c>
      <c r="K2190" s="3">
        <v>0</v>
      </c>
      <c r="L2190" s="3">
        <v>0</v>
      </c>
      <c r="M2190" s="3">
        <v>0</v>
      </c>
      <c r="N2190" s="3">
        <v>10500</v>
      </c>
      <c r="O2190" s="3">
        <v>0</v>
      </c>
      <c r="P2190" s="3">
        <v>15750</v>
      </c>
      <c r="Q2190" s="3">
        <f>SUM(Exportaciones_Kg_fruta[[#This Row],[Enero]:[Diciembre]])</f>
        <v>83890.45</v>
      </c>
      <c r="R2190">
        <v>2018</v>
      </c>
      <c r="S2190" t="s">
        <v>212</v>
      </c>
    </row>
    <row r="2191" spans="1:19" x14ac:dyDescent="0.35">
      <c r="A2191" t="str">
        <f>+_xlfn.CONCAT(Exportaciones_Kg_fruta[[#This Row],[País]],Exportaciones_Kg_fruta[[#This Row],[Detalle]],Exportaciones_Kg_fruta[[#This Row],[Año]])</f>
        <v>NoruegaCiruela2018</v>
      </c>
      <c r="B2191" s="3" t="s">
        <v>140</v>
      </c>
      <c r="C2191" s="3" t="s">
        <v>4</v>
      </c>
      <c r="D2191" s="3" t="s">
        <v>7</v>
      </c>
      <c r="E2191" s="3">
        <v>170639.28</v>
      </c>
      <c r="F2191" s="3">
        <v>14280</v>
      </c>
      <c r="G2191" s="3">
        <v>9200.8799999999992</v>
      </c>
      <c r="H2191" s="3">
        <v>19980</v>
      </c>
      <c r="I2191" s="3">
        <v>98866.98000000001</v>
      </c>
      <c r="J2191" s="3">
        <v>16231.3</v>
      </c>
      <c r="K2191" s="3">
        <v>0</v>
      </c>
      <c r="L2191" s="3">
        <v>63758.09</v>
      </c>
      <c r="M2191" s="3">
        <v>22572</v>
      </c>
      <c r="N2191" s="3">
        <v>319112.67</v>
      </c>
      <c r="O2191" s="3">
        <v>0</v>
      </c>
      <c r="P2191" s="3">
        <v>37369.79</v>
      </c>
      <c r="Q2191" s="3">
        <f>SUM(Exportaciones_Kg_fruta[[#This Row],[Enero]:[Diciembre]])</f>
        <v>772010.99</v>
      </c>
      <c r="R2191">
        <v>2018</v>
      </c>
      <c r="S2191" t="s">
        <v>212</v>
      </c>
    </row>
    <row r="2192" spans="1:19" x14ac:dyDescent="0.35">
      <c r="A2192" t="str">
        <f>+_xlfn.CONCAT(Exportaciones_Kg_fruta[[#This Row],[País]],Exportaciones_Kg_fruta[[#This Row],[Detalle]],Exportaciones_Kg_fruta[[#This Row],[Año]])</f>
        <v>Trinidad y TobagoCiruela2018</v>
      </c>
      <c r="B2192" s="3" t="s">
        <v>187</v>
      </c>
      <c r="C2192" s="3" t="s">
        <v>4</v>
      </c>
      <c r="D2192" s="3" t="s">
        <v>7</v>
      </c>
      <c r="E2192" s="3">
        <v>0</v>
      </c>
      <c r="F2192" s="3">
        <v>0</v>
      </c>
      <c r="G2192" s="3">
        <v>16126</v>
      </c>
      <c r="H2192" s="3">
        <v>0</v>
      </c>
      <c r="I2192" s="3">
        <v>0</v>
      </c>
      <c r="J2192" s="3">
        <v>63772</v>
      </c>
      <c r="K2192" s="3">
        <v>21210</v>
      </c>
      <c r="L2192" s="3">
        <v>22260</v>
      </c>
      <c r="M2192" s="3">
        <v>0</v>
      </c>
      <c r="N2192" s="3">
        <v>58996</v>
      </c>
      <c r="O2192" s="3">
        <v>43260</v>
      </c>
      <c r="P2192" s="3">
        <v>21252</v>
      </c>
      <c r="Q2192" s="3">
        <f>SUM(Exportaciones_Kg_fruta[[#This Row],[Enero]:[Diciembre]])</f>
        <v>246876</v>
      </c>
      <c r="R2192">
        <v>2018</v>
      </c>
      <c r="S2192" t="s">
        <v>212</v>
      </c>
    </row>
    <row r="2193" spans="1:19" x14ac:dyDescent="0.35">
      <c r="A2193" t="str">
        <f>+_xlfn.CONCAT(Exportaciones_Kg_fruta[[#This Row],[País]],Exportaciones_Kg_fruta[[#This Row],[Detalle]],Exportaciones_Kg_fruta[[#This Row],[Año]])</f>
        <v>QatarCiruela2018</v>
      </c>
      <c r="B2193" s="3" t="s">
        <v>154</v>
      </c>
      <c r="C2193" s="3" t="s">
        <v>4</v>
      </c>
      <c r="D2193" s="3" t="s">
        <v>7</v>
      </c>
      <c r="E2193" s="3">
        <v>0</v>
      </c>
      <c r="F2193" s="3">
        <v>0</v>
      </c>
      <c r="G2193" s="3">
        <v>0</v>
      </c>
      <c r="H2193" s="3">
        <v>115410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f>SUM(Exportaciones_Kg_fruta[[#This Row],[Enero]:[Diciembre]])</f>
        <v>115410</v>
      </c>
      <c r="R2193">
        <v>2018</v>
      </c>
      <c r="S2193" t="s">
        <v>212</v>
      </c>
    </row>
    <row r="2194" spans="1:19" x14ac:dyDescent="0.35">
      <c r="A2194" t="str">
        <f>+_xlfn.CONCAT(Exportaciones_Kg_fruta[[#This Row],[País]],Exportaciones_Kg_fruta[[#This Row],[Detalle]],Exportaciones_Kg_fruta[[#This Row],[Año]])</f>
        <v>GreciaCiruela2018</v>
      </c>
      <c r="B2194" s="3" t="s">
        <v>85</v>
      </c>
      <c r="C2194" s="3" t="s">
        <v>4</v>
      </c>
      <c r="D2194" s="3" t="s">
        <v>7</v>
      </c>
      <c r="E2194" s="3">
        <v>13650</v>
      </c>
      <c r="F2194" s="3">
        <v>86260</v>
      </c>
      <c r="G2194" s="3">
        <v>179040</v>
      </c>
      <c r="H2194" s="3">
        <v>38753.21</v>
      </c>
      <c r="I2194" s="3">
        <v>83520</v>
      </c>
      <c r="J2194" s="3">
        <v>42220</v>
      </c>
      <c r="K2194" s="3">
        <v>38196</v>
      </c>
      <c r="L2194" s="3">
        <v>58010</v>
      </c>
      <c r="M2194" s="3">
        <v>39037</v>
      </c>
      <c r="N2194" s="3">
        <v>21260</v>
      </c>
      <c r="O2194" s="3">
        <v>42552.5</v>
      </c>
      <c r="P2194" s="3">
        <v>0</v>
      </c>
      <c r="Q2194" s="3">
        <f>SUM(Exportaciones_Kg_fruta[[#This Row],[Enero]:[Diciembre]])</f>
        <v>642498.71</v>
      </c>
      <c r="R2194">
        <v>2018</v>
      </c>
      <c r="S2194" t="s">
        <v>212</v>
      </c>
    </row>
    <row r="2195" spans="1:19" x14ac:dyDescent="0.35">
      <c r="A2195" t="str">
        <f>+_xlfn.CONCAT(Exportaciones_Kg_fruta[[#This Row],[País]],Exportaciones_Kg_fruta[[#This Row],[Detalle]],Exportaciones_Kg_fruta[[#This Row],[Año]])</f>
        <v>SingapurCiruela2018</v>
      </c>
      <c r="B2195" s="3" t="s">
        <v>170</v>
      </c>
      <c r="C2195" s="3" t="s">
        <v>4</v>
      </c>
      <c r="D2195" s="3" t="s">
        <v>7</v>
      </c>
      <c r="E2195" s="3">
        <v>10500</v>
      </c>
      <c r="F2195" s="3">
        <v>0</v>
      </c>
      <c r="G2195" s="3">
        <v>0</v>
      </c>
      <c r="H2195" s="3">
        <v>95995</v>
      </c>
      <c r="I2195" s="3">
        <v>15225</v>
      </c>
      <c r="J2195" s="3">
        <v>0</v>
      </c>
      <c r="K2195" s="3">
        <v>0</v>
      </c>
      <c r="L2195" s="3">
        <v>0</v>
      </c>
      <c r="M2195" s="3">
        <v>22575</v>
      </c>
      <c r="N2195" s="3">
        <v>0</v>
      </c>
      <c r="O2195" s="3">
        <v>22575</v>
      </c>
      <c r="P2195" s="3">
        <v>0</v>
      </c>
      <c r="Q2195" s="3">
        <f>SUM(Exportaciones_Kg_fruta[[#This Row],[Enero]:[Diciembre]])</f>
        <v>166870</v>
      </c>
      <c r="R2195">
        <v>2018</v>
      </c>
      <c r="S2195" t="s">
        <v>212</v>
      </c>
    </row>
    <row r="2196" spans="1:19" x14ac:dyDescent="0.35">
      <c r="A2196" t="str">
        <f>+_xlfn.CONCAT(Exportaciones_Kg_fruta[[#This Row],[País]],Exportaciones_Kg_fruta[[#This Row],[Detalle]],Exportaciones_Kg_fruta[[#This Row],[Año]])</f>
        <v>KuwaitCiruela2018</v>
      </c>
      <c r="B2196" s="3" t="s">
        <v>115</v>
      </c>
      <c r="C2196" s="3" t="s">
        <v>4</v>
      </c>
      <c r="D2196" s="3" t="s">
        <v>7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8366</v>
      </c>
      <c r="K2196" s="3">
        <v>10600</v>
      </c>
      <c r="L2196" s="3">
        <v>9566</v>
      </c>
      <c r="M2196" s="3">
        <v>3661</v>
      </c>
      <c r="N2196" s="3">
        <v>0</v>
      </c>
      <c r="O2196" s="3">
        <v>0</v>
      </c>
      <c r="P2196" s="3">
        <v>0</v>
      </c>
      <c r="Q2196" s="3">
        <f>SUM(Exportaciones_Kg_fruta[[#This Row],[Enero]:[Diciembre]])</f>
        <v>32193</v>
      </c>
      <c r="R2196">
        <v>2018</v>
      </c>
      <c r="S2196" t="s">
        <v>212</v>
      </c>
    </row>
    <row r="2197" spans="1:19" x14ac:dyDescent="0.35">
      <c r="A2197" t="str">
        <f>+_xlfn.CONCAT(Exportaciones_Kg_fruta[[#This Row],[País]],Exportaciones_Kg_fruta[[#This Row],[Detalle]],Exportaciones_Kg_fruta[[#This Row],[Año]])</f>
        <v>EgiptoCiruela2018</v>
      </c>
      <c r="B2197" s="3" t="s">
        <v>69</v>
      </c>
      <c r="C2197" s="3" t="s">
        <v>4</v>
      </c>
      <c r="D2197" s="3" t="s">
        <v>7</v>
      </c>
      <c r="E2197" s="3">
        <v>42260</v>
      </c>
      <c r="F2197" s="3">
        <v>42000</v>
      </c>
      <c r="G2197" s="3">
        <v>36122</v>
      </c>
      <c r="H2197" s="3">
        <v>0</v>
      </c>
      <c r="I2197" s="3">
        <v>0</v>
      </c>
      <c r="J2197" s="3">
        <v>0</v>
      </c>
      <c r="K2197" s="3">
        <v>42000</v>
      </c>
      <c r="L2197" s="3">
        <v>0</v>
      </c>
      <c r="M2197" s="3">
        <v>0</v>
      </c>
      <c r="N2197" s="3">
        <v>21000</v>
      </c>
      <c r="O2197" s="3">
        <v>0</v>
      </c>
      <c r="P2197" s="3">
        <v>84504</v>
      </c>
      <c r="Q2197" s="3">
        <f>SUM(Exportaciones_Kg_fruta[[#This Row],[Enero]:[Diciembre]])</f>
        <v>267886</v>
      </c>
      <c r="R2197">
        <v>2018</v>
      </c>
      <c r="S2197" t="s">
        <v>212</v>
      </c>
    </row>
    <row r="2198" spans="1:19" x14ac:dyDescent="0.35">
      <c r="A2198" t="str">
        <f>+_xlfn.CONCAT(Exportaciones_Kg_fruta[[#This Row],[País]],Exportaciones_Kg_fruta[[#This Row],[Detalle]],Exportaciones_Kg_fruta[[#This Row],[Año]])</f>
        <v>UcraniaCiruela2018</v>
      </c>
      <c r="B2198" s="3" t="s">
        <v>191</v>
      </c>
      <c r="C2198" s="3" t="s">
        <v>4</v>
      </c>
      <c r="D2198" s="3" t="s">
        <v>7</v>
      </c>
      <c r="E2198" s="3">
        <v>21000</v>
      </c>
      <c r="F2198" s="3">
        <v>21000</v>
      </c>
      <c r="G2198" s="3">
        <v>0</v>
      </c>
      <c r="H2198" s="3">
        <v>0</v>
      </c>
      <c r="I2198" s="3">
        <v>10500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10500</v>
      </c>
      <c r="P2198" s="3">
        <v>0</v>
      </c>
      <c r="Q2198" s="3">
        <f>SUM(Exportaciones_Kg_fruta[[#This Row],[Enero]:[Diciembre]])</f>
        <v>63000</v>
      </c>
      <c r="R2198">
        <v>2018</v>
      </c>
      <c r="S2198" t="s">
        <v>212</v>
      </c>
    </row>
    <row r="2199" spans="1:19" x14ac:dyDescent="0.35">
      <c r="A2199" t="str">
        <f>+_xlfn.CONCAT(Exportaciones_Kg_fruta[[#This Row],[País]],Exportaciones_Kg_fruta[[#This Row],[Detalle]],Exportaciones_Kg_fruta[[#This Row],[Año]])</f>
        <v>JordaniaCiruela2018</v>
      </c>
      <c r="B2199" s="3" t="s">
        <v>111</v>
      </c>
      <c r="C2199" s="3" t="s">
        <v>4</v>
      </c>
      <c r="D2199" s="3" t="s">
        <v>7</v>
      </c>
      <c r="E2199" s="3">
        <v>0</v>
      </c>
      <c r="F2199" s="3">
        <v>0</v>
      </c>
      <c r="G2199" s="3">
        <v>12600</v>
      </c>
      <c r="H2199" s="3">
        <v>0</v>
      </c>
      <c r="I2199" s="3">
        <v>0</v>
      </c>
      <c r="J2199" s="3">
        <v>12756</v>
      </c>
      <c r="K2199" s="3">
        <v>0</v>
      </c>
      <c r="L2199" s="3">
        <v>0</v>
      </c>
      <c r="M2199" s="3">
        <v>0</v>
      </c>
      <c r="N2199" s="3">
        <v>0</v>
      </c>
      <c r="O2199" s="3">
        <v>2100</v>
      </c>
      <c r="P2199" s="3">
        <v>0</v>
      </c>
      <c r="Q2199" s="3">
        <f>SUM(Exportaciones_Kg_fruta[[#This Row],[Enero]:[Diciembre]])</f>
        <v>27456</v>
      </c>
      <c r="R2199">
        <v>2018</v>
      </c>
      <c r="S2199" t="s">
        <v>212</v>
      </c>
    </row>
    <row r="2200" spans="1:19" x14ac:dyDescent="0.35">
      <c r="A2200" t="str">
        <f>+_xlfn.CONCAT(Exportaciones_Kg_fruta[[#This Row],[País]],Exportaciones_Kg_fruta[[#This Row],[Detalle]],Exportaciones_Kg_fruta[[#This Row],[Año]])</f>
        <v>LituaniaCiruela2018</v>
      </c>
      <c r="B2200" s="3" t="s">
        <v>121</v>
      </c>
      <c r="C2200" s="3" t="s">
        <v>4</v>
      </c>
      <c r="D2200" s="3" t="s">
        <v>7</v>
      </c>
      <c r="E2200" s="3">
        <v>186310</v>
      </c>
      <c r="F2200" s="3">
        <v>140831</v>
      </c>
      <c r="G2200" s="3">
        <v>63000</v>
      </c>
      <c r="H2200" s="3">
        <v>65124</v>
      </c>
      <c r="I2200" s="3">
        <v>147252</v>
      </c>
      <c r="J2200" s="3">
        <v>112068</v>
      </c>
      <c r="K2200" s="3">
        <v>132182</v>
      </c>
      <c r="L2200" s="3">
        <v>153042</v>
      </c>
      <c r="M2200" s="3">
        <v>85194</v>
      </c>
      <c r="N2200" s="3">
        <v>222375</v>
      </c>
      <c r="O2200" s="3">
        <v>133169</v>
      </c>
      <c r="P2200" s="3">
        <v>65990</v>
      </c>
      <c r="Q2200" s="3">
        <f>SUM(Exportaciones_Kg_fruta[[#This Row],[Enero]:[Diciembre]])</f>
        <v>1506537</v>
      </c>
      <c r="R2200">
        <v>2018</v>
      </c>
      <c r="S2200" t="s">
        <v>212</v>
      </c>
    </row>
    <row r="2201" spans="1:19" x14ac:dyDescent="0.35">
      <c r="A2201" t="str">
        <f>+_xlfn.CONCAT(Exportaciones_Kg_fruta[[#This Row],[País]],Exportaciones_Kg_fruta[[#This Row],[Detalle]],Exportaciones_Kg_fruta[[#This Row],[Año]])</f>
        <v>JamaicaCiruela2018</v>
      </c>
      <c r="B2201" s="3" t="s">
        <v>109</v>
      </c>
      <c r="C2201" s="3" t="s">
        <v>4</v>
      </c>
      <c r="D2201" s="3" t="s">
        <v>7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42520</v>
      </c>
      <c r="N2201" s="3">
        <v>0</v>
      </c>
      <c r="O2201" s="3">
        <v>0</v>
      </c>
      <c r="P2201" s="3">
        <v>0</v>
      </c>
      <c r="Q2201" s="3">
        <f>SUM(Exportaciones_Kg_fruta[[#This Row],[Enero]:[Diciembre]])</f>
        <v>42520</v>
      </c>
      <c r="R2201">
        <v>2018</v>
      </c>
      <c r="S2201" t="s">
        <v>212</v>
      </c>
    </row>
    <row r="2202" spans="1:19" x14ac:dyDescent="0.35">
      <c r="A2202" t="str">
        <f>+_xlfn.CONCAT(Exportaciones_Kg_fruta[[#This Row],[País]],Exportaciones_Kg_fruta[[#This Row],[Detalle]],Exportaciones_Kg_fruta[[#This Row],[Año]])</f>
        <v>AustriaCiruela2018</v>
      </c>
      <c r="B2202" s="3" t="s">
        <v>36</v>
      </c>
      <c r="C2202" s="3" t="s">
        <v>4</v>
      </c>
      <c r="D2202" s="3" t="s">
        <v>7</v>
      </c>
      <c r="E2202" s="3">
        <v>19584</v>
      </c>
      <c r="F2202" s="3">
        <v>0</v>
      </c>
      <c r="G2202" s="3">
        <v>33384</v>
      </c>
      <c r="H2202" s="3">
        <v>13800</v>
      </c>
      <c r="I2202" s="3">
        <v>21000</v>
      </c>
      <c r="J2202" s="3">
        <v>99829.8</v>
      </c>
      <c r="K2202" s="3">
        <v>15130</v>
      </c>
      <c r="L2202" s="3">
        <v>58409.599999999999</v>
      </c>
      <c r="M2202" s="3">
        <v>39104</v>
      </c>
      <c r="N2202" s="3">
        <v>38376</v>
      </c>
      <c r="O2202" s="3">
        <v>20920</v>
      </c>
      <c r="P2202" s="3">
        <v>0</v>
      </c>
      <c r="Q2202" s="3">
        <f>SUM(Exportaciones_Kg_fruta[[#This Row],[Enero]:[Diciembre]])</f>
        <v>359537.4</v>
      </c>
      <c r="R2202">
        <v>2018</v>
      </c>
      <c r="S2202" t="s">
        <v>212</v>
      </c>
    </row>
    <row r="2203" spans="1:19" x14ac:dyDescent="0.35">
      <c r="A2203" t="str">
        <f>+_xlfn.CONCAT(Exportaciones_Kg_fruta[[#This Row],[País]],Exportaciones_Kg_fruta[[#This Row],[Detalle]],Exportaciones_Kg_fruta[[#This Row],[Año]])</f>
        <v>SuizaCiruela2018</v>
      </c>
      <c r="B2203" s="3" t="s">
        <v>176</v>
      </c>
      <c r="C2203" s="3" t="s">
        <v>4</v>
      </c>
      <c r="D2203" s="3" t="s">
        <v>7</v>
      </c>
      <c r="E2203" s="3">
        <v>42000</v>
      </c>
      <c r="F2203" s="3">
        <v>0</v>
      </c>
      <c r="G2203" s="3">
        <v>21791.5</v>
      </c>
      <c r="H2203" s="3">
        <v>21000</v>
      </c>
      <c r="I2203" s="3">
        <v>13819</v>
      </c>
      <c r="J2203" s="3">
        <v>0</v>
      </c>
      <c r="K2203" s="3">
        <v>0</v>
      </c>
      <c r="L2203" s="3">
        <v>4252</v>
      </c>
      <c r="M2203" s="3">
        <v>0</v>
      </c>
      <c r="N2203" s="3">
        <v>4252</v>
      </c>
      <c r="O2203" s="3">
        <v>0</v>
      </c>
      <c r="P2203" s="3">
        <v>0</v>
      </c>
      <c r="Q2203" s="3">
        <f>SUM(Exportaciones_Kg_fruta[[#This Row],[Enero]:[Diciembre]])</f>
        <v>107114.5</v>
      </c>
      <c r="R2203">
        <v>2018</v>
      </c>
      <c r="S2203" t="s">
        <v>212</v>
      </c>
    </row>
    <row r="2204" spans="1:19" x14ac:dyDescent="0.35">
      <c r="A2204" t="str">
        <f>+_xlfn.CONCAT(Exportaciones_Kg_fruta[[#This Row],[País]],Exportaciones_Kg_fruta[[#This Row],[Detalle]],Exportaciones_Kg_fruta[[#This Row],[Año]])</f>
        <v>República ChecaCiruela2018</v>
      </c>
      <c r="B2204" s="3" t="s">
        <v>156</v>
      </c>
      <c r="C2204" s="3" t="s">
        <v>4</v>
      </c>
      <c r="D2204" s="3" t="s">
        <v>7</v>
      </c>
      <c r="E2204" s="3">
        <v>244440</v>
      </c>
      <c r="F2204" s="3">
        <v>62080</v>
      </c>
      <c r="G2204" s="3">
        <v>20100</v>
      </c>
      <c r="H2204" s="3">
        <v>163545</v>
      </c>
      <c r="I2204" s="3">
        <v>43924</v>
      </c>
      <c r="J2204" s="3">
        <v>90720.8</v>
      </c>
      <c r="K2204" s="3">
        <v>97805</v>
      </c>
      <c r="L2204" s="3">
        <v>142792</v>
      </c>
      <c r="M2204" s="3">
        <v>43323</v>
      </c>
      <c r="N2204" s="3">
        <v>102506</v>
      </c>
      <c r="O2204" s="3">
        <v>117783</v>
      </c>
      <c r="P2204" s="3">
        <v>60298</v>
      </c>
      <c r="Q2204" s="3">
        <f>SUM(Exportaciones_Kg_fruta[[#This Row],[Enero]:[Diciembre]])</f>
        <v>1189316.8</v>
      </c>
      <c r="R2204">
        <v>2018</v>
      </c>
      <c r="S2204" t="s">
        <v>212</v>
      </c>
    </row>
    <row r="2205" spans="1:19" x14ac:dyDescent="0.35">
      <c r="A2205" t="str">
        <f>+_xlfn.CONCAT(Exportaciones_Kg_fruta[[#This Row],[País]],Exportaciones_Kg_fruta[[#This Row],[Detalle]],Exportaciones_Kg_fruta[[#This Row],[Año]])</f>
        <v>LetoniaCiruela2018</v>
      </c>
      <c r="B2205" s="3" t="s">
        <v>117</v>
      </c>
      <c r="C2205" s="3" t="s">
        <v>4</v>
      </c>
      <c r="D2205" s="3" t="s">
        <v>7</v>
      </c>
      <c r="E2205" s="3">
        <v>21260</v>
      </c>
      <c r="F2205" s="3">
        <v>66888</v>
      </c>
      <c r="G2205" s="3">
        <v>0</v>
      </c>
      <c r="H2205" s="3">
        <v>0</v>
      </c>
      <c r="I2205" s="3">
        <v>104025</v>
      </c>
      <c r="J2205" s="3">
        <v>86964.12</v>
      </c>
      <c r="K2205" s="3">
        <v>0</v>
      </c>
      <c r="L2205" s="3">
        <v>0</v>
      </c>
      <c r="M2205" s="3">
        <v>42520</v>
      </c>
      <c r="N2205" s="3">
        <v>84780</v>
      </c>
      <c r="O2205" s="3">
        <v>5315</v>
      </c>
      <c r="P2205" s="3">
        <v>0</v>
      </c>
      <c r="Q2205" s="3">
        <f>SUM(Exportaciones_Kg_fruta[[#This Row],[Enero]:[Diciembre]])</f>
        <v>411752.12</v>
      </c>
      <c r="R2205">
        <v>2018</v>
      </c>
      <c r="S2205" t="s">
        <v>212</v>
      </c>
    </row>
    <row r="2206" spans="1:19" x14ac:dyDescent="0.35">
      <c r="A2206" t="str">
        <f>+_xlfn.CONCAT(Exportaciones_Kg_fruta[[#This Row],[País]],Exportaciones_Kg_fruta[[#This Row],[Detalle]],Exportaciones_Kg_fruta[[#This Row],[Año]])</f>
        <v>ChipreCiruela2018</v>
      </c>
      <c r="B2206" s="3" t="s">
        <v>57</v>
      </c>
      <c r="C2206" s="3" t="s">
        <v>4</v>
      </c>
      <c r="D2206" s="3" t="s">
        <v>7</v>
      </c>
      <c r="E2206" s="3">
        <v>0</v>
      </c>
      <c r="F2206" s="3">
        <v>7315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14882</v>
      </c>
      <c r="O2206" s="3">
        <v>0</v>
      </c>
      <c r="P2206" s="3">
        <v>0</v>
      </c>
      <c r="Q2206" s="3">
        <f>SUM(Exportaciones_Kg_fruta[[#This Row],[Enero]:[Diciembre]])</f>
        <v>22197</v>
      </c>
      <c r="R2206">
        <v>2018</v>
      </c>
      <c r="S2206" t="s">
        <v>212</v>
      </c>
    </row>
    <row r="2207" spans="1:19" x14ac:dyDescent="0.35">
      <c r="A2207" t="str">
        <f>+_xlfn.CONCAT(Exportaciones_Kg_fruta[[#This Row],[País]],Exportaciones_Kg_fruta[[#This Row],[Detalle]],Exportaciones_Kg_fruta[[#This Row],[Año]])</f>
        <v>BelarusCiruela2018</v>
      </c>
      <c r="B2207" s="3" t="s">
        <v>42</v>
      </c>
      <c r="C2207" s="3" t="s">
        <v>4</v>
      </c>
      <c r="D2207" s="3" t="s">
        <v>7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21000</v>
      </c>
      <c r="K2207" s="3">
        <v>0</v>
      </c>
      <c r="L2207" s="3">
        <v>0</v>
      </c>
      <c r="M2207" s="3">
        <v>0</v>
      </c>
      <c r="N2207" s="3">
        <v>21000</v>
      </c>
      <c r="O2207" s="3">
        <v>21260</v>
      </c>
      <c r="P2207" s="3">
        <v>21000</v>
      </c>
      <c r="Q2207" s="3">
        <f>SUM(Exportaciones_Kg_fruta[[#This Row],[Enero]:[Diciembre]])</f>
        <v>84260</v>
      </c>
      <c r="R2207">
        <v>2018</v>
      </c>
      <c r="S2207" t="s">
        <v>212</v>
      </c>
    </row>
    <row r="2208" spans="1:19" x14ac:dyDescent="0.35">
      <c r="A2208" t="str">
        <f>+_xlfn.CONCAT(Exportaciones_Kg_fruta[[#This Row],[País]],Exportaciones_Kg_fruta[[#This Row],[Detalle]],Exportaciones_Kg_fruta[[#This Row],[Año]])</f>
        <v>RumaniaCiruela2018</v>
      </c>
      <c r="B2208" s="3" t="s">
        <v>160</v>
      </c>
      <c r="C2208" s="3" t="s">
        <v>4</v>
      </c>
      <c r="D2208" s="3" t="s">
        <v>7</v>
      </c>
      <c r="E2208" s="3">
        <v>22575</v>
      </c>
      <c r="F2208" s="3">
        <v>52868</v>
      </c>
      <c r="G2208" s="3">
        <v>52712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23150</v>
      </c>
      <c r="O2208" s="3">
        <v>0</v>
      </c>
      <c r="P2208" s="3">
        <v>0</v>
      </c>
      <c r="Q2208" s="3">
        <f>SUM(Exportaciones_Kg_fruta[[#This Row],[Enero]:[Diciembre]])</f>
        <v>151305</v>
      </c>
      <c r="R2208">
        <v>2018</v>
      </c>
      <c r="S2208" t="s">
        <v>212</v>
      </c>
    </row>
    <row r="2209" spans="1:19" x14ac:dyDescent="0.35">
      <c r="A2209" t="str">
        <f>+_xlfn.CONCAT(Exportaciones_Kg_fruta[[#This Row],[País]],Exportaciones_Kg_fruta[[#This Row],[Detalle]],Exportaciones_Kg_fruta[[#This Row],[Año]])</f>
        <v>LibanoCiruela2018</v>
      </c>
      <c r="B2209" s="3" t="s">
        <v>118</v>
      </c>
      <c r="C2209" s="3" t="s">
        <v>4</v>
      </c>
      <c r="D2209" s="3" t="s">
        <v>7</v>
      </c>
      <c r="E2209" s="3">
        <v>7315</v>
      </c>
      <c r="F2209" s="3">
        <v>0</v>
      </c>
      <c r="G2209" s="3">
        <v>0</v>
      </c>
      <c r="H2209" s="3">
        <v>0</v>
      </c>
      <c r="I2209" s="3">
        <v>18930</v>
      </c>
      <c r="J2209" s="3">
        <v>0</v>
      </c>
      <c r="K2209" s="3">
        <v>5250</v>
      </c>
      <c r="L2209" s="3">
        <v>0</v>
      </c>
      <c r="M2209" s="3">
        <v>5315</v>
      </c>
      <c r="N2209" s="3">
        <v>4195</v>
      </c>
      <c r="O2209" s="3">
        <v>0</v>
      </c>
      <c r="P2209" s="3">
        <v>5315</v>
      </c>
      <c r="Q2209" s="3">
        <f>SUM(Exportaciones_Kg_fruta[[#This Row],[Enero]:[Diciembre]])</f>
        <v>46320</v>
      </c>
      <c r="R2209">
        <v>2018</v>
      </c>
      <c r="S2209" t="s">
        <v>212</v>
      </c>
    </row>
    <row r="2210" spans="1:19" x14ac:dyDescent="0.35">
      <c r="A2210" t="str">
        <f>+_xlfn.CONCAT(Exportaciones_Kg_fruta[[#This Row],[País]],Exportaciones_Kg_fruta[[#This Row],[Detalle]],Exportaciones_Kg_fruta[[#This Row],[Año]])</f>
        <v>BarbadosCiruela2018</v>
      </c>
      <c r="B2210" s="3" t="s">
        <v>41</v>
      </c>
      <c r="C2210" s="3" t="s">
        <v>4</v>
      </c>
      <c r="D2210" s="3" t="s">
        <v>7</v>
      </c>
      <c r="E2210" s="3">
        <v>0</v>
      </c>
      <c r="F2210" s="3">
        <v>0</v>
      </c>
      <c r="G2210" s="3">
        <v>0</v>
      </c>
      <c r="H2210" s="3">
        <v>0</v>
      </c>
      <c r="I2210" s="3">
        <v>20195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10500</v>
      </c>
      <c r="P2210" s="3">
        <v>0</v>
      </c>
      <c r="Q2210" s="3">
        <f>SUM(Exportaciones_Kg_fruta[[#This Row],[Enero]:[Diciembre]])</f>
        <v>30695</v>
      </c>
      <c r="R2210">
        <v>2018</v>
      </c>
      <c r="S2210" t="s">
        <v>212</v>
      </c>
    </row>
    <row r="2211" spans="1:19" x14ac:dyDescent="0.35">
      <c r="A2211" t="str">
        <f>+_xlfn.CONCAT(Exportaciones_Kg_fruta[[#This Row],[País]],Exportaciones_Kg_fruta[[#This Row],[Detalle]],Exportaciones_Kg_fruta[[#This Row],[Año]])</f>
        <v>Antillas NeerlandesasCiruela2018</v>
      </c>
      <c r="B2211" s="3" t="s">
        <v>29</v>
      </c>
      <c r="C2211" s="3" t="s">
        <v>4</v>
      </c>
      <c r="D2211" s="3" t="s">
        <v>7</v>
      </c>
      <c r="E2211" s="3">
        <v>0</v>
      </c>
      <c r="F2211" s="3">
        <v>0</v>
      </c>
      <c r="G2211" s="3">
        <v>0</v>
      </c>
      <c r="H2211" s="3">
        <v>0</v>
      </c>
      <c r="I2211" s="3">
        <v>5614.77</v>
      </c>
      <c r="J2211" s="3">
        <v>0</v>
      </c>
      <c r="K2211" s="3">
        <v>0</v>
      </c>
      <c r="L2211" s="3">
        <v>0</v>
      </c>
      <c r="M2211" s="3">
        <v>15264.68</v>
      </c>
      <c r="N2211" s="3">
        <v>5315</v>
      </c>
      <c r="O2211" s="3">
        <v>0</v>
      </c>
      <c r="P2211" s="3">
        <v>0</v>
      </c>
      <c r="Q2211" s="3">
        <f>SUM(Exportaciones_Kg_fruta[[#This Row],[Enero]:[Diciembre]])</f>
        <v>26194.45</v>
      </c>
      <c r="R2211">
        <v>2018</v>
      </c>
      <c r="S2211" t="s">
        <v>212</v>
      </c>
    </row>
    <row r="2212" spans="1:19" x14ac:dyDescent="0.35">
      <c r="A2212" t="str">
        <f>+_xlfn.CONCAT(Exportaciones_Kg_fruta[[#This Row],[País]],Exportaciones_Kg_fruta[[#This Row],[Detalle]],Exportaciones_Kg_fruta[[#This Row],[Año]])</f>
        <v>EstoniaCiruela2018</v>
      </c>
      <c r="B2212" s="3" t="s">
        <v>75</v>
      </c>
      <c r="C2212" s="3" t="s">
        <v>4</v>
      </c>
      <c r="D2212" s="3" t="s">
        <v>7</v>
      </c>
      <c r="E2212" s="3">
        <v>21292.5</v>
      </c>
      <c r="F2212" s="3">
        <v>0</v>
      </c>
      <c r="G2212" s="3">
        <v>0</v>
      </c>
      <c r="H2212" s="3">
        <v>0</v>
      </c>
      <c r="I2212" s="3">
        <v>0</v>
      </c>
      <c r="J2212" s="3">
        <v>9414</v>
      </c>
      <c r="K2212" s="3">
        <v>0</v>
      </c>
      <c r="L2212" s="3">
        <v>0</v>
      </c>
      <c r="M2212" s="3">
        <v>0</v>
      </c>
      <c r="N2212" s="3">
        <v>17782</v>
      </c>
      <c r="O2212" s="3">
        <v>0</v>
      </c>
      <c r="P2212" s="3">
        <v>0</v>
      </c>
      <c r="Q2212" s="3">
        <f>SUM(Exportaciones_Kg_fruta[[#This Row],[Enero]:[Diciembre]])</f>
        <v>48488.5</v>
      </c>
      <c r="R2212">
        <v>2018</v>
      </c>
      <c r="S2212" t="s">
        <v>212</v>
      </c>
    </row>
    <row r="2213" spans="1:19" x14ac:dyDescent="0.35">
      <c r="A2213" t="str">
        <f>+_xlfn.CONCAT(Exportaciones_Kg_fruta[[#This Row],[País]],Exportaciones_Kg_fruta[[#This Row],[Detalle]],Exportaciones_Kg_fruta[[#This Row],[Año]])</f>
        <v>GuyanaCiruela2018</v>
      </c>
      <c r="B2213" s="3" t="s">
        <v>90</v>
      </c>
      <c r="C2213" s="3" t="s">
        <v>4</v>
      </c>
      <c r="D2213" s="3" t="s">
        <v>7</v>
      </c>
      <c r="E2213" s="3">
        <v>0</v>
      </c>
      <c r="F2213" s="3">
        <v>1280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f>SUM(Exportaciones_Kg_fruta[[#This Row],[Enero]:[Diciembre]])</f>
        <v>1280</v>
      </c>
      <c r="R2213">
        <v>2018</v>
      </c>
      <c r="S2213" t="s">
        <v>212</v>
      </c>
    </row>
    <row r="2214" spans="1:19" x14ac:dyDescent="0.35">
      <c r="A2214" t="str">
        <f>+_xlfn.CONCAT(Exportaciones_Kg_fruta[[#This Row],[País]],Exportaciones_Kg_fruta[[#This Row],[Detalle]],Exportaciones_Kg_fruta[[#This Row],[Año]])</f>
        <v>Territorio Francés en AméricaCiruela2018</v>
      </c>
      <c r="B2214" s="3" t="s">
        <v>183</v>
      </c>
      <c r="C2214" s="3" t="s">
        <v>4</v>
      </c>
      <c r="D2214" s="3" t="s">
        <v>7</v>
      </c>
      <c r="E2214" s="3">
        <v>0</v>
      </c>
      <c r="F2214" s="3">
        <v>1200</v>
      </c>
      <c r="G2214" s="3">
        <v>0</v>
      </c>
      <c r="H2214" s="3">
        <v>1200</v>
      </c>
      <c r="I2214" s="3">
        <v>1200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2080</v>
      </c>
      <c r="Q2214" s="3">
        <f>SUM(Exportaciones_Kg_fruta[[#This Row],[Enero]:[Diciembre]])</f>
        <v>5680</v>
      </c>
      <c r="R2214">
        <v>2018</v>
      </c>
      <c r="S2214" t="s">
        <v>212</v>
      </c>
    </row>
    <row r="2215" spans="1:19" x14ac:dyDescent="0.35">
      <c r="A2215" t="str">
        <f>+_xlfn.CONCAT(Exportaciones_Kg_fruta[[#This Row],[País]],Exportaciones_Kg_fruta[[#This Row],[Detalle]],Exportaciones_Kg_fruta[[#This Row],[Año]])</f>
        <v>HungríaCiruela2018</v>
      </c>
      <c r="B2215" s="3" t="s">
        <v>95</v>
      </c>
      <c r="C2215" s="3" t="s">
        <v>4</v>
      </c>
      <c r="D2215" s="3" t="s">
        <v>7</v>
      </c>
      <c r="E2215" s="3">
        <v>21000</v>
      </c>
      <c r="F2215" s="3">
        <v>0</v>
      </c>
      <c r="G2215" s="3">
        <v>0</v>
      </c>
      <c r="H2215" s="3">
        <v>21966</v>
      </c>
      <c r="I2215" s="3">
        <v>42966</v>
      </c>
      <c r="J2215" s="3">
        <v>31460</v>
      </c>
      <c r="K2215" s="3">
        <v>82874</v>
      </c>
      <c r="L2215" s="3">
        <v>141923.79999999999</v>
      </c>
      <c r="M2215" s="3">
        <v>79970</v>
      </c>
      <c r="N2215" s="3">
        <v>63000</v>
      </c>
      <c r="O2215" s="3">
        <v>92836</v>
      </c>
      <c r="P2215" s="3">
        <v>61142</v>
      </c>
      <c r="Q2215" s="3">
        <f>SUM(Exportaciones_Kg_fruta[[#This Row],[Enero]:[Diciembre]])</f>
        <v>639137.80000000005</v>
      </c>
      <c r="R2215">
        <v>2018</v>
      </c>
      <c r="S2215" t="s">
        <v>212</v>
      </c>
    </row>
    <row r="2216" spans="1:19" x14ac:dyDescent="0.35">
      <c r="A2216" t="str">
        <f>+_xlfn.CONCAT(Exportaciones_Kg_fruta[[#This Row],[País]],Exportaciones_Kg_fruta[[#This Row],[Detalle]],Exportaciones_Kg_fruta[[#This Row],[Año]])</f>
        <v>IraqCiruela2018</v>
      </c>
      <c r="B2216" s="3" t="s">
        <v>98</v>
      </c>
      <c r="C2216" s="3" t="s">
        <v>4</v>
      </c>
      <c r="D2216" s="3" t="s">
        <v>7</v>
      </c>
      <c r="E2216" s="3">
        <v>0</v>
      </c>
      <c r="F2216" s="3">
        <v>0</v>
      </c>
      <c r="G2216" s="3">
        <v>0</v>
      </c>
      <c r="H2216" s="3">
        <v>0</v>
      </c>
      <c r="I2216" s="3">
        <v>20840</v>
      </c>
      <c r="J2216" s="3">
        <v>20840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f>SUM(Exportaciones_Kg_fruta[[#This Row],[Enero]:[Diciembre]])</f>
        <v>41680</v>
      </c>
      <c r="R2216">
        <v>2018</v>
      </c>
      <c r="S2216" t="s">
        <v>212</v>
      </c>
    </row>
    <row r="2217" spans="1:19" x14ac:dyDescent="0.35">
      <c r="A2217" t="str">
        <f>+_xlfn.CONCAT(Exportaciones_Kg_fruta[[#This Row],[País]],Exportaciones_Kg_fruta[[#This Row],[Detalle]],Exportaciones_Kg_fruta[[#This Row],[Año]])</f>
        <v>Otros PaísesCiruela2018</v>
      </c>
      <c r="B2217" s="3" t="s">
        <v>197</v>
      </c>
      <c r="C2217" s="3" t="s">
        <v>4</v>
      </c>
      <c r="D2217" s="3" t="s">
        <v>7</v>
      </c>
      <c r="E2217" s="3">
        <v>5120</v>
      </c>
      <c r="F2217" s="3">
        <v>9960</v>
      </c>
      <c r="G2217" s="3">
        <v>7920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f>SUM(Exportaciones_Kg_fruta[[#This Row],[Enero]:[Diciembre]])</f>
        <v>23000</v>
      </c>
      <c r="R2217">
        <v>2018</v>
      </c>
      <c r="S2217" t="s">
        <v>212</v>
      </c>
    </row>
    <row r="2218" spans="1:19" x14ac:dyDescent="0.35">
      <c r="A2218" t="str">
        <f>+_xlfn.CONCAT(Exportaciones_Kg_fruta[[#This Row],[País]],Exportaciones_Kg_fruta[[#This Row],[Detalle]],Exportaciones_Kg_fruta[[#This Row],[Año]])</f>
        <v>MartinicaCiruela2018</v>
      </c>
      <c r="B2218" s="3" t="s">
        <v>127</v>
      </c>
      <c r="C2218" s="3" t="s">
        <v>4</v>
      </c>
      <c r="D2218" s="3" t="s">
        <v>7</v>
      </c>
      <c r="E2218" s="3">
        <v>2560</v>
      </c>
      <c r="F2218" s="3">
        <v>5950</v>
      </c>
      <c r="G2218" s="3">
        <v>5280</v>
      </c>
      <c r="H2218" s="3">
        <v>1200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f>SUM(Exportaciones_Kg_fruta[[#This Row],[Enero]:[Diciembre]])</f>
        <v>14990</v>
      </c>
      <c r="R2218">
        <v>2018</v>
      </c>
      <c r="S2218" t="s">
        <v>212</v>
      </c>
    </row>
    <row r="2219" spans="1:19" x14ac:dyDescent="0.35">
      <c r="A2219" t="str">
        <f>+_xlfn.CONCAT(Exportaciones_Kg_fruta[[#This Row],[País]],Exportaciones_Kg_fruta[[#This Row],[Detalle]],Exportaciones_Kg_fruta[[#This Row],[Año]])</f>
        <v>CroaciaCiruela2018</v>
      </c>
      <c r="B2219" s="3" t="s">
        <v>63</v>
      </c>
      <c r="C2219" s="3" t="s">
        <v>4</v>
      </c>
      <c r="D2219" s="3" t="s">
        <v>7</v>
      </c>
      <c r="E2219" s="3">
        <v>63000</v>
      </c>
      <c r="F2219" s="3">
        <v>21000</v>
      </c>
      <c r="G2219" s="3">
        <v>21000</v>
      </c>
      <c r="H2219" s="3">
        <v>0</v>
      </c>
      <c r="I2219" s="3">
        <v>42000</v>
      </c>
      <c r="J2219" s="3">
        <v>0</v>
      </c>
      <c r="K2219" s="3">
        <v>0</v>
      </c>
      <c r="L2219" s="3">
        <v>149520</v>
      </c>
      <c r="M2219" s="3">
        <v>85260</v>
      </c>
      <c r="N2219" s="3">
        <v>21000</v>
      </c>
      <c r="O2219" s="3">
        <v>21000</v>
      </c>
      <c r="P2219" s="3">
        <v>21000</v>
      </c>
      <c r="Q2219" s="3">
        <f>SUM(Exportaciones_Kg_fruta[[#This Row],[Enero]:[Diciembre]])</f>
        <v>444780</v>
      </c>
      <c r="R2219">
        <v>2018</v>
      </c>
      <c r="S2219" t="s">
        <v>212</v>
      </c>
    </row>
    <row r="2220" spans="1:19" x14ac:dyDescent="0.35">
      <c r="A2220" t="str">
        <f>+_xlfn.CONCAT(Exportaciones_Kg_fruta[[#This Row],[País]],Exportaciones_Kg_fruta[[#This Row],[Detalle]],Exportaciones_Kg_fruta[[#This Row],[Año]])</f>
        <v>MaltaCiruela2018</v>
      </c>
      <c r="B2220" s="3" t="s">
        <v>125</v>
      </c>
      <c r="C2220" s="3" t="s">
        <v>4</v>
      </c>
      <c r="D2220" s="3" t="s">
        <v>7</v>
      </c>
      <c r="E2220" s="3">
        <v>0</v>
      </c>
      <c r="F2220" s="3">
        <v>0</v>
      </c>
      <c r="G2220" s="3">
        <v>0</v>
      </c>
      <c r="H2220" s="3">
        <v>0</v>
      </c>
      <c r="I2220" s="3">
        <v>2111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f>SUM(Exportaciones_Kg_fruta[[#This Row],[Enero]:[Diciembre]])</f>
        <v>2111</v>
      </c>
      <c r="R2220">
        <v>2018</v>
      </c>
      <c r="S2220" t="s">
        <v>212</v>
      </c>
    </row>
    <row r="2221" spans="1:19" x14ac:dyDescent="0.35">
      <c r="A2221" t="str">
        <f>+_xlfn.CONCAT(Exportaciones_Kg_fruta[[#This Row],[País]],Exportaciones_Kg_fruta[[#This Row],[Detalle]],Exportaciones_Kg_fruta[[#This Row],[Año]])</f>
        <v>EsloveniaCiruela2018</v>
      </c>
      <c r="B2221" s="3" t="s">
        <v>72</v>
      </c>
      <c r="C2221" s="3" t="s">
        <v>4</v>
      </c>
      <c r="D2221" s="3" t="s">
        <v>7</v>
      </c>
      <c r="E2221" s="3">
        <v>41740</v>
      </c>
      <c r="F2221" s="3">
        <v>0</v>
      </c>
      <c r="G2221" s="3">
        <v>20840</v>
      </c>
      <c r="H2221" s="3">
        <v>20840</v>
      </c>
      <c r="I2221" s="3">
        <v>0</v>
      </c>
      <c r="J2221" s="3">
        <v>20840</v>
      </c>
      <c r="K2221" s="3">
        <v>20800</v>
      </c>
      <c r="L2221" s="3">
        <v>111573</v>
      </c>
      <c r="M2221" s="3">
        <v>39155</v>
      </c>
      <c r="N2221" s="3">
        <v>0</v>
      </c>
      <c r="O2221" s="3">
        <v>20900</v>
      </c>
      <c r="P2221" s="3">
        <v>20900</v>
      </c>
      <c r="Q2221" s="3">
        <f>SUM(Exportaciones_Kg_fruta[[#This Row],[Enero]:[Diciembre]])</f>
        <v>317588</v>
      </c>
      <c r="R2221">
        <v>2018</v>
      </c>
      <c r="S2221" t="s">
        <v>212</v>
      </c>
    </row>
    <row r="2222" spans="1:19" x14ac:dyDescent="0.35">
      <c r="A2222" t="str">
        <f>+_xlfn.CONCAT(Exportaciones_Kg_fruta[[#This Row],[País]],Exportaciones_Kg_fruta[[#This Row],[Detalle]],Exportaciones_Kg_fruta[[#This Row],[Año]])</f>
        <v>República EslovacaCiruela2018</v>
      </c>
      <c r="B2222" s="3" t="s">
        <v>159</v>
      </c>
      <c r="C2222" s="3" t="s">
        <v>4</v>
      </c>
      <c r="D2222" s="3" t="s">
        <v>7</v>
      </c>
      <c r="E2222" s="3">
        <v>0</v>
      </c>
      <c r="F2222" s="3">
        <v>0</v>
      </c>
      <c r="G2222" s="3">
        <v>21000</v>
      </c>
      <c r="H2222" s="3">
        <v>63000</v>
      </c>
      <c r="I2222" s="3">
        <v>0</v>
      </c>
      <c r="J2222" s="3">
        <v>15750</v>
      </c>
      <c r="K2222" s="3">
        <v>21000</v>
      </c>
      <c r="L2222" s="3">
        <v>0</v>
      </c>
      <c r="M2222" s="3">
        <v>40552</v>
      </c>
      <c r="N2222" s="3">
        <v>39104</v>
      </c>
      <c r="O2222" s="3">
        <v>0</v>
      </c>
      <c r="P2222" s="3">
        <v>0</v>
      </c>
      <c r="Q2222" s="3">
        <f>SUM(Exportaciones_Kg_fruta[[#This Row],[Enero]:[Diciembre]])</f>
        <v>200406</v>
      </c>
      <c r="R2222">
        <v>2018</v>
      </c>
      <c r="S2222" t="s">
        <v>212</v>
      </c>
    </row>
    <row r="2223" spans="1:19" x14ac:dyDescent="0.35">
      <c r="A2223" t="str">
        <f>+_xlfn.CONCAT(Exportaciones_Kg_fruta[[#This Row],[País]],Exportaciones_Kg_fruta[[#This Row],[Detalle]],Exportaciones_Kg_fruta[[#This Row],[Año]])</f>
        <v>ArmeniaCiruela2018</v>
      </c>
      <c r="B2223" s="3" t="s">
        <v>33</v>
      </c>
      <c r="C2223" s="3" t="s">
        <v>4</v>
      </c>
      <c r="D2223" s="3" t="s">
        <v>7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21260</v>
      </c>
      <c r="K2223" s="3">
        <v>0</v>
      </c>
      <c r="L2223" s="3">
        <v>0</v>
      </c>
      <c r="M2223" s="3">
        <v>0</v>
      </c>
      <c r="N2223" s="3">
        <v>21945</v>
      </c>
      <c r="O2223" s="3">
        <v>0</v>
      </c>
      <c r="P2223" s="3">
        <v>0</v>
      </c>
      <c r="Q2223" s="3">
        <f>SUM(Exportaciones_Kg_fruta[[#This Row],[Enero]:[Diciembre]])</f>
        <v>43205</v>
      </c>
      <c r="R2223">
        <v>2018</v>
      </c>
      <c r="S2223" t="s">
        <v>212</v>
      </c>
    </row>
    <row r="2224" spans="1:19" x14ac:dyDescent="0.35">
      <c r="A2224" t="str">
        <f>+_xlfn.CONCAT(Exportaciones_Kg_fruta[[#This Row],[País]],Exportaciones_Kg_fruta[[#This Row],[Detalle]],Exportaciones_Kg_fruta[[#This Row],[Año]])</f>
        <v>GeorgiaCiruela2018</v>
      </c>
      <c r="B2224" s="3" t="s">
        <v>82</v>
      </c>
      <c r="C2224" s="3" t="s">
        <v>4</v>
      </c>
      <c r="D2224" s="3" t="s">
        <v>7</v>
      </c>
      <c r="E2224" s="3">
        <v>0</v>
      </c>
      <c r="F2224" s="3">
        <v>15750</v>
      </c>
      <c r="G2224" s="3">
        <v>0</v>
      </c>
      <c r="H2224" s="3">
        <v>0</v>
      </c>
      <c r="I2224" s="3">
        <v>0</v>
      </c>
      <c r="J2224" s="3">
        <v>0</v>
      </c>
      <c r="K2224" s="3">
        <v>21616</v>
      </c>
      <c r="L2224" s="3">
        <v>0</v>
      </c>
      <c r="M2224" s="3">
        <v>20069</v>
      </c>
      <c r="N2224" s="3">
        <v>0</v>
      </c>
      <c r="O2224" s="3">
        <v>0</v>
      </c>
      <c r="P2224" s="3">
        <v>0</v>
      </c>
      <c r="Q2224" s="3">
        <f>SUM(Exportaciones_Kg_fruta[[#This Row],[Enero]:[Diciembre]])</f>
        <v>57435</v>
      </c>
      <c r="R2224">
        <v>2018</v>
      </c>
      <c r="S2224" t="s">
        <v>212</v>
      </c>
    </row>
    <row r="2225" spans="1:19" x14ac:dyDescent="0.35">
      <c r="A2225" t="str">
        <f>+_xlfn.CONCAT(Exportaciones_Kg_fruta[[#This Row],[País]],Exportaciones_Kg_fruta[[#This Row],[Detalle]],Exportaciones_Kg_fruta[[#This Row],[Año]])</f>
        <v>TogoCiruela2018</v>
      </c>
      <c r="B2225" s="3" t="s">
        <v>186</v>
      </c>
      <c r="C2225" s="3" t="s">
        <v>4</v>
      </c>
      <c r="D2225" s="3" t="s">
        <v>7</v>
      </c>
      <c r="E2225" s="3">
        <v>0</v>
      </c>
      <c r="F2225" s="3">
        <v>0</v>
      </c>
      <c r="G2225" s="3">
        <v>0</v>
      </c>
      <c r="H2225" s="3">
        <v>1176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f>SUM(Exportaciones_Kg_fruta[[#This Row],[Enero]:[Diciembre]])</f>
        <v>1176</v>
      </c>
      <c r="R2225">
        <v>2018</v>
      </c>
      <c r="S2225" t="s">
        <v>212</v>
      </c>
    </row>
    <row r="2226" spans="1:19" x14ac:dyDescent="0.35">
      <c r="A2226" t="str">
        <f>+_xlfn.CONCAT(Exportaciones_Kg_fruta[[#This Row],[País]],Exportaciones_Kg_fruta[[#This Row],[Detalle]],Exportaciones_Kg_fruta[[#This Row],[Año]])</f>
        <v>MongoliaCiruela2018</v>
      </c>
      <c r="B2226" s="3" t="s">
        <v>133</v>
      </c>
      <c r="C2226" s="3" t="s">
        <v>4</v>
      </c>
      <c r="D2226" s="3" t="s">
        <v>7</v>
      </c>
      <c r="E2226" s="3">
        <v>0</v>
      </c>
      <c r="F2226" s="3">
        <v>0</v>
      </c>
      <c r="G2226" s="3">
        <v>0</v>
      </c>
      <c r="H2226" s="3">
        <v>0</v>
      </c>
      <c r="I2226" s="3">
        <v>10630</v>
      </c>
      <c r="J2226" s="3">
        <v>0</v>
      </c>
      <c r="K2226" s="3">
        <v>1594.5</v>
      </c>
      <c r="L2226" s="3">
        <v>0</v>
      </c>
      <c r="M2226" s="3">
        <v>0</v>
      </c>
      <c r="N2226" s="3">
        <v>0</v>
      </c>
      <c r="O2226" s="3">
        <v>0</v>
      </c>
      <c r="P2226" s="3">
        <v>12756</v>
      </c>
      <c r="Q2226" s="3">
        <f>SUM(Exportaciones_Kg_fruta[[#This Row],[Enero]:[Diciembre]])</f>
        <v>24980.5</v>
      </c>
      <c r="R2226">
        <v>2018</v>
      </c>
      <c r="S2226" t="s">
        <v>212</v>
      </c>
    </row>
    <row r="2227" spans="1:19" x14ac:dyDescent="0.35">
      <c r="A2227" t="str">
        <f>+_xlfn.CONCAT(Exportaciones_Kg_fruta[[#This Row],[País]],Exportaciones_Kg_fruta[[#This Row],[Detalle]],Exportaciones_Kg_fruta[[#This Row],[Año]])</f>
        <v>AzerbaiyanCiruela2018</v>
      </c>
      <c r="B2227" s="3" t="s">
        <v>37</v>
      </c>
      <c r="C2227" s="3" t="s">
        <v>4</v>
      </c>
      <c r="D2227" s="3" t="s">
        <v>7</v>
      </c>
      <c r="E2227" s="3">
        <v>25640</v>
      </c>
      <c r="F2227" s="3">
        <v>0</v>
      </c>
      <c r="G2227" s="3">
        <v>0</v>
      </c>
      <c r="H2227" s="3">
        <v>0</v>
      </c>
      <c r="I2227" s="3">
        <v>18264.400000000001</v>
      </c>
      <c r="J2227" s="3">
        <v>0</v>
      </c>
      <c r="K2227" s="3">
        <v>47050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f>SUM(Exportaciones_Kg_fruta[[#This Row],[Enero]:[Diciembre]])</f>
        <v>90954.4</v>
      </c>
      <c r="R2227">
        <v>2018</v>
      </c>
      <c r="S2227" t="s">
        <v>212</v>
      </c>
    </row>
    <row r="2228" spans="1:19" x14ac:dyDescent="0.35">
      <c r="A2228" t="str">
        <f>+_xlfn.CONCAT(Exportaciones_Kg_fruta[[#This Row],[País]],Exportaciones_Kg_fruta[[#This Row],[Detalle]],Exportaciones_Kg_fruta[[#This Row],[Año]])</f>
        <v>Bosnia y HerzegovinaCiruela2018</v>
      </c>
      <c r="B2228" s="3" t="s">
        <v>48</v>
      </c>
      <c r="C2228" s="3" t="s">
        <v>4</v>
      </c>
      <c r="D2228" s="3" t="s">
        <v>7</v>
      </c>
      <c r="E2228" s="3">
        <v>0</v>
      </c>
      <c r="F2228" s="3">
        <v>0</v>
      </c>
      <c r="G2228" s="3">
        <v>0</v>
      </c>
      <c r="H2228" s="3">
        <v>0</v>
      </c>
      <c r="I2228" s="3">
        <v>21000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f>SUM(Exportaciones_Kg_fruta[[#This Row],[Enero]:[Diciembre]])</f>
        <v>21000</v>
      </c>
      <c r="R2228">
        <v>2018</v>
      </c>
      <c r="S2228" t="s">
        <v>212</v>
      </c>
    </row>
    <row r="2229" spans="1:19" x14ac:dyDescent="0.35">
      <c r="A2229" t="str">
        <f>+_xlfn.CONCAT(Exportaciones_Kg_fruta[[#This Row],[País]],Exportaciones_Kg_fruta[[#This Row],[Detalle]],Exportaciones_Kg_fruta[[#This Row],[Año]])</f>
        <v>Territorio Británico en AméricaCiruela2018</v>
      </c>
      <c r="B2229" s="3" t="s">
        <v>180</v>
      </c>
      <c r="C2229" s="3" t="s">
        <v>4</v>
      </c>
      <c r="D2229" s="3" t="s">
        <v>7</v>
      </c>
      <c r="E2229" s="3">
        <v>0</v>
      </c>
      <c r="F2229" s="3">
        <v>0</v>
      </c>
      <c r="G2229" s="3">
        <v>0</v>
      </c>
      <c r="H2229" s="3">
        <v>133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f>SUM(Exportaciones_Kg_fruta[[#This Row],[Enero]:[Diciembre]])</f>
        <v>133</v>
      </c>
      <c r="R2229">
        <v>2018</v>
      </c>
      <c r="S2229" t="s">
        <v>212</v>
      </c>
    </row>
    <row r="2230" spans="1:19" x14ac:dyDescent="0.35">
      <c r="A2230" t="str">
        <f>+_xlfn.CONCAT(Exportaciones_Kg_fruta[[#This Row],[País]],Exportaciones_Kg_fruta[[#This Row],[Detalle]],Exportaciones_Kg_fruta[[#This Row],[Año]])</f>
        <v>ChinaDuraznos y Damascos2018</v>
      </c>
      <c r="B2230" s="3" t="s">
        <v>56</v>
      </c>
      <c r="C2230" s="3" t="s">
        <v>4</v>
      </c>
      <c r="D2230" s="3" t="s">
        <v>8</v>
      </c>
      <c r="E2230" s="3">
        <v>23040</v>
      </c>
      <c r="F2230" s="3">
        <v>40071.61</v>
      </c>
      <c r="G2230" s="3">
        <v>1130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f>SUM(Exportaciones_Kg_fruta[[#This Row],[Enero]:[Diciembre]])</f>
        <v>64241.61</v>
      </c>
      <c r="R2230">
        <v>2018</v>
      </c>
      <c r="S2230" t="s">
        <v>212</v>
      </c>
    </row>
    <row r="2231" spans="1:19" x14ac:dyDescent="0.35">
      <c r="A2231" t="str">
        <f>+_xlfn.CONCAT(Exportaciones_Kg_fruta[[#This Row],[País]],Exportaciones_Kg_fruta[[#This Row],[Detalle]],Exportaciones_Kg_fruta[[#This Row],[Año]])</f>
        <v>Estados Unidos de AméricaDuraznos y Damascos2018</v>
      </c>
      <c r="B2231" s="3" t="s">
        <v>74</v>
      </c>
      <c r="C2231" s="3" t="s">
        <v>4</v>
      </c>
      <c r="D2231" s="3" t="s">
        <v>8</v>
      </c>
      <c r="E2231" s="3">
        <v>6260830.669999999</v>
      </c>
      <c r="F2231" s="3">
        <v>6444277.8799999999</v>
      </c>
      <c r="G2231" s="3">
        <v>4366952.9899999993</v>
      </c>
      <c r="H2231" s="3">
        <v>1016833.02</v>
      </c>
      <c r="I2231" s="3">
        <v>82511.679999999993</v>
      </c>
      <c r="J2231" s="3">
        <v>44700.6</v>
      </c>
      <c r="K2231" s="3">
        <v>24946</v>
      </c>
      <c r="L2231" s="3">
        <v>11844.5</v>
      </c>
      <c r="M2231" s="3">
        <v>0</v>
      </c>
      <c r="N2231" s="3">
        <v>99.97</v>
      </c>
      <c r="O2231" s="3">
        <v>394294.52</v>
      </c>
      <c r="P2231" s="3">
        <v>2145350.61</v>
      </c>
      <c r="Q2231" s="3">
        <f>SUM(Exportaciones_Kg_fruta[[#This Row],[Enero]:[Diciembre]])</f>
        <v>20792642.439999998</v>
      </c>
      <c r="R2231">
        <v>2018</v>
      </c>
      <c r="S2231" t="s">
        <v>212</v>
      </c>
    </row>
    <row r="2232" spans="1:19" x14ac:dyDescent="0.35">
      <c r="A2232" t="str">
        <f>+_xlfn.CONCAT(Exportaciones_Kg_fruta[[#This Row],[País]],Exportaciones_Kg_fruta[[#This Row],[Detalle]],Exportaciones_Kg_fruta[[#This Row],[Año]])</f>
        <v>JapónDuraznos y Damascos2018</v>
      </c>
      <c r="B2232" s="3" t="s">
        <v>110</v>
      </c>
      <c r="C2232" s="3" t="s">
        <v>4</v>
      </c>
      <c r="D2232" s="3" t="s">
        <v>8</v>
      </c>
      <c r="E2232" s="3">
        <v>0</v>
      </c>
      <c r="F2232" s="3">
        <v>63105.2</v>
      </c>
      <c r="G2232" s="3">
        <v>121.4</v>
      </c>
      <c r="H2232" s="3">
        <v>0</v>
      </c>
      <c r="I2232" s="3">
        <v>0</v>
      </c>
      <c r="J2232" s="3">
        <v>0</v>
      </c>
      <c r="K2232" s="3">
        <v>10.79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f>SUM(Exportaciones_Kg_fruta[[#This Row],[Enero]:[Diciembre]])</f>
        <v>63237.39</v>
      </c>
      <c r="R2232">
        <v>2018</v>
      </c>
      <c r="S2232" t="s">
        <v>212</v>
      </c>
    </row>
    <row r="2233" spans="1:19" x14ac:dyDescent="0.35">
      <c r="A2233" t="str">
        <f>+_xlfn.CONCAT(Exportaciones_Kg_fruta[[#This Row],[País]],Exportaciones_Kg_fruta[[#This Row],[Detalle]],Exportaciones_Kg_fruta[[#This Row],[Año]])</f>
        <v>BrasilDuraznos y Damascos2018</v>
      </c>
      <c r="B2233" s="3" t="s">
        <v>49</v>
      </c>
      <c r="C2233" s="3" t="s">
        <v>4</v>
      </c>
      <c r="D2233" s="3" t="s">
        <v>8</v>
      </c>
      <c r="E2233" s="3">
        <v>1085949.6299999999</v>
      </c>
      <c r="F2233" s="3">
        <v>1288615.58</v>
      </c>
      <c r="G2233" s="3">
        <v>1457795.38</v>
      </c>
      <c r="H2233" s="3">
        <v>626864.31999999995</v>
      </c>
      <c r="I2233" s="3">
        <v>31842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8646</v>
      </c>
      <c r="P2233" s="3">
        <v>137623.51</v>
      </c>
      <c r="Q2233" s="3">
        <f>SUM(Exportaciones_Kg_fruta[[#This Row],[Enero]:[Diciembre]])</f>
        <v>4637336.42</v>
      </c>
      <c r="R2233">
        <v>2018</v>
      </c>
      <c r="S2233" t="s">
        <v>212</v>
      </c>
    </row>
    <row r="2234" spans="1:19" x14ac:dyDescent="0.35">
      <c r="A2234" t="str">
        <f>+_xlfn.CONCAT(Exportaciones_Kg_fruta[[#This Row],[País]],Exportaciones_Kg_fruta[[#This Row],[Detalle]],Exportaciones_Kg_fruta[[#This Row],[Año]])</f>
        <v>CanadáDuraznos y Damascos2018</v>
      </c>
      <c r="B2234" s="3" t="s">
        <v>55</v>
      </c>
      <c r="C2234" s="3" t="s">
        <v>4</v>
      </c>
      <c r="D2234" s="3" t="s">
        <v>8</v>
      </c>
      <c r="E2234" s="3">
        <v>395487.57</v>
      </c>
      <c r="F2234" s="3">
        <v>516591.7</v>
      </c>
      <c r="G2234" s="3">
        <v>483488.8</v>
      </c>
      <c r="H2234" s="3">
        <v>10296</v>
      </c>
      <c r="I2234" s="3">
        <v>183.08</v>
      </c>
      <c r="J2234" s="3">
        <v>0</v>
      </c>
      <c r="K2234" s="3">
        <v>1859.23</v>
      </c>
      <c r="L2234" s="3">
        <v>179.31</v>
      </c>
      <c r="M2234" s="3">
        <v>184.52</v>
      </c>
      <c r="N2234" s="3">
        <v>0</v>
      </c>
      <c r="O2234" s="3">
        <v>437.46</v>
      </c>
      <c r="P2234" s="3">
        <v>270212.83999999997</v>
      </c>
      <c r="Q2234" s="3">
        <f>SUM(Exportaciones_Kg_fruta[[#This Row],[Enero]:[Diciembre]])</f>
        <v>1678920.5100000002</v>
      </c>
      <c r="R2234">
        <v>2018</v>
      </c>
      <c r="S2234" t="s">
        <v>212</v>
      </c>
    </row>
    <row r="2235" spans="1:19" x14ac:dyDescent="0.35">
      <c r="A2235" t="str">
        <f>+_xlfn.CONCAT(Exportaciones_Kg_fruta[[#This Row],[País]],Exportaciones_Kg_fruta[[#This Row],[Detalle]],Exportaciones_Kg_fruta[[#This Row],[Año]])</f>
        <v>PerúDuraznos y Damascos2018</v>
      </c>
      <c r="B2235" s="3" t="s">
        <v>149</v>
      </c>
      <c r="C2235" s="3" t="s">
        <v>4</v>
      </c>
      <c r="D2235" s="3" t="s">
        <v>8</v>
      </c>
      <c r="E2235" s="3">
        <v>540302</v>
      </c>
      <c r="F2235" s="3">
        <v>414445.5</v>
      </c>
      <c r="G2235" s="3">
        <v>209795</v>
      </c>
      <c r="H2235" s="3">
        <v>45142</v>
      </c>
      <c r="I2235" s="3">
        <v>54708</v>
      </c>
      <c r="J2235" s="3">
        <v>2063</v>
      </c>
      <c r="K2235" s="3">
        <v>9911</v>
      </c>
      <c r="L2235" s="3">
        <v>7731.5</v>
      </c>
      <c r="M2235" s="3">
        <v>9608</v>
      </c>
      <c r="N2235" s="3">
        <v>19158</v>
      </c>
      <c r="O2235" s="3">
        <v>10838</v>
      </c>
      <c r="P2235" s="3">
        <v>87783</v>
      </c>
      <c r="Q2235" s="3">
        <f>SUM(Exportaciones_Kg_fruta[[#This Row],[Enero]:[Diciembre]])</f>
        <v>1411485</v>
      </c>
      <c r="R2235">
        <v>2018</v>
      </c>
      <c r="S2235" t="s">
        <v>212</v>
      </c>
    </row>
    <row r="2236" spans="1:19" x14ac:dyDescent="0.35">
      <c r="A2236" t="str">
        <f>+_xlfn.CONCAT(Exportaciones_Kg_fruta[[#This Row],[País]],Exportaciones_Kg_fruta[[#This Row],[Detalle]],Exportaciones_Kg_fruta[[#This Row],[Año]])</f>
        <v>HolandaDuraznos y Damascos2018</v>
      </c>
      <c r="B2236" s="3" t="s">
        <v>92</v>
      </c>
      <c r="C2236" s="3" t="s">
        <v>4</v>
      </c>
      <c r="D2236" s="3" t="s">
        <v>8</v>
      </c>
      <c r="E2236" s="3">
        <v>193550.73</v>
      </c>
      <c r="F2236" s="3">
        <v>362534.19</v>
      </c>
      <c r="G2236" s="3">
        <v>272240.56</v>
      </c>
      <c r="H2236" s="3">
        <v>9948.2199999999993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f>SUM(Exportaciones_Kg_fruta[[#This Row],[Enero]:[Diciembre]])</f>
        <v>838273.7</v>
      </c>
      <c r="R2236">
        <v>2018</v>
      </c>
      <c r="S2236" t="s">
        <v>212</v>
      </c>
    </row>
    <row r="2237" spans="1:19" x14ac:dyDescent="0.35">
      <c r="A2237" t="str">
        <f>+_xlfn.CONCAT(Exportaciones_Kg_fruta[[#This Row],[País]],Exportaciones_Kg_fruta[[#This Row],[Detalle]],Exportaciones_Kg_fruta[[#This Row],[Año]])</f>
        <v>EspañaDuraznos y Damascos2018</v>
      </c>
      <c r="B2237" s="3" t="s">
        <v>73</v>
      </c>
      <c r="C2237" s="3" t="s">
        <v>4</v>
      </c>
      <c r="D2237" s="3" t="s">
        <v>8</v>
      </c>
      <c r="E2237" s="3">
        <v>87593.7</v>
      </c>
      <c r="F2237" s="3">
        <v>239831.31</v>
      </c>
      <c r="G2237" s="3">
        <v>192950</v>
      </c>
      <c r="H2237" s="3">
        <v>17856</v>
      </c>
      <c r="I2237" s="3">
        <v>0</v>
      </c>
      <c r="J2237" s="3">
        <v>4685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24378.78</v>
      </c>
      <c r="Q2237" s="3">
        <f>SUM(Exportaciones_Kg_fruta[[#This Row],[Enero]:[Diciembre]])</f>
        <v>567294.79</v>
      </c>
      <c r="R2237">
        <v>2018</v>
      </c>
      <c r="S2237" t="s">
        <v>212</v>
      </c>
    </row>
    <row r="2238" spans="1:19" x14ac:dyDescent="0.35">
      <c r="A2238" t="str">
        <f>+_xlfn.CONCAT(Exportaciones_Kg_fruta[[#This Row],[País]],Exportaciones_Kg_fruta[[#This Row],[Detalle]],Exportaciones_Kg_fruta[[#This Row],[Año]])</f>
        <v>IndiaDuraznos y Damascos2018</v>
      </c>
      <c r="B2238" s="3" t="s">
        <v>96</v>
      </c>
      <c r="C2238" s="3" t="s">
        <v>4</v>
      </c>
      <c r="D2238" s="3" t="s">
        <v>8</v>
      </c>
      <c r="E2238" s="3">
        <v>0</v>
      </c>
      <c r="F2238" s="3">
        <v>0</v>
      </c>
      <c r="G2238" s="3">
        <v>0</v>
      </c>
      <c r="H2238" s="3">
        <v>20785.8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f>SUM(Exportaciones_Kg_fruta[[#This Row],[Enero]:[Diciembre]])</f>
        <v>20785.8</v>
      </c>
      <c r="R2238">
        <v>2018</v>
      </c>
      <c r="S2238" t="s">
        <v>212</v>
      </c>
    </row>
    <row r="2239" spans="1:19" x14ac:dyDescent="0.35">
      <c r="A2239" t="str">
        <f>+_xlfn.CONCAT(Exportaciones_Kg_fruta[[#This Row],[País]],Exportaciones_Kg_fruta[[#This Row],[Detalle]],Exportaciones_Kg_fruta[[#This Row],[Año]])</f>
        <v>MéxicoDuraznos y Damascos2018</v>
      </c>
      <c r="B2239" s="3" t="s">
        <v>130</v>
      </c>
      <c r="C2239" s="3" t="s">
        <v>4</v>
      </c>
      <c r="D2239" s="3" t="s">
        <v>8</v>
      </c>
      <c r="E2239" s="3">
        <v>907818</v>
      </c>
      <c r="F2239" s="3">
        <v>1249100</v>
      </c>
      <c r="G2239" s="3">
        <v>827454</v>
      </c>
      <c r="H2239" s="3">
        <v>167112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94400</v>
      </c>
      <c r="P2239" s="3">
        <v>697747.2</v>
      </c>
      <c r="Q2239" s="3">
        <f>SUM(Exportaciones_Kg_fruta[[#This Row],[Enero]:[Diciembre]])</f>
        <v>3943631.2</v>
      </c>
      <c r="R2239">
        <v>2018</v>
      </c>
      <c r="S2239" t="s">
        <v>212</v>
      </c>
    </row>
    <row r="2240" spans="1:19" x14ac:dyDescent="0.35">
      <c r="A2240" t="str">
        <f>+_xlfn.CONCAT(Exportaciones_Kg_fruta[[#This Row],[País]],Exportaciones_Kg_fruta[[#This Row],[Detalle]],Exportaciones_Kg_fruta[[#This Row],[Año]])</f>
        <v>ArgentinaDuraznos y Damascos2018</v>
      </c>
      <c r="B2240" s="3" t="s">
        <v>32</v>
      </c>
      <c r="C2240" s="3" t="s">
        <v>4</v>
      </c>
      <c r="D2240" s="3" t="s">
        <v>8</v>
      </c>
      <c r="E2240" s="3">
        <v>82728.3</v>
      </c>
      <c r="F2240" s="3">
        <v>7257.6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4334.3999999999996</v>
      </c>
      <c r="Q2240" s="3">
        <f>SUM(Exportaciones_Kg_fruta[[#This Row],[Enero]:[Diciembre]])</f>
        <v>94320.3</v>
      </c>
      <c r="R2240">
        <v>2018</v>
      </c>
      <c r="S2240" t="s">
        <v>212</v>
      </c>
    </row>
    <row r="2241" spans="1:19" x14ac:dyDescent="0.35">
      <c r="A2241" t="str">
        <f>+_xlfn.CONCAT(Exportaciones_Kg_fruta[[#This Row],[País]],Exportaciones_Kg_fruta[[#This Row],[Detalle]],Exportaciones_Kg_fruta[[#This Row],[Año]])</f>
        <v>Taiwán (Formosa)Duraznos y Damascos2018</v>
      </c>
      <c r="B2241" s="3" t="s">
        <v>179</v>
      </c>
      <c r="C2241" s="3" t="s">
        <v>4</v>
      </c>
      <c r="D2241" s="3" t="s">
        <v>8</v>
      </c>
      <c r="E2241" s="3">
        <v>0</v>
      </c>
      <c r="F2241" s="3">
        <v>15052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f>SUM(Exportaciones_Kg_fruta[[#This Row],[Enero]:[Diciembre]])</f>
        <v>15052</v>
      </c>
      <c r="R2241">
        <v>2018</v>
      </c>
      <c r="S2241" t="s">
        <v>212</v>
      </c>
    </row>
    <row r="2242" spans="1:19" x14ac:dyDescent="0.35">
      <c r="A2242" t="str">
        <f>+_xlfn.CONCAT(Exportaciones_Kg_fruta[[#This Row],[País]],Exportaciones_Kg_fruta[[#This Row],[Detalle]],Exportaciones_Kg_fruta[[#This Row],[Año]])</f>
        <v>ColombiaDuraznos y Damascos2018</v>
      </c>
      <c r="B2242" s="3" t="s">
        <v>58</v>
      </c>
      <c r="C2242" s="3" t="s">
        <v>4</v>
      </c>
      <c r="D2242" s="3" t="s">
        <v>8</v>
      </c>
      <c r="E2242" s="3">
        <v>17395.8</v>
      </c>
      <c r="F2242" s="3">
        <v>5825.5</v>
      </c>
      <c r="G2242" s="3">
        <v>15040</v>
      </c>
      <c r="H2242" s="3">
        <v>1040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11362</v>
      </c>
      <c r="P2242" s="3">
        <v>4880</v>
      </c>
      <c r="Q2242" s="3">
        <f>SUM(Exportaciones_Kg_fruta[[#This Row],[Enero]:[Diciembre]])</f>
        <v>55543.3</v>
      </c>
      <c r="R2242">
        <v>2018</v>
      </c>
      <c r="S2242" t="s">
        <v>212</v>
      </c>
    </row>
    <row r="2243" spans="1:19" x14ac:dyDescent="0.35">
      <c r="A2243" t="str">
        <f>+_xlfn.CONCAT(Exportaciones_Kg_fruta[[#This Row],[País]],Exportaciones_Kg_fruta[[#This Row],[Detalle]],Exportaciones_Kg_fruta[[#This Row],[Año]])</f>
        <v>AlemaniaDuraznos y Damascos2018</v>
      </c>
      <c r="B2243" s="3" t="s">
        <v>3</v>
      </c>
      <c r="C2243" s="3" t="s">
        <v>4</v>
      </c>
      <c r="D2243" s="3" t="s">
        <v>8</v>
      </c>
      <c r="E2243" s="3">
        <v>18684</v>
      </c>
      <c r="F2243" s="3">
        <v>23720</v>
      </c>
      <c r="G2243" s="3">
        <v>35400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2855.85</v>
      </c>
      <c r="Q2243" s="3">
        <f>SUM(Exportaciones_Kg_fruta[[#This Row],[Enero]:[Diciembre]])</f>
        <v>80659.850000000006</v>
      </c>
      <c r="R2243">
        <v>2018</v>
      </c>
      <c r="S2243" t="s">
        <v>212</v>
      </c>
    </row>
    <row r="2244" spans="1:19" x14ac:dyDescent="0.35">
      <c r="A2244" t="str">
        <f>+_xlfn.CONCAT(Exportaciones_Kg_fruta[[#This Row],[País]],Exportaciones_Kg_fruta[[#This Row],[Detalle]],Exportaciones_Kg_fruta[[#This Row],[Año]])</f>
        <v>EcuadorDuraznos y Damascos2018</v>
      </c>
      <c r="B2244" s="3" t="s">
        <v>68</v>
      </c>
      <c r="C2244" s="3" t="s">
        <v>4</v>
      </c>
      <c r="D2244" s="3" t="s">
        <v>8</v>
      </c>
      <c r="E2244" s="3">
        <v>99655.3</v>
      </c>
      <c r="F2244" s="3">
        <v>180103.2</v>
      </c>
      <c r="G2244" s="3">
        <v>60114.5</v>
      </c>
      <c r="H2244" s="3">
        <v>13215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12931</v>
      </c>
      <c r="P2244" s="3">
        <v>34431.5</v>
      </c>
      <c r="Q2244" s="3">
        <f>SUM(Exportaciones_Kg_fruta[[#This Row],[Enero]:[Diciembre]])</f>
        <v>400450.5</v>
      </c>
      <c r="R2244">
        <v>2018</v>
      </c>
      <c r="S2244" t="s">
        <v>212</v>
      </c>
    </row>
    <row r="2245" spans="1:19" x14ac:dyDescent="0.35">
      <c r="A2245" t="str">
        <f>+_xlfn.CONCAT(Exportaciones_Kg_fruta[[#This Row],[País]],Exportaciones_Kg_fruta[[#This Row],[Detalle]],Exportaciones_Kg_fruta[[#This Row],[Año]])</f>
        <v>ItaliaDuraznos y Damascos2018</v>
      </c>
      <c r="B2245" s="3" t="s">
        <v>108</v>
      </c>
      <c r="C2245" s="3" t="s">
        <v>4</v>
      </c>
      <c r="D2245" s="3" t="s">
        <v>8</v>
      </c>
      <c r="E2245" s="3">
        <v>1178.5500000000002</v>
      </c>
      <c r="F2245" s="3">
        <v>31.5</v>
      </c>
      <c r="G2245" s="3">
        <v>0</v>
      </c>
      <c r="H2245" s="3">
        <v>20480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f>SUM(Exportaciones_Kg_fruta[[#This Row],[Enero]:[Diciembre]])</f>
        <v>21690.05</v>
      </c>
      <c r="R2245">
        <v>2018</v>
      </c>
      <c r="S2245" t="s">
        <v>212</v>
      </c>
    </row>
    <row r="2246" spans="1:19" x14ac:dyDescent="0.35">
      <c r="A2246" t="str">
        <f>+_xlfn.CONCAT(Exportaciones_Kg_fruta[[#This Row],[País]],Exportaciones_Kg_fruta[[#This Row],[Detalle]],Exportaciones_Kg_fruta[[#This Row],[Año]])</f>
        <v>Reino UnidoDuraznos y Damascos2018</v>
      </c>
      <c r="B2246" s="3" t="s">
        <v>155</v>
      </c>
      <c r="C2246" s="3" t="s">
        <v>4</v>
      </c>
      <c r="D2246" s="3" t="s">
        <v>8</v>
      </c>
      <c r="E2246" s="3">
        <v>57680</v>
      </c>
      <c r="F2246" s="3">
        <v>167892.2</v>
      </c>
      <c r="G2246" s="3">
        <v>17179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11200</v>
      </c>
      <c r="Q2246" s="3">
        <f>SUM(Exportaciones_Kg_fruta[[#This Row],[Enero]:[Diciembre]])</f>
        <v>253951.2</v>
      </c>
      <c r="R2246">
        <v>2018</v>
      </c>
      <c r="S2246" t="s">
        <v>212</v>
      </c>
    </row>
    <row r="2247" spans="1:19" x14ac:dyDescent="0.35">
      <c r="A2247" t="str">
        <f>+_xlfn.CONCAT(Exportaciones_Kg_fruta[[#This Row],[País]],Exportaciones_Kg_fruta[[#This Row],[Detalle]],Exportaciones_Kg_fruta[[#This Row],[Año]])</f>
        <v>RusiaDuraznos y Damascos2018</v>
      </c>
      <c r="B2247" s="3" t="s">
        <v>161</v>
      </c>
      <c r="C2247" s="3" t="s">
        <v>4</v>
      </c>
      <c r="D2247" s="3" t="s">
        <v>8</v>
      </c>
      <c r="E2247" s="3">
        <v>2908.34</v>
      </c>
      <c r="F2247" s="3">
        <v>1632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679</v>
      </c>
      <c r="P2247" s="3">
        <v>0</v>
      </c>
      <c r="Q2247" s="3">
        <f>SUM(Exportaciones_Kg_fruta[[#This Row],[Enero]:[Diciembre]])</f>
        <v>5219.34</v>
      </c>
      <c r="R2247">
        <v>2018</v>
      </c>
      <c r="S2247" t="s">
        <v>212</v>
      </c>
    </row>
    <row r="2248" spans="1:19" x14ac:dyDescent="0.35">
      <c r="A2248" t="str">
        <f>+_xlfn.CONCAT(Exportaciones_Kg_fruta[[#This Row],[País]],Exportaciones_Kg_fruta[[#This Row],[Detalle]],Exportaciones_Kg_fruta[[#This Row],[Año]])</f>
        <v>PanamáDuraznos y Damascos2018</v>
      </c>
      <c r="B2248" s="3" t="s">
        <v>146</v>
      </c>
      <c r="C2248" s="3" t="s">
        <v>4</v>
      </c>
      <c r="D2248" s="3" t="s">
        <v>8</v>
      </c>
      <c r="E2248" s="3">
        <v>4880</v>
      </c>
      <c r="F2248" s="3">
        <v>24317.200000000001</v>
      </c>
      <c r="G2248" s="3">
        <v>19460</v>
      </c>
      <c r="H2248" s="3">
        <v>4240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5544</v>
      </c>
      <c r="P2248" s="3">
        <v>6000</v>
      </c>
      <c r="Q2248" s="3">
        <f>SUM(Exportaciones_Kg_fruta[[#This Row],[Enero]:[Diciembre]])</f>
        <v>64441.2</v>
      </c>
      <c r="R2248">
        <v>2018</v>
      </c>
      <c r="S2248" t="s">
        <v>212</v>
      </c>
    </row>
    <row r="2249" spans="1:19" x14ac:dyDescent="0.35">
      <c r="A2249" t="str">
        <f>+_xlfn.CONCAT(Exportaciones_Kg_fruta[[#This Row],[País]],Exportaciones_Kg_fruta[[#This Row],[Detalle]],Exportaciones_Kg_fruta[[#This Row],[Año]])</f>
        <v>FranciaDuraznos y Damascos2018</v>
      </c>
      <c r="B2249" s="3" t="s">
        <v>80</v>
      </c>
      <c r="C2249" s="3" t="s">
        <v>4</v>
      </c>
      <c r="D2249" s="3" t="s">
        <v>8</v>
      </c>
      <c r="E2249" s="3">
        <v>2223.91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11211.68</v>
      </c>
      <c r="Q2249" s="3">
        <f>SUM(Exportaciones_Kg_fruta[[#This Row],[Enero]:[Diciembre]])</f>
        <v>13435.59</v>
      </c>
      <c r="R2249">
        <v>2018</v>
      </c>
      <c r="S2249" t="s">
        <v>212</v>
      </c>
    </row>
    <row r="2250" spans="1:19" x14ac:dyDescent="0.35">
      <c r="A2250" t="str">
        <f>+_xlfn.CONCAT(Exportaciones_Kg_fruta[[#This Row],[País]],Exportaciones_Kg_fruta[[#This Row],[Detalle]],Exportaciones_Kg_fruta[[#This Row],[Año]])</f>
        <v>BoliviaDuraznos y Damascos2018</v>
      </c>
      <c r="B2250" s="3" t="s">
        <v>47</v>
      </c>
      <c r="C2250" s="3" t="s">
        <v>4</v>
      </c>
      <c r="D2250" s="3" t="s">
        <v>8</v>
      </c>
      <c r="E2250" s="3">
        <v>12480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f>SUM(Exportaciones_Kg_fruta[[#This Row],[Enero]:[Diciembre]])</f>
        <v>12480</v>
      </c>
      <c r="R2250">
        <v>2018</v>
      </c>
      <c r="S2250" t="s">
        <v>212</v>
      </c>
    </row>
    <row r="2251" spans="1:19" x14ac:dyDescent="0.35">
      <c r="A2251" t="str">
        <f>+_xlfn.CONCAT(Exportaciones_Kg_fruta[[#This Row],[País]],Exportaciones_Kg_fruta[[#This Row],[Detalle]],Exportaciones_Kg_fruta[[#This Row],[Año]])</f>
        <v>BélgicaDuraznos y Damascos2018</v>
      </c>
      <c r="B2251" s="3" t="s">
        <v>43</v>
      </c>
      <c r="C2251" s="3" t="s">
        <v>4</v>
      </c>
      <c r="D2251" s="3" t="s">
        <v>8</v>
      </c>
      <c r="E2251" s="3">
        <v>4646.8999999999996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f>SUM(Exportaciones_Kg_fruta[[#This Row],[Enero]:[Diciembre]])</f>
        <v>4646.8999999999996</v>
      </c>
      <c r="R2251">
        <v>2018</v>
      </c>
      <c r="S2251" t="s">
        <v>212</v>
      </c>
    </row>
    <row r="2252" spans="1:19" x14ac:dyDescent="0.35">
      <c r="A2252" t="str">
        <f>+_xlfn.CONCAT(Exportaciones_Kg_fruta[[#This Row],[País]],Exportaciones_Kg_fruta[[#This Row],[Detalle]],Exportaciones_Kg_fruta[[#This Row],[Año]])</f>
        <v>AustraliaDuraznos y Damascos2018</v>
      </c>
      <c r="B2252" s="3" t="s">
        <v>35</v>
      </c>
      <c r="C2252" s="3" t="s">
        <v>4</v>
      </c>
      <c r="D2252" s="3" t="s">
        <v>8</v>
      </c>
      <c r="E2252" s="3">
        <v>0</v>
      </c>
      <c r="F2252" s="3">
        <v>140</v>
      </c>
      <c r="G2252" s="3">
        <v>0</v>
      </c>
      <c r="H2252" s="3">
        <v>0</v>
      </c>
      <c r="I2252" s="3">
        <v>0</v>
      </c>
      <c r="J2252" s="3">
        <v>400</v>
      </c>
      <c r="K2252" s="3">
        <v>0</v>
      </c>
      <c r="L2252" s="3">
        <v>0</v>
      </c>
      <c r="M2252" s="3">
        <v>0</v>
      </c>
      <c r="N2252" s="3">
        <v>170</v>
      </c>
      <c r="O2252" s="3">
        <v>0</v>
      </c>
      <c r="P2252" s="3">
        <v>0</v>
      </c>
      <c r="Q2252" s="3">
        <f>SUM(Exportaciones_Kg_fruta[[#This Row],[Enero]:[Diciembre]])</f>
        <v>710</v>
      </c>
      <c r="R2252">
        <v>2018</v>
      </c>
      <c r="S2252" t="s">
        <v>212</v>
      </c>
    </row>
    <row r="2253" spans="1:19" x14ac:dyDescent="0.35">
      <c r="A2253" t="str">
        <f>+_xlfn.CONCAT(Exportaciones_Kg_fruta[[#This Row],[País]],Exportaciones_Kg_fruta[[#This Row],[Detalle]],Exportaciones_Kg_fruta[[#This Row],[Año]])</f>
        <v>Costa RicaDuraznos y Damascos2018</v>
      </c>
      <c r="B2253" s="3" t="s">
        <v>62</v>
      </c>
      <c r="C2253" s="3" t="s">
        <v>4</v>
      </c>
      <c r="D2253" s="3" t="s">
        <v>8</v>
      </c>
      <c r="E2253" s="3">
        <v>78931.899999999994</v>
      </c>
      <c r="F2253" s="3">
        <v>56080</v>
      </c>
      <c r="G2253" s="3">
        <v>66040</v>
      </c>
      <c r="H2253" s="3">
        <v>44960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44260</v>
      </c>
      <c r="Q2253" s="3">
        <f>SUM(Exportaciones_Kg_fruta[[#This Row],[Enero]:[Diciembre]])</f>
        <v>290271.90000000002</v>
      </c>
      <c r="R2253">
        <v>2018</v>
      </c>
      <c r="S2253" t="s">
        <v>212</v>
      </c>
    </row>
    <row r="2254" spans="1:19" x14ac:dyDescent="0.35">
      <c r="A2254" t="str">
        <f>+_xlfn.CONCAT(Exportaciones_Kg_fruta[[#This Row],[País]],Exportaciones_Kg_fruta[[#This Row],[Detalle]],Exportaciones_Kg_fruta[[#This Row],[Año]])</f>
        <v>GuatemalaDuraznos y Damascos2018</v>
      </c>
      <c r="B2254" s="3" t="s">
        <v>87</v>
      </c>
      <c r="C2254" s="3" t="s">
        <v>4</v>
      </c>
      <c r="D2254" s="3" t="s">
        <v>8</v>
      </c>
      <c r="E2254" s="3">
        <v>139685.79999999999</v>
      </c>
      <c r="F2254" s="3">
        <v>240775.8</v>
      </c>
      <c r="G2254" s="3">
        <v>119738.2</v>
      </c>
      <c r="H2254" s="3">
        <v>47920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14720</v>
      </c>
      <c r="P2254" s="3">
        <v>0</v>
      </c>
      <c r="Q2254" s="3">
        <f>SUM(Exportaciones_Kg_fruta[[#This Row],[Enero]:[Diciembre]])</f>
        <v>562839.80000000005</v>
      </c>
      <c r="R2254">
        <v>2018</v>
      </c>
      <c r="S2254" t="s">
        <v>212</v>
      </c>
    </row>
    <row r="2255" spans="1:19" x14ac:dyDescent="0.35">
      <c r="A2255" t="str">
        <f>+_xlfn.CONCAT(Exportaciones_Kg_fruta[[#This Row],[País]],Exportaciones_Kg_fruta[[#This Row],[Detalle]],Exportaciones_Kg_fruta[[#This Row],[Año]])</f>
        <v>UruguayDuraznos y Damascos2018</v>
      </c>
      <c r="B2255" s="3" t="s">
        <v>192</v>
      </c>
      <c r="C2255" s="3" t="s">
        <v>4</v>
      </c>
      <c r="D2255" s="3" t="s">
        <v>8</v>
      </c>
      <c r="E2255" s="3">
        <v>371696.49</v>
      </c>
      <c r="F2255" s="3">
        <v>267066.84999999998</v>
      </c>
      <c r="G2255" s="3">
        <v>56030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f>SUM(Exportaciones_Kg_fruta[[#This Row],[Enero]:[Diciembre]])</f>
        <v>694793.34</v>
      </c>
      <c r="R2255">
        <v>2018</v>
      </c>
      <c r="S2255" t="s">
        <v>212</v>
      </c>
    </row>
    <row r="2256" spans="1:19" x14ac:dyDescent="0.35">
      <c r="A2256" t="str">
        <f>+_xlfn.CONCAT(Exportaciones_Kg_fruta[[#This Row],[País]],Exportaciones_Kg_fruta[[#This Row],[Detalle]],Exportaciones_Kg_fruta[[#This Row],[Año]])</f>
        <v>República DominicanaDuraznos y Damascos2018</v>
      </c>
      <c r="B2256" s="3" t="s">
        <v>158</v>
      </c>
      <c r="C2256" s="3" t="s">
        <v>4</v>
      </c>
      <c r="D2256" s="3" t="s">
        <v>8</v>
      </c>
      <c r="E2256" s="3">
        <v>5120</v>
      </c>
      <c r="F2256" s="3">
        <v>7183.93</v>
      </c>
      <c r="G2256" s="3">
        <v>6870</v>
      </c>
      <c r="H2256" s="3">
        <v>1280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3840</v>
      </c>
      <c r="Q2256" s="3">
        <f>SUM(Exportaciones_Kg_fruta[[#This Row],[Enero]:[Diciembre]])</f>
        <v>24293.93</v>
      </c>
      <c r="R2256">
        <v>2018</v>
      </c>
      <c r="S2256" t="s">
        <v>212</v>
      </c>
    </row>
    <row r="2257" spans="1:19" x14ac:dyDescent="0.35">
      <c r="A2257" t="str">
        <f>+_xlfn.CONCAT(Exportaciones_Kg_fruta[[#This Row],[País]],Exportaciones_Kg_fruta[[#This Row],[Detalle]],Exportaciones_Kg_fruta[[#This Row],[Año]])</f>
        <v>El SalvadorDuraznos y Damascos2018</v>
      </c>
      <c r="B2257" s="3" t="s">
        <v>70</v>
      </c>
      <c r="C2257" s="3" t="s">
        <v>4</v>
      </c>
      <c r="D2257" s="3" t="s">
        <v>8</v>
      </c>
      <c r="E2257" s="3">
        <v>60810.879999999997</v>
      </c>
      <c r="F2257" s="3">
        <v>95142.5</v>
      </c>
      <c r="G2257" s="3">
        <v>27950</v>
      </c>
      <c r="H2257" s="3">
        <v>22320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15040</v>
      </c>
      <c r="P2257" s="3">
        <v>12884</v>
      </c>
      <c r="Q2257" s="3">
        <f>SUM(Exportaciones_Kg_fruta[[#This Row],[Enero]:[Diciembre]])</f>
        <v>234147.38</v>
      </c>
      <c r="R2257">
        <v>2018</v>
      </c>
      <c r="S2257" t="s">
        <v>212</v>
      </c>
    </row>
    <row r="2258" spans="1:19" x14ac:dyDescent="0.35">
      <c r="A2258" t="str">
        <f>+_xlfn.CONCAT(Exportaciones_Kg_fruta[[#This Row],[País]],Exportaciones_Kg_fruta[[#This Row],[Detalle]],Exportaciones_Kg_fruta[[#This Row],[Año]])</f>
        <v>Puerto RicoDuraznos y Damascos2018</v>
      </c>
      <c r="B2258" s="3" t="s">
        <v>153</v>
      </c>
      <c r="C2258" s="3" t="s">
        <v>4</v>
      </c>
      <c r="D2258" s="3" t="s">
        <v>8</v>
      </c>
      <c r="E2258" s="3">
        <v>3600</v>
      </c>
      <c r="F2258" s="3">
        <v>22400</v>
      </c>
      <c r="G2258" s="3">
        <v>0</v>
      </c>
      <c r="H2258" s="3">
        <v>8320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f>SUM(Exportaciones_Kg_fruta[[#This Row],[Enero]:[Diciembre]])</f>
        <v>34320</v>
      </c>
      <c r="R2258">
        <v>2018</v>
      </c>
      <c r="S2258" t="s">
        <v>212</v>
      </c>
    </row>
    <row r="2259" spans="1:19" x14ac:dyDescent="0.35">
      <c r="A2259" t="str">
        <f>+_xlfn.CONCAT(Exportaciones_Kg_fruta[[#This Row],[País]],Exportaciones_Kg_fruta[[#This Row],[Detalle]],Exportaciones_Kg_fruta[[#This Row],[Año]])</f>
        <v>PortugalDuraznos y Damascos2018</v>
      </c>
      <c r="B2259" s="3" t="s">
        <v>152</v>
      </c>
      <c r="C2259" s="3" t="s">
        <v>4</v>
      </c>
      <c r="D2259" s="3" t="s">
        <v>8</v>
      </c>
      <c r="E2259" s="3">
        <v>3600</v>
      </c>
      <c r="F2259" s="3">
        <v>14370</v>
      </c>
      <c r="G2259" s="3">
        <v>9600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f>SUM(Exportaciones_Kg_fruta[[#This Row],[Enero]:[Diciembre]])</f>
        <v>27570</v>
      </c>
      <c r="R2259">
        <v>2018</v>
      </c>
      <c r="S2259" t="s">
        <v>212</v>
      </c>
    </row>
    <row r="2260" spans="1:19" x14ac:dyDescent="0.35">
      <c r="A2260" t="str">
        <f>+_xlfn.CONCAT(Exportaciones_Kg_fruta[[#This Row],[País]],Exportaciones_Kg_fruta[[#This Row],[Detalle]],Exportaciones_Kg_fruta[[#This Row],[Año]])</f>
        <v>NicaraguaDuraznos y Damascos2018</v>
      </c>
      <c r="B2260" s="3" t="s">
        <v>138</v>
      </c>
      <c r="C2260" s="3" t="s">
        <v>4</v>
      </c>
      <c r="D2260" s="3" t="s">
        <v>8</v>
      </c>
      <c r="E2260" s="3">
        <v>0</v>
      </c>
      <c r="F2260" s="3">
        <v>1120</v>
      </c>
      <c r="G2260" s="3">
        <v>1120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f>SUM(Exportaciones_Kg_fruta[[#This Row],[Enero]:[Diciembre]])</f>
        <v>2240</v>
      </c>
      <c r="R2260">
        <v>2018</v>
      </c>
      <c r="S2260" t="s">
        <v>212</v>
      </c>
    </row>
    <row r="2261" spans="1:19" x14ac:dyDescent="0.35">
      <c r="A2261" t="str">
        <f>+_xlfn.CONCAT(Exportaciones_Kg_fruta[[#This Row],[País]],Exportaciones_Kg_fruta[[#This Row],[Detalle]],Exportaciones_Kg_fruta[[#This Row],[Año]])</f>
        <v>HondurasDuraznos y Damascos2018</v>
      </c>
      <c r="B2261" s="3" t="s">
        <v>93</v>
      </c>
      <c r="C2261" s="3" t="s">
        <v>4</v>
      </c>
      <c r="D2261" s="3" t="s">
        <v>8</v>
      </c>
      <c r="E2261" s="3">
        <v>4032</v>
      </c>
      <c r="F2261" s="3">
        <v>12300</v>
      </c>
      <c r="G2261" s="3">
        <v>10240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f>SUM(Exportaciones_Kg_fruta[[#This Row],[Enero]:[Diciembre]])</f>
        <v>26572</v>
      </c>
      <c r="R2261">
        <v>2018</v>
      </c>
      <c r="S2261" t="s">
        <v>212</v>
      </c>
    </row>
    <row r="2262" spans="1:19" x14ac:dyDescent="0.35">
      <c r="A2262" t="str">
        <f>+_xlfn.CONCAT(Exportaciones_Kg_fruta[[#This Row],[País]],Exportaciones_Kg_fruta[[#This Row],[Detalle]],Exportaciones_Kg_fruta[[#This Row],[Año]])</f>
        <v>NoruegaDuraznos y Damascos2018</v>
      </c>
      <c r="B2262" s="3" t="s">
        <v>140</v>
      </c>
      <c r="C2262" s="3" t="s">
        <v>4</v>
      </c>
      <c r="D2262" s="3" t="s">
        <v>8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24.6</v>
      </c>
      <c r="Q2262" s="3">
        <f>SUM(Exportaciones_Kg_fruta[[#This Row],[Enero]:[Diciembre]])</f>
        <v>24.6</v>
      </c>
      <c r="R2262">
        <v>2018</v>
      </c>
      <c r="S2262" t="s">
        <v>212</v>
      </c>
    </row>
    <row r="2263" spans="1:19" x14ac:dyDescent="0.35">
      <c r="A2263" t="str">
        <f>+_xlfn.CONCAT(Exportaciones_Kg_fruta[[#This Row],[País]],Exportaciones_Kg_fruta[[#This Row],[Detalle]],Exportaciones_Kg_fruta[[#This Row],[Año]])</f>
        <v>RumaniaDuraznos y Damascos2018</v>
      </c>
      <c r="B2263" s="3" t="s">
        <v>160</v>
      </c>
      <c r="C2263" s="3" t="s">
        <v>4</v>
      </c>
      <c r="D2263" s="3" t="s">
        <v>8</v>
      </c>
      <c r="E2263" s="3">
        <v>11680</v>
      </c>
      <c r="F2263" s="3">
        <v>6000</v>
      </c>
      <c r="G2263" s="3">
        <v>27600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f>SUM(Exportaciones_Kg_fruta[[#This Row],[Enero]:[Diciembre]])</f>
        <v>45280</v>
      </c>
      <c r="R2263">
        <v>2018</v>
      </c>
      <c r="S2263" t="s">
        <v>212</v>
      </c>
    </row>
    <row r="2264" spans="1:19" x14ac:dyDescent="0.35">
      <c r="A2264" t="str">
        <f>+_xlfn.CONCAT(Exportaciones_Kg_fruta[[#This Row],[País]],Exportaciones_Kg_fruta[[#This Row],[Detalle]],Exportaciones_Kg_fruta[[#This Row],[Año]])</f>
        <v>Territorio Francés en AméricaDuraznos y Damascos2018</v>
      </c>
      <c r="B2264" s="3" t="s">
        <v>183</v>
      </c>
      <c r="C2264" s="3" t="s">
        <v>4</v>
      </c>
      <c r="D2264" s="3" t="s">
        <v>8</v>
      </c>
      <c r="E2264" s="3">
        <v>0</v>
      </c>
      <c r="F2264" s="3">
        <v>1200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3600</v>
      </c>
      <c r="Q2264" s="3">
        <f>SUM(Exportaciones_Kg_fruta[[#This Row],[Enero]:[Diciembre]])</f>
        <v>4800</v>
      </c>
      <c r="R2264">
        <v>2018</v>
      </c>
      <c r="S2264" t="s">
        <v>212</v>
      </c>
    </row>
    <row r="2265" spans="1:19" x14ac:dyDescent="0.35">
      <c r="A2265" t="str">
        <f>+_xlfn.CONCAT(Exportaciones_Kg_fruta[[#This Row],[País]],Exportaciones_Kg_fruta[[#This Row],[Detalle]],Exportaciones_Kg_fruta[[#This Row],[Año]])</f>
        <v>Otros PaísesDuraznos y Damascos2018</v>
      </c>
      <c r="B2265" s="3" t="s">
        <v>197</v>
      </c>
      <c r="C2265" s="3" t="s">
        <v>4</v>
      </c>
      <c r="D2265" s="3" t="s">
        <v>8</v>
      </c>
      <c r="E2265" s="3">
        <v>3960</v>
      </c>
      <c r="F2265" s="3">
        <v>3280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f>SUM(Exportaciones_Kg_fruta[[#This Row],[Enero]:[Diciembre]])</f>
        <v>7240</v>
      </c>
      <c r="R2265">
        <v>2018</v>
      </c>
      <c r="S2265" t="s">
        <v>212</v>
      </c>
    </row>
    <row r="2266" spans="1:19" x14ac:dyDescent="0.35">
      <c r="A2266" t="str">
        <f>+_xlfn.CONCAT(Exportaciones_Kg_fruta[[#This Row],[País]],Exportaciones_Kg_fruta[[#This Row],[Detalle]],Exportaciones_Kg_fruta[[#This Row],[Año]])</f>
        <v>MartinicaDuraznos y Damascos2018</v>
      </c>
      <c r="B2266" s="3" t="s">
        <v>127</v>
      </c>
      <c r="C2266" s="3" t="s">
        <v>4</v>
      </c>
      <c r="D2266" s="3" t="s">
        <v>8</v>
      </c>
      <c r="E2266" s="3">
        <v>0</v>
      </c>
      <c r="F2266" s="3">
        <v>1872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f>SUM(Exportaciones_Kg_fruta[[#This Row],[Enero]:[Diciembre]])</f>
        <v>1872</v>
      </c>
      <c r="R2266">
        <v>2018</v>
      </c>
      <c r="S2266" t="s">
        <v>212</v>
      </c>
    </row>
    <row r="2267" spans="1:19" x14ac:dyDescent="0.35">
      <c r="A2267" t="str">
        <f>+_xlfn.CONCAT(Exportaciones_Kg_fruta[[#This Row],[País]],Exportaciones_Kg_fruta[[#This Row],[Detalle]],Exportaciones_Kg_fruta[[#This Row],[Año]])</f>
        <v>Territorio Británico en AméricaDuraznos y Damascos2018</v>
      </c>
      <c r="B2267" s="3" t="s">
        <v>180</v>
      </c>
      <c r="C2267" s="3" t="s">
        <v>4</v>
      </c>
      <c r="D2267" s="3" t="s">
        <v>8</v>
      </c>
      <c r="E2267" s="3">
        <v>0</v>
      </c>
      <c r="F2267" s="3">
        <v>0</v>
      </c>
      <c r="G2267" s="3">
        <v>0</v>
      </c>
      <c r="H2267" s="3">
        <v>249</v>
      </c>
      <c r="I2267" s="3">
        <v>0</v>
      </c>
      <c r="J2267" s="3">
        <v>117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f>SUM(Exportaciones_Kg_fruta[[#This Row],[Enero]:[Diciembre]])</f>
        <v>366</v>
      </c>
      <c r="R2267">
        <v>2018</v>
      </c>
      <c r="S2267" t="s">
        <v>212</v>
      </c>
    </row>
    <row r="2268" spans="1:19" x14ac:dyDescent="0.35">
      <c r="A2268" t="str">
        <f>+_xlfn.CONCAT(Exportaciones_Kg_fruta[[#This Row],[País]],Exportaciones_Kg_fruta[[#This Row],[Detalle]],Exportaciones_Kg_fruta[[#This Row],[Año]])</f>
        <v>ChinaKiwi2018</v>
      </c>
      <c r="B2268" s="3" t="s">
        <v>56</v>
      </c>
      <c r="C2268" s="3" t="s">
        <v>4</v>
      </c>
      <c r="D2268" s="3" t="s">
        <v>9</v>
      </c>
      <c r="E2268" s="3">
        <v>0</v>
      </c>
      <c r="F2268" s="3">
        <v>0</v>
      </c>
      <c r="G2268" s="3">
        <v>24640</v>
      </c>
      <c r="H2268" s="3">
        <v>2529351.5999999996</v>
      </c>
      <c r="I2268" s="3">
        <v>6358101.3999999994</v>
      </c>
      <c r="J2268" s="3">
        <v>4893566.2</v>
      </c>
      <c r="K2268" s="3">
        <v>1876868.0999999999</v>
      </c>
      <c r="L2268" s="3">
        <v>1571316.6</v>
      </c>
      <c r="M2268" s="3">
        <v>692400</v>
      </c>
      <c r="N2268" s="3">
        <v>51648</v>
      </c>
      <c r="O2268" s="3">
        <v>0</v>
      </c>
      <c r="P2268" s="3">
        <v>0</v>
      </c>
      <c r="Q2268" s="3">
        <f>SUM(Exportaciones_Kg_fruta[[#This Row],[Enero]:[Diciembre]])</f>
        <v>17997891.899999999</v>
      </c>
      <c r="R2268">
        <v>2018</v>
      </c>
      <c r="S2268" t="s">
        <v>212</v>
      </c>
    </row>
    <row r="2269" spans="1:19" x14ac:dyDescent="0.35">
      <c r="A2269" t="str">
        <f>+_xlfn.CONCAT(Exportaciones_Kg_fruta[[#This Row],[País]],Exportaciones_Kg_fruta[[#This Row],[Detalle]],Exportaciones_Kg_fruta[[#This Row],[Año]])</f>
        <v>Estados Unidos de AméricaKiwi2018</v>
      </c>
      <c r="B2269" s="3" t="s">
        <v>74</v>
      </c>
      <c r="C2269" s="3" t="s">
        <v>4</v>
      </c>
      <c r="D2269" s="3" t="s">
        <v>9</v>
      </c>
      <c r="E2269" s="3">
        <v>4212.45</v>
      </c>
      <c r="F2269" s="3">
        <v>40069</v>
      </c>
      <c r="G2269" s="3">
        <v>304755</v>
      </c>
      <c r="H2269" s="3">
        <v>4555778.2</v>
      </c>
      <c r="I2269" s="3">
        <v>7317450.2800000003</v>
      </c>
      <c r="J2269" s="3">
        <v>3627450.45</v>
      </c>
      <c r="K2269" s="3">
        <v>3383221.6</v>
      </c>
      <c r="L2269" s="3">
        <v>5716968.7299999995</v>
      </c>
      <c r="M2269" s="3">
        <v>2378888</v>
      </c>
      <c r="N2269" s="3">
        <v>331310.62</v>
      </c>
      <c r="O2269" s="3">
        <v>47231.839999999997</v>
      </c>
      <c r="P2269" s="3">
        <v>22790</v>
      </c>
      <c r="Q2269" s="3">
        <f>SUM(Exportaciones_Kg_fruta[[#This Row],[Enero]:[Diciembre]])</f>
        <v>27730126.170000002</v>
      </c>
      <c r="R2269">
        <v>2018</v>
      </c>
      <c r="S2269" t="s">
        <v>212</v>
      </c>
    </row>
    <row r="2270" spans="1:19" x14ac:dyDescent="0.35">
      <c r="A2270" t="str">
        <f>+_xlfn.CONCAT(Exportaciones_Kg_fruta[[#This Row],[País]],Exportaciones_Kg_fruta[[#This Row],[Detalle]],Exportaciones_Kg_fruta[[#This Row],[Año]])</f>
        <v>JapónKiwi2018</v>
      </c>
      <c r="B2270" s="3" t="s">
        <v>110</v>
      </c>
      <c r="C2270" s="3" t="s">
        <v>4</v>
      </c>
      <c r="D2270" s="3" t="s">
        <v>9</v>
      </c>
      <c r="E2270" s="3">
        <v>35809.160000000003</v>
      </c>
      <c r="F2270" s="3">
        <v>2950</v>
      </c>
      <c r="G2270" s="3">
        <v>25506</v>
      </c>
      <c r="H2270" s="3">
        <v>460613.6</v>
      </c>
      <c r="I2270" s="3">
        <v>414388.73</v>
      </c>
      <c r="J2270" s="3">
        <v>428678.57000000007</v>
      </c>
      <c r="K2270" s="3">
        <v>225447.44</v>
      </c>
      <c r="L2270" s="3">
        <v>371730.4</v>
      </c>
      <c r="M2270" s="3">
        <v>355409.22</v>
      </c>
      <c r="N2270" s="3">
        <v>100392.3</v>
      </c>
      <c r="O2270" s="3">
        <v>77351</v>
      </c>
      <c r="P2270" s="3">
        <v>47800.29</v>
      </c>
      <c r="Q2270" s="3">
        <f>SUM(Exportaciones_Kg_fruta[[#This Row],[Enero]:[Diciembre]])</f>
        <v>2546076.71</v>
      </c>
      <c r="R2270">
        <v>2018</v>
      </c>
      <c r="S2270" t="s">
        <v>212</v>
      </c>
    </row>
    <row r="2271" spans="1:19" x14ac:dyDescent="0.35">
      <c r="A2271" t="str">
        <f>+_xlfn.CONCAT(Exportaciones_Kg_fruta[[#This Row],[País]],Exportaciones_Kg_fruta[[#This Row],[Detalle]],Exportaciones_Kg_fruta[[#This Row],[Año]])</f>
        <v>Corea del SurKiwi2018</v>
      </c>
      <c r="B2271" s="3" t="s">
        <v>60</v>
      </c>
      <c r="C2271" s="3" t="s">
        <v>4</v>
      </c>
      <c r="D2271" s="3" t="s">
        <v>9</v>
      </c>
      <c r="E2271" s="3">
        <v>0</v>
      </c>
      <c r="F2271" s="3">
        <v>44481.86</v>
      </c>
      <c r="G2271" s="3">
        <v>24640</v>
      </c>
      <c r="H2271" s="3">
        <v>837627.6</v>
      </c>
      <c r="I2271" s="3">
        <v>1063254</v>
      </c>
      <c r="J2271" s="3">
        <v>1062277.6000000001</v>
      </c>
      <c r="K2271" s="3">
        <v>664298</v>
      </c>
      <c r="L2271" s="3">
        <v>103188</v>
      </c>
      <c r="M2271" s="3">
        <v>125543</v>
      </c>
      <c r="N2271" s="3">
        <v>114015.97</v>
      </c>
      <c r="O2271" s="3">
        <v>0</v>
      </c>
      <c r="P2271" s="3">
        <v>23988</v>
      </c>
      <c r="Q2271" s="3">
        <f>SUM(Exportaciones_Kg_fruta[[#This Row],[Enero]:[Diciembre]])</f>
        <v>4063314.0300000003</v>
      </c>
      <c r="R2271">
        <v>2018</v>
      </c>
      <c r="S2271" t="s">
        <v>212</v>
      </c>
    </row>
    <row r="2272" spans="1:19" x14ac:dyDescent="0.35">
      <c r="A2272" t="str">
        <f>+_xlfn.CONCAT(Exportaciones_Kg_fruta[[#This Row],[País]],Exportaciones_Kg_fruta[[#This Row],[Detalle]],Exportaciones_Kg_fruta[[#This Row],[Año]])</f>
        <v>BrasilKiwi2018</v>
      </c>
      <c r="B2272" s="3" t="s">
        <v>49</v>
      </c>
      <c r="C2272" s="3" t="s">
        <v>4</v>
      </c>
      <c r="D2272" s="3" t="s">
        <v>9</v>
      </c>
      <c r="E2272" s="3">
        <v>0</v>
      </c>
      <c r="F2272" s="3">
        <v>0</v>
      </c>
      <c r="G2272" s="3">
        <v>47331</v>
      </c>
      <c r="H2272" s="3">
        <v>542204.5</v>
      </c>
      <c r="I2272" s="3">
        <v>1879364.2</v>
      </c>
      <c r="J2272" s="3">
        <v>1903469.3</v>
      </c>
      <c r="K2272" s="3">
        <v>1535263.8</v>
      </c>
      <c r="L2272" s="3">
        <v>3202250.44</v>
      </c>
      <c r="M2272" s="3">
        <v>2139629.2999999998</v>
      </c>
      <c r="N2272" s="3">
        <v>3225704.3</v>
      </c>
      <c r="O2272" s="3">
        <v>833069.3</v>
      </c>
      <c r="P2272" s="3">
        <v>9575</v>
      </c>
      <c r="Q2272" s="3">
        <f>SUM(Exportaciones_Kg_fruta[[#This Row],[Enero]:[Diciembre]])</f>
        <v>15317861.140000001</v>
      </c>
      <c r="R2272">
        <v>2018</v>
      </c>
      <c r="S2272" t="s">
        <v>212</v>
      </c>
    </row>
    <row r="2273" spans="1:19" x14ac:dyDescent="0.35">
      <c r="A2273" t="str">
        <f>+_xlfn.CONCAT(Exportaciones_Kg_fruta[[#This Row],[País]],Exportaciones_Kg_fruta[[#This Row],[Detalle]],Exportaciones_Kg_fruta[[#This Row],[Año]])</f>
        <v>CanadáKiwi2018</v>
      </c>
      <c r="B2273" s="3" t="s">
        <v>55</v>
      </c>
      <c r="C2273" s="3" t="s">
        <v>4</v>
      </c>
      <c r="D2273" s="3" t="s">
        <v>9</v>
      </c>
      <c r="E2273" s="3">
        <v>24921</v>
      </c>
      <c r="F2273" s="3">
        <v>2257</v>
      </c>
      <c r="G2273" s="3">
        <v>1855</v>
      </c>
      <c r="H2273" s="3">
        <v>138545.60000000001</v>
      </c>
      <c r="I2273" s="3">
        <v>572632.94999999995</v>
      </c>
      <c r="J2273" s="3">
        <v>571935.94999999995</v>
      </c>
      <c r="K2273" s="3">
        <v>435506.6</v>
      </c>
      <c r="L2273" s="3">
        <v>337533.1</v>
      </c>
      <c r="M2273" s="3">
        <v>89636.800000000003</v>
      </c>
      <c r="N2273" s="3">
        <v>43240</v>
      </c>
      <c r="O2273" s="3">
        <v>0</v>
      </c>
      <c r="P2273" s="3">
        <v>15727.5</v>
      </c>
      <c r="Q2273" s="3">
        <f>SUM(Exportaciones_Kg_fruta[[#This Row],[Enero]:[Diciembre]])</f>
        <v>2233791.5</v>
      </c>
      <c r="R2273">
        <v>2018</v>
      </c>
      <c r="S2273" t="s">
        <v>212</v>
      </c>
    </row>
    <row r="2274" spans="1:19" x14ac:dyDescent="0.35">
      <c r="A2274" t="str">
        <f>+_xlfn.CONCAT(Exportaciones_Kg_fruta[[#This Row],[País]],Exportaciones_Kg_fruta[[#This Row],[Detalle]],Exportaciones_Kg_fruta[[#This Row],[Año]])</f>
        <v>PerúKiwi2018</v>
      </c>
      <c r="B2274" s="3" t="s">
        <v>149</v>
      </c>
      <c r="C2274" s="3" t="s">
        <v>4</v>
      </c>
      <c r="D2274" s="3" t="s">
        <v>9</v>
      </c>
      <c r="E2274" s="3">
        <v>0</v>
      </c>
      <c r="F2274" s="3">
        <v>0</v>
      </c>
      <c r="G2274" s="3">
        <v>51028</v>
      </c>
      <c r="H2274" s="3">
        <v>297754</v>
      </c>
      <c r="I2274" s="3">
        <v>604317</v>
      </c>
      <c r="J2274" s="3">
        <v>595769</v>
      </c>
      <c r="K2274" s="3">
        <v>399463.67999999999</v>
      </c>
      <c r="L2274" s="3">
        <v>304286.5</v>
      </c>
      <c r="M2274" s="3">
        <v>264015.5</v>
      </c>
      <c r="N2274" s="3">
        <v>768236.5</v>
      </c>
      <c r="O2274" s="3">
        <v>60111.94</v>
      </c>
      <c r="P2274" s="3">
        <v>34644.800000000003</v>
      </c>
      <c r="Q2274" s="3">
        <f>SUM(Exportaciones_Kg_fruta[[#This Row],[Enero]:[Diciembre]])</f>
        <v>3379626.9199999995</v>
      </c>
      <c r="R2274">
        <v>2018</v>
      </c>
      <c r="S2274" t="s">
        <v>212</v>
      </c>
    </row>
    <row r="2275" spans="1:19" x14ac:dyDescent="0.35">
      <c r="A2275" t="str">
        <f>+_xlfn.CONCAT(Exportaciones_Kg_fruta[[#This Row],[País]],Exportaciones_Kg_fruta[[#This Row],[Detalle]],Exportaciones_Kg_fruta[[#This Row],[Año]])</f>
        <v>HolandaKiwi2018</v>
      </c>
      <c r="B2275" s="3" t="s">
        <v>92</v>
      </c>
      <c r="C2275" s="3" t="s">
        <v>4</v>
      </c>
      <c r="D2275" s="3" t="s">
        <v>9</v>
      </c>
      <c r="E2275" s="3">
        <v>50105.599999999999</v>
      </c>
      <c r="F2275" s="3">
        <v>3509</v>
      </c>
      <c r="G2275" s="3">
        <v>54795.6</v>
      </c>
      <c r="H2275" s="3">
        <v>1639182</v>
      </c>
      <c r="I2275" s="3">
        <v>7280458.0999999996</v>
      </c>
      <c r="J2275" s="3">
        <v>4226960.1400000006</v>
      </c>
      <c r="K2275" s="3">
        <v>1627808</v>
      </c>
      <c r="L2275" s="3">
        <v>1877901.5</v>
      </c>
      <c r="M2275" s="3">
        <v>1346093</v>
      </c>
      <c r="N2275" s="3">
        <v>147006</v>
      </c>
      <c r="O2275" s="3">
        <v>72498.350000000006</v>
      </c>
      <c r="P2275" s="3">
        <v>0</v>
      </c>
      <c r="Q2275" s="3">
        <f>SUM(Exportaciones_Kg_fruta[[#This Row],[Enero]:[Diciembre]])</f>
        <v>18326317.289999999</v>
      </c>
      <c r="R2275">
        <v>2018</v>
      </c>
      <c r="S2275" t="s">
        <v>212</v>
      </c>
    </row>
    <row r="2276" spans="1:19" x14ac:dyDescent="0.35">
      <c r="A2276" t="str">
        <f>+_xlfn.CONCAT(Exportaciones_Kg_fruta[[#This Row],[País]],Exportaciones_Kg_fruta[[#This Row],[Detalle]],Exportaciones_Kg_fruta[[#This Row],[Año]])</f>
        <v>EspañaKiwi2018</v>
      </c>
      <c r="B2276" s="3" t="s">
        <v>73</v>
      </c>
      <c r="C2276" s="3" t="s">
        <v>4</v>
      </c>
      <c r="D2276" s="3" t="s">
        <v>9</v>
      </c>
      <c r="E2276" s="3">
        <v>0</v>
      </c>
      <c r="F2276" s="3">
        <v>445</v>
      </c>
      <c r="G2276" s="3">
        <v>0</v>
      </c>
      <c r="H2276" s="3">
        <v>645356.29999999993</v>
      </c>
      <c r="I2276" s="3">
        <v>4374226.7</v>
      </c>
      <c r="J2276" s="3">
        <v>2530727.4500000002</v>
      </c>
      <c r="K2276" s="3">
        <v>1506377.8</v>
      </c>
      <c r="L2276" s="3">
        <v>1002150.3</v>
      </c>
      <c r="M2276" s="3">
        <v>818941.65</v>
      </c>
      <c r="N2276" s="3">
        <v>75900</v>
      </c>
      <c r="O2276" s="3">
        <v>0</v>
      </c>
      <c r="P2276" s="3">
        <v>0</v>
      </c>
      <c r="Q2276" s="3">
        <f>SUM(Exportaciones_Kg_fruta[[#This Row],[Enero]:[Diciembre]])</f>
        <v>10954125.200000001</v>
      </c>
      <c r="R2276">
        <v>2018</v>
      </c>
      <c r="S2276" t="s">
        <v>212</v>
      </c>
    </row>
    <row r="2277" spans="1:19" x14ac:dyDescent="0.35">
      <c r="A2277" t="str">
        <f>+_xlfn.CONCAT(Exportaciones_Kg_fruta[[#This Row],[País]],Exportaciones_Kg_fruta[[#This Row],[Detalle]],Exportaciones_Kg_fruta[[#This Row],[Año]])</f>
        <v>IndiaKiwi2018</v>
      </c>
      <c r="B2277" s="3" t="s">
        <v>96</v>
      </c>
      <c r="C2277" s="3" t="s">
        <v>4</v>
      </c>
      <c r="D2277" s="3" t="s">
        <v>9</v>
      </c>
      <c r="E2277" s="3">
        <v>0</v>
      </c>
      <c r="F2277" s="3">
        <v>0</v>
      </c>
      <c r="G2277" s="3">
        <v>0</v>
      </c>
      <c r="H2277" s="3">
        <v>257272</v>
      </c>
      <c r="I2277" s="3">
        <v>2204868</v>
      </c>
      <c r="J2277" s="3">
        <v>3899567</v>
      </c>
      <c r="K2277" s="3">
        <v>3147664.2</v>
      </c>
      <c r="L2277" s="3">
        <v>1383000</v>
      </c>
      <c r="M2277" s="3">
        <v>348256</v>
      </c>
      <c r="N2277" s="3">
        <v>0</v>
      </c>
      <c r="O2277" s="3">
        <v>0</v>
      </c>
      <c r="P2277" s="3">
        <v>0</v>
      </c>
      <c r="Q2277" s="3">
        <f>SUM(Exportaciones_Kg_fruta[[#This Row],[Enero]:[Diciembre]])</f>
        <v>11240627.199999999</v>
      </c>
      <c r="R2277">
        <v>2018</v>
      </c>
      <c r="S2277" t="s">
        <v>212</v>
      </c>
    </row>
    <row r="2278" spans="1:19" x14ac:dyDescent="0.35">
      <c r="A2278" t="str">
        <f>+_xlfn.CONCAT(Exportaciones_Kg_fruta[[#This Row],[País]],Exportaciones_Kg_fruta[[#This Row],[Detalle]],Exportaciones_Kg_fruta[[#This Row],[Año]])</f>
        <v>BahreinKiwi2018</v>
      </c>
      <c r="B2278" s="3" t="s">
        <v>39</v>
      </c>
      <c r="C2278" s="3" t="s">
        <v>4</v>
      </c>
      <c r="D2278" s="3" t="s">
        <v>9</v>
      </c>
      <c r="E2278" s="3">
        <v>0</v>
      </c>
      <c r="F2278" s="3">
        <v>0</v>
      </c>
      <c r="G2278" s="3">
        <v>0</v>
      </c>
      <c r="H2278" s="3">
        <v>25200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f>SUM(Exportaciones_Kg_fruta[[#This Row],[Enero]:[Diciembre]])</f>
        <v>25200</v>
      </c>
      <c r="R2278">
        <v>2018</v>
      </c>
      <c r="S2278" t="s">
        <v>212</v>
      </c>
    </row>
    <row r="2279" spans="1:19" x14ac:dyDescent="0.35">
      <c r="A2279" t="str">
        <f>+_xlfn.CONCAT(Exportaciones_Kg_fruta[[#This Row],[País]],Exportaciones_Kg_fruta[[#This Row],[Detalle]],Exportaciones_Kg_fruta[[#This Row],[Año]])</f>
        <v>MéxicoKiwi2018</v>
      </c>
      <c r="B2279" s="3" t="s">
        <v>130</v>
      </c>
      <c r="C2279" s="3" t="s">
        <v>4</v>
      </c>
      <c r="D2279" s="3" t="s">
        <v>9</v>
      </c>
      <c r="E2279" s="3">
        <v>0</v>
      </c>
      <c r="F2279" s="3">
        <v>0</v>
      </c>
      <c r="G2279" s="3">
        <v>147498.4</v>
      </c>
      <c r="H2279" s="3">
        <v>585740</v>
      </c>
      <c r="I2279" s="3">
        <v>1094520</v>
      </c>
      <c r="J2279" s="3">
        <v>975776</v>
      </c>
      <c r="K2279" s="3">
        <v>830328</v>
      </c>
      <c r="L2279" s="3">
        <v>1849628</v>
      </c>
      <c r="M2279" s="3">
        <v>856108</v>
      </c>
      <c r="N2279" s="3">
        <v>939436</v>
      </c>
      <c r="O2279" s="3">
        <v>162272</v>
      </c>
      <c r="P2279" s="3">
        <v>33402.78</v>
      </c>
      <c r="Q2279" s="3">
        <f>SUM(Exportaciones_Kg_fruta[[#This Row],[Enero]:[Diciembre]])</f>
        <v>7474709.1800000006</v>
      </c>
      <c r="R2279">
        <v>2018</v>
      </c>
      <c r="S2279" t="s">
        <v>212</v>
      </c>
    </row>
    <row r="2280" spans="1:19" x14ac:dyDescent="0.35">
      <c r="A2280" t="str">
        <f>+_xlfn.CONCAT(Exportaciones_Kg_fruta[[#This Row],[País]],Exportaciones_Kg_fruta[[#This Row],[Detalle]],Exportaciones_Kg_fruta[[#This Row],[Año]])</f>
        <v>ArgentinaKiwi2018</v>
      </c>
      <c r="B2280" s="3" t="s">
        <v>32</v>
      </c>
      <c r="C2280" s="3" t="s">
        <v>4</v>
      </c>
      <c r="D2280" s="3" t="s">
        <v>9</v>
      </c>
      <c r="E2280" s="3">
        <v>2056</v>
      </c>
      <c r="F2280" s="3">
        <v>14456</v>
      </c>
      <c r="G2280" s="3">
        <v>26882.799999999999</v>
      </c>
      <c r="H2280" s="3">
        <v>587700</v>
      </c>
      <c r="I2280" s="3">
        <v>1303034.6000000001</v>
      </c>
      <c r="J2280" s="3">
        <v>549366.4</v>
      </c>
      <c r="K2280" s="3">
        <v>717151</v>
      </c>
      <c r="L2280" s="3">
        <v>1440341.8</v>
      </c>
      <c r="M2280" s="3">
        <v>566151</v>
      </c>
      <c r="N2280" s="3">
        <v>1136305.2</v>
      </c>
      <c r="O2280" s="3">
        <v>362092.79999999999</v>
      </c>
      <c r="P2280" s="3">
        <v>40792</v>
      </c>
      <c r="Q2280" s="3">
        <f>SUM(Exportaciones_Kg_fruta[[#This Row],[Enero]:[Diciembre]])</f>
        <v>6746329.6000000006</v>
      </c>
      <c r="R2280">
        <v>2018</v>
      </c>
      <c r="S2280" t="s">
        <v>212</v>
      </c>
    </row>
    <row r="2281" spans="1:19" x14ac:dyDescent="0.35">
      <c r="A2281" t="str">
        <f>+_xlfn.CONCAT(Exportaciones_Kg_fruta[[#This Row],[País]],Exportaciones_Kg_fruta[[#This Row],[Detalle]],Exportaciones_Kg_fruta[[#This Row],[Año]])</f>
        <v>Taiwán (Formosa)Kiwi2018</v>
      </c>
      <c r="B2281" s="3" t="s">
        <v>179</v>
      </c>
      <c r="C2281" s="3" t="s">
        <v>4</v>
      </c>
      <c r="D2281" s="3" t="s">
        <v>9</v>
      </c>
      <c r="E2281" s="3">
        <v>0</v>
      </c>
      <c r="F2281" s="3">
        <v>0</v>
      </c>
      <c r="G2281" s="3">
        <v>0</v>
      </c>
      <c r="H2281" s="3">
        <v>115770</v>
      </c>
      <c r="I2281" s="3">
        <v>123470.39999999999</v>
      </c>
      <c r="J2281" s="3">
        <v>153022.39999999999</v>
      </c>
      <c r="K2281" s="3">
        <v>76070.399999999994</v>
      </c>
      <c r="L2281" s="3">
        <v>25008</v>
      </c>
      <c r="M2281" s="3">
        <v>0</v>
      </c>
      <c r="N2281" s="3">
        <v>0</v>
      </c>
      <c r="O2281" s="3">
        <v>0</v>
      </c>
      <c r="P2281" s="3">
        <v>0</v>
      </c>
      <c r="Q2281" s="3">
        <f>SUM(Exportaciones_Kg_fruta[[#This Row],[Enero]:[Diciembre]])</f>
        <v>493341.19999999995</v>
      </c>
      <c r="R2281">
        <v>2018</v>
      </c>
      <c r="S2281" t="s">
        <v>212</v>
      </c>
    </row>
    <row r="2282" spans="1:19" x14ac:dyDescent="0.35">
      <c r="A2282" t="str">
        <f>+_xlfn.CONCAT(Exportaciones_Kg_fruta[[#This Row],[País]],Exportaciones_Kg_fruta[[#This Row],[Detalle]],Exportaciones_Kg_fruta[[#This Row],[Año]])</f>
        <v>ColombiaKiwi2018</v>
      </c>
      <c r="B2282" s="3" t="s">
        <v>58</v>
      </c>
      <c r="C2282" s="3" t="s">
        <v>4</v>
      </c>
      <c r="D2282" s="3" t="s">
        <v>9</v>
      </c>
      <c r="E2282" s="3">
        <v>0</v>
      </c>
      <c r="F2282" s="3">
        <v>0</v>
      </c>
      <c r="G2282" s="3">
        <v>293720</v>
      </c>
      <c r="H2282" s="3">
        <v>259995.2</v>
      </c>
      <c r="I2282" s="3">
        <v>485668</v>
      </c>
      <c r="J2282" s="3">
        <v>743966</v>
      </c>
      <c r="K2282" s="3">
        <v>441616</v>
      </c>
      <c r="L2282" s="3">
        <v>581902.6</v>
      </c>
      <c r="M2282" s="3">
        <v>583056</v>
      </c>
      <c r="N2282" s="3">
        <v>1121858</v>
      </c>
      <c r="O2282" s="3">
        <v>180400</v>
      </c>
      <c r="P2282" s="3">
        <v>0</v>
      </c>
      <c r="Q2282" s="3">
        <f>SUM(Exportaciones_Kg_fruta[[#This Row],[Enero]:[Diciembre]])</f>
        <v>4692181.8000000007</v>
      </c>
      <c r="R2282">
        <v>2018</v>
      </c>
      <c r="S2282" t="s">
        <v>212</v>
      </c>
    </row>
    <row r="2283" spans="1:19" x14ac:dyDescent="0.35">
      <c r="A2283" t="str">
        <f>+_xlfn.CONCAT(Exportaciones_Kg_fruta[[#This Row],[País]],Exportaciones_Kg_fruta[[#This Row],[Detalle]],Exportaciones_Kg_fruta[[#This Row],[Año]])</f>
        <v>AlemaniaKiwi2018</v>
      </c>
      <c r="B2283" s="3" t="s">
        <v>3</v>
      </c>
      <c r="C2283" s="3" t="s">
        <v>4</v>
      </c>
      <c r="D2283" s="3" t="s">
        <v>9</v>
      </c>
      <c r="E2283" s="3">
        <v>0</v>
      </c>
      <c r="F2283" s="3">
        <v>48331.040000000001</v>
      </c>
      <c r="G2283" s="3">
        <v>35461</v>
      </c>
      <c r="H2283" s="3">
        <v>0</v>
      </c>
      <c r="I2283" s="3">
        <v>469021.25</v>
      </c>
      <c r="J2283" s="3">
        <v>311244</v>
      </c>
      <c r="K2283" s="3">
        <v>130939.1</v>
      </c>
      <c r="L2283" s="3">
        <v>79200</v>
      </c>
      <c r="M2283" s="3">
        <v>26400</v>
      </c>
      <c r="N2283" s="3">
        <v>0</v>
      </c>
      <c r="O2283" s="3">
        <v>0</v>
      </c>
      <c r="P2283" s="3">
        <v>0</v>
      </c>
      <c r="Q2283" s="3">
        <f>SUM(Exportaciones_Kg_fruta[[#This Row],[Enero]:[Diciembre]])</f>
        <v>1100596.3900000001</v>
      </c>
      <c r="R2283">
        <v>2018</v>
      </c>
      <c r="S2283" t="s">
        <v>212</v>
      </c>
    </row>
    <row r="2284" spans="1:19" x14ac:dyDescent="0.35">
      <c r="A2284" t="str">
        <f>+_xlfn.CONCAT(Exportaciones_Kg_fruta[[#This Row],[País]],Exportaciones_Kg_fruta[[#This Row],[Detalle]],Exportaciones_Kg_fruta[[#This Row],[Año]])</f>
        <v>EcuadorKiwi2018</v>
      </c>
      <c r="B2284" s="3" t="s">
        <v>68</v>
      </c>
      <c r="C2284" s="3" t="s">
        <v>4</v>
      </c>
      <c r="D2284" s="3" t="s">
        <v>9</v>
      </c>
      <c r="E2284" s="3">
        <v>0</v>
      </c>
      <c r="F2284" s="3">
        <v>0</v>
      </c>
      <c r="G2284" s="3">
        <v>55752</v>
      </c>
      <c r="H2284" s="3">
        <v>310254.2</v>
      </c>
      <c r="I2284" s="3">
        <v>500291</v>
      </c>
      <c r="J2284" s="3">
        <v>234344.75</v>
      </c>
      <c r="K2284" s="3">
        <v>627289</v>
      </c>
      <c r="L2284" s="3">
        <v>412208.5</v>
      </c>
      <c r="M2284" s="3">
        <v>237233</v>
      </c>
      <c r="N2284" s="3">
        <v>394117.5</v>
      </c>
      <c r="O2284" s="3">
        <v>188760</v>
      </c>
      <c r="P2284" s="3">
        <v>0</v>
      </c>
      <c r="Q2284" s="3">
        <f>SUM(Exportaciones_Kg_fruta[[#This Row],[Enero]:[Diciembre]])</f>
        <v>2960249.95</v>
      </c>
      <c r="R2284">
        <v>2018</v>
      </c>
      <c r="S2284" t="s">
        <v>212</v>
      </c>
    </row>
    <row r="2285" spans="1:19" x14ac:dyDescent="0.35">
      <c r="A2285" t="str">
        <f>+_xlfn.CONCAT(Exportaciones_Kg_fruta[[#This Row],[País]],Exportaciones_Kg_fruta[[#This Row],[Detalle]],Exportaciones_Kg_fruta[[#This Row],[Año]])</f>
        <v>ItaliaKiwi2018</v>
      </c>
      <c r="B2285" s="3" t="s">
        <v>108</v>
      </c>
      <c r="C2285" s="3" t="s">
        <v>4</v>
      </c>
      <c r="D2285" s="3" t="s">
        <v>9</v>
      </c>
      <c r="E2285" s="3">
        <v>0</v>
      </c>
      <c r="F2285" s="3">
        <v>0</v>
      </c>
      <c r="G2285" s="3">
        <v>0</v>
      </c>
      <c r="H2285" s="3">
        <v>672912</v>
      </c>
      <c r="I2285" s="3">
        <v>5493209</v>
      </c>
      <c r="J2285" s="3">
        <v>4238757.5999999996</v>
      </c>
      <c r="K2285" s="3">
        <v>1470815</v>
      </c>
      <c r="L2285" s="3">
        <v>1432074.5</v>
      </c>
      <c r="M2285" s="3">
        <v>289168</v>
      </c>
      <c r="N2285" s="3">
        <v>78720</v>
      </c>
      <c r="O2285" s="3">
        <v>0</v>
      </c>
      <c r="P2285" s="3">
        <v>0</v>
      </c>
      <c r="Q2285" s="3">
        <f>SUM(Exportaciones_Kg_fruta[[#This Row],[Enero]:[Diciembre]])</f>
        <v>13675656.1</v>
      </c>
      <c r="R2285">
        <v>2018</v>
      </c>
      <c r="S2285" t="s">
        <v>212</v>
      </c>
    </row>
    <row r="2286" spans="1:19" x14ac:dyDescent="0.35">
      <c r="A2286" t="str">
        <f>+_xlfn.CONCAT(Exportaciones_Kg_fruta[[#This Row],[País]],Exportaciones_Kg_fruta[[#This Row],[Detalle]],Exportaciones_Kg_fruta[[#This Row],[Año]])</f>
        <v>Reino UnidoKiwi2018</v>
      </c>
      <c r="B2286" s="3" t="s">
        <v>155</v>
      </c>
      <c r="C2286" s="3" t="s">
        <v>4</v>
      </c>
      <c r="D2286" s="3" t="s">
        <v>9</v>
      </c>
      <c r="E2286" s="3">
        <v>0</v>
      </c>
      <c r="F2286" s="3">
        <v>2802</v>
      </c>
      <c r="G2286" s="3">
        <v>24761.599999999999</v>
      </c>
      <c r="H2286" s="3">
        <v>364524</v>
      </c>
      <c r="I2286" s="3">
        <v>2145383</v>
      </c>
      <c r="J2286" s="3">
        <v>2551782.5</v>
      </c>
      <c r="K2286" s="3">
        <v>2008233.5</v>
      </c>
      <c r="L2286" s="3">
        <v>2039828.7000000002</v>
      </c>
      <c r="M2286" s="3">
        <v>941867.6</v>
      </c>
      <c r="N2286" s="3">
        <v>670354</v>
      </c>
      <c r="O2286" s="3">
        <v>113</v>
      </c>
      <c r="P2286" s="3">
        <v>0</v>
      </c>
      <c r="Q2286" s="3">
        <f>SUM(Exportaciones_Kg_fruta[[#This Row],[Enero]:[Diciembre]])</f>
        <v>10749649.9</v>
      </c>
      <c r="R2286">
        <v>2018</v>
      </c>
      <c r="S2286" t="s">
        <v>212</v>
      </c>
    </row>
    <row r="2287" spans="1:19" x14ac:dyDescent="0.35">
      <c r="A2287" t="str">
        <f>+_xlfn.CONCAT(Exportaciones_Kg_fruta[[#This Row],[País]],Exportaciones_Kg_fruta[[#This Row],[Detalle]],Exportaciones_Kg_fruta[[#This Row],[Año]])</f>
        <v>RusiaKiwi2018</v>
      </c>
      <c r="B2287" s="3" t="s">
        <v>161</v>
      </c>
      <c r="C2287" s="3" t="s">
        <v>4</v>
      </c>
      <c r="D2287" s="3" t="s">
        <v>9</v>
      </c>
      <c r="E2287" s="3">
        <v>0</v>
      </c>
      <c r="F2287" s="3">
        <v>6271.12</v>
      </c>
      <c r="G2287" s="3">
        <v>2957</v>
      </c>
      <c r="H2287" s="3">
        <v>689541</v>
      </c>
      <c r="I2287" s="3">
        <v>4727686.5</v>
      </c>
      <c r="J2287" s="3">
        <v>3886022</v>
      </c>
      <c r="K2287" s="3">
        <v>1814194</v>
      </c>
      <c r="L2287" s="3">
        <v>1527543.55</v>
      </c>
      <c r="M2287" s="3">
        <v>421167.6</v>
      </c>
      <c r="N2287" s="3">
        <v>0</v>
      </c>
      <c r="O2287" s="3">
        <v>0</v>
      </c>
      <c r="P2287" s="3">
        <v>0</v>
      </c>
      <c r="Q2287" s="3">
        <f>SUM(Exportaciones_Kg_fruta[[#This Row],[Enero]:[Diciembre]])</f>
        <v>13075382.770000001</v>
      </c>
      <c r="R2287">
        <v>2018</v>
      </c>
      <c r="S2287" t="s">
        <v>212</v>
      </c>
    </row>
    <row r="2288" spans="1:19" x14ac:dyDescent="0.35">
      <c r="A2288" t="str">
        <f>+_xlfn.CONCAT(Exportaciones_Kg_fruta[[#This Row],[País]],Exportaciones_Kg_fruta[[#This Row],[Detalle]],Exportaciones_Kg_fruta[[#This Row],[Año]])</f>
        <v>PanamáKiwi2018</v>
      </c>
      <c r="B2288" s="3" t="s">
        <v>146</v>
      </c>
      <c r="C2288" s="3" t="s">
        <v>4</v>
      </c>
      <c r="D2288" s="3" t="s">
        <v>9</v>
      </c>
      <c r="E2288" s="3">
        <v>0</v>
      </c>
      <c r="F2288" s="3">
        <v>0</v>
      </c>
      <c r="G2288" s="3">
        <v>25760</v>
      </c>
      <c r="H2288" s="3">
        <v>86484</v>
      </c>
      <c r="I2288" s="3">
        <v>46816</v>
      </c>
      <c r="J2288" s="3">
        <v>32040</v>
      </c>
      <c r="K2288" s="3">
        <v>5280</v>
      </c>
      <c r="L2288" s="3">
        <v>48080</v>
      </c>
      <c r="M2288" s="3">
        <v>71088</v>
      </c>
      <c r="N2288" s="3">
        <v>58520</v>
      </c>
      <c r="O2288" s="3">
        <v>0</v>
      </c>
      <c r="P2288" s="3">
        <v>0</v>
      </c>
      <c r="Q2288" s="3">
        <f>SUM(Exportaciones_Kg_fruta[[#This Row],[Enero]:[Diciembre]])</f>
        <v>374068</v>
      </c>
      <c r="R2288">
        <v>2018</v>
      </c>
      <c r="S2288" t="s">
        <v>212</v>
      </c>
    </row>
    <row r="2289" spans="1:19" x14ac:dyDescent="0.35">
      <c r="A2289" t="str">
        <f>+_xlfn.CONCAT(Exportaciones_Kg_fruta[[#This Row],[País]],Exportaciones_Kg_fruta[[#This Row],[Detalle]],Exportaciones_Kg_fruta[[#This Row],[Año]])</f>
        <v>FranciaKiwi2018</v>
      </c>
      <c r="B2289" s="3" t="s">
        <v>80</v>
      </c>
      <c r="C2289" s="3" t="s">
        <v>4</v>
      </c>
      <c r="D2289" s="3" t="s">
        <v>9</v>
      </c>
      <c r="E2289" s="3">
        <v>0</v>
      </c>
      <c r="F2289" s="3">
        <v>7208</v>
      </c>
      <c r="G2289" s="3">
        <v>1792</v>
      </c>
      <c r="H2289" s="3">
        <v>249920</v>
      </c>
      <c r="I2289" s="3">
        <v>2684422</v>
      </c>
      <c r="J2289" s="3">
        <v>2349184.5</v>
      </c>
      <c r="K2289" s="3">
        <v>1074789</v>
      </c>
      <c r="L2289" s="3">
        <v>605280</v>
      </c>
      <c r="M2289" s="3">
        <v>155200</v>
      </c>
      <c r="N2289" s="3">
        <v>0</v>
      </c>
      <c r="O2289" s="3">
        <v>21440</v>
      </c>
      <c r="P2289" s="3">
        <v>0</v>
      </c>
      <c r="Q2289" s="3">
        <f>SUM(Exportaciones_Kg_fruta[[#This Row],[Enero]:[Diciembre]])</f>
        <v>7149235.5</v>
      </c>
      <c r="R2289">
        <v>2018</v>
      </c>
      <c r="S2289" t="s">
        <v>212</v>
      </c>
    </row>
    <row r="2290" spans="1:19" x14ac:dyDescent="0.35">
      <c r="A2290" t="str">
        <f>+_xlfn.CONCAT(Exportaciones_Kg_fruta[[#This Row],[País]],Exportaciones_Kg_fruta[[#This Row],[Detalle]],Exportaciones_Kg_fruta[[#This Row],[Año]])</f>
        <v>BoliviaKiwi2018</v>
      </c>
      <c r="B2290" s="3" t="s">
        <v>47</v>
      </c>
      <c r="C2290" s="3" t="s">
        <v>4</v>
      </c>
      <c r="D2290" s="3" t="s">
        <v>9</v>
      </c>
      <c r="E2290" s="3">
        <v>0</v>
      </c>
      <c r="F2290" s="3">
        <v>0</v>
      </c>
      <c r="G2290" s="3">
        <v>76580</v>
      </c>
      <c r="H2290" s="3">
        <v>228933</v>
      </c>
      <c r="I2290" s="3">
        <v>411716</v>
      </c>
      <c r="J2290" s="3">
        <v>385464</v>
      </c>
      <c r="K2290" s="3">
        <v>345310</v>
      </c>
      <c r="L2290" s="3">
        <v>277080</v>
      </c>
      <c r="M2290" s="3">
        <v>206490</v>
      </c>
      <c r="N2290" s="3">
        <v>390324</v>
      </c>
      <c r="O2290" s="3">
        <v>67212</v>
      </c>
      <c r="P2290" s="3">
        <v>51985</v>
      </c>
      <c r="Q2290" s="3">
        <f>SUM(Exportaciones_Kg_fruta[[#This Row],[Enero]:[Diciembre]])</f>
        <v>2441094</v>
      </c>
      <c r="R2290">
        <v>2018</v>
      </c>
      <c r="S2290" t="s">
        <v>212</v>
      </c>
    </row>
    <row r="2291" spans="1:19" x14ac:dyDescent="0.35">
      <c r="A2291" t="str">
        <f>+_xlfn.CONCAT(Exportaciones_Kg_fruta[[#This Row],[País]],Exportaciones_Kg_fruta[[#This Row],[Detalle]],Exportaciones_Kg_fruta[[#This Row],[Año]])</f>
        <v>TailandiaKiwi2018</v>
      </c>
      <c r="B2291" s="3" t="s">
        <v>178</v>
      </c>
      <c r="C2291" s="3" t="s">
        <v>4</v>
      </c>
      <c r="D2291" s="3" t="s">
        <v>9</v>
      </c>
      <c r="E2291" s="3">
        <v>0</v>
      </c>
      <c r="F2291" s="3">
        <v>0</v>
      </c>
      <c r="G2291" s="3">
        <v>0</v>
      </c>
      <c r="H2291" s="3">
        <v>26400</v>
      </c>
      <c r="I2291" s="3">
        <v>184320</v>
      </c>
      <c r="J2291" s="3">
        <v>128988</v>
      </c>
      <c r="K2291" s="3">
        <v>129252</v>
      </c>
      <c r="L2291" s="3">
        <v>79056</v>
      </c>
      <c r="M2291" s="3">
        <v>0</v>
      </c>
      <c r="N2291" s="3">
        <v>0</v>
      </c>
      <c r="O2291" s="3">
        <v>0</v>
      </c>
      <c r="P2291" s="3">
        <v>0</v>
      </c>
      <c r="Q2291" s="3">
        <f>SUM(Exportaciones_Kg_fruta[[#This Row],[Enero]:[Diciembre]])</f>
        <v>548016</v>
      </c>
      <c r="R2291">
        <v>2018</v>
      </c>
      <c r="S2291" t="s">
        <v>212</v>
      </c>
    </row>
    <row r="2292" spans="1:19" x14ac:dyDescent="0.35">
      <c r="A2292" t="str">
        <f>+_xlfn.CONCAT(Exportaciones_Kg_fruta[[#This Row],[País]],Exportaciones_Kg_fruta[[#This Row],[Detalle]],Exportaciones_Kg_fruta[[#This Row],[Año]])</f>
        <v>BulgariaKiwi2018</v>
      </c>
      <c r="B2292" s="3" t="s">
        <v>50</v>
      </c>
      <c r="C2292" s="3" t="s">
        <v>4</v>
      </c>
      <c r="D2292" s="3" t="s">
        <v>9</v>
      </c>
      <c r="E2292" s="3">
        <v>0</v>
      </c>
      <c r="F2292" s="3">
        <v>0</v>
      </c>
      <c r="G2292" s="3">
        <v>0</v>
      </c>
      <c r="H2292" s="3">
        <v>0</v>
      </c>
      <c r="I2292" s="3">
        <v>26400</v>
      </c>
      <c r="J2292" s="3">
        <v>26400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f>SUM(Exportaciones_Kg_fruta[[#This Row],[Enero]:[Diciembre]])</f>
        <v>52800</v>
      </c>
      <c r="R2292">
        <v>2018</v>
      </c>
      <c r="S2292" t="s">
        <v>212</v>
      </c>
    </row>
    <row r="2293" spans="1:19" x14ac:dyDescent="0.35">
      <c r="A2293" t="str">
        <f>+_xlfn.CONCAT(Exportaciones_Kg_fruta[[#This Row],[País]],Exportaciones_Kg_fruta[[#This Row],[Detalle]],Exportaciones_Kg_fruta[[#This Row],[Año]])</f>
        <v>BélgicaKiwi2018</v>
      </c>
      <c r="B2293" s="3" t="s">
        <v>43</v>
      </c>
      <c r="C2293" s="3" t="s">
        <v>4</v>
      </c>
      <c r="D2293" s="3" t="s">
        <v>9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15650</v>
      </c>
      <c r="K2293" s="3">
        <v>0</v>
      </c>
      <c r="L2293" s="3">
        <v>37719</v>
      </c>
      <c r="M2293" s="3">
        <v>0</v>
      </c>
      <c r="N2293" s="3">
        <v>15750</v>
      </c>
      <c r="O2293" s="3">
        <v>0</v>
      </c>
      <c r="P2293" s="3">
        <v>0</v>
      </c>
      <c r="Q2293" s="3">
        <f>SUM(Exportaciones_Kg_fruta[[#This Row],[Enero]:[Diciembre]])</f>
        <v>69119</v>
      </c>
      <c r="R2293">
        <v>2018</v>
      </c>
      <c r="S2293" t="s">
        <v>212</v>
      </c>
    </row>
    <row r="2294" spans="1:19" x14ac:dyDescent="0.35">
      <c r="A2294" t="str">
        <f>+_xlfn.CONCAT(Exportaciones_Kg_fruta[[#This Row],[País]],Exportaciones_Kg_fruta[[#This Row],[Detalle]],Exportaciones_Kg_fruta[[#This Row],[Año]])</f>
        <v>Arabia SauditaKiwi2018</v>
      </c>
      <c r="B2294" s="3" t="s">
        <v>30</v>
      </c>
      <c r="C2294" s="3" t="s">
        <v>4</v>
      </c>
      <c r="D2294" s="3" t="s">
        <v>9</v>
      </c>
      <c r="E2294" s="3">
        <v>0</v>
      </c>
      <c r="F2294" s="3">
        <v>0</v>
      </c>
      <c r="G2294" s="3">
        <v>0</v>
      </c>
      <c r="H2294" s="3">
        <v>24640</v>
      </c>
      <c r="I2294" s="3">
        <v>780250.24</v>
      </c>
      <c r="J2294" s="3">
        <v>1141783.92</v>
      </c>
      <c r="K2294" s="3">
        <v>1245861.94</v>
      </c>
      <c r="L2294" s="3">
        <v>888160</v>
      </c>
      <c r="M2294" s="3">
        <v>356726</v>
      </c>
      <c r="N2294" s="3">
        <v>21216</v>
      </c>
      <c r="O2294" s="3">
        <v>0</v>
      </c>
      <c r="P2294" s="3">
        <v>0</v>
      </c>
      <c r="Q2294" s="3">
        <f>SUM(Exportaciones_Kg_fruta[[#This Row],[Enero]:[Diciembre]])</f>
        <v>4458638.0999999996</v>
      </c>
      <c r="R2294">
        <v>2018</v>
      </c>
      <c r="S2294" t="s">
        <v>212</v>
      </c>
    </row>
    <row r="2295" spans="1:19" x14ac:dyDescent="0.35">
      <c r="A2295" t="str">
        <f>+_xlfn.CONCAT(Exportaciones_Kg_fruta[[#This Row],[País]],Exportaciones_Kg_fruta[[#This Row],[Detalle]],Exportaciones_Kg_fruta[[#This Row],[Año]])</f>
        <v>AustraliaKiwi2018</v>
      </c>
      <c r="B2295" s="3" t="s">
        <v>35</v>
      </c>
      <c r="C2295" s="3" t="s">
        <v>4</v>
      </c>
      <c r="D2295" s="3" t="s">
        <v>9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84</v>
      </c>
      <c r="Q2295" s="3">
        <f>SUM(Exportaciones_Kg_fruta[[#This Row],[Enero]:[Diciembre]])</f>
        <v>84</v>
      </c>
      <c r="R2295">
        <v>2018</v>
      </c>
      <c r="S2295" t="s">
        <v>212</v>
      </c>
    </row>
    <row r="2296" spans="1:19" x14ac:dyDescent="0.35">
      <c r="A2296" t="str">
        <f>+_xlfn.CONCAT(Exportaciones_Kg_fruta[[#This Row],[País]],Exportaciones_Kg_fruta[[#This Row],[Detalle]],Exportaciones_Kg_fruta[[#This Row],[Año]])</f>
        <v>Costa RicaKiwi2018</v>
      </c>
      <c r="B2296" s="3" t="s">
        <v>62</v>
      </c>
      <c r="C2296" s="3" t="s">
        <v>4</v>
      </c>
      <c r="D2296" s="3" t="s">
        <v>9</v>
      </c>
      <c r="E2296" s="3">
        <v>0</v>
      </c>
      <c r="F2296" s="3">
        <v>0</v>
      </c>
      <c r="G2296" s="3">
        <v>0</v>
      </c>
      <c r="H2296" s="3">
        <v>49840</v>
      </c>
      <c r="I2296" s="3">
        <v>103920</v>
      </c>
      <c r="J2296" s="3">
        <v>83740</v>
      </c>
      <c r="K2296" s="3">
        <v>48848</v>
      </c>
      <c r="L2296" s="3">
        <v>35604</v>
      </c>
      <c r="M2296" s="3">
        <v>90179</v>
      </c>
      <c r="N2296" s="3">
        <v>83813</v>
      </c>
      <c r="O2296" s="3">
        <v>39600</v>
      </c>
      <c r="P2296" s="3">
        <v>0</v>
      </c>
      <c r="Q2296" s="3">
        <f>SUM(Exportaciones_Kg_fruta[[#This Row],[Enero]:[Diciembre]])</f>
        <v>535544</v>
      </c>
      <c r="R2296">
        <v>2018</v>
      </c>
      <c r="S2296" t="s">
        <v>212</v>
      </c>
    </row>
    <row r="2297" spans="1:19" x14ac:dyDescent="0.35">
      <c r="A2297" t="str">
        <f>+_xlfn.CONCAT(Exportaciones_Kg_fruta[[#This Row],[País]],Exportaciones_Kg_fruta[[#This Row],[Detalle]],Exportaciones_Kg_fruta[[#This Row],[Año]])</f>
        <v>IndonesiaKiwi2018</v>
      </c>
      <c r="B2297" s="3" t="s">
        <v>97</v>
      </c>
      <c r="C2297" s="3" t="s">
        <v>4</v>
      </c>
      <c r="D2297" s="3" t="s">
        <v>9</v>
      </c>
      <c r="E2297" s="3">
        <v>0</v>
      </c>
      <c r="F2297" s="3">
        <v>0</v>
      </c>
      <c r="G2297" s="3">
        <v>0</v>
      </c>
      <c r="H2297" s="3">
        <v>0</v>
      </c>
      <c r="I2297" s="3">
        <v>52800</v>
      </c>
      <c r="J2297" s="3">
        <v>100108.79999999999</v>
      </c>
      <c r="K2297" s="3">
        <v>202539</v>
      </c>
      <c r="L2297" s="3">
        <v>25518</v>
      </c>
      <c r="M2297" s="3">
        <v>26160</v>
      </c>
      <c r="N2297" s="3">
        <v>0</v>
      </c>
      <c r="O2297" s="3">
        <v>0</v>
      </c>
      <c r="P2297" s="3">
        <v>0</v>
      </c>
      <c r="Q2297" s="3">
        <f>SUM(Exportaciones_Kg_fruta[[#This Row],[Enero]:[Diciembre]])</f>
        <v>407125.8</v>
      </c>
      <c r="R2297">
        <v>2018</v>
      </c>
      <c r="S2297" t="s">
        <v>212</v>
      </c>
    </row>
    <row r="2298" spans="1:19" x14ac:dyDescent="0.35">
      <c r="A2298" t="str">
        <f>+_xlfn.CONCAT(Exportaciones_Kg_fruta[[#This Row],[País]],Exportaciones_Kg_fruta[[#This Row],[Detalle]],Exportaciones_Kg_fruta[[#This Row],[Año]])</f>
        <v>GuatemalaKiwi2018</v>
      </c>
      <c r="B2298" s="3" t="s">
        <v>87</v>
      </c>
      <c r="C2298" s="3" t="s">
        <v>4</v>
      </c>
      <c r="D2298" s="3" t="s">
        <v>9</v>
      </c>
      <c r="E2298" s="3">
        <v>0</v>
      </c>
      <c r="F2298" s="3">
        <v>0</v>
      </c>
      <c r="G2298" s="3">
        <v>13440</v>
      </c>
      <c r="H2298" s="3">
        <v>46480</v>
      </c>
      <c r="I2298" s="3">
        <v>92000</v>
      </c>
      <c r="J2298" s="3">
        <v>55629.3</v>
      </c>
      <c r="K2298" s="3">
        <v>24640</v>
      </c>
      <c r="L2298" s="3">
        <v>14080</v>
      </c>
      <c r="M2298" s="3">
        <v>15840</v>
      </c>
      <c r="N2298" s="3">
        <v>108002.4</v>
      </c>
      <c r="O2298" s="3">
        <v>0</v>
      </c>
      <c r="P2298" s="3">
        <v>0</v>
      </c>
      <c r="Q2298" s="3">
        <f>SUM(Exportaciones_Kg_fruta[[#This Row],[Enero]:[Diciembre]])</f>
        <v>370111.69999999995</v>
      </c>
      <c r="R2298">
        <v>2018</v>
      </c>
      <c r="S2298" t="s">
        <v>212</v>
      </c>
    </row>
    <row r="2299" spans="1:19" x14ac:dyDescent="0.35">
      <c r="A2299" t="str">
        <f>+_xlfn.CONCAT(Exportaciones_Kg_fruta[[#This Row],[País]],Exportaciones_Kg_fruta[[#This Row],[Detalle]],Exportaciones_Kg_fruta[[#This Row],[Año]])</f>
        <v>Emiratos Árabes UnidosKiwi2018</v>
      </c>
      <c r="B2299" s="3" t="s">
        <v>71</v>
      </c>
      <c r="C2299" s="3" t="s">
        <v>4</v>
      </c>
      <c r="D2299" s="3" t="s">
        <v>9</v>
      </c>
      <c r="E2299" s="3">
        <v>0</v>
      </c>
      <c r="F2299" s="3">
        <v>847</v>
      </c>
      <c r="G2299" s="3">
        <v>0</v>
      </c>
      <c r="H2299" s="3">
        <v>0</v>
      </c>
      <c r="I2299" s="3">
        <v>641606.04</v>
      </c>
      <c r="J2299" s="3">
        <v>334841.52</v>
      </c>
      <c r="K2299" s="3">
        <v>446659.68</v>
      </c>
      <c r="L2299" s="3">
        <v>384371.84</v>
      </c>
      <c r="M2299" s="3">
        <v>66758.399999999994</v>
      </c>
      <c r="N2299" s="3">
        <v>0</v>
      </c>
      <c r="O2299" s="3">
        <v>0</v>
      </c>
      <c r="P2299" s="3">
        <v>0</v>
      </c>
      <c r="Q2299" s="3">
        <f>SUM(Exportaciones_Kg_fruta[[#This Row],[Enero]:[Diciembre]])</f>
        <v>1875084.48</v>
      </c>
      <c r="R2299">
        <v>2018</v>
      </c>
      <c r="S2299" t="s">
        <v>212</v>
      </c>
    </row>
    <row r="2300" spans="1:19" x14ac:dyDescent="0.35">
      <c r="A2300" t="str">
        <f>+_xlfn.CONCAT(Exportaciones_Kg_fruta[[#This Row],[País]],Exportaciones_Kg_fruta[[#This Row],[Detalle]],Exportaciones_Kg_fruta[[#This Row],[Año]])</f>
        <v>TurquíaKiwi2018</v>
      </c>
      <c r="B2300" s="3" t="s">
        <v>190</v>
      </c>
      <c r="C2300" s="3" t="s">
        <v>4</v>
      </c>
      <c r="D2300" s="3" t="s">
        <v>9</v>
      </c>
      <c r="E2300" s="3">
        <v>0</v>
      </c>
      <c r="F2300" s="3">
        <v>0</v>
      </c>
      <c r="G2300" s="3">
        <v>0</v>
      </c>
      <c r="H2300" s="3">
        <v>0</v>
      </c>
      <c r="I2300" s="3">
        <v>287616</v>
      </c>
      <c r="J2300" s="3">
        <v>521104</v>
      </c>
      <c r="K2300" s="3">
        <v>129800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f>SUM(Exportaciones_Kg_fruta[[#This Row],[Enero]:[Diciembre]])</f>
        <v>938520</v>
      </c>
      <c r="R2300">
        <v>2018</v>
      </c>
      <c r="S2300" t="s">
        <v>212</v>
      </c>
    </row>
    <row r="2301" spans="1:19" x14ac:dyDescent="0.35">
      <c r="A2301" t="str">
        <f>+_xlfn.CONCAT(Exportaciones_Kg_fruta[[#This Row],[País]],Exportaciones_Kg_fruta[[#This Row],[Detalle]],Exportaciones_Kg_fruta[[#This Row],[Año]])</f>
        <v>UruguayKiwi2018</v>
      </c>
      <c r="B2301" s="3" t="s">
        <v>192</v>
      </c>
      <c r="C2301" s="3" t="s">
        <v>4</v>
      </c>
      <c r="D2301" s="3" t="s">
        <v>9</v>
      </c>
      <c r="E2301" s="3">
        <v>0</v>
      </c>
      <c r="F2301" s="3">
        <v>401</v>
      </c>
      <c r="G2301" s="3">
        <v>0</v>
      </c>
      <c r="H2301" s="3">
        <v>72748</v>
      </c>
      <c r="I2301" s="3">
        <v>286931.8</v>
      </c>
      <c r="J2301" s="3">
        <v>135295.79999999999</v>
      </c>
      <c r="K2301" s="3">
        <v>98894</v>
      </c>
      <c r="L2301" s="3">
        <v>219639</v>
      </c>
      <c r="M2301" s="3">
        <v>243204.8</v>
      </c>
      <c r="N2301" s="3">
        <v>244894.6</v>
      </c>
      <c r="O2301" s="3">
        <v>96280.8</v>
      </c>
      <c r="P2301" s="3">
        <v>0</v>
      </c>
      <c r="Q2301" s="3">
        <f>SUM(Exportaciones_Kg_fruta[[#This Row],[Enero]:[Diciembre]])</f>
        <v>1398289.8</v>
      </c>
      <c r="R2301">
        <v>2018</v>
      </c>
      <c r="S2301" t="s">
        <v>212</v>
      </c>
    </row>
    <row r="2302" spans="1:19" x14ac:dyDescent="0.35">
      <c r="A2302" t="str">
        <f>+_xlfn.CONCAT(Exportaciones_Kg_fruta[[#This Row],[País]],Exportaciones_Kg_fruta[[#This Row],[Detalle]],Exportaciones_Kg_fruta[[#This Row],[Año]])</f>
        <v>República DominicanaKiwi2018</v>
      </c>
      <c r="B2302" s="3" t="s">
        <v>158</v>
      </c>
      <c r="C2302" s="3" t="s">
        <v>4</v>
      </c>
      <c r="D2302" s="3" t="s">
        <v>9</v>
      </c>
      <c r="E2302" s="3">
        <v>0</v>
      </c>
      <c r="F2302" s="3">
        <v>0</v>
      </c>
      <c r="G2302" s="3">
        <v>0</v>
      </c>
      <c r="H2302" s="3">
        <v>53994.400000000001</v>
      </c>
      <c r="I2302" s="3">
        <v>32736</v>
      </c>
      <c r="J2302" s="3">
        <v>65912</v>
      </c>
      <c r="K2302" s="3">
        <v>13090</v>
      </c>
      <c r="L2302" s="3">
        <v>64812</v>
      </c>
      <c r="M2302" s="3">
        <v>41481.199999999997</v>
      </c>
      <c r="N2302" s="3">
        <v>65916</v>
      </c>
      <c r="O2302" s="3">
        <v>0</v>
      </c>
      <c r="P2302" s="3">
        <v>0</v>
      </c>
      <c r="Q2302" s="3">
        <f>SUM(Exportaciones_Kg_fruta[[#This Row],[Enero]:[Diciembre]])</f>
        <v>337941.6</v>
      </c>
      <c r="R2302">
        <v>2018</v>
      </c>
      <c r="S2302" t="s">
        <v>212</v>
      </c>
    </row>
    <row r="2303" spans="1:19" x14ac:dyDescent="0.35">
      <c r="A2303" t="str">
        <f>+_xlfn.CONCAT(Exportaciones_Kg_fruta[[#This Row],[País]],Exportaciones_Kg_fruta[[#This Row],[Detalle]],Exportaciones_Kg_fruta[[#This Row],[Año]])</f>
        <v>MalasiaKiwi2018</v>
      </c>
      <c r="B2303" s="3" t="s">
        <v>124</v>
      </c>
      <c r="C2303" s="3" t="s">
        <v>4</v>
      </c>
      <c r="D2303" s="3" t="s">
        <v>9</v>
      </c>
      <c r="E2303" s="3">
        <v>0</v>
      </c>
      <c r="F2303" s="3">
        <v>0</v>
      </c>
      <c r="G2303" s="3">
        <v>0</v>
      </c>
      <c r="H2303" s="3">
        <v>24640</v>
      </c>
      <c r="I2303" s="3">
        <v>218540.4</v>
      </c>
      <c r="J2303" s="3">
        <v>74428.800000000003</v>
      </c>
      <c r="K2303" s="3">
        <v>143281.20000000001</v>
      </c>
      <c r="L2303" s="3">
        <v>0</v>
      </c>
      <c r="M2303" s="3">
        <v>26400</v>
      </c>
      <c r="N2303" s="3">
        <v>0</v>
      </c>
      <c r="O2303" s="3">
        <v>0</v>
      </c>
      <c r="P2303" s="3">
        <v>0</v>
      </c>
      <c r="Q2303" s="3">
        <f>SUM(Exportaciones_Kg_fruta[[#This Row],[Enero]:[Diciembre]])</f>
        <v>487290.4</v>
      </c>
      <c r="R2303">
        <v>2018</v>
      </c>
      <c r="S2303" t="s">
        <v>212</v>
      </c>
    </row>
    <row r="2304" spans="1:19" x14ac:dyDescent="0.35">
      <c r="A2304" t="str">
        <f>+_xlfn.CONCAT(Exportaciones_Kg_fruta[[#This Row],[País]],Exportaciones_Kg_fruta[[#This Row],[Detalle]],Exportaciones_Kg_fruta[[#This Row],[Año]])</f>
        <v>El SalvadorKiwi2018</v>
      </c>
      <c r="B2304" s="3" t="s">
        <v>70</v>
      </c>
      <c r="C2304" s="3" t="s">
        <v>4</v>
      </c>
      <c r="D2304" s="3" t="s">
        <v>9</v>
      </c>
      <c r="E2304" s="3">
        <v>0</v>
      </c>
      <c r="F2304" s="3">
        <v>0</v>
      </c>
      <c r="G2304" s="3">
        <v>0</v>
      </c>
      <c r="H2304" s="3">
        <v>2640</v>
      </c>
      <c r="I2304" s="3">
        <v>19803.599999999999</v>
      </c>
      <c r="J2304" s="3">
        <v>21036</v>
      </c>
      <c r="K2304" s="3">
        <v>17152</v>
      </c>
      <c r="L2304" s="3">
        <v>78880</v>
      </c>
      <c r="M2304" s="3">
        <v>0</v>
      </c>
      <c r="N2304" s="3">
        <v>6600</v>
      </c>
      <c r="O2304" s="3">
        <v>14520</v>
      </c>
      <c r="P2304" s="3">
        <v>0</v>
      </c>
      <c r="Q2304" s="3">
        <f>SUM(Exportaciones_Kg_fruta[[#This Row],[Enero]:[Diciembre]])</f>
        <v>160631.6</v>
      </c>
      <c r="R2304">
        <v>2018</v>
      </c>
      <c r="S2304" t="s">
        <v>212</v>
      </c>
    </row>
    <row r="2305" spans="1:19" x14ac:dyDescent="0.35">
      <c r="A2305" t="str">
        <f>+_xlfn.CONCAT(Exportaciones_Kg_fruta[[#This Row],[País]],Exportaciones_Kg_fruta[[#This Row],[Detalle]],Exportaciones_Kg_fruta[[#This Row],[Año]])</f>
        <v>DinamarcaKiwi2018</v>
      </c>
      <c r="B2305" s="3" t="s">
        <v>65</v>
      </c>
      <c r="C2305" s="3" t="s">
        <v>4</v>
      </c>
      <c r="D2305" s="3" t="s">
        <v>9</v>
      </c>
      <c r="E2305" s="3">
        <v>0</v>
      </c>
      <c r="F2305" s="3">
        <v>0</v>
      </c>
      <c r="G2305" s="3">
        <v>0</v>
      </c>
      <c r="H2305" s="3">
        <v>0</v>
      </c>
      <c r="I2305" s="3">
        <v>105600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f>SUM(Exportaciones_Kg_fruta[[#This Row],[Enero]:[Diciembre]])</f>
        <v>105600</v>
      </c>
      <c r="R2305">
        <v>2018</v>
      </c>
      <c r="S2305" t="s">
        <v>212</v>
      </c>
    </row>
    <row r="2306" spans="1:19" x14ac:dyDescent="0.35">
      <c r="A2306" t="str">
        <f>+_xlfn.CONCAT(Exportaciones_Kg_fruta[[#This Row],[País]],Exportaciones_Kg_fruta[[#This Row],[Detalle]],Exportaciones_Kg_fruta[[#This Row],[Año]])</f>
        <v>Puerto RicoKiwi2018</v>
      </c>
      <c r="B2306" s="3" t="s">
        <v>153</v>
      </c>
      <c r="C2306" s="3" t="s">
        <v>4</v>
      </c>
      <c r="D2306" s="3" t="s">
        <v>9</v>
      </c>
      <c r="E2306" s="3">
        <v>0</v>
      </c>
      <c r="F2306" s="3">
        <v>0</v>
      </c>
      <c r="G2306" s="3">
        <v>0</v>
      </c>
      <c r="H2306" s="3">
        <v>19720</v>
      </c>
      <c r="I2306" s="3">
        <v>74218.8</v>
      </c>
      <c r="J2306" s="3">
        <v>19720</v>
      </c>
      <c r="K2306" s="3">
        <v>0</v>
      </c>
      <c r="L2306" s="3">
        <v>20462.400000000001</v>
      </c>
      <c r="M2306" s="3">
        <v>0</v>
      </c>
      <c r="N2306" s="3">
        <v>0</v>
      </c>
      <c r="O2306" s="3">
        <v>0</v>
      </c>
      <c r="P2306" s="3">
        <v>0</v>
      </c>
      <c r="Q2306" s="3">
        <f>SUM(Exportaciones_Kg_fruta[[#This Row],[Enero]:[Diciembre]])</f>
        <v>134121.20000000001</v>
      </c>
      <c r="R2306">
        <v>2018</v>
      </c>
      <c r="S2306" t="s">
        <v>212</v>
      </c>
    </row>
    <row r="2307" spans="1:19" x14ac:dyDescent="0.35">
      <c r="A2307" t="str">
        <f>+_xlfn.CONCAT(Exportaciones_Kg_fruta[[#This Row],[País]],Exportaciones_Kg_fruta[[#This Row],[Detalle]],Exportaciones_Kg_fruta[[#This Row],[Año]])</f>
        <v>OmánKiwi2018</v>
      </c>
      <c r="B2307" s="3" t="s">
        <v>143</v>
      </c>
      <c r="C2307" s="3" t="s">
        <v>4</v>
      </c>
      <c r="D2307" s="3" t="s">
        <v>9</v>
      </c>
      <c r="E2307" s="3">
        <v>0</v>
      </c>
      <c r="F2307" s="3">
        <v>0</v>
      </c>
      <c r="G2307" s="3">
        <v>0</v>
      </c>
      <c r="H2307" s="3">
        <v>0</v>
      </c>
      <c r="I2307" s="3">
        <v>52800</v>
      </c>
      <c r="J2307" s="3">
        <v>26400</v>
      </c>
      <c r="K2307" s="3">
        <v>26400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f>SUM(Exportaciones_Kg_fruta[[#This Row],[Enero]:[Diciembre]])</f>
        <v>105600</v>
      </c>
      <c r="R2307">
        <v>2018</v>
      </c>
      <c r="S2307" t="s">
        <v>212</v>
      </c>
    </row>
    <row r="2308" spans="1:19" x14ac:dyDescent="0.35">
      <c r="A2308" t="str">
        <f>+_xlfn.CONCAT(Exportaciones_Kg_fruta[[#This Row],[País]],Exportaciones_Kg_fruta[[#This Row],[Detalle]],Exportaciones_Kg_fruta[[#This Row],[Año]])</f>
        <v>VenezuelaKiwi2018</v>
      </c>
      <c r="B2308" s="3" t="s">
        <v>194</v>
      </c>
      <c r="C2308" s="3" t="s">
        <v>4</v>
      </c>
      <c r="D2308" s="3" t="s">
        <v>9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6600</v>
      </c>
      <c r="M2308" s="3">
        <v>0</v>
      </c>
      <c r="N2308" s="3">
        <v>0</v>
      </c>
      <c r="O2308" s="3">
        <v>0</v>
      </c>
      <c r="P2308" s="3">
        <v>0</v>
      </c>
      <c r="Q2308" s="3">
        <f>SUM(Exportaciones_Kg_fruta[[#This Row],[Enero]:[Diciembre]])</f>
        <v>6600</v>
      </c>
      <c r="R2308">
        <v>2018</v>
      </c>
      <c r="S2308" t="s">
        <v>212</v>
      </c>
    </row>
    <row r="2309" spans="1:19" x14ac:dyDescent="0.35">
      <c r="A2309" t="str">
        <f>+_xlfn.CONCAT(Exportaciones_Kg_fruta[[#This Row],[País]],Exportaciones_Kg_fruta[[#This Row],[Detalle]],Exportaciones_Kg_fruta[[#This Row],[Año]])</f>
        <v>SueciaKiwi2018</v>
      </c>
      <c r="B2309" s="3" t="s">
        <v>175</v>
      </c>
      <c r="C2309" s="3" t="s">
        <v>4</v>
      </c>
      <c r="D2309" s="3" t="s">
        <v>9</v>
      </c>
      <c r="E2309" s="3">
        <v>0</v>
      </c>
      <c r="F2309" s="3">
        <v>0</v>
      </c>
      <c r="G2309" s="3">
        <v>0</v>
      </c>
      <c r="H2309" s="3">
        <v>0</v>
      </c>
      <c r="I2309" s="3">
        <v>85406.42</v>
      </c>
      <c r="J2309" s="3">
        <v>105852.25</v>
      </c>
      <c r="K2309" s="3">
        <v>149278.84</v>
      </c>
      <c r="L2309" s="3">
        <v>148005.96</v>
      </c>
      <c r="M2309" s="3">
        <v>21250</v>
      </c>
      <c r="N2309" s="3">
        <v>2.25</v>
      </c>
      <c r="O2309" s="3">
        <v>0</v>
      </c>
      <c r="P2309" s="3">
        <v>0</v>
      </c>
      <c r="Q2309" s="3">
        <f>SUM(Exportaciones_Kg_fruta[[#This Row],[Enero]:[Diciembre]])</f>
        <v>509795.72</v>
      </c>
      <c r="R2309">
        <v>2018</v>
      </c>
      <c r="S2309" t="s">
        <v>212</v>
      </c>
    </row>
    <row r="2310" spans="1:19" x14ac:dyDescent="0.35">
      <c r="A2310" t="str">
        <f>+_xlfn.CONCAT(Exportaciones_Kg_fruta[[#This Row],[País]],Exportaciones_Kg_fruta[[#This Row],[Detalle]],Exportaciones_Kg_fruta[[#This Row],[Año]])</f>
        <v>PoloniaKiwi2018</v>
      </c>
      <c r="B2310" s="3" t="s">
        <v>151</v>
      </c>
      <c r="C2310" s="3" t="s">
        <v>4</v>
      </c>
      <c r="D2310" s="3" t="s">
        <v>9</v>
      </c>
      <c r="E2310" s="3">
        <v>0</v>
      </c>
      <c r="F2310" s="3">
        <v>23723</v>
      </c>
      <c r="G2310" s="3">
        <v>0</v>
      </c>
      <c r="H2310" s="3">
        <v>0</v>
      </c>
      <c r="I2310" s="3">
        <v>0</v>
      </c>
      <c r="J2310" s="3">
        <v>97598</v>
      </c>
      <c r="K2310" s="3">
        <v>0</v>
      </c>
      <c r="L2310" s="3">
        <v>69894</v>
      </c>
      <c r="M2310" s="3">
        <v>71423</v>
      </c>
      <c r="N2310" s="3">
        <v>23500</v>
      </c>
      <c r="O2310" s="3">
        <v>0</v>
      </c>
      <c r="P2310" s="3">
        <v>0</v>
      </c>
      <c r="Q2310" s="3">
        <f>SUM(Exportaciones_Kg_fruta[[#This Row],[Enero]:[Diciembre]])</f>
        <v>286138</v>
      </c>
      <c r="R2310">
        <v>2018</v>
      </c>
      <c r="S2310" t="s">
        <v>212</v>
      </c>
    </row>
    <row r="2311" spans="1:19" x14ac:dyDescent="0.35">
      <c r="A2311" t="str">
        <f>+_xlfn.CONCAT(Exportaciones_Kg_fruta[[#This Row],[País]],Exportaciones_Kg_fruta[[#This Row],[Detalle]],Exportaciones_Kg_fruta[[#This Row],[Año]])</f>
        <v>Hong Kong (Región administrativa especial de China)Kiwi2018</v>
      </c>
      <c r="B2311" s="3" t="s">
        <v>94</v>
      </c>
      <c r="C2311" s="3" t="s">
        <v>4</v>
      </c>
      <c r="D2311" s="3" t="s">
        <v>9</v>
      </c>
      <c r="E2311" s="3">
        <v>0</v>
      </c>
      <c r="F2311" s="3">
        <v>0</v>
      </c>
      <c r="G2311" s="3">
        <v>430</v>
      </c>
      <c r="H2311" s="3">
        <v>0</v>
      </c>
      <c r="I2311" s="3">
        <v>397709.82</v>
      </c>
      <c r="J2311" s="3">
        <v>32088</v>
      </c>
      <c r="K2311" s="3">
        <v>77640.960000000006</v>
      </c>
      <c r="L2311" s="3">
        <v>71269.86</v>
      </c>
      <c r="M2311" s="3">
        <v>0</v>
      </c>
      <c r="N2311" s="3">
        <v>25069.86</v>
      </c>
      <c r="O2311" s="3">
        <v>0</v>
      </c>
      <c r="P2311" s="3">
        <v>0</v>
      </c>
      <c r="Q2311" s="3">
        <f>SUM(Exportaciones_Kg_fruta[[#This Row],[Enero]:[Diciembre]])</f>
        <v>604208.5</v>
      </c>
      <c r="R2311">
        <v>2018</v>
      </c>
      <c r="S2311" t="s">
        <v>212</v>
      </c>
    </row>
    <row r="2312" spans="1:19" x14ac:dyDescent="0.35">
      <c r="A2312" t="str">
        <f>+_xlfn.CONCAT(Exportaciones_Kg_fruta[[#This Row],[País]],Exportaciones_Kg_fruta[[#This Row],[Detalle]],Exportaciones_Kg_fruta[[#This Row],[Año]])</f>
        <v>IrlandaKiwi2018</v>
      </c>
      <c r="B2312" s="3" t="s">
        <v>99</v>
      </c>
      <c r="C2312" s="3" t="s">
        <v>4</v>
      </c>
      <c r="D2312" s="3" t="s">
        <v>9</v>
      </c>
      <c r="E2312" s="3">
        <v>0</v>
      </c>
      <c r="F2312" s="3">
        <v>0</v>
      </c>
      <c r="G2312" s="3">
        <v>0</v>
      </c>
      <c r="H2312" s="3">
        <v>0</v>
      </c>
      <c r="I2312" s="3">
        <v>52632</v>
      </c>
      <c r="J2312" s="3">
        <v>130428</v>
      </c>
      <c r="K2312" s="3">
        <v>159192</v>
      </c>
      <c r="L2312" s="3">
        <v>131844</v>
      </c>
      <c r="M2312" s="3">
        <v>53748</v>
      </c>
      <c r="N2312" s="3">
        <v>0</v>
      </c>
      <c r="O2312" s="3">
        <v>0</v>
      </c>
      <c r="P2312" s="3">
        <v>0</v>
      </c>
      <c r="Q2312" s="3">
        <f>SUM(Exportaciones_Kg_fruta[[#This Row],[Enero]:[Diciembre]])</f>
        <v>527844</v>
      </c>
      <c r="R2312">
        <v>2018</v>
      </c>
      <c r="S2312" t="s">
        <v>212</v>
      </c>
    </row>
    <row r="2313" spans="1:19" x14ac:dyDescent="0.35">
      <c r="A2313" t="str">
        <f>+_xlfn.CONCAT(Exportaciones_Kg_fruta[[#This Row],[País]],Exportaciones_Kg_fruta[[#This Row],[Detalle]],Exportaciones_Kg_fruta[[#This Row],[Año]])</f>
        <v>PortugalKiwi2018</v>
      </c>
      <c r="B2313" s="3" t="s">
        <v>152</v>
      </c>
      <c r="C2313" s="3" t="s">
        <v>4</v>
      </c>
      <c r="D2313" s="3" t="s">
        <v>9</v>
      </c>
      <c r="E2313" s="3">
        <v>0</v>
      </c>
      <c r="F2313" s="3">
        <v>0</v>
      </c>
      <c r="G2313" s="3">
        <v>0</v>
      </c>
      <c r="H2313" s="3">
        <v>24640</v>
      </c>
      <c r="I2313" s="3">
        <v>334896</v>
      </c>
      <c r="J2313" s="3">
        <v>489920</v>
      </c>
      <c r="K2313" s="3">
        <v>374770</v>
      </c>
      <c r="L2313" s="3">
        <v>284061</v>
      </c>
      <c r="M2313" s="3">
        <v>154224</v>
      </c>
      <c r="N2313" s="3">
        <v>51408</v>
      </c>
      <c r="O2313" s="3">
        <v>0</v>
      </c>
      <c r="P2313" s="3">
        <v>0</v>
      </c>
      <c r="Q2313" s="3">
        <f>SUM(Exportaciones_Kg_fruta[[#This Row],[Enero]:[Diciembre]])</f>
        <v>1713919</v>
      </c>
      <c r="R2313">
        <v>2018</v>
      </c>
      <c r="S2313" t="s">
        <v>212</v>
      </c>
    </row>
    <row r="2314" spans="1:19" x14ac:dyDescent="0.35">
      <c r="A2314" t="str">
        <f>+_xlfn.CONCAT(Exportaciones_Kg_fruta[[#This Row],[País]],Exportaciones_Kg_fruta[[#This Row],[Detalle]],Exportaciones_Kg_fruta[[#This Row],[Año]])</f>
        <v>NicaraguaKiwi2018</v>
      </c>
      <c r="B2314" s="3" t="s">
        <v>138</v>
      </c>
      <c r="C2314" s="3" t="s">
        <v>4</v>
      </c>
      <c r="D2314" s="3" t="s">
        <v>9</v>
      </c>
      <c r="E2314" s="3">
        <v>0</v>
      </c>
      <c r="F2314" s="3">
        <v>0</v>
      </c>
      <c r="G2314" s="3">
        <v>0</v>
      </c>
      <c r="H2314" s="3">
        <v>2464</v>
      </c>
      <c r="I2314" s="3">
        <v>6248</v>
      </c>
      <c r="J2314" s="3">
        <v>4928</v>
      </c>
      <c r="K2314" s="3">
        <v>0</v>
      </c>
      <c r="L2314" s="3">
        <v>0</v>
      </c>
      <c r="M2314" s="3">
        <v>2640</v>
      </c>
      <c r="N2314" s="3">
        <v>2664</v>
      </c>
      <c r="O2314" s="3">
        <v>0</v>
      </c>
      <c r="P2314" s="3">
        <v>0</v>
      </c>
      <c r="Q2314" s="3">
        <f>SUM(Exportaciones_Kg_fruta[[#This Row],[Enero]:[Diciembre]])</f>
        <v>18944</v>
      </c>
      <c r="R2314">
        <v>2018</v>
      </c>
      <c r="S2314" t="s">
        <v>212</v>
      </c>
    </row>
    <row r="2315" spans="1:19" x14ac:dyDescent="0.35">
      <c r="A2315" t="str">
        <f>+_xlfn.CONCAT(Exportaciones_Kg_fruta[[#This Row],[País]],Exportaciones_Kg_fruta[[#This Row],[Detalle]],Exportaciones_Kg_fruta[[#This Row],[Año]])</f>
        <v>HondurasKiwi2018</v>
      </c>
      <c r="B2315" s="3" t="s">
        <v>93</v>
      </c>
      <c r="C2315" s="3" t="s">
        <v>4</v>
      </c>
      <c r="D2315" s="3" t="s">
        <v>9</v>
      </c>
      <c r="E2315" s="3">
        <v>0</v>
      </c>
      <c r="F2315" s="3">
        <v>0</v>
      </c>
      <c r="G2315" s="3">
        <v>0</v>
      </c>
      <c r="H2315" s="3">
        <v>6000</v>
      </c>
      <c r="I2315" s="3">
        <v>20536</v>
      </c>
      <c r="J2315" s="3">
        <v>11832</v>
      </c>
      <c r="K2315" s="3">
        <v>21120</v>
      </c>
      <c r="L2315" s="3">
        <v>14520</v>
      </c>
      <c r="M2315" s="3">
        <v>7860</v>
      </c>
      <c r="N2315" s="3">
        <v>25080</v>
      </c>
      <c r="O2315" s="3">
        <v>3960</v>
      </c>
      <c r="P2315" s="3">
        <v>0</v>
      </c>
      <c r="Q2315" s="3">
        <f>SUM(Exportaciones_Kg_fruta[[#This Row],[Enero]:[Diciembre]])</f>
        <v>110908</v>
      </c>
      <c r="R2315">
        <v>2018</v>
      </c>
      <c r="S2315" t="s">
        <v>212</v>
      </c>
    </row>
    <row r="2316" spans="1:19" x14ac:dyDescent="0.35">
      <c r="A2316" t="str">
        <f>+_xlfn.CONCAT(Exportaciones_Kg_fruta[[#This Row],[País]],Exportaciones_Kg_fruta[[#This Row],[Detalle]],Exportaciones_Kg_fruta[[#This Row],[Año]])</f>
        <v>KeniaKiwi2018</v>
      </c>
      <c r="B2316" s="3" t="s">
        <v>113</v>
      </c>
      <c r="C2316" s="3" t="s">
        <v>4</v>
      </c>
      <c r="D2316" s="3" t="s">
        <v>9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19800</v>
      </c>
      <c r="K2316" s="3">
        <v>39600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f>SUM(Exportaciones_Kg_fruta[[#This Row],[Enero]:[Diciembre]])</f>
        <v>59400</v>
      </c>
      <c r="R2316">
        <v>2018</v>
      </c>
      <c r="S2316" t="s">
        <v>212</v>
      </c>
    </row>
    <row r="2317" spans="1:19" x14ac:dyDescent="0.35">
      <c r="A2317" t="str">
        <f>+_xlfn.CONCAT(Exportaciones_Kg_fruta[[#This Row],[País]],Exportaciones_Kg_fruta[[#This Row],[Detalle]],Exportaciones_Kg_fruta[[#This Row],[Año]])</f>
        <v>QatarKiwi2018</v>
      </c>
      <c r="B2317" s="3" t="s">
        <v>154</v>
      </c>
      <c r="C2317" s="3" t="s">
        <v>4</v>
      </c>
      <c r="D2317" s="3" t="s">
        <v>9</v>
      </c>
      <c r="E2317" s="3">
        <v>0</v>
      </c>
      <c r="F2317" s="3">
        <v>0</v>
      </c>
      <c r="G2317" s="3">
        <v>0</v>
      </c>
      <c r="H2317" s="3">
        <v>0</v>
      </c>
      <c r="I2317" s="3">
        <v>24384</v>
      </c>
      <c r="J2317" s="3">
        <v>143904.48000000001</v>
      </c>
      <c r="K2317" s="3">
        <v>67676.479999999996</v>
      </c>
      <c r="L2317" s="3">
        <v>64336</v>
      </c>
      <c r="M2317" s="3">
        <v>0</v>
      </c>
      <c r="N2317" s="3">
        <v>0</v>
      </c>
      <c r="O2317" s="3">
        <v>0</v>
      </c>
      <c r="P2317" s="3">
        <v>0</v>
      </c>
      <c r="Q2317" s="3">
        <f>SUM(Exportaciones_Kg_fruta[[#This Row],[Enero]:[Diciembre]])</f>
        <v>300300.96000000002</v>
      </c>
      <c r="R2317">
        <v>2018</v>
      </c>
      <c r="S2317" t="s">
        <v>212</v>
      </c>
    </row>
    <row r="2318" spans="1:19" x14ac:dyDescent="0.35">
      <c r="A2318" t="str">
        <f>+_xlfn.CONCAT(Exportaciones_Kg_fruta[[#This Row],[País]],Exportaciones_Kg_fruta[[#This Row],[Detalle]],Exportaciones_Kg_fruta[[#This Row],[Año]])</f>
        <v>CubaKiwi2018</v>
      </c>
      <c r="B2318" s="3" t="s">
        <v>64</v>
      </c>
      <c r="C2318" s="3" t="s">
        <v>4</v>
      </c>
      <c r="D2318" s="3" t="s">
        <v>9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345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f>SUM(Exportaciones_Kg_fruta[[#This Row],[Enero]:[Diciembre]])</f>
        <v>345</v>
      </c>
      <c r="R2318">
        <v>2018</v>
      </c>
      <c r="S2318" t="s">
        <v>212</v>
      </c>
    </row>
    <row r="2319" spans="1:19" x14ac:dyDescent="0.35">
      <c r="A2319" t="str">
        <f>+_xlfn.CONCAT(Exportaciones_Kg_fruta[[#This Row],[País]],Exportaciones_Kg_fruta[[#This Row],[Detalle]],Exportaciones_Kg_fruta[[#This Row],[Año]])</f>
        <v>GreciaKiwi2018</v>
      </c>
      <c r="B2319" s="3" t="s">
        <v>85</v>
      </c>
      <c r="C2319" s="3" t="s">
        <v>4</v>
      </c>
      <c r="D2319" s="3" t="s">
        <v>9</v>
      </c>
      <c r="E2319" s="3">
        <v>0</v>
      </c>
      <c r="F2319" s="3">
        <v>0</v>
      </c>
      <c r="G2319" s="3">
        <v>0</v>
      </c>
      <c r="H2319" s="3">
        <v>0</v>
      </c>
      <c r="I2319" s="3">
        <v>105600</v>
      </c>
      <c r="J2319" s="3">
        <v>158400</v>
      </c>
      <c r="K2319" s="3">
        <v>158400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f>SUM(Exportaciones_Kg_fruta[[#This Row],[Enero]:[Diciembre]])</f>
        <v>422400</v>
      </c>
      <c r="R2319">
        <v>2018</v>
      </c>
      <c r="S2319" t="s">
        <v>212</v>
      </c>
    </row>
    <row r="2320" spans="1:19" x14ac:dyDescent="0.35">
      <c r="A2320" t="str">
        <f>+_xlfn.CONCAT(Exportaciones_Kg_fruta[[#This Row],[País]],Exportaciones_Kg_fruta[[#This Row],[Detalle]],Exportaciones_Kg_fruta[[#This Row],[Año]])</f>
        <v>SingapurKiwi2018</v>
      </c>
      <c r="B2320" s="3" t="s">
        <v>170</v>
      </c>
      <c r="C2320" s="3" t="s">
        <v>4</v>
      </c>
      <c r="D2320" s="3" t="s">
        <v>9</v>
      </c>
      <c r="E2320" s="3">
        <v>0</v>
      </c>
      <c r="F2320" s="3">
        <v>0</v>
      </c>
      <c r="G2320" s="3">
        <v>0</v>
      </c>
      <c r="H2320" s="3">
        <v>0</v>
      </c>
      <c r="I2320" s="3">
        <v>52800</v>
      </c>
      <c r="J2320" s="3">
        <v>24710.400000000001</v>
      </c>
      <c r="K2320" s="3">
        <v>26400</v>
      </c>
      <c r="L2320" s="3">
        <v>51180</v>
      </c>
      <c r="M2320" s="3">
        <v>23100</v>
      </c>
      <c r="N2320" s="3">
        <v>0</v>
      </c>
      <c r="O2320" s="3">
        <v>0</v>
      </c>
      <c r="P2320" s="3">
        <v>0</v>
      </c>
      <c r="Q2320" s="3">
        <f>SUM(Exportaciones_Kg_fruta[[#This Row],[Enero]:[Diciembre]])</f>
        <v>178190.4</v>
      </c>
      <c r="R2320">
        <v>2018</v>
      </c>
      <c r="S2320" t="s">
        <v>212</v>
      </c>
    </row>
    <row r="2321" spans="1:19" x14ac:dyDescent="0.35">
      <c r="A2321" t="str">
        <f>+_xlfn.CONCAT(Exportaciones_Kg_fruta[[#This Row],[País]],Exportaciones_Kg_fruta[[#This Row],[Detalle]],Exportaciones_Kg_fruta[[#This Row],[Año]])</f>
        <v>KuwaitKiwi2018</v>
      </c>
      <c r="B2321" s="3" t="s">
        <v>115</v>
      </c>
      <c r="C2321" s="3" t="s">
        <v>4</v>
      </c>
      <c r="D2321" s="3" t="s">
        <v>9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43578.240000000005</v>
      </c>
      <c r="K2321" s="3">
        <v>64170.239999999998</v>
      </c>
      <c r="L2321" s="3">
        <v>87018.240000000005</v>
      </c>
      <c r="M2321" s="3">
        <v>0</v>
      </c>
      <c r="N2321" s="3">
        <v>0</v>
      </c>
      <c r="O2321" s="3">
        <v>0</v>
      </c>
      <c r="P2321" s="3">
        <v>0</v>
      </c>
      <c r="Q2321" s="3">
        <f>SUM(Exportaciones_Kg_fruta[[#This Row],[Enero]:[Diciembre]])</f>
        <v>194766.72000000003</v>
      </c>
      <c r="R2321">
        <v>2018</v>
      </c>
      <c r="S2321" t="s">
        <v>212</v>
      </c>
    </row>
    <row r="2322" spans="1:19" x14ac:dyDescent="0.35">
      <c r="A2322" t="str">
        <f>+_xlfn.CONCAT(Exportaciones_Kg_fruta[[#This Row],[País]],Exportaciones_Kg_fruta[[#This Row],[Detalle]],Exportaciones_Kg_fruta[[#This Row],[Año]])</f>
        <v>EgiptoKiwi2018</v>
      </c>
      <c r="B2322" s="3" t="s">
        <v>69</v>
      </c>
      <c r="C2322" s="3" t="s">
        <v>4</v>
      </c>
      <c r="D2322" s="3" t="s">
        <v>9</v>
      </c>
      <c r="E2322" s="3">
        <v>0</v>
      </c>
      <c r="F2322" s="3">
        <v>0</v>
      </c>
      <c r="G2322" s="3">
        <v>0</v>
      </c>
      <c r="H2322" s="3">
        <v>0</v>
      </c>
      <c r="I2322" s="3">
        <v>25200</v>
      </c>
      <c r="J2322" s="3">
        <v>154500</v>
      </c>
      <c r="K2322" s="3">
        <v>51120</v>
      </c>
      <c r="L2322" s="3">
        <v>104400</v>
      </c>
      <c r="M2322" s="3">
        <v>26400</v>
      </c>
      <c r="N2322" s="3">
        <v>0</v>
      </c>
      <c r="O2322" s="3">
        <v>0</v>
      </c>
      <c r="P2322" s="3">
        <v>0</v>
      </c>
      <c r="Q2322" s="3">
        <f>SUM(Exportaciones_Kg_fruta[[#This Row],[Enero]:[Diciembre]])</f>
        <v>361620</v>
      </c>
      <c r="R2322">
        <v>2018</v>
      </c>
      <c r="S2322" t="s">
        <v>212</v>
      </c>
    </row>
    <row r="2323" spans="1:19" x14ac:dyDescent="0.35">
      <c r="A2323" t="str">
        <f>+_xlfn.CONCAT(Exportaciones_Kg_fruta[[#This Row],[País]],Exportaciones_Kg_fruta[[#This Row],[Detalle]],Exportaciones_Kg_fruta[[#This Row],[Año]])</f>
        <v>UcraniaKiwi2018</v>
      </c>
      <c r="B2323" s="3" t="s">
        <v>191</v>
      </c>
      <c r="C2323" s="3" t="s">
        <v>4</v>
      </c>
      <c r="D2323" s="3" t="s">
        <v>9</v>
      </c>
      <c r="E2323" s="3">
        <v>0</v>
      </c>
      <c r="F2323" s="3">
        <v>0</v>
      </c>
      <c r="G2323" s="3">
        <v>0</v>
      </c>
      <c r="H2323" s="3">
        <v>0</v>
      </c>
      <c r="I2323" s="3">
        <v>25008</v>
      </c>
      <c r="J2323" s="3">
        <v>75024</v>
      </c>
      <c r="K2323" s="3">
        <v>50016</v>
      </c>
      <c r="L2323" s="3">
        <v>25008</v>
      </c>
      <c r="M2323" s="3">
        <v>0</v>
      </c>
      <c r="N2323" s="3">
        <v>0</v>
      </c>
      <c r="O2323" s="3">
        <v>0</v>
      </c>
      <c r="P2323" s="3">
        <v>0</v>
      </c>
      <c r="Q2323" s="3">
        <f>SUM(Exportaciones_Kg_fruta[[#This Row],[Enero]:[Diciembre]])</f>
        <v>175056</v>
      </c>
      <c r="R2323">
        <v>2018</v>
      </c>
      <c r="S2323" t="s">
        <v>212</v>
      </c>
    </row>
    <row r="2324" spans="1:19" x14ac:dyDescent="0.35">
      <c r="A2324" t="str">
        <f>+_xlfn.CONCAT(Exportaciones_Kg_fruta[[#This Row],[País]],Exportaciones_Kg_fruta[[#This Row],[Detalle]],Exportaciones_Kg_fruta[[#This Row],[Año]])</f>
        <v>JordaniaKiwi2018</v>
      </c>
      <c r="B2324" s="3" t="s">
        <v>111</v>
      </c>
      <c r="C2324" s="3" t="s">
        <v>4</v>
      </c>
      <c r="D2324" s="3" t="s">
        <v>9</v>
      </c>
      <c r="E2324" s="3">
        <v>0</v>
      </c>
      <c r="F2324" s="3">
        <v>0</v>
      </c>
      <c r="G2324" s="3">
        <v>0</v>
      </c>
      <c r="H2324" s="3">
        <v>0</v>
      </c>
      <c r="I2324" s="3">
        <v>50728</v>
      </c>
      <c r="J2324" s="3">
        <v>74773.23</v>
      </c>
      <c r="K2324" s="3">
        <v>24720</v>
      </c>
      <c r="L2324" s="3">
        <v>26400</v>
      </c>
      <c r="M2324" s="3">
        <v>0</v>
      </c>
      <c r="N2324" s="3">
        <v>0</v>
      </c>
      <c r="O2324" s="3">
        <v>0</v>
      </c>
      <c r="P2324" s="3">
        <v>0</v>
      </c>
      <c r="Q2324" s="3">
        <f>SUM(Exportaciones_Kg_fruta[[#This Row],[Enero]:[Diciembre]])</f>
        <v>176621.22999999998</v>
      </c>
      <c r="R2324">
        <v>2018</v>
      </c>
      <c r="S2324" t="s">
        <v>212</v>
      </c>
    </row>
    <row r="2325" spans="1:19" x14ac:dyDescent="0.35">
      <c r="A2325" t="str">
        <f>+_xlfn.CONCAT(Exportaciones_Kg_fruta[[#This Row],[País]],Exportaciones_Kg_fruta[[#This Row],[Detalle]],Exportaciones_Kg_fruta[[#This Row],[Año]])</f>
        <v>LituaniaKiwi2018</v>
      </c>
      <c r="B2325" s="3" t="s">
        <v>121</v>
      </c>
      <c r="C2325" s="3" t="s">
        <v>4</v>
      </c>
      <c r="D2325" s="3" t="s">
        <v>9</v>
      </c>
      <c r="E2325" s="3">
        <v>0</v>
      </c>
      <c r="F2325" s="3">
        <v>0</v>
      </c>
      <c r="G2325" s="3">
        <v>0</v>
      </c>
      <c r="H2325" s="3">
        <v>0</v>
      </c>
      <c r="I2325" s="3">
        <v>51408</v>
      </c>
      <c r="J2325" s="3">
        <v>50016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f>SUM(Exportaciones_Kg_fruta[[#This Row],[Enero]:[Diciembre]])</f>
        <v>101424</v>
      </c>
      <c r="R2325">
        <v>2018</v>
      </c>
      <c r="S2325" t="s">
        <v>212</v>
      </c>
    </row>
    <row r="2326" spans="1:19" x14ac:dyDescent="0.35">
      <c r="A2326" t="str">
        <f>+_xlfn.CONCAT(Exportaciones_Kg_fruta[[#This Row],[País]],Exportaciones_Kg_fruta[[#This Row],[Detalle]],Exportaciones_Kg_fruta[[#This Row],[Año]])</f>
        <v>AustriaKiwi2018</v>
      </c>
      <c r="B2326" s="3" t="s">
        <v>36</v>
      </c>
      <c r="C2326" s="3" t="s">
        <v>4</v>
      </c>
      <c r="D2326" s="3" t="s">
        <v>9</v>
      </c>
      <c r="E2326" s="3">
        <v>0</v>
      </c>
      <c r="F2326" s="3">
        <v>0</v>
      </c>
      <c r="G2326" s="3">
        <v>0</v>
      </c>
      <c r="H2326" s="3">
        <v>0</v>
      </c>
      <c r="I2326" s="3">
        <v>367416</v>
      </c>
      <c r="J2326" s="3">
        <v>274400</v>
      </c>
      <c r="K2326" s="3">
        <v>132000</v>
      </c>
      <c r="L2326" s="3">
        <v>264000</v>
      </c>
      <c r="M2326" s="3">
        <v>0</v>
      </c>
      <c r="N2326" s="3">
        <v>0</v>
      </c>
      <c r="O2326" s="3">
        <v>0</v>
      </c>
      <c r="P2326" s="3">
        <v>0</v>
      </c>
      <c r="Q2326" s="3">
        <f>SUM(Exportaciones_Kg_fruta[[#This Row],[Enero]:[Diciembre]])</f>
        <v>1037816</v>
      </c>
      <c r="R2326">
        <v>2018</v>
      </c>
      <c r="S2326" t="s">
        <v>212</v>
      </c>
    </row>
    <row r="2327" spans="1:19" x14ac:dyDescent="0.35">
      <c r="A2327" t="str">
        <f>+_xlfn.CONCAT(Exportaciones_Kg_fruta[[#This Row],[País]],Exportaciones_Kg_fruta[[#This Row],[Detalle]],Exportaciones_Kg_fruta[[#This Row],[Año]])</f>
        <v>SuizaKiwi2018</v>
      </c>
      <c r="B2327" s="3" t="s">
        <v>176</v>
      </c>
      <c r="C2327" s="3" t="s">
        <v>4</v>
      </c>
      <c r="D2327" s="3" t="s">
        <v>9</v>
      </c>
      <c r="E2327" s="3">
        <v>0</v>
      </c>
      <c r="F2327" s="3">
        <v>423</v>
      </c>
      <c r="G2327" s="3">
        <v>2024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f>SUM(Exportaciones_Kg_fruta[[#This Row],[Enero]:[Diciembre]])</f>
        <v>2447</v>
      </c>
      <c r="R2327">
        <v>2018</v>
      </c>
      <c r="S2327" t="s">
        <v>212</v>
      </c>
    </row>
    <row r="2328" spans="1:19" x14ac:dyDescent="0.35">
      <c r="A2328" t="str">
        <f>+_xlfn.CONCAT(Exportaciones_Kg_fruta[[#This Row],[País]],Exportaciones_Kg_fruta[[#This Row],[Detalle]],Exportaciones_Kg_fruta[[#This Row],[Año]])</f>
        <v>ChipreKiwi2018</v>
      </c>
      <c r="B2328" s="3" t="s">
        <v>57</v>
      </c>
      <c r="C2328" s="3" t="s">
        <v>4</v>
      </c>
      <c r="D2328" s="3" t="s">
        <v>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47720</v>
      </c>
      <c r="K2328" s="3">
        <v>24200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f>SUM(Exportaciones_Kg_fruta[[#This Row],[Enero]:[Diciembre]])</f>
        <v>71920</v>
      </c>
      <c r="R2328">
        <v>2018</v>
      </c>
      <c r="S2328" t="s">
        <v>212</v>
      </c>
    </row>
    <row r="2329" spans="1:19" x14ac:dyDescent="0.35">
      <c r="A2329" t="str">
        <f>+_xlfn.CONCAT(Exportaciones_Kg_fruta[[#This Row],[País]],Exportaciones_Kg_fruta[[#This Row],[Detalle]],Exportaciones_Kg_fruta[[#This Row],[Año]])</f>
        <v>RumaniaKiwi2018</v>
      </c>
      <c r="B2329" s="3" t="s">
        <v>160</v>
      </c>
      <c r="C2329" s="3" t="s">
        <v>4</v>
      </c>
      <c r="D2329" s="3" t="s">
        <v>9</v>
      </c>
      <c r="E2329" s="3">
        <v>0</v>
      </c>
      <c r="F2329" s="3">
        <v>0</v>
      </c>
      <c r="G2329" s="3">
        <v>0</v>
      </c>
      <c r="H2329" s="3">
        <v>0</v>
      </c>
      <c r="I2329" s="3">
        <v>78456</v>
      </c>
      <c r="J2329" s="3">
        <v>52560</v>
      </c>
      <c r="K2329" s="3">
        <v>77472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f>SUM(Exportaciones_Kg_fruta[[#This Row],[Enero]:[Diciembre]])</f>
        <v>208488</v>
      </c>
      <c r="R2329">
        <v>2018</v>
      </c>
      <c r="S2329" t="s">
        <v>212</v>
      </c>
    </row>
    <row r="2330" spans="1:19" x14ac:dyDescent="0.35">
      <c r="A2330" t="str">
        <f>+_xlfn.CONCAT(Exportaciones_Kg_fruta[[#This Row],[País]],Exportaciones_Kg_fruta[[#This Row],[Detalle]],Exportaciones_Kg_fruta[[#This Row],[Año]])</f>
        <v>LibanoKiwi2018</v>
      </c>
      <c r="B2330" s="3" t="s">
        <v>118</v>
      </c>
      <c r="C2330" s="3" t="s">
        <v>4</v>
      </c>
      <c r="D2330" s="3" t="s">
        <v>9</v>
      </c>
      <c r="E2330" s="3">
        <v>0</v>
      </c>
      <c r="F2330" s="3">
        <v>0</v>
      </c>
      <c r="G2330" s="3">
        <v>0</v>
      </c>
      <c r="H2330" s="3">
        <v>0</v>
      </c>
      <c r="I2330" s="3">
        <v>78672</v>
      </c>
      <c r="J2330" s="3">
        <v>154652</v>
      </c>
      <c r="K2330" s="3">
        <v>24200</v>
      </c>
      <c r="L2330" s="3">
        <v>51408</v>
      </c>
      <c r="M2330" s="3">
        <v>25008</v>
      </c>
      <c r="N2330" s="3">
        <v>0</v>
      </c>
      <c r="O2330" s="3">
        <v>0</v>
      </c>
      <c r="P2330" s="3">
        <v>0</v>
      </c>
      <c r="Q2330" s="3">
        <f>SUM(Exportaciones_Kg_fruta[[#This Row],[Enero]:[Diciembre]])</f>
        <v>333940</v>
      </c>
      <c r="R2330">
        <v>2018</v>
      </c>
      <c r="S2330" t="s">
        <v>212</v>
      </c>
    </row>
    <row r="2331" spans="1:19" x14ac:dyDescent="0.35">
      <c r="A2331" t="str">
        <f>+_xlfn.CONCAT(Exportaciones_Kg_fruta[[#This Row],[País]],Exportaciones_Kg_fruta[[#This Row],[Detalle]],Exportaciones_Kg_fruta[[#This Row],[Año]])</f>
        <v>LibiaKiwi2018</v>
      </c>
      <c r="B2331" s="3" t="s">
        <v>120</v>
      </c>
      <c r="C2331" s="3" t="s">
        <v>4</v>
      </c>
      <c r="D2331" s="3" t="s">
        <v>9</v>
      </c>
      <c r="E2331" s="3">
        <v>0</v>
      </c>
      <c r="F2331" s="3">
        <v>0</v>
      </c>
      <c r="G2331" s="3">
        <v>0</v>
      </c>
      <c r="H2331" s="3">
        <v>0</v>
      </c>
      <c r="I2331" s="3">
        <v>53040</v>
      </c>
      <c r="J2331" s="3">
        <v>123200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f>SUM(Exportaciones_Kg_fruta[[#This Row],[Enero]:[Diciembre]])</f>
        <v>176240</v>
      </c>
      <c r="R2331">
        <v>2018</v>
      </c>
      <c r="S2331" t="s">
        <v>212</v>
      </c>
    </row>
    <row r="2332" spans="1:19" x14ac:dyDescent="0.35">
      <c r="A2332" t="str">
        <f>+_xlfn.CONCAT(Exportaciones_Kg_fruta[[#This Row],[País]],Exportaciones_Kg_fruta[[#This Row],[Detalle]],Exportaciones_Kg_fruta[[#This Row],[Año]])</f>
        <v>GuyanaKiwi2018</v>
      </c>
      <c r="B2332" s="3" t="s">
        <v>90</v>
      </c>
      <c r="C2332" s="3" t="s">
        <v>4</v>
      </c>
      <c r="D2332" s="3" t="s">
        <v>9</v>
      </c>
      <c r="E2332" s="3">
        <v>0</v>
      </c>
      <c r="F2332" s="3">
        <v>0</v>
      </c>
      <c r="G2332" s="3">
        <v>0</v>
      </c>
      <c r="H2332" s="3">
        <v>2464</v>
      </c>
      <c r="I2332" s="3">
        <v>0</v>
      </c>
      <c r="J2332" s="3">
        <v>0</v>
      </c>
      <c r="K2332" s="3">
        <v>1210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f>SUM(Exportaciones_Kg_fruta[[#This Row],[Enero]:[Diciembre]])</f>
        <v>3674</v>
      </c>
      <c r="R2332">
        <v>2018</v>
      </c>
      <c r="S2332" t="s">
        <v>212</v>
      </c>
    </row>
    <row r="2333" spans="1:19" x14ac:dyDescent="0.35">
      <c r="A2333" t="str">
        <f>+_xlfn.CONCAT(Exportaciones_Kg_fruta[[#This Row],[País]],Exportaciones_Kg_fruta[[#This Row],[Detalle]],Exportaciones_Kg_fruta[[#This Row],[Año]])</f>
        <v>Territorio Francés en AméricaKiwi2018</v>
      </c>
      <c r="B2333" s="3" t="s">
        <v>183</v>
      </c>
      <c r="C2333" s="3" t="s">
        <v>4</v>
      </c>
      <c r="D2333" s="3" t="s">
        <v>9</v>
      </c>
      <c r="E2333" s="3">
        <v>0</v>
      </c>
      <c r="F2333" s="3">
        <v>0</v>
      </c>
      <c r="G2333" s="3">
        <v>0</v>
      </c>
      <c r="H2333" s="3">
        <v>2640</v>
      </c>
      <c r="I2333" s="3">
        <v>1320</v>
      </c>
      <c r="J2333" s="3">
        <v>2640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f>SUM(Exportaciones_Kg_fruta[[#This Row],[Enero]:[Diciembre]])</f>
        <v>6600</v>
      </c>
      <c r="R2333">
        <v>2018</v>
      </c>
      <c r="S2333" t="s">
        <v>212</v>
      </c>
    </row>
    <row r="2334" spans="1:19" x14ac:dyDescent="0.35">
      <c r="A2334" t="str">
        <f>+_xlfn.CONCAT(Exportaciones_Kg_fruta[[#This Row],[País]],Exportaciones_Kg_fruta[[#This Row],[Detalle]],Exportaciones_Kg_fruta[[#This Row],[Año]])</f>
        <v>Otros PaísesKiwi2018</v>
      </c>
      <c r="B2334" s="3" t="s">
        <v>197</v>
      </c>
      <c r="C2334" s="3" t="s">
        <v>4</v>
      </c>
      <c r="D2334" s="3" t="s">
        <v>9</v>
      </c>
      <c r="E2334" s="3">
        <v>0</v>
      </c>
      <c r="F2334" s="3">
        <v>0</v>
      </c>
      <c r="G2334" s="3">
        <v>0</v>
      </c>
      <c r="H2334" s="3">
        <v>3696</v>
      </c>
      <c r="I2334" s="3">
        <v>3696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f>SUM(Exportaciones_Kg_fruta[[#This Row],[Enero]:[Diciembre]])</f>
        <v>7392</v>
      </c>
      <c r="R2334">
        <v>2018</v>
      </c>
      <c r="S2334" t="s">
        <v>212</v>
      </c>
    </row>
    <row r="2335" spans="1:19" x14ac:dyDescent="0.35">
      <c r="A2335" t="str">
        <f>+_xlfn.CONCAT(Exportaciones_Kg_fruta[[#This Row],[País]],Exportaciones_Kg_fruta[[#This Row],[Detalle]],Exportaciones_Kg_fruta[[#This Row],[Año]])</f>
        <v>MartinicaKiwi2018</v>
      </c>
      <c r="B2335" s="3" t="s">
        <v>127</v>
      </c>
      <c r="C2335" s="3" t="s">
        <v>4</v>
      </c>
      <c r="D2335" s="3" t="s">
        <v>9</v>
      </c>
      <c r="E2335" s="3">
        <v>0</v>
      </c>
      <c r="F2335" s="3">
        <v>0</v>
      </c>
      <c r="G2335" s="3">
        <v>0</v>
      </c>
      <c r="H2335" s="3">
        <v>3696</v>
      </c>
      <c r="I2335" s="3">
        <v>2464</v>
      </c>
      <c r="J2335" s="3">
        <v>4884</v>
      </c>
      <c r="K2335" s="3">
        <v>3630</v>
      </c>
      <c r="L2335" s="3">
        <v>4224</v>
      </c>
      <c r="M2335" s="3">
        <v>0</v>
      </c>
      <c r="N2335" s="3">
        <v>0</v>
      </c>
      <c r="O2335" s="3">
        <v>0</v>
      </c>
      <c r="P2335" s="3">
        <v>0</v>
      </c>
      <c r="Q2335" s="3">
        <f>SUM(Exportaciones_Kg_fruta[[#This Row],[Enero]:[Diciembre]])</f>
        <v>18898</v>
      </c>
      <c r="R2335">
        <v>2018</v>
      </c>
      <c r="S2335" t="s">
        <v>212</v>
      </c>
    </row>
    <row r="2336" spans="1:19" x14ac:dyDescent="0.35">
      <c r="A2336" t="str">
        <f>+_xlfn.CONCAT(Exportaciones_Kg_fruta[[#This Row],[País]],Exportaciones_Kg_fruta[[#This Row],[Detalle]],Exportaciones_Kg_fruta[[#This Row],[Año]])</f>
        <v>TogoKiwi2018</v>
      </c>
      <c r="B2336" s="3" t="s">
        <v>186</v>
      </c>
      <c r="C2336" s="3" t="s">
        <v>4</v>
      </c>
      <c r="D2336" s="3" t="s">
        <v>9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5184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f>SUM(Exportaciones_Kg_fruta[[#This Row],[Enero]:[Diciembre]])</f>
        <v>5184</v>
      </c>
      <c r="R2336">
        <v>2018</v>
      </c>
      <c r="S2336" t="s">
        <v>212</v>
      </c>
    </row>
    <row r="2337" spans="1:19" x14ac:dyDescent="0.35">
      <c r="A2337" t="str">
        <f>+_xlfn.CONCAT(Exportaciones_Kg_fruta[[#This Row],[País]],Exportaciones_Kg_fruta[[#This Row],[Detalle]],Exportaciones_Kg_fruta[[#This Row],[Año]])</f>
        <v>AzerbaiyanKiwi2018</v>
      </c>
      <c r="B2337" s="3" t="s">
        <v>37</v>
      </c>
      <c r="C2337" s="3" t="s">
        <v>4</v>
      </c>
      <c r="D2337" s="3" t="s">
        <v>9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26256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f>SUM(Exportaciones_Kg_fruta[[#This Row],[Enero]:[Diciembre]])</f>
        <v>26256</v>
      </c>
      <c r="R2337">
        <v>2018</v>
      </c>
      <c r="S2337" t="s">
        <v>212</v>
      </c>
    </row>
    <row r="2338" spans="1:19" x14ac:dyDescent="0.35">
      <c r="A2338" t="str">
        <f>+_xlfn.CONCAT(Exportaciones_Kg_fruta[[#This Row],[País]],Exportaciones_Kg_fruta[[#This Row],[Detalle]],Exportaciones_Kg_fruta[[#This Row],[Año]])</f>
        <v>Territorio Británico en AméricaKiwi2018</v>
      </c>
      <c r="B2338" s="3" t="s">
        <v>180</v>
      </c>
      <c r="C2338" s="3" t="s">
        <v>4</v>
      </c>
      <c r="D2338" s="3" t="s">
        <v>9</v>
      </c>
      <c r="E2338" s="3">
        <v>0</v>
      </c>
      <c r="F2338" s="3">
        <v>0</v>
      </c>
      <c r="G2338" s="3">
        <v>0</v>
      </c>
      <c r="H2338" s="3">
        <v>36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f>SUM(Exportaciones_Kg_fruta[[#This Row],[Enero]:[Diciembre]])</f>
        <v>36</v>
      </c>
      <c r="R2338">
        <v>2018</v>
      </c>
      <c r="S2338" t="s">
        <v>212</v>
      </c>
    </row>
    <row r="2339" spans="1:19" x14ac:dyDescent="0.35">
      <c r="A2339" t="str">
        <f>+_xlfn.CONCAT(Exportaciones_Kg_fruta[[#This Row],[País]],Exportaciones_Kg_fruta[[#This Row],[Detalle]],Exportaciones_Kg_fruta[[#This Row],[Año]])</f>
        <v>Nueva CaledoniaKiwi2018</v>
      </c>
      <c r="B2339" s="3" t="s">
        <v>141</v>
      </c>
      <c r="C2339" s="3" t="s">
        <v>4</v>
      </c>
      <c r="D2339" s="3" t="s">
        <v>9</v>
      </c>
      <c r="E2339" s="3">
        <v>0</v>
      </c>
      <c r="F2339" s="3">
        <v>0</v>
      </c>
      <c r="G2339" s="3">
        <v>0</v>
      </c>
      <c r="H2339" s="3">
        <v>0</v>
      </c>
      <c r="I2339" s="3">
        <v>3960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f>SUM(Exportaciones_Kg_fruta[[#This Row],[Enero]:[Diciembre]])</f>
        <v>3960</v>
      </c>
      <c r="R2339">
        <v>2018</v>
      </c>
      <c r="S2339" t="s">
        <v>212</v>
      </c>
    </row>
    <row r="2340" spans="1:19" x14ac:dyDescent="0.35">
      <c r="A2340" t="str">
        <f>+_xlfn.CONCAT(Exportaciones_Kg_fruta[[#This Row],[País]],Exportaciones_Kg_fruta[[#This Row],[Detalle]],Exportaciones_Kg_fruta[[#This Row],[Año]])</f>
        <v>UzbekistánKiwi2018</v>
      </c>
      <c r="B2340" s="3" t="s">
        <v>193</v>
      </c>
      <c r="C2340" s="3" t="s">
        <v>4</v>
      </c>
      <c r="D2340" s="3" t="s">
        <v>9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21000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f>SUM(Exportaciones_Kg_fruta[[#This Row],[Enero]:[Diciembre]])</f>
        <v>21000</v>
      </c>
      <c r="R2340">
        <v>2018</v>
      </c>
      <c r="S2340" t="s">
        <v>212</v>
      </c>
    </row>
    <row r="2341" spans="1:19" x14ac:dyDescent="0.35">
      <c r="A2341" t="str">
        <f>+_xlfn.CONCAT(Exportaciones_Kg_fruta[[#This Row],[País]],Exportaciones_Kg_fruta[[#This Row],[Detalle]],Exportaciones_Kg_fruta[[#This Row],[Año]])</f>
        <v>Estados Unidos de AméricaLimones2018</v>
      </c>
      <c r="B2341" s="3" t="s">
        <v>74</v>
      </c>
      <c r="C2341" s="3" t="s">
        <v>4</v>
      </c>
      <c r="D2341" s="3" t="s">
        <v>10</v>
      </c>
      <c r="E2341" s="3">
        <v>0</v>
      </c>
      <c r="F2341" s="3">
        <v>0</v>
      </c>
      <c r="G2341" s="3">
        <v>0</v>
      </c>
      <c r="H2341" s="3">
        <v>0</v>
      </c>
      <c r="I2341" s="3">
        <v>769608</v>
      </c>
      <c r="J2341" s="3">
        <v>5541489.7999999998</v>
      </c>
      <c r="K2341" s="3">
        <v>15668503.200000001</v>
      </c>
      <c r="L2341" s="3">
        <v>25919775.239999998</v>
      </c>
      <c r="M2341" s="3">
        <v>9420472.2899999991</v>
      </c>
      <c r="N2341" s="3">
        <v>1425660.6</v>
      </c>
      <c r="O2341" s="3">
        <v>0</v>
      </c>
      <c r="P2341" s="3">
        <v>0</v>
      </c>
      <c r="Q2341" s="3">
        <f>SUM(Exportaciones_Kg_fruta[[#This Row],[Enero]:[Diciembre]])</f>
        <v>58745509.129999995</v>
      </c>
      <c r="R2341">
        <v>2018</v>
      </c>
      <c r="S2341" t="s">
        <v>212</v>
      </c>
    </row>
    <row r="2342" spans="1:19" x14ac:dyDescent="0.35">
      <c r="A2342" t="str">
        <f>+_xlfn.CONCAT(Exportaciones_Kg_fruta[[#This Row],[País]],Exportaciones_Kg_fruta[[#This Row],[Detalle]],Exportaciones_Kg_fruta[[#This Row],[Año]])</f>
        <v>JapónLimones2018</v>
      </c>
      <c r="B2342" s="3" t="s">
        <v>110</v>
      </c>
      <c r="C2342" s="3" t="s">
        <v>4</v>
      </c>
      <c r="D2342" s="3" t="s">
        <v>10</v>
      </c>
      <c r="E2342" s="3">
        <v>0</v>
      </c>
      <c r="F2342" s="3">
        <v>0</v>
      </c>
      <c r="G2342" s="3">
        <v>0</v>
      </c>
      <c r="H2342" s="3">
        <v>0</v>
      </c>
      <c r="I2342" s="3">
        <v>1262928.7999999998</v>
      </c>
      <c r="J2342" s="3">
        <v>6769560.6000000006</v>
      </c>
      <c r="K2342" s="3">
        <v>4673208.8</v>
      </c>
      <c r="L2342" s="3">
        <v>4508381.9000000004</v>
      </c>
      <c r="M2342" s="3">
        <v>1823671.7999999998</v>
      </c>
      <c r="N2342" s="3">
        <v>23940</v>
      </c>
      <c r="O2342" s="3">
        <v>0</v>
      </c>
      <c r="P2342" s="3">
        <v>0</v>
      </c>
      <c r="Q2342" s="3">
        <f>SUM(Exportaciones_Kg_fruta[[#This Row],[Enero]:[Diciembre]])</f>
        <v>19061691.900000002</v>
      </c>
      <c r="R2342">
        <v>2018</v>
      </c>
      <c r="S2342" t="s">
        <v>212</v>
      </c>
    </row>
    <row r="2343" spans="1:19" x14ac:dyDescent="0.35">
      <c r="A2343" t="str">
        <f>+_xlfn.CONCAT(Exportaciones_Kg_fruta[[#This Row],[País]],Exportaciones_Kg_fruta[[#This Row],[Detalle]],Exportaciones_Kg_fruta[[#This Row],[Año]])</f>
        <v>Corea del SurLimones2018</v>
      </c>
      <c r="B2343" s="3" t="s">
        <v>60</v>
      </c>
      <c r="C2343" s="3" t="s">
        <v>4</v>
      </c>
      <c r="D2343" s="3" t="s">
        <v>10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638910</v>
      </c>
      <c r="K2343" s="3">
        <v>1203982.6000000001</v>
      </c>
      <c r="L2343" s="3">
        <v>1401624</v>
      </c>
      <c r="M2343" s="3">
        <v>607392</v>
      </c>
      <c r="N2343" s="3">
        <v>224280</v>
      </c>
      <c r="O2343" s="3">
        <v>5278.8</v>
      </c>
      <c r="P2343" s="3">
        <v>0</v>
      </c>
      <c r="Q2343" s="3">
        <f>SUM(Exportaciones_Kg_fruta[[#This Row],[Enero]:[Diciembre]])</f>
        <v>4081467.4</v>
      </c>
      <c r="R2343">
        <v>2018</v>
      </c>
      <c r="S2343" t="s">
        <v>212</v>
      </c>
    </row>
    <row r="2344" spans="1:19" x14ac:dyDescent="0.35">
      <c r="A2344" t="str">
        <f>+_xlfn.CONCAT(Exportaciones_Kg_fruta[[#This Row],[País]],Exportaciones_Kg_fruta[[#This Row],[Detalle]],Exportaciones_Kg_fruta[[#This Row],[Año]])</f>
        <v>CanadáLimones2018</v>
      </c>
      <c r="B2344" s="3" t="s">
        <v>55</v>
      </c>
      <c r="C2344" s="3" t="s">
        <v>4</v>
      </c>
      <c r="D2344" s="3" t="s">
        <v>10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129168</v>
      </c>
      <c r="L2344" s="3">
        <v>78569.399999999994</v>
      </c>
      <c r="M2344" s="3">
        <v>22680</v>
      </c>
      <c r="N2344" s="3">
        <v>0</v>
      </c>
      <c r="O2344" s="3">
        <v>0</v>
      </c>
      <c r="P2344" s="3">
        <v>0</v>
      </c>
      <c r="Q2344" s="3">
        <f>SUM(Exportaciones_Kg_fruta[[#This Row],[Enero]:[Diciembre]])</f>
        <v>230417.4</v>
      </c>
      <c r="R2344">
        <v>2018</v>
      </c>
      <c r="S2344" t="s">
        <v>212</v>
      </c>
    </row>
    <row r="2345" spans="1:19" x14ac:dyDescent="0.35">
      <c r="A2345" t="str">
        <f>+_xlfn.CONCAT(Exportaciones_Kg_fruta[[#This Row],[País]],Exportaciones_Kg_fruta[[#This Row],[Detalle]],Exportaciones_Kg_fruta[[#This Row],[Año]])</f>
        <v>HolandaLimones2018</v>
      </c>
      <c r="B2345" s="3" t="s">
        <v>92</v>
      </c>
      <c r="C2345" s="3" t="s">
        <v>4</v>
      </c>
      <c r="D2345" s="3" t="s">
        <v>10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643648</v>
      </c>
      <c r="K2345" s="3">
        <v>1539040</v>
      </c>
      <c r="L2345" s="3">
        <v>1772864</v>
      </c>
      <c r="M2345" s="3">
        <v>893216</v>
      </c>
      <c r="N2345" s="3">
        <v>0</v>
      </c>
      <c r="O2345" s="3">
        <v>0</v>
      </c>
      <c r="P2345" s="3">
        <v>0</v>
      </c>
      <c r="Q2345" s="3">
        <f>SUM(Exportaciones_Kg_fruta[[#This Row],[Enero]:[Diciembre]])</f>
        <v>4848768</v>
      </c>
      <c r="R2345">
        <v>2018</v>
      </c>
      <c r="S2345" t="s">
        <v>212</v>
      </c>
    </row>
    <row r="2346" spans="1:19" x14ac:dyDescent="0.35">
      <c r="A2346" t="str">
        <f>+_xlfn.CONCAT(Exportaciones_Kg_fruta[[#This Row],[País]],Exportaciones_Kg_fruta[[#This Row],[Detalle]],Exportaciones_Kg_fruta[[#This Row],[Año]])</f>
        <v>EspañaLimones2018</v>
      </c>
      <c r="B2346" s="3" t="s">
        <v>73</v>
      </c>
      <c r="C2346" s="3" t="s">
        <v>4</v>
      </c>
      <c r="D2346" s="3" t="s">
        <v>10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558308</v>
      </c>
      <c r="L2346" s="3">
        <v>697314</v>
      </c>
      <c r="M2346" s="3">
        <v>52416</v>
      </c>
      <c r="N2346" s="3">
        <v>0</v>
      </c>
      <c r="O2346" s="3">
        <v>0</v>
      </c>
      <c r="P2346" s="3">
        <v>0</v>
      </c>
      <c r="Q2346" s="3">
        <f>SUM(Exportaciones_Kg_fruta[[#This Row],[Enero]:[Diciembre]])</f>
        <v>1308038</v>
      </c>
      <c r="R2346">
        <v>2018</v>
      </c>
      <c r="S2346" t="s">
        <v>212</v>
      </c>
    </row>
    <row r="2347" spans="1:19" x14ac:dyDescent="0.35">
      <c r="A2347" t="str">
        <f>+_xlfn.CONCAT(Exportaciones_Kg_fruta[[#This Row],[País]],Exportaciones_Kg_fruta[[#This Row],[Detalle]],Exportaciones_Kg_fruta[[#This Row],[Año]])</f>
        <v>ColombiaLimones2018</v>
      </c>
      <c r="B2347" s="3" t="s">
        <v>58</v>
      </c>
      <c r="C2347" s="3" t="s">
        <v>4</v>
      </c>
      <c r="D2347" s="3" t="s">
        <v>10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14313.6</v>
      </c>
      <c r="L2347" s="3">
        <v>17035.2</v>
      </c>
      <c r="M2347" s="3">
        <v>2620.8000000000002</v>
      </c>
      <c r="N2347" s="3">
        <v>3880.8</v>
      </c>
      <c r="O2347" s="3">
        <v>1948.12</v>
      </c>
      <c r="P2347" s="3">
        <v>0</v>
      </c>
      <c r="Q2347" s="3">
        <f>SUM(Exportaciones_Kg_fruta[[#This Row],[Enero]:[Diciembre]])</f>
        <v>39798.520000000011</v>
      </c>
      <c r="R2347">
        <v>2018</v>
      </c>
      <c r="S2347" t="s">
        <v>212</v>
      </c>
    </row>
    <row r="2348" spans="1:19" x14ac:dyDescent="0.35">
      <c r="A2348" t="str">
        <f>+_xlfn.CONCAT(Exportaciones_Kg_fruta[[#This Row],[País]],Exportaciones_Kg_fruta[[#This Row],[Detalle]],Exportaciones_Kg_fruta[[#This Row],[Año]])</f>
        <v>AlemaniaLimones2018</v>
      </c>
      <c r="B2348" s="3" t="s">
        <v>3</v>
      </c>
      <c r="C2348" s="3" t="s">
        <v>4</v>
      </c>
      <c r="D2348" s="3" t="s">
        <v>10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130464</v>
      </c>
      <c r="L2348" s="3">
        <v>51808</v>
      </c>
      <c r="M2348" s="3">
        <v>0</v>
      </c>
      <c r="N2348" s="3">
        <v>0</v>
      </c>
      <c r="O2348" s="3">
        <v>0</v>
      </c>
      <c r="P2348" s="3">
        <v>0</v>
      </c>
      <c r="Q2348" s="3">
        <f>SUM(Exportaciones_Kg_fruta[[#This Row],[Enero]:[Diciembre]])</f>
        <v>182272</v>
      </c>
      <c r="R2348">
        <v>2018</v>
      </c>
      <c r="S2348" t="s">
        <v>212</v>
      </c>
    </row>
    <row r="2349" spans="1:19" x14ac:dyDescent="0.35">
      <c r="A2349" t="str">
        <f>+_xlfn.CONCAT(Exportaciones_Kg_fruta[[#This Row],[País]],Exportaciones_Kg_fruta[[#This Row],[Detalle]],Exportaciones_Kg_fruta[[#This Row],[Año]])</f>
        <v>ItaliaLimones2018</v>
      </c>
      <c r="B2349" s="3" t="s">
        <v>108</v>
      </c>
      <c r="C2349" s="3" t="s">
        <v>4</v>
      </c>
      <c r="D2349" s="3" t="s">
        <v>10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153216</v>
      </c>
      <c r="K2349" s="3">
        <v>258224</v>
      </c>
      <c r="L2349" s="3">
        <v>563696.6</v>
      </c>
      <c r="M2349" s="3">
        <v>25200</v>
      </c>
      <c r="N2349" s="3">
        <v>26241.599999999999</v>
      </c>
      <c r="O2349" s="3">
        <v>0</v>
      </c>
      <c r="P2349" s="3">
        <v>0</v>
      </c>
      <c r="Q2349" s="3">
        <f>SUM(Exportaciones_Kg_fruta[[#This Row],[Enero]:[Diciembre]])</f>
        <v>1026578.2</v>
      </c>
      <c r="R2349">
        <v>2018</v>
      </c>
      <c r="S2349" t="s">
        <v>212</v>
      </c>
    </row>
    <row r="2350" spans="1:19" x14ac:dyDescent="0.35">
      <c r="A2350" t="str">
        <f>+_xlfn.CONCAT(Exportaciones_Kg_fruta[[#This Row],[País]],Exportaciones_Kg_fruta[[#This Row],[Detalle]],Exportaciones_Kg_fruta[[#This Row],[Año]])</f>
        <v>Reino UnidoLimones2018</v>
      </c>
      <c r="B2350" s="3" t="s">
        <v>155</v>
      </c>
      <c r="C2350" s="3" t="s">
        <v>4</v>
      </c>
      <c r="D2350" s="3" t="s">
        <v>10</v>
      </c>
      <c r="E2350" s="3">
        <v>0</v>
      </c>
      <c r="F2350" s="3">
        <v>0</v>
      </c>
      <c r="G2350" s="3">
        <v>0</v>
      </c>
      <c r="H2350" s="3">
        <v>17</v>
      </c>
      <c r="I2350" s="3">
        <v>63</v>
      </c>
      <c r="J2350" s="3">
        <v>59.42</v>
      </c>
      <c r="K2350" s="3">
        <v>104843</v>
      </c>
      <c r="L2350" s="3">
        <v>367048</v>
      </c>
      <c r="M2350" s="3">
        <v>511200</v>
      </c>
      <c r="N2350" s="3">
        <v>152251</v>
      </c>
      <c r="O2350" s="3">
        <v>0</v>
      </c>
      <c r="P2350" s="3">
        <v>0</v>
      </c>
      <c r="Q2350" s="3">
        <f>SUM(Exportaciones_Kg_fruta[[#This Row],[Enero]:[Diciembre]])</f>
        <v>1135481.42</v>
      </c>
      <c r="R2350">
        <v>2018</v>
      </c>
      <c r="S2350" t="s">
        <v>212</v>
      </c>
    </row>
    <row r="2351" spans="1:19" x14ac:dyDescent="0.35">
      <c r="A2351" t="str">
        <f>+_xlfn.CONCAT(Exportaciones_Kg_fruta[[#This Row],[País]],Exportaciones_Kg_fruta[[#This Row],[Detalle]],Exportaciones_Kg_fruta[[#This Row],[Año]])</f>
        <v>PanamáLimones2018</v>
      </c>
      <c r="B2351" s="3" t="s">
        <v>146</v>
      </c>
      <c r="C2351" s="3" t="s">
        <v>4</v>
      </c>
      <c r="D2351" s="3" t="s">
        <v>10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3931.2</v>
      </c>
      <c r="L2351" s="3">
        <v>24178.2</v>
      </c>
      <c r="M2351" s="3">
        <v>15220.8</v>
      </c>
      <c r="N2351" s="3">
        <v>3780</v>
      </c>
      <c r="O2351" s="3">
        <v>0</v>
      </c>
      <c r="P2351" s="3">
        <v>0</v>
      </c>
      <c r="Q2351" s="3">
        <f>SUM(Exportaciones_Kg_fruta[[#This Row],[Enero]:[Diciembre]])</f>
        <v>47110.2</v>
      </c>
      <c r="R2351">
        <v>2018</v>
      </c>
      <c r="S2351" t="s">
        <v>212</v>
      </c>
    </row>
    <row r="2352" spans="1:19" x14ac:dyDescent="0.35">
      <c r="A2352" t="str">
        <f>+_xlfn.CONCAT(Exportaciones_Kg_fruta[[#This Row],[País]],Exportaciones_Kg_fruta[[#This Row],[Detalle]],Exportaciones_Kg_fruta[[#This Row],[Año]])</f>
        <v>Arabia SauditaLimones2018</v>
      </c>
      <c r="B2352" s="3" t="s">
        <v>30</v>
      </c>
      <c r="C2352" s="3" t="s">
        <v>4</v>
      </c>
      <c r="D2352" s="3" t="s">
        <v>10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50400</v>
      </c>
      <c r="K2352" s="3">
        <v>252000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f>SUM(Exportaciones_Kg_fruta[[#This Row],[Enero]:[Diciembre]])</f>
        <v>302400</v>
      </c>
      <c r="R2352">
        <v>2018</v>
      </c>
      <c r="S2352" t="s">
        <v>212</v>
      </c>
    </row>
    <row r="2353" spans="1:19" x14ac:dyDescent="0.35">
      <c r="A2353" t="str">
        <f>+_xlfn.CONCAT(Exportaciones_Kg_fruta[[#This Row],[País]],Exportaciones_Kg_fruta[[#This Row],[Detalle]],Exportaciones_Kg_fruta[[#This Row],[Año]])</f>
        <v>República DominicanaLimones2018</v>
      </c>
      <c r="B2353" s="3" t="s">
        <v>158</v>
      </c>
      <c r="C2353" s="3" t="s">
        <v>4</v>
      </c>
      <c r="D2353" s="3" t="s">
        <v>10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14112</v>
      </c>
      <c r="L2353" s="3">
        <v>9100.7999999999993</v>
      </c>
      <c r="M2353" s="3">
        <v>3880.8</v>
      </c>
      <c r="N2353" s="3">
        <v>2520</v>
      </c>
      <c r="O2353" s="3">
        <v>5040</v>
      </c>
      <c r="P2353" s="3">
        <v>0</v>
      </c>
      <c r="Q2353" s="3">
        <f>SUM(Exportaciones_Kg_fruta[[#This Row],[Enero]:[Diciembre]])</f>
        <v>34653.599999999999</v>
      </c>
      <c r="R2353">
        <v>2018</v>
      </c>
      <c r="S2353" t="s">
        <v>212</v>
      </c>
    </row>
    <row r="2354" spans="1:19" x14ac:dyDescent="0.35">
      <c r="A2354" t="str">
        <f>+_xlfn.CONCAT(Exportaciones_Kg_fruta[[#This Row],[País]],Exportaciones_Kg_fruta[[#This Row],[Detalle]],Exportaciones_Kg_fruta[[#This Row],[Año]])</f>
        <v>DinamarcaLimones2018</v>
      </c>
      <c r="B2354" s="3" t="s">
        <v>65</v>
      </c>
      <c r="C2354" s="3" t="s">
        <v>4</v>
      </c>
      <c r="D2354" s="3" t="s">
        <v>10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51200</v>
      </c>
      <c r="K2354" s="3">
        <v>102400</v>
      </c>
      <c r="L2354" s="3">
        <v>128000</v>
      </c>
      <c r="M2354" s="3">
        <v>0</v>
      </c>
      <c r="N2354" s="3">
        <v>0</v>
      </c>
      <c r="O2354" s="3">
        <v>0</v>
      </c>
      <c r="P2354" s="3">
        <v>0</v>
      </c>
      <c r="Q2354" s="3">
        <f>SUM(Exportaciones_Kg_fruta[[#This Row],[Enero]:[Diciembre]])</f>
        <v>281600</v>
      </c>
      <c r="R2354">
        <v>2018</v>
      </c>
      <c r="S2354" t="s">
        <v>212</v>
      </c>
    </row>
    <row r="2355" spans="1:19" x14ac:dyDescent="0.35">
      <c r="A2355" t="str">
        <f>+_xlfn.CONCAT(Exportaciones_Kg_fruta[[#This Row],[País]],Exportaciones_Kg_fruta[[#This Row],[Detalle]],Exportaciones_Kg_fruta[[#This Row],[Año]])</f>
        <v>PoloniaLimones2018</v>
      </c>
      <c r="B2355" s="3" t="s">
        <v>151</v>
      </c>
      <c r="C2355" s="3" t="s">
        <v>4</v>
      </c>
      <c r="D2355" s="3" t="s">
        <v>10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160208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f>SUM(Exportaciones_Kg_fruta[[#This Row],[Enero]:[Diciembre]])</f>
        <v>160208</v>
      </c>
      <c r="R2355">
        <v>2018</v>
      </c>
      <c r="S2355" t="s">
        <v>212</v>
      </c>
    </row>
    <row r="2356" spans="1:19" x14ac:dyDescent="0.35">
      <c r="A2356" t="str">
        <f>+_xlfn.CONCAT(Exportaciones_Kg_fruta[[#This Row],[País]],Exportaciones_Kg_fruta[[#This Row],[Detalle]],Exportaciones_Kg_fruta[[#This Row],[Año]])</f>
        <v>Hong Kong (Región administrativa especial de China)Limones2018</v>
      </c>
      <c r="B2356" s="3" t="s">
        <v>94</v>
      </c>
      <c r="C2356" s="3" t="s">
        <v>4</v>
      </c>
      <c r="D2356" s="3" t="s">
        <v>10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25200</v>
      </c>
      <c r="M2356" s="3">
        <v>25200</v>
      </c>
      <c r="N2356" s="3">
        <v>0</v>
      </c>
      <c r="O2356" s="3">
        <v>0</v>
      </c>
      <c r="P2356" s="3">
        <v>0</v>
      </c>
      <c r="Q2356" s="3">
        <f>SUM(Exportaciones_Kg_fruta[[#This Row],[Enero]:[Diciembre]])</f>
        <v>50400</v>
      </c>
      <c r="R2356">
        <v>2018</v>
      </c>
      <c r="S2356" t="s">
        <v>212</v>
      </c>
    </row>
    <row r="2357" spans="1:19" x14ac:dyDescent="0.35">
      <c r="A2357" t="str">
        <f>+_xlfn.CONCAT(Exportaciones_Kg_fruta[[#This Row],[País]],Exportaciones_Kg_fruta[[#This Row],[Detalle]],Exportaciones_Kg_fruta[[#This Row],[Año]])</f>
        <v>PortugalLimones2018</v>
      </c>
      <c r="B2357" s="3" t="s">
        <v>152</v>
      </c>
      <c r="C2357" s="3" t="s">
        <v>4</v>
      </c>
      <c r="D2357" s="3" t="s">
        <v>10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26208</v>
      </c>
      <c r="K2357" s="3">
        <v>288288</v>
      </c>
      <c r="L2357" s="3">
        <v>628992</v>
      </c>
      <c r="M2357" s="3">
        <v>0</v>
      </c>
      <c r="N2357" s="3">
        <v>0</v>
      </c>
      <c r="O2357" s="3">
        <v>0</v>
      </c>
      <c r="P2357" s="3">
        <v>0</v>
      </c>
      <c r="Q2357" s="3">
        <f>SUM(Exportaciones_Kg_fruta[[#This Row],[Enero]:[Diciembre]])</f>
        <v>943488</v>
      </c>
      <c r="R2357">
        <v>2018</v>
      </c>
      <c r="S2357" t="s">
        <v>212</v>
      </c>
    </row>
    <row r="2358" spans="1:19" x14ac:dyDescent="0.35">
      <c r="A2358" t="str">
        <f>+_xlfn.CONCAT(Exportaciones_Kg_fruta[[#This Row],[País]],Exportaciones_Kg_fruta[[#This Row],[Detalle]],Exportaciones_Kg_fruta[[#This Row],[Año]])</f>
        <v>Territorio Británico en AméricaLimones2018</v>
      </c>
      <c r="B2358" s="3" t="s">
        <v>180</v>
      </c>
      <c r="C2358" s="3" t="s">
        <v>4</v>
      </c>
      <c r="D2358" s="3" t="s">
        <v>10</v>
      </c>
      <c r="E2358" s="3">
        <v>0</v>
      </c>
      <c r="F2358" s="3">
        <v>8</v>
      </c>
      <c r="G2358" s="3">
        <v>0</v>
      </c>
      <c r="H2358" s="3">
        <v>67</v>
      </c>
      <c r="I2358" s="3">
        <v>243</v>
      </c>
      <c r="J2358" s="3">
        <v>53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f>SUM(Exportaciones_Kg_fruta[[#This Row],[Enero]:[Diciembre]])</f>
        <v>371</v>
      </c>
      <c r="R2358">
        <v>2018</v>
      </c>
      <c r="S2358" t="s">
        <v>212</v>
      </c>
    </row>
    <row r="2359" spans="1:19" x14ac:dyDescent="0.35">
      <c r="A2359" t="str">
        <f>+_xlfn.CONCAT(Exportaciones_Kg_fruta[[#This Row],[País]],Exportaciones_Kg_fruta[[#This Row],[Detalle]],Exportaciones_Kg_fruta[[#This Row],[Año]])</f>
        <v>Estados Unidos de AméricaMandarinas y Clementinas2018</v>
      </c>
      <c r="B2359" s="3" t="s">
        <v>74</v>
      </c>
      <c r="C2359" s="3" t="s">
        <v>4</v>
      </c>
      <c r="D2359" s="3" t="s">
        <v>11</v>
      </c>
      <c r="E2359" s="3">
        <v>0</v>
      </c>
      <c r="F2359" s="3">
        <v>0</v>
      </c>
      <c r="G2359" s="3">
        <v>0</v>
      </c>
      <c r="H2359" s="3">
        <v>149342.82</v>
      </c>
      <c r="I2359" s="3">
        <v>9689965.6099999994</v>
      </c>
      <c r="J2359" s="3">
        <v>25253105.27</v>
      </c>
      <c r="K2359" s="3">
        <v>26045590.889999997</v>
      </c>
      <c r="L2359" s="3">
        <v>26841159.139999997</v>
      </c>
      <c r="M2359" s="3">
        <v>49953282.390000001</v>
      </c>
      <c r="N2359" s="3">
        <v>36751009.469999999</v>
      </c>
      <c r="O2359" s="3">
        <v>71723</v>
      </c>
      <c r="P2359" s="3">
        <v>0</v>
      </c>
      <c r="Q2359" s="3">
        <f>SUM(Exportaciones_Kg_fruta[[#This Row],[Enero]:[Diciembre]])</f>
        <v>174755178.59</v>
      </c>
      <c r="R2359">
        <v>2018</v>
      </c>
      <c r="S2359" t="s">
        <v>212</v>
      </c>
    </row>
    <row r="2360" spans="1:19" x14ac:dyDescent="0.35">
      <c r="A2360" t="str">
        <f>+_xlfn.CONCAT(Exportaciones_Kg_fruta[[#This Row],[País]],Exportaciones_Kg_fruta[[#This Row],[Detalle]],Exportaciones_Kg_fruta[[#This Row],[Año]])</f>
        <v>JapónMandarinas y Clementinas2018</v>
      </c>
      <c r="B2360" s="3" t="s">
        <v>110</v>
      </c>
      <c r="C2360" s="3" t="s">
        <v>4</v>
      </c>
      <c r="D2360" s="3" t="s">
        <v>11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18958.5</v>
      </c>
      <c r="M2360" s="3">
        <v>0</v>
      </c>
      <c r="N2360" s="3">
        <v>0</v>
      </c>
      <c r="O2360" s="3">
        <v>0</v>
      </c>
      <c r="P2360" s="3">
        <v>0</v>
      </c>
      <c r="Q2360" s="3">
        <f>SUM(Exportaciones_Kg_fruta[[#This Row],[Enero]:[Diciembre]])</f>
        <v>18958.5</v>
      </c>
      <c r="R2360">
        <v>2018</v>
      </c>
      <c r="S2360" t="s">
        <v>212</v>
      </c>
    </row>
    <row r="2361" spans="1:19" x14ac:dyDescent="0.35">
      <c r="A2361" t="str">
        <f>+_xlfn.CONCAT(Exportaciones_Kg_fruta[[#This Row],[País]],Exportaciones_Kg_fruta[[#This Row],[Detalle]],Exportaciones_Kg_fruta[[#This Row],[Año]])</f>
        <v>BrasilMandarinas y Clementinas2018</v>
      </c>
      <c r="B2361" s="3" t="s">
        <v>49</v>
      </c>
      <c r="C2361" s="3" t="s">
        <v>4</v>
      </c>
      <c r="D2361" s="3" t="s">
        <v>11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12714</v>
      </c>
      <c r="O2361" s="3">
        <v>0</v>
      </c>
      <c r="P2361" s="3">
        <v>0</v>
      </c>
      <c r="Q2361" s="3">
        <f>SUM(Exportaciones_Kg_fruta[[#This Row],[Enero]:[Diciembre]])</f>
        <v>12714</v>
      </c>
      <c r="R2361">
        <v>2018</v>
      </c>
      <c r="S2361" t="s">
        <v>212</v>
      </c>
    </row>
    <row r="2362" spans="1:19" x14ac:dyDescent="0.35">
      <c r="A2362" t="str">
        <f>+_xlfn.CONCAT(Exportaciones_Kg_fruta[[#This Row],[País]],Exportaciones_Kg_fruta[[#This Row],[Detalle]],Exportaciones_Kg_fruta[[#This Row],[Año]])</f>
        <v>CanadáMandarinas y Clementinas2018</v>
      </c>
      <c r="B2362" s="3" t="s">
        <v>55</v>
      </c>
      <c r="C2362" s="3" t="s">
        <v>4</v>
      </c>
      <c r="D2362" s="3" t="s">
        <v>11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21710</v>
      </c>
      <c r="K2362" s="3">
        <v>142120</v>
      </c>
      <c r="L2362" s="3">
        <v>585776.6</v>
      </c>
      <c r="M2362" s="3">
        <v>1746354.9</v>
      </c>
      <c r="N2362" s="3">
        <v>1874718.72</v>
      </c>
      <c r="O2362" s="3">
        <v>0</v>
      </c>
      <c r="P2362" s="3">
        <v>0</v>
      </c>
      <c r="Q2362" s="3">
        <f>SUM(Exportaciones_Kg_fruta[[#This Row],[Enero]:[Diciembre]])</f>
        <v>4370680.22</v>
      </c>
      <c r="R2362">
        <v>2018</v>
      </c>
      <c r="S2362" t="s">
        <v>212</v>
      </c>
    </row>
    <row r="2363" spans="1:19" x14ac:dyDescent="0.35">
      <c r="A2363" t="str">
        <f>+_xlfn.CONCAT(Exportaciones_Kg_fruta[[#This Row],[País]],Exportaciones_Kg_fruta[[#This Row],[Detalle]],Exportaciones_Kg_fruta[[#This Row],[Año]])</f>
        <v>PerúMandarinas y Clementinas2018</v>
      </c>
      <c r="B2363" s="3" t="s">
        <v>149</v>
      </c>
      <c r="C2363" s="3" t="s">
        <v>4</v>
      </c>
      <c r="D2363" s="3" t="s">
        <v>11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17280</v>
      </c>
      <c r="O2363" s="3">
        <v>11710</v>
      </c>
      <c r="P2363" s="3">
        <v>0</v>
      </c>
      <c r="Q2363" s="3">
        <f>SUM(Exportaciones_Kg_fruta[[#This Row],[Enero]:[Diciembre]])</f>
        <v>28990</v>
      </c>
      <c r="R2363">
        <v>2018</v>
      </c>
      <c r="S2363" t="s">
        <v>212</v>
      </c>
    </row>
    <row r="2364" spans="1:19" x14ac:dyDescent="0.35">
      <c r="A2364" t="str">
        <f>+_xlfn.CONCAT(Exportaciones_Kg_fruta[[#This Row],[País]],Exportaciones_Kg_fruta[[#This Row],[Detalle]],Exportaciones_Kg_fruta[[#This Row],[Año]])</f>
        <v>HolandaMandarinas y Clementinas2018</v>
      </c>
      <c r="B2364" s="3" t="s">
        <v>92</v>
      </c>
      <c r="C2364" s="3" t="s">
        <v>4</v>
      </c>
      <c r="D2364" s="3" t="s">
        <v>11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48096</v>
      </c>
      <c r="M2364" s="3">
        <v>506213.2</v>
      </c>
      <c r="N2364" s="3">
        <v>0</v>
      </c>
      <c r="O2364" s="3">
        <v>0</v>
      </c>
      <c r="P2364" s="3">
        <v>0</v>
      </c>
      <c r="Q2364" s="3">
        <f>SUM(Exportaciones_Kg_fruta[[#This Row],[Enero]:[Diciembre]])</f>
        <v>554309.19999999995</v>
      </c>
      <c r="R2364">
        <v>2018</v>
      </c>
      <c r="S2364" t="s">
        <v>212</v>
      </c>
    </row>
    <row r="2365" spans="1:19" x14ac:dyDescent="0.35">
      <c r="A2365" t="str">
        <f>+_xlfn.CONCAT(Exportaciones_Kg_fruta[[#This Row],[País]],Exportaciones_Kg_fruta[[#This Row],[Detalle]],Exportaciones_Kg_fruta[[#This Row],[Año]])</f>
        <v>EspañaMandarinas y Clementinas2018</v>
      </c>
      <c r="B2365" s="3" t="s">
        <v>73</v>
      </c>
      <c r="C2365" s="3" t="s">
        <v>4</v>
      </c>
      <c r="D2365" s="3" t="s">
        <v>11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1597.58</v>
      </c>
      <c r="O2365" s="3">
        <v>0</v>
      </c>
      <c r="P2365" s="3">
        <v>0</v>
      </c>
      <c r="Q2365" s="3">
        <f>SUM(Exportaciones_Kg_fruta[[#This Row],[Enero]:[Diciembre]])</f>
        <v>1597.58</v>
      </c>
      <c r="R2365">
        <v>2018</v>
      </c>
      <c r="S2365" t="s">
        <v>212</v>
      </c>
    </row>
    <row r="2366" spans="1:19" x14ac:dyDescent="0.35">
      <c r="A2366" t="str">
        <f>+_xlfn.CONCAT(Exportaciones_Kg_fruta[[#This Row],[País]],Exportaciones_Kg_fruta[[#This Row],[Detalle]],Exportaciones_Kg_fruta[[#This Row],[Año]])</f>
        <v>ColombiaMandarinas y Clementinas2018</v>
      </c>
      <c r="B2366" s="3" t="s">
        <v>58</v>
      </c>
      <c r="C2366" s="3" t="s">
        <v>4</v>
      </c>
      <c r="D2366" s="3" t="s">
        <v>11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28843.200000000001</v>
      </c>
      <c r="O2366" s="3">
        <v>0</v>
      </c>
      <c r="P2366" s="3">
        <v>0</v>
      </c>
      <c r="Q2366" s="3">
        <f>SUM(Exportaciones_Kg_fruta[[#This Row],[Enero]:[Diciembre]])</f>
        <v>28843.200000000001</v>
      </c>
      <c r="R2366">
        <v>2018</v>
      </c>
      <c r="S2366" t="s">
        <v>212</v>
      </c>
    </row>
    <row r="2367" spans="1:19" x14ac:dyDescent="0.35">
      <c r="A2367" t="str">
        <f>+_xlfn.CONCAT(Exportaciones_Kg_fruta[[#This Row],[País]],Exportaciones_Kg_fruta[[#This Row],[Detalle]],Exportaciones_Kg_fruta[[#This Row],[Año]])</f>
        <v>EcuadorMandarinas y Clementinas2018</v>
      </c>
      <c r="B2367" s="3" t="s">
        <v>68</v>
      </c>
      <c r="C2367" s="3" t="s">
        <v>4</v>
      </c>
      <c r="D2367" s="3" t="s">
        <v>11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23800</v>
      </c>
      <c r="L2367" s="3">
        <v>0</v>
      </c>
      <c r="M2367" s="3">
        <v>0</v>
      </c>
      <c r="N2367" s="3">
        <v>1224</v>
      </c>
      <c r="O2367" s="3">
        <v>1152</v>
      </c>
      <c r="P2367" s="3">
        <v>0</v>
      </c>
      <c r="Q2367" s="3">
        <f>SUM(Exportaciones_Kg_fruta[[#This Row],[Enero]:[Diciembre]])</f>
        <v>26176</v>
      </c>
      <c r="R2367">
        <v>2018</v>
      </c>
      <c r="S2367" t="s">
        <v>212</v>
      </c>
    </row>
    <row r="2368" spans="1:19" x14ac:dyDescent="0.35">
      <c r="A2368" t="str">
        <f>+_xlfn.CONCAT(Exportaciones_Kg_fruta[[#This Row],[País]],Exportaciones_Kg_fruta[[#This Row],[Detalle]],Exportaciones_Kg_fruta[[#This Row],[Año]])</f>
        <v>Reino UnidoMandarinas y Clementinas2018</v>
      </c>
      <c r="B2368" s="3" t="s">
        <v>155</v>
      </c>
      <c r="C2368" s="3" t="s">
        <v>4</v>
      </c>
      <c r="D2368" s="3" t="s">
        <v>11</v>
      </c>
      <c r="E2368" s="3">
        <v>0</v>
      </c>
      <c r="F2368" s="3">
        <v>0</v>
      </c>
      <c r="G2368" s="3">
        <v>0</v>
      </c>
      <c r="H2368" s="3">
        <v>205</v>
      </c>
      <c r="I2368" s="3">
        <v>0</v>
      </c>
      <c r="J2368" s="3">
        <v>107.08</v>
      </c>
      <c r="K2368" s="3">
        <v>73912</v>
      </c>
      <c r="L2368" s="3">
        <v>197645.8</v>
      </c>
      <c r="M2368" s="3">
        <v>864480.48</v>
      </c>
      <c r="N2368" s="3">
        <v>378088.2</v>
      </c>
      <c r="O2368" s="3">
        <v>45</v>
      </c>
      <c r="P2368" s="3">
        <v>0</v>
      </c>
      <c r="Q2368" s="3">
        <f>SUM(Exportaciones_Kg_fruta[[#This Row],[Enero]:[Diciembre]])</f>
        <v>1514483.5599999998</v>
      </c>
      <c r="R2368">
        <v>2018</v>
      </c>
      <c r="S2368" t="s">
        <v>212</v>
      </c>
    </row>
    <row r="2369" spans="1:19" x14ac:dyDescent="0.35">
      <c r="A2369" t="str">
        <f>+_xlfn.CONCAT(Exportaciones_Kg_fruta[[#This Row],[País]],Exportaciones_Kg_fruta[[#This Row],[Detalle]],Exportaciones_Kg_fruta[[#This Row],[Año]])</f>
        <v>PanamáMandarinas y Clementinas2018</v>
      </c>
      <c r="B2369" s="3" t="s">
        <v>146</v>
      </c>
      <c r="C2369" s="3" t="s">
        <v>4</v>
      </c>
      <c r="D2369" s="3" t="s">
        <v>11</v>
      </c>
      <c r="E2369" s="3">
        <v>0</v>
      </c>
      <c r="F2369" s="3">
        <v>0</v>
      </c>
      <c r="G2369" s="3">
        <v>0</v>
      </c>
      <c r="H2369" s="3">
        <v>0</v>
      </c>
      <c r="I2369" s="3">
        <v>44880</v>
      </c>
      <c r="J2369" s="3">
        <v>0</v>
      </c>
      <c r="K2369" s="3">
        <v>0</v>
      </c>
      <c r="L2369" s="3">
        <v>4809.6000000000004</v>
      </c>
      <c r="M2369" s="3">
        <v>45960</v>
      </c>
      <c r="N2369" s="3">
        <v>14364</v>
      </c>
      <c r="O2369" s="3">
        <v>0</v>
      </c>
      <c r="P2369" s="3">
        <v>0</v>
      </c>
      <c r="Q2369" s="3">
        <f>SUM(Exportaciones_Kg_fruta[[#This Row],[Enero]:[Diciembre]])</f>
        <v>110013.6</v>
      </c>
      <c r="R2369">
        <v>2018</v>
      </c>
      <c r="S2369" t="s">
        <v>212</v>
      </c>
    </row>
    <row r="2370" spans="1:19" x14ac:dyDescent="0.35">
      <c r="A2370" t="str">
        <f>+_xlfn.CONCAT(Exportaciones_Kg_fruta[[#This Row],[País]],Exportaciones_Kg_fruta[[#This Row],[Detalle]],Exportaciones_Kg_fruta[[#This Row],[Año]])</f>
        <v>GuatemalaMandarinas y Clementinas2018</v>
      </c>
      <c r="B2370" s="3" t="s">
        <v>87</v>
      </c>
      <c r="C2370" s="3" t="s">
        <v>4</v>
      </c>
      <c r="D2370" s="3" t="s">
        <v>11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4752</v>
      </c>
      <c r="L2370" s="3">
        <v>0</v>
      </c>
      <c r="M2370" s="3">
        <v>0</v>
      </c>
      <c r="N2370" s="3">
        <v>4608</v>
      </c>
      <c r="O2370" s="3">
        <v>5568</v>
      </c>
      <c r="P2370" s="3">
        <v>0</v>
      </c>
      <c r="Q2370" s="3">
        <f>SUM(Exportaciones_Kg_fruta[[#This Row],[Enero]:[Diciembre]])</f>
        <v>14928</v>
      </c>
      <c r="R2370">
        <v>2018</v>
      </c>
      <c r="S2370" t="s">
        <v>212</v>
      </c>
    </row>
    <row r="2371" spans="1:19" x14ac:dyDescent="0.35">
      <c r="A2371" t="str">
        <f>+_xlfn.CONCAT(Exportaciones_Kg_fruta[[#This Row],[País]],Exportaciones_Kg_fruta[[#This Row],[Detalle]],Exportaciones_Kg_fruta[[#This Row],[Año]])</f>
        <v>República DominicanaMandarinas y Clementinas2018</v>
      </c>
      <c r="B2371" s="3" t="s">
        <v>158</v>
      </c>
      <c r="C2371" s="3" t="s">
        <v>4</v>
      </c>
      <c r="D2371" s="3" t="s">
        <v>11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15569.2</v>
      </c>
      <c r="L2371" s="3">
        <v>99462</v>
      </c>
      <c r="M2371" s="3">
        <v>12884.4</v>
      </c>
      <c r="N2371" s="3">
        <v>45314.34</v>
      </c>
      <c r="O2371" s="3">
        <v>2268</v>
      </c>
      <c r="P2371" s="3">
        <v>0</v>
      </c>
      <c r="Q2371" s="3">
        <f>SUM(Exportaciones_Kg_fruta[[#This Row],[Enero]:[Diciembre]])</f>
        <v>175497.94</v>
      </c>
      <c r="R2371">
        <v>2018</v>
      </c>
      <c r="S2371" t="s">
        <v>212</v>
      </c>
    </row>
    <row r="2372" spans="1:19" x14ac:dyDescent="0.35">
      <c r="A2372" t="str">
        <f>+_xlfn.CONCAT(Exportaciones_Kg_fruta[[#This Row],[País]],Exportaciones_Kg_fruta[[#This Row],[Detalle]],Exportaciones_Kg_fruta[[#This Row],[Año]])</f>
        <v>El SalvadorMandarinas y Clementinas2018</v>
      </c>
      <c r="B2372" s="3" t="s">
        <v>70</v>
      </c>
      <c r="C2372" s="3" t="s">
        <v>4</v>
      </c>
      <c r="D2372" s="3" t="s">
        <v>11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24480</v>
      </c>
      <c r="M2372" s="3">
        <v>0</v>
      </c>
      <c r="N2372" s="3">
        <v>0</v>
      </c>
      <c r="O2372" s="3">
        <v>0</v>
      </c>
      <c r="P2372" s="3">
        <v>0</v>
      </c>
      <c r="Q2372" s="3">
        <f>SUM(Exportaciones_Kg_fruta[[#This Row],[Enero]:[Diciembre]])</f>
        <v>24480</v>
      </c>
      <c r="R2372">
        <v>2018</v>
      </c>
      <c r="S2372" t="s">
        <v>212</v>
      </c>
    </row>
    <row r="2373" spans="1:19" x14ac:dyDescent="0.35">
      <c r="A2373" t="str">
        <f>+_xlfn.CONCAT(Exportaciones_Kg_fruta[[#This Row],[País]],Exportaciones_Kg_fruta[[#This Row],[Detalle]],Exportaciones_Kg_fruta[[#This Row],[Año]])</f>
        <v>Puerto RicoMandarinas y Clementinas2018</v>
      </c>
      <c r="B2373" s="3" t="s">
        <v>153</v>
      </c>
      <c r="C2373" s="3" t="s">
        <v>4</v>
      </c>
      <c r="D2373" s="3" t="s">
        <v>11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47520</v>
      </c>
      <c r="K2373" s="3">
        <v>23760</v>
      </c>
      <c r="L2373" s="3">
        <v>96336</v>
      </c>
      <c r="M2373" s="3">
        <v>219600</v>
      </c>
      <c r="N2373" s="3">
        <v>169056</v>
      </c>
      <c r="O2373" s="3">
        <v>0</v>
      </c>
      <c r="P2373" s="3">
        <v>0</v>
      </c>
      <c r="Q2373" s="3">
        <f>SUM(Exportaciones_Kg_fruta[[#This Row],[Enero]:[Diciembre]])</f>
        <v>556272</v>
      </c>
      <c r="R2373">
        <v>2018</v>
      </c>
      <c r="S2373" t="s">
        <v>212</v>
      </c>
    </row>
    <row r="2374" spans="1:19" x14ac:dyDescent="0.35">
      <c r="A2374" t="str">
        <f>+_xlfn.CONCAT(Exportaciones_Kg_fruta[[#This Row],[País]],Exportaciones_Kg_fruta[[#This Row],[Detalle]],Exportaciones_Kg_fruta[[#This Row],[Año]])</f>
        <v>Hong Kong (Región administrativa especial de China)Mandarinas y Clementinas2018</v>
      </c>
      <c r="B2374" s="3" t="s">
        <v>94</v>
      </c>
      <c r="C2374" s="3" t="s">
        <v>4</v>
      </c>
      <c r="D2374" s="3" t="s">
        <v>11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24444</v>
      </c>
      <c r="N2374" s="3">
        <v>0</v>
      </c>
      <c r="O2374" s="3">
        <v>0</v>
      </c>
      <c r="P2374" s="3">
        <v>0</v>
      </c>
      <c r="Q2374" s="3">
        <f>SUM(Exportaciones_Kg_fruta[[#This Row],[Enero]:[Diciembre]])</f>
        <v>24444</v>
      </c>
      <c r="R2374">
        <v>2018</v>
      </c>
      <c r="S2374" t="s">
        <v>212</v>
      </c>
    </row>
    <row r="2375" spans="1:19" x14ac:dyDescent="0.35">
      <c r="A2375" t="str">
        <f>+_xlfn.CONCAT(Exportaciones_Kg_fruta[[#This Row],[País]],Exportaciones_Kg_fruta[[#This Row],[Detalle]],Exportaciones_Kg_fruta[[#This Row],[Año]])</f>
        <v>FilipinasMandarinas y Clementinas2018</v>
      </c>
      <c r="B2375" s="3" t="s">
        <v>78</v>
      </c>
      <c r="C2375" s="3" t="s">
        <v>4</v>
      </c>
      <c r="D2375" s="3" t="s">
        <v>11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21840</v>
      </c>
      <c r="O2375" s="3">
        <v>0</v>
      </c>
      <c r="P2375" s="3">
        <v>0</v>
      </c>
      <c r="Q2375" s="3">
        <f>SUM(Exportaciones_Kg_fruta[[#This Row],[Enero]:[Diciembre]])</f>
        <v>21840</v>
      </c>
      <c r="R2375">
        <v>2018</v>
      </c>
      <c r="S2375" t="s">
        <v>212</v>
      </c>
    </row>
    <row r="2376" spans="1:19" x14ac:dyDescent="0.35">
      <c r="A2376" t="str">
        <f>+_xlfn.CONCAT(Exportaciones_Kg_fruta[[#This Row],[País]],Exportaciones_Kg_fruta[[#This Row],[Detalle]],Exportaciones_Kg_fruta[[#This Row],[Año]])</f>
        <v>NicaraguaMandarinas y Clementinas2018</v>
      </c>
      <c r="B2376" s="3" t="s">
        <v>138</v>
      </c>
      <c r="C2376" s="3" t="s">
        <v>4</v>
      </c>
      <c r="D2376" s="3" t="s">
        <v>11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1202.4000000000001</v>
      </c>
      <c r="O2376" s="3">
        <v>0</v>
      </c>
      <c r="P2376" s="3">
        <v>0</v>
      </c>
      <c r="Q2376" s="3">
        <f>SUM(Exportaciones_Kg_fruta[[#This Row],[Enero]:[Diciembre]])</f>
        <v>1202.4000000000001</v>
      </c>
      <c r="R2376">
        <v>2018</v>
      </c>
      <c r="S2376" t="s">
        <v>212</v>
      </c>
    </row>
    <row r="2377" spans="1:19" x14ac:dyDescent="0.35">
      <c r="A2377" t="str">
        <f>+_xlfn.CONCAT(Exportaciones_Kg_fruta[[#This Row],[País]],Exportaciones_Kg_fruta[[#This Row],[Detalle]],Exportaciones_Kg_fruta[[#This Row],[Año]])</f>
        <v>Territorio Británico en AméricaMandarinas y Clementinas2018</v>
      </c>
      <c r="B2377" s="3" t="s">
        <v>180</v>
      </c>
      <c r="C2377" s="3" t="s">
        <v>4</v>
      </c>
      <c r="D2377" s="3" t="s">
        <v>11</v>
      </c>
      <c r="E2377" s="3">
        <v>113</v>
      </c>
      <c r="F2377" s="3">
        <v>0</v>
      </c>
      <c r="G2377" s="3">
        <v>0</v>
      </c>
      <c r="H2377" s="3">
        <v>0</v>
      </c>
      <c r="I2377" s="3">
        <v>341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f>SUM(Exportaciones_Kg_fruta[[#This Row],[Enero]:[Diciembre]])</f>
        <v>454</v>
      </c>
      <c r="R2377">
        <v>2018</v>
      </c>
      <c r="S2377" t="s">
        <v>212</v>
      </c>
    </row>
    <row r="2378" spans="1:19" x14ac:dyDescent="0.35">
      <c r="A2378" t="str">
        <f>+_xlfn.CONCAT(Exportaciones_Kg_fruta[[#This Row],[País]],Exportaciones_Kg_fruta[[#This Row],[Detalle]],Exportaciones_Kg_fruta[[#This Row],[Año]])</f>
        <v>ChinaManzanas2018</v>
      </c>
      <c r="B2378" s="3" t="s">
        <v>56</v>
      </c>
      <c r="C2378" s="3" t="s">
        <v>4</v>
      </c>
      <c r="D2378" s="3" t="s">
        <v>12</v>
      </c>
      <c r="E2378" s="3">
        <v>0</v>
      </c>
      <c r="F2378" s="3">
        <v>0</v>
      </c>
      <c r="G2378" s="3">
        <v>1991889.9</v>
      </c>
      <c r="H2378" s="3">
        <v>1679667.85</v>
      </c>
      <c r="I2378" s="3">
        <v>1708230.6500000001</v>
      </c>
      <c r="J2378" s="3">
        <v>1827386.4000000001</v>
      </c>
      <c r="K2378" s="3">
        <v>2390083.1999999993</v>
      </c>
      <c r="L2378" s="3">
        <v>1816274.89</v>
      </c>
      <c r="M2378" s="3">
        <v>659736.70000000007</v>
      </c>
      <c r="N2378" s="3">
        <v>298963.56</v>
      </c>
      <c r="O2378" s="3">
        <v>21814.799999999999</v>
      </c>
      <c r="P2378" s="3">
        <v>43629.599999999999</v>
      </c>
      <c r="Q2378" s="3">
        <f>SUM(Exportaciones_Kg_fruta[[#This Row],[Enero]:[Diciembre]])</f>
        <v>12437677.550000001</v>
      </c>
      <c r="R2378">
        <v>2018</v>
      </c>
      <c r="S2378" t="s">
        <v>212</v>
      </c>
    </row>
    <row r="2379" spans="1:19" x14ac:dyDescent="0.35">
      <c r="A2379" t="str">
        <f>+_xlfn.CONCAT(Exportaciones_Kg_fruta[[#This Row],[País]],Exportaciones_Kg_fruta[[#This Row],[Detalle]],Exportaciones_Kg_fruta[[#This Row],[Año]])</f>
        <v>Estados Unidos de AméricaManzanas2018</v>
      </c>
      <c r="B2379" s="3" t="s">
        <v>74</v>
      </c>
      <c r="C2379" s="3" t="s">
        <v>4</v>
      </c>
      <c r="D2379" s="3" t="s">
        <v>12</v>
      </c>
      <c r="E2379" s="3">
        <v>221014.37</v>
      </c>
      <c r="F2379" s="3">
        <v>119850.31</v>
      </c>
      <c r="G2379" s="3">
        <v>2825186.8</v>
      </c>
      <c r="H2379" s="3">
        <v>8807931.6399999987</v>
      </c>
      <c r="I2379" s="3">
        <v>15004642.57</v>
      </c>
      <c r="J2379" s="3">
        <v>17981673.340000004</v>
      </c>
      <c r="K2379" s="3">
        <v>16848118.130000003</v>
      </c>
      <c r="L2379" s="3">
        <v>6324724.7199999997</v>
      </c>
      <c r="M2379" s="3">
        <v>433139.57</v>
      </c>
      <c r="N2379" s="3">
        <v>448653.46</v>
      </c>
      <c r="O2379" s="3">
        <v>295031.82</v>
      </c>
      <c r="P2379" s="3">
        <v>365265.61</v>
      </c>
      <c r="Q2379" s="3">
        <f>SUM(Exportaciones_Kg_fruta[[#This Row],[Enero]:[Diciembre]])</f>
        <v>69675232.339999989</v>
      </c>
      <c r="R2379">
        <v>2018</v>
      </c>
      <c r="S2379" t="s">
        <v>212</v>
      </c>
    </row>
    <row r="2380" spans="1:19" x14ac:dyDescent="0.35">
      <c r="A2380" t="str">
        <f>+_xlfn.CONCAT(Exportaciones_Kg_fruta[[#This Row],[País]],Exportaciones_Kg_fruta[[#This Row],[Detalle]],Exportaciones_Kg_fruta[[#This Row],[Año]])</f>
        <v>JapónManzanas2018</v>
      </c>
      <c r="B2380" s="3" t="s">
        <v>110</v>
      </c>
      <c r="C2380" s="3" t="s">
        <v>4</v>
      </c>
      <c r="D2380" s="3" t="s">
        <v>12</v>
      </c>
      <c r="E2380" s="3">
        <v>0</v>
      </c>
      <c r="F2380" s="3">
        <v>0</v>
      </c>
      <c r="G2380" s="3">
        <v>3.42</v>
      </c>
      <c r="H2380" s="3">
        <v>0</v>
      </c>
      <c r="I2380" s="3">
        <v>0</v>
      </c>
      <c r="J2380" s="3">
        <v>43845.7</v>
      </c>
      <c r="K2380" s="3">
        <v>49712</v>
      </c>
      <c r="L2380" s="3">
        <v>110117.70000000001</v>
      </c>
      <c r="M2380" s="3">
        <v>1012.81</v>
      </c>
      <c r="N2380" s="3">
        <v>0</v>
      </c>
      <c r="O2380" s="3">
        <v>0</v>
      </c>
      <c r="P2380" s="3">
        <v>0</v>
      </c>
      <c r="Q2380" s="3">
        <f>SUM(Exportaciones_Kg_fruta[[#This Row],[Enero]:[Diciembre]])</f>
        <v>204691.63</v>
      </c>
      <c r="R2380">
        <v>2018</v>
      </c>
      <c r="S2380" t="s">
        <v>212</v>
      </c>
    </row>
    <row r="2381" spans="1:19" x14ac:dyDescent="0.35">
      <c r="A2381" t="str">
        <f>+_xlfn.CONCAT(Exportaciones_Kg_fruta[[#This Row],[País]],Exportaciones_Kg_fruta[[#This Row],[Detalle]],Exportaciones_Kg_fruta[[#This Row],[Año]])</f>
        <v>Corea del SurManzanas2018</v>
      </c>
      <c r="B2381" s="3" t="s">
        <v>60</v>
      </c>
      <c r="C2381" s="3" t="s">
        <v>4</v>
      </c>
      <c r="D2381" s="3" t="s">
        <v>12</v>
      </c>
      <c r="E2381" s="3">
        <v>120.83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22123.5</v>
      </c>
      <c r="M2381" s="3">
        <v>0</v>
      </c>
      <c r="N2381" s="3">
        <v>0</v>
      </c>
      <c r="O2381" s="3">
        <v>0</v>
      </c>
      <c r="P2381" s="3">
        <v>264.95999999999998</v>
      </c>
      <c r="Q2381" s="3">
        <f>SUM(Exportaciones_Kg_fruta[[#This Row],[Enero]:[Diciembre]])</f>
        <v>22509.29</v>
      </c>
      <c r="R2381">
        <v>2018</v>
      </c>
      <c r="S2381" t="s">
        <v>212</v>
      </c>
    </row>
    <row r="2382" spans="1:19" x14ac:dyDescent="0.35">
      <c r="A2382" t="str">
        <f>+_xlfn.CONCAT(Exportaciones_Kg_fruta[[#This Row],[País]],Exportaciones_Kg_fruta[[#This Row],[Detalle]],Exportaciones_Kg_fruta[[#This Row],[Año]])</f>
        <v>BrasilManzanas2018</v>
      </c>
      <c r="B2382" s="3" t="s">
        <v>49</v>
      </c>
      <c r="C2382" s="3" t="s">
        <v>4</v>
      </c>
      <c r="D2382" s="3" t="s">
        <v>12</v>
      </c>
      <c r="E2382" s="3">
        <v>948978.8</v>
      </c>
      <c r="F2382" s="3">
        <v>391442.92000000004</v>
      </c>
      <c r="G2382" s="3">
        <v>1408588.21</v>
      </c>
      <c r="H2382" s="3">
        <v>3208185.56</v>
      </c>
      <c r="I2382" s="3">
        <v>4643140.1000000006</v>
      </c>
      <c r="J2382" s="3">
        <v>3336376.4999999995</v>
      </c>
      <c r="K2382" s="3">
        <v>5214813.7000000011</v>
      </c>
      <c r="L2382" s="3">
        <v>8178907.9800000004</v>
      </c>
      <c r="M2382" s="3">
        <v>4584147.4400000004</v>
      </c>
      <c r="N2382" s="3">
        <v>4559345.4999999991</v>
      </c>
      <c r="O2382" s="3">
        <v>3019574.1199999996</v>
      </c>
      <c r="P2382" s="3">
        <v>1207374.2</v>
      </c>
      <c r="Q2382" s="3">
        <f>SUM(Exportaciones_Kg_fruta[[#This Row],[Enero]:[Diciembre]])</f>
        <v>40700875.030000001</v>
      </c>
      <c r="R2382">
        <v>2018</v>
      </c>
      <c r="S2382" t="s">
        <v>212</v>
      </c>
    </row>
    <row r="2383" spans="1:19" x14ac:dyDescent="0.35">
      <c r="A2383" t="str">
        <f>+_xlfn.CONCAT(Exportaciones_Kg_fruta[[#This Row],[País]],Exportaciones_Kg_fruta[[#This Row],[Detalle]],Exportaciones_Kg_fruta[[#This Row],[Año]])</f>
        <v>CanadáManzanas2018</v>
      </c>
      <c r="B2383" s="3" t="s">
        <v>55</v>
      </c>
      <c r="C2383" s="3" t="s">
        <v>4</v>
      </c>
      <c r="D2383" s="3" t="s">
        <v>12</v>
      </c>
      <c r="E2383" s="3">
        <v>34767.919999999998</v>
      </c>
      <c r="F2383" s="3">
        <v>0</v>
      </c>
      <c r="G2383" s="3">
        <v>2989960.53</v>
      </c>
      <c r="H2383" s="3">
        <v>3443090.1</v>
      </c>
      <c r="I2383" s="3">
        <v>5932908.2600000007</v>
      </c>
      <c r="J2383" s="3">
        <v>4940600.0799999991</v>
      </c>
      <c r="K2383" s="3">
        <v>6221982.7400000002</v>
      </c>
      <c r="L2383" s="3">
        <v>1360313.8599999999</v>
      </c>
      <c r="M2383" s="3">
        <v>19704.3</v>
      </c>
      <c r="N2383" s="3">
        <v>93961.68</v>
      </c>
      <c r="O2383" s="3">
        <v>54696.160000000003</v>
      </c>
      <c r="P2383" s="3">
        <v>19642.28</v>
      </c>
      <c r="Q2383" s="3">
        <f>SUM(Exportaciones_Kg_fruta[[#This Row],[Enero]:[Diciembre]])</f>
        <v>25111627.910000004</v>
      </c>
      <c r="R2383">
        <v>2018</v>
      </c>
      <c r="S2383" t="s">
        <v>212</v>
      </c>
    </row>
    <row r="2384" spans="1:19" x14ac:dyDescent="0.35">
      <c r="A2384" t="str">
        <f>+_xlfn.CONCAT(Exportaciones_Kg_fruta[[#This Row],[País]],Exportaciones_Kg_fruta[[#This Row],[Detalle]],Exportaciones_Kg_fruta[[#This Row],[Año]])</f>
        <v>PerúManzanas2018</v>
      </c>
      <c r="B2384" s="3" t="s">
        <v>149</v>
      </c>
      <c r="C2384" s="3" t="s">
        <v>4</v>
      </c>
      <c r="D2384" s="3" t="s">
        <v>12</v>
      </c>
      <c r="E2384" s="3">
        <v>215118</v>
      </c>
      <c r="F2384" s="3">
        <v>1524076.1600000001</v>
      </c>
      <c r="G2384" s="3">
        <v>3142772.3799999994</v>
      </c>
      <c r="H2384" s="3">
        <v>3693867.0500000003</v>
      </c>
      <c r="I2384" s="3">
        <v>5267983.3999999994</v>
      </c>
      <c r="J2384" s="3">
        <v>4784783.4999999991</v>
      </c>
      <c r="K2384" s="3">
        <v>4725505.09</v>
      </c>
      <c r="L2384" s="3">
        <v>6516726.9199999999</v>
      </c>
      <c r="M2384" s="3">
        <v>4971407.68</v>
      </c>
      <c r="N2384" s="3">
        <v>7023236.2000000011</v>
      </c>
      <c r="O2384" s="3">
        <v>2627523.17</v>
      </c>
      <c r="P2384" s="3">
        <v>1861023.8</v>
      </c>
      <c r="Q2384" s="3">
        <f>SUM(Exportaciones_Kg_fruta[[#This Row],[Enero]:[Diciembre]])</f>
        <v>46354023.350000001</v>
      </c>
      <c r="R2384">
        <v>2018</v>
      </c>
      <c r="S2384" t="s">
        <v>212</v>
      </c>
    </row>
    <row r="2385" spans="1:19" x14ac:dyDescent="0.35">
      <c r="A2385" t="str">
        <f>+_xlfn.CONCAT(Exportaciones_Kg_fruta[[#This Row],[País]],Exportaciones_Kg_fruta[[#This Row],[Detalle]],Exportaciones_Kg_fruta[[#This Row],[Año]])</f>
        <v>HolandaManzanas2018</v>
      </c>
      <c r="B2385" s="3" t="s">
        <v>92</v>
      </c>
      <c r="C2385" s="3" t="s">
        <v>4</v>
      </c>
      <c r="D2385" s="3" t="s">
        <v>12</v>
      </c>
      <c r="E2385" s="3">
        <v>3331.72</v>
      </c>
      <c r="F2385" s="3">
        <v>93462.03</v>
      </c>
      <c r="G2385" s="3">
        <v>5189968.74</v>
      </c>
      <c r="H2385" s="3">
        <v>8825773.3100000005</v>
      </c>
      <c r="I2385" s="3">
        <v>13820058.900000002</v>
      </c>
      <c r="J2385" s="3">
        <v>18930652.269999996</v>
      </c>
      <c r="K2385" s="3">
        <v>14641657.680000002</v>
      </c>
      <c r="L2385" s="3">
        <v>2351413.3199999994</v>
      </c>
      <c r="M2385" s="3">
        <v>271975.59999999998</v>
      </c>
      <c r="N2385" s="3">
        <v>31847.26</v>
      </c>
      <c r="O2385" s="3">
        <v>14661.67</v>
      </c>
      <c r="P2385" s="3">
        <v>11961.6</v>
      </c>
      <c r="Q2385" s="3">
        <f>SUM(Exportaciones_Kg_fruta[[#This Row],[Enero]:[Diciembre]])</f>
        <v>64186764.100000001</v>
      </c>
      <c r="R2385">
        <v>2018</v>
      </c>
      <c r="S2385" t="s">
        <v>212</v>
      </c>
    </row>
    <row r="2386" spans="1:19" x14ac:dyDescent="0.35">
      <c r="A2386" t="str">
        <f>+_xlfn.CONCAT(Exportaciones_Kg_fruta[[#This Row],[País]],Exportaciones_Kg_fruta[[#This Row],[Detalle]],Exportaciones_Kg_fruta[[#This Row],[Año]])</f>
        <v>EspañaManzanas2018</v>
      </c>
      <c r="B2386" s="3" t="s">
        <v>73</v>
      </c>
      <c r="C2386" s="3" t="s">
        <v>4</v>
      </c>
      <c r="D2386" s="3" t="s">
        <v>12</v>
      </c>
      <c r="E2386" s="3">
        <v>0</v>
      </c>
      <c r="F2386" s="3">
        <v>21725.200000000001</v>
      </c>
      <c r="G2386" s="3">
        <v>1100463.6000000001</v>
      </c>
      <c r="H2386" s="3">
        <v>1996823.7599999998</v>
      </c>
      <c r="I2386" s="3">
        <v>2334059.8400000003</v>
      </c>
      <c r="J2386" s="3">
        <v>2886249.6500000004</v>
      </c>
      <c r="K2386" s="3">
        <v>2622306.3499999996</v>
      </c>
      <c r="L2386" s="3">
        <v>835984.81</v>
      </c>
      <c r="M2386" s="3">
        <v>191688</v>
      </c>
      <c r="N2386" s="3">
        <v>0</v>
      </c>
      <c r="O2386" s="3">
        <v>0</v>
      </c>
      <c r="P2386" s="3">
        <v>0</v>
      </c>
      <c r="Q2386" s="3">
        <f>SUM(Exportaciones_Kg_fruta[[#This Row],[Enero]:[Diciembre]])</f>
        <v>11989301.210000001</v>
      </c>
      <c r="R2386">
        <v>2018</v>
      </c>
      <c r="S2386" t="s">
        <v>212</v>
      </c>
    </row>
    <row r="2387" spans="1:19" x14ac:dyDescent="0.35">
      <c r="A2387" t="str">
        <f>+_xlfn.CONCAT(Exportaciones_Kg_fruta[[#This Row],[País]],Exportaciones_Kg_fruta[[#This Row],[Detalle]],Exportaciones_Kg_fruta[[#This Row],[Año]])</f>
        <v>IndiaManzanas2018</v>
      </c>
      <c r="B2387" s="3" t="s">
        <v>96</v>
      </c>
      <c r="C2387" s="3" t="s">
        <v>4</v>
      </c>
      <c r="D2387" s="3" t="s">
        <v>12</v>
      </c>
      <c r="E2387" s="3">
        <v>445995.19999999995</v>
      </c>
      <c r="F2387" s="3">
        <v>0</v>
      </c>
      <c r="G2387" s="3">
        <v>4776204.4000000004</v>
      </c>
      <c r="H2387" s="3">
        <v>14821791.120000001</v>
      </c>
      <c r="I2387" s="3">
        <v>22542670.300000001</v>
      </c>
      <c r="J2387" s="3">
        <v>13921736.140000002</v>
      </c>
      <c r="K2387" s="3">
        <v>2979104.3599999994</v>
      </c>
      <c r="L2387" s="3">
        <v>157798.09999999998</v>
      </c>
      <c r="M2387" s="3">
        <v>0</v>
      </c>
      <c r="N2387" s="3">
        <v>0</v>
      </c>
      <c r="O2387" s="3">
        <v>0</v>
      </c>
      <c r="P2387" s="3">
        <v>0</v>
      </c>
      <c r="Q2387" s="3">
        <f>SUM(Exportaciones_Kg_fruta[[#This Row],[Enero]:[Diciembre]])</f>
        <v>59645299.620000005</v>
      </c>
      <c r="R2387">
        <v>2018</v>
      </c>
      <c r="S2387" t="s">
        <v>212</v>
      </c>
    </row>
    <row r="2388" spans="1:19" x14ac:dyDescent="0.35">
      <c r="A2388" t="str">
        <f>+_xlfn.CONCAT(Exportaciones_Kg_fruta[[#This Row],[País]],Exportaciones_Kg_fruta[[#This Row],[Detalle]],Exportaciones_Kg_fruta[[#This Row],[Año]])</f>
        <v>BahreinManzanas2018</v>
      </c>
      <c r="B2388" s="3" t="s">
        <v>39</v>
      </c>
      <c r="C2388" s="3" t="s">
        <v>4</v>
      </c>
      <c r="D2388" s="3" t="s">
        <v>12</v>
      </c>
      <c r="E2388" s="3">
        <v>0</v>
      </c>
      <c r="F2388" s="3">
        <v>0</v>
      </c>
      <c r="G2388" s="3">
        <v>193886.3</v>
      </c>
      <c r="H2388" s="3">
        <v>324773.5</v>
      </c>
      <c r="I2388" s="3">
        <v>468833.7</v>
      </c>
      <c r="J2388" s="3">
        <v>314359.5</v>
      </c>
      <c r="K2388" s="3">
        <v>362315.8</v>
      </c>
      <c r="L2388" s="3">
        <v>190673.7</v>
      </c>
      <c r="M2388" s="3">
        <v>126772.79999999999</v>
      </c>
      <c r="N2388" s="3">
        <v>21300.3</v>
      </c>
      <c r="O2388" s="3">
        <v>0</v>
      </c>
      <c r="P2388" s="3">
        <v>0</v>
      </c>
      <c r="Q2388" s="3">
        <f>SUM(Exportaciones_Kg_fruta[[#This Row],[Enero]:[Diciembre]])</f>
        <v>2002915.6</v>
      </c>
      <c r="R2388">
        <v>2018</v>
      </c>
      <c r="S2388" t="s">
        <v>212</v>
      </c>
    </row>
    <row r="2389" spans="1:19" x14ac:dyDescent="0.35">
      <c r="A2389" t="str">
        <f>+_xlfn.CONCAT(Exportaciones_Kg_fruta[[#This Row],[País]],Exportaciones_Kg_fruta[[#This Row],[Detalle]],Exportaciones_Kg_fruta[[#This Row],[Año]])</f>
        <v>MéxicoManzanas2018</v>
      </c>
      <c r="B2389" s="3" t="s">
        <v>130</v>
      </c>
      <c r="C2389" s="3" t="s">
        <v>4</v>
      </c>
      <c r="D2389" s="3" t="s">
        <v>12</v>
      </c>
      <c r="E2389" s="3">
        <v>26041.360000000001</v>
      </c>
      <c r="F2389" s="3">
        <v>18823.68</v>
      </c>
      <c r="G2389" s="3">
        <v>86815.4</v>
      </c>
      <c r="H2389" s="3">
        <v>75682.320000000007</v>
      </c>
      <c r="I2389" s="3">
        <v>188890.1</v>
      </c>
      <c r="J2389" s="3">
        <v>350539.83999999997</v>
      </c>
      <c r="K2389" s="3">
        <v>1171066.77</v>
      </c>
      <c r="L2389" s="3">
        <v>685647.1</v>
      </c>
      <c r="M2389" s="3">
        <v>432682.08</v>
      </c>
      <c r="N2389" s="3">
        <v>43295.6</v>
      </c>
      <c r="O2389" s="3">
        <v>68279.759999999995</v>
      </c>
      <c r="P2389" s="3">
        <v>31542</v>
      </c>
      <c r="Q2389" s="3">
        <f>SUM(Exportaciones_Kg_fruta[[#This Row],[Enero]:[Diciembre]])</f>
        <v>3179306.01</v>
      </c>
      <c r="R2389">
        <v>2018</v>
      </c>
      <c r="S2389" t="s">
        <v>212</v>
      </c>
    </row>
    <row r="2390" spans="1:19" x14ac:dyDescent="0.35">
      <c r="A2390" t="str">
        <f>+_xlfn.CONCAT(Exportaciones_Kg_fruta[[#This Row],[País]],Exportaciones_Kg_fruta[[#This Row],[Detalle]],Exportaciones_Kg_fruta[[#This Row],[Año]])</f>
        <v>ArgentinaManzanas2018</v>
      </c>
      <c r="B2390" s="3" t="s">
        <v>32</v>
      </c>
      <c r="C2390" s="3" t="s">
        <v>4</v>
      </c>
      <c r="D2390" s="3" t="s">
        <v>12</v>
      </c>
      <c r="E2390" s="3">
        <v>266268.51</v>
      </c>
      <c r="F2390" s="3">
        <v>23755.200000000001</v>
      </c>
      <c r="G2390" s="3">
        <v>35636.47</v>
      </c>
      <c r="H2390" s="3">
        <v>71265.600000000006</v>
      </c>
      <c r="I2390" s="3">
        <v>523518.92</v>
      </c>
      <c r="J2390" s="3">
        <v>432410.56</v>
      </c>
      <c r="K2390" s="3">
        <v>206213.42</v>
      </c>
      <c r="L2390" s="3">
        <v>372348.98000000004</v>
      </c>
      <c r="M2390" s="3">
        <v>85608.249999999985</v>
      </c>
      <c r="N2390" s="3">
        <v>24210.9</v>
      </c>
      <c r="O2390" s="3">
        <v>180500.8</v>
      </c>
      <c r="P2390" s="3">
        <v>319347.36</v>
      </c>
      <c r="Q2390" s="3">
        <f>SUM(Exportaciones_Kg_fruta[[#This Row],[Enero]:[Diciembre]])</f>
        <v>2541084.9699999997</v>
      </c>
      <c r="R2390">
        <v>2018</v>
      </c>
      <c r="S2390" t="s">
        <v>212</v>
      </c>
    </row>
    <row r="2391" spans="1:19" x14ac:dyDescent="0.35">
      <c r="A2391" t="str">
        <f>+_xlfn.CONCAT(Exportaciones_Kg_fruta[[#This Row],[País]],Exportaciones_Kg_fruta[[#This Row],[Detalle]],Exportaciones_Kg_fruta[[#This Row],[Año]])</f>
        <v>Taiwán (Formosa)Manzanas2018</v>
      </c>
      <c r="B2391" s="3" t="s">
        <v>179</v>
      </c>
      <c r="C2391" s="3" t="s">
        <v>4</v>
      </c>
      <c r="D2391" s="3" t="s">
        <v>12</v>
      </c>
      <c r="E2391" s="3">
        <v>0</v>
      </c>
      <c r="F2391" s="3">
        <v>0</v>
      </c>
      <c r="G2391" s="3">
        <v>20266.400000000001</v>
      </c>
      <c r="H2391" s="3">
        <v>3994148.9000000004</v>
      </c>
      <c r="I2391" s="3">
        <v>17901785.789999999</v>
      </c>
      <c r="J2391" s="3">
        <v>9115257.0800000001</v>
      </c>
      <c r="K2391" s="3">
        <v>7932984.5900000008</v>
      </c>
      <c r="L2391" s="3">
        <v>12063029.4</v>
      </c>
      <c r="M2391" s="3">
        <v>2487878.2999999998</v>
      </c>
      <c r="N2391" s="3">
        <v>89801.600000000006</v>
      </c>
      <c r="O2391" s="3">
        <v>7700</v>
      </c>
      <c r="P2391" s="3">
        <v>0</v>
      </c>
      <c r="Q2391" s="3">
        <f>SUM(Exportaciones_Kg_fruta[[#This Row],[Enero]:[Diciembre]])</f>
        <v>53612852.060000002</v>
      </c>
      <c r="R2391">
        <v>2018</v>
      </c>
      <c r="S2391" t="s">
        <v>212</v>
      </c>
    </row>
    <row r="2392" spans="1:19" x14ac:dyDescent="0.35">
      <c r="A2392" t="str">
        <f>+_xlfn.CONCAT(Exportaciones_Kg_fruta[[#This Row],[País]],Exportaciones_Kg_fruta[[#This Row],[Detalle]],Exportaciones_Kg_fruta[[#This Row],[Año]])</f>
        <v>ColombiaManzanas2018</v>
      </c>
      <c r="B2392" s="3" t="s">
        <v>58</v>
      </c>
      <c r="C2392" s="3" t="s">
        <v>4</v>
      </c>
      <c r="D2392" s="3" t="s">
        <v>12</v>
      </c>
      <c r="E2392" s="3">
        <v>833343.70000000007</v>
      </c>
      <c r="F2392" s="3">
        <v>3813991.6599999997</v>
      </c>
      <c r="G2392" s="3">
        <v>6419884.0899999989</v>
      </c>
      <c r="H2392" s="3">
        <v>8479742.9000000004</v>
      </c>
      <c r="I2392" s="3">
        <v>10151664.18</v>
      </c>
      <c r="J2392" s="3">
        <v>9708883.709999999</v>
      </c>
      <c r="K2392" s="3">
        <v>10223805.709999999</v>
      </c>
      <c r="L2392" s="3">
        <v>11248204.33</v>
      </c>
      <c r="M2392" s="3">
        <v>7915108.3900000015</v>
      </c>
      <c r="N2392" s="3">
        <v>15728232.930000003</v>
      </c>
      <c r="O2392" s="3">
        <v>5477061.0999999996</v>
      </c>
      <c r="P2392" s="3">
        <v>489885.86000000004</v>
      </c>
      <c r="Q2392" s="3">
        <f>SUM(Exportaciones_Kg_fruta[[#This Row],[Enero]:[Diciembre]])</f>
        <v>90489808.560000002</v>
      </c>
      <c r="R2392">
        <v>2018</v>
      </c>
      <c r="S2392" t="s">
        <v>212</v>
      </c>
    </row>
    <row r="2393" spans="1:19" x14ac:dyDescent="0.35">
      <c r="A2393" t="str">
        <f>+_xlfn.CONCAT(Exportaciones_Kg_fruta[[#This Row],[País]],Exportaciones_Kg_fruta[[#This Row],[Detalle]],Exportaciones_Kg_fruta[[#This Row],[Año]])</f>
        <v>AlemaniaManzanas2018</v>
      </c>
      <c r="B2393" s="3" t="s">
        <v>3</v>
      </c>
      <c r="C2393" s="3" t="s">
        <v>4</v>
      </c>
      <c r="D2393" s="3" t="s">
        <v>12</v>
      </c>
      <c r="E2393" s="3">
        <v>79644.36</v>
      </c>
      <c r="F2393" s="3">
        <v>37439.54</v>
      </c>
      <c r="G2393" s="3">
        <v>765232.10000000009</v>
      </c>
      <c r="H2393" s="3">
        <v>3179413.8</v>
      </c>
      <c r="I2393" s="3">
        <v>6236738.1999999993</v>
      </c>
      <c r="J2393" s="3">
        <v>10624163.850000001</v>
      </c>
      <c r="K2393" s="3">
        <v>8411899.8900000006</v>
      </c>
      <c r="L2393" s="3">
        <v>3156349.81</v>
      </c>
      <c r="M2393" s="3">
        <v>387728.25</v>
      </c>
      <c r="N2393" s="3">
        <v>42617.599999999999</v>
      </c>
      <c r="O2393" s="3">
        <v>36818.19</v>
      </c>
      <c r="P2393" s="3">
        <v>22319.199999999997</v>
      </c>
      <c r="Q2393" s="3">
        <f>SUM(Exportaciones_Kg_fruta[[#This Row],[Enero]:[Diciembre]])</f>
        <v>32980364.790000003</v>
      </c>
      <c r="R2393">
        <v>2018</v>
      </c>
      <c r="S2393" t="s">
        <v>212</v>
      </c>
    </row>
    <row r="2394" spans="1:19" x14ac:dyDescent="0.35">
      <c r="A2394" t="str">
        <f>+_xlfn.CONCAT(Exportaciones_Kg_fruta[[#This Row],[País]],Exportaciones_Kg_fruta[[#This Row],[Detalle]],Exportaciones_Kg_fruta[[#This Row],[Año]])</f>
        <v>EcuadorManzanas2018</v>
      </c>
      <c r="B2394" s="3" t="s">
        <v>68</v>
      </c>
      <c r="C2394" s="3" t="s">
        <v>4</v>
      </c>
      <c r="D2394" s="3" t="s">
        <v>12</v>
      </c>
      <c r="E2394" s="3">
        <v>816643.60000000009</v>
      </c>
      <c r="F2394" s="3">
        <v>2788421.5</v>
      </c>
      <c r="G2394" s="3">
        <v>5416652.3700000001</v>
      </c>
      <c r="H2394" s="3">
        <v>5324590.96</v>
      </c>
      <c r="I2394" s="3">
        <v>8623044.1600000001</v>
      </c>
      <c r="J2394" s="3">
        <v>5060646.2100000009</v>
      </c>
      <c r="K2394" s="3">
        <v>7001169.8299999991</v>
      </c>
      <c r="L2394" s="3">
        <v>7381345.9000000004</v>
      </c>
      <c r="M2394" s="3">
        <v>5170978.3500000006</v>
      </c>
      <c r="N2394" s="3">
        <v>4369182.4800000004</v>
      </c>
      <c r="O2394" s="3">
        <v>2904709.6999999997</v>
      </c>
      <c r="P2394" s="3">
        <v>1601475.2000000002</v>
      </c>
      <c r="Q2394" s="3">
        <f>SUM(Exportaciones_Kg_fruta[[#This Row],[Enero]:[Diciembre]])</f>
        <v>56458860.260000005</v>
      </c>
      <c r="R2394">
        <v>2018</v>
      </c>
      <c r="S2394" t="s">
        <v>212</v>
      </c>
    </row>
    <row r="2395" spans="1:19" x14ac:dyDescent="0.35">
      <c r="A2395" t="str">
        <f>+_xlfn.CONCAT(Exportaciones_Kg_fruta[[#This Row],[País]],Exportaciones_Kg_fruta[[#This Row],[Detalle]],Exportaciones_Kg_fruta[[#This Row],[Año]])</f>
        <v>ItaliaManzanas2018</v>
      </c>
      <c r="B2395" s="3" t="s">
        <v>108</v>
      </c>
      <c r="C2395" s="3" t="s">
        <v>4</v>
      </c>
      <c r="D2395" s="3" t="s">
        <v>12</v>
      </c>
      <c r="E2395" s="3">
        <v>0</v>
      </c>
      <c r="F2395" s="3">
        <v>0</v>
      </c>
      <c r="G2395" s="3">
        <v>149683.4</v>
      </c>
      <c r="H2395" s="3">
        <v>881432</v>
      </c>
      <c r="I2395" s="3">
        <v>1823852.1</v>
      </c>
      <c r="J2395" s="3">
        <v>2013880.66</v>
      </c>
      <c r="K2395" s="3">
        <v>1053573.82</v>
      </c>
      <c r="L2395" s="3">
        <v>604149.48</v>
      </c>
      <c r="M2395" s="3">
        <v>53430</v>
      </c>
      <c r="N2395" s="3">
        <v>0</v>
      </c>
      <c r="O2395" s="3">
        <v>0</v>
      </c>
      <c r="P2395" s="3">
        <v>0</v>
      </c>
      <c r="Q2395" s="3">
        <f>SUM(Exportaciones_Kg_fruta[[#This Row],[Enero]:[Diciembre]])</f>
        <v>6580001.4600000009</v>
      </c>
      <c r="R2395">
        <v>2018</v>
      </c>
      <c r="S2395" t="s">
        <v>212</v>
      </c>
    </row>
    <row r="2396" spans="1:19" x14ac:dyDescent="0.35">
      <c r="A2396" t="str">
        <f>+_xlfn.CONCAT(Exportaciones_Kg_fruta[[#This Row],[País]],Exportaciones_Kg_fruta[[#This Row],[Detalle]],Exportaciones_Kg_fruta[[#This Row],[Año]])</f>
        <v>Reino UnidoManzanas2018</v>
      </c>
      <c r="B2396" s="3" t="s">
        <v>155</v>
      </c>
      <c r="C2396" s="3" t="s">
        <v>4</v>
      </c>
      <c r="D2396" s="3" t="s">
        <v>12</v>
      </c>
      <c r="E2396" s="3">
        <v>14646.359999999999</v>
      </c>
      <c r="F2396" s="3">
        <v>16015.04</v>
      </c>
      <c r="G2396" s="3">
        <v>1671525.0599999998</v>
      </c>
      <c r="H2396" s="3">
        <v>4979604.12</v>
      </c>
      <c r="I2396" s="3">
        <v>10807133.660000002</v>
      </c>
      <c r="J2396" s="3">
        <v>12662408.369999999</v>
      </c>
      <c r="K2396" s="3">
        <v>10362401.559999999</v>
      </c>
      <c r="L2396" s="3">
        <v>3829627.9000000004</v>
      </c>
      <c r="M2396" s="3">
        <v>406232.5</v>
      </c>
      <c r="N2396" s="3">
        <v>107901.95000000001</v>
      </c>
      <c r="O2396" s="3">
        <v>16150.4</v>
      </c>
      <c r="P2396" s="3">
        <v>45797.26</v>
      </c>
      <c r="Q2396" s="3">
        <f>SUM(Exportaciones_Kg_fruta[[#This Row],[Enero]:[Diciembre]])</f>
        <v>44919444.18</v>
      </c>
      <c r="R2396">
        <v>2018</v>
      </c>
      <c r="S2396" t="s">
        <v>212</v>
      </c>
    </row>
    <row r="2397" spans="1:19" x14ac:dyDescent="0.35">
      <c r="A2397" t="str">
        <f>+_xlfn.CONCAT(Exportaciones_Kg_fruta[[#This Row],[País]],Exportaciones_Kg_fruta[[#This Row],[Detalle]],Exportaciones_Kg_fruta[[#This Row],[Año]])</f>
        <v>RusiaManzanas2018</v>
      </c>
      <c r="B2397" s="3" t="s">
        <v>161</v>
      </c>
      <c r="C2397" s="3" t="s">
        <v>4</v>
      </c>
      <c r="D2397" s="3" t="s">
        <v>12</v>
      </c>
      <c r="E2397" s="3">
        <v>0</v>
      </c>
      <c r="F2397" s="3">
        <v>22579.200000000001</v>
      </c>
      <c r="G2397" s="3">
        <v>2598711.7999999998</v>
      </c>
      <c r="H2397" s="3">
        <v>7748823.0599999987</v>
      </c>
      <c r="I2397" s="3">
        <v>8302540.8499999996</v>
      </c>
      <c r="J2397" s="3">
        <v>6887653.8000000007</v>
      </c>
      <c r="K2397" s="3">
        <v>4801023.4700000007</v>
      </c>
      <c r="L2397" s="3">
        <v>1055464.0999999999</v>
      </c>
      <c r="M2397" s="3">
        <v>44898.7</v>
      </c>
      <c r="N2397" s="3">
        <v>0</v>
      </c>
      <c r="O2397" s="3">
        <v>0</v>
      </c>
      <c r="P2397" s="3">
        <v>0</v>
      </c>
      <c r="Q2397" s="3">
        <f>SUM(Exportaciones_Kg_fruta[[#This Row],[Enero]:[Diciembre]])</f>
        <v>31461694.98</v>
      </c>
      <c r="R2397">
        <v>2018</v>
      </c>
      <c r="S2397" t="s">
        <v>212</v>
      </c>
    </row>
    <row r="2398" spans="1:19" x14ac:dyDescent="0.35">
      <c r="A2398" t="str">
        <f>+_xlfn.CONCAT(Exportaciones_Kg_fruta[[#This Row],[País]],Exportaciones_Kg_fruta[[#This Row],[Detalle]],Exportaciones_Kg_fruta[[#This Row],[Año]])</f>
        <v>PanamáManzanas2018</v>
      </c>
      <c r="B2398" s="3" t="s">
        <v>146</v>
      </c>
      <c r="C2398" s="3" t="s">
        <v>4</v>
      </c>
      <c r="D2398" s="3" t="s">
        <v>12</v>
      </c>
      <c r="E2398" s="3">
        <v>0</v>
      </c>
      <c r="F2398" s="3">
        <v>123960.2</v>
      </c>
      <c r="G2398" s="3">
        <v>222028.1</v>
      </c>
      <c r="H2398" s="3">
        <v>487118.9</v>
      </c>
      <c r="I2398" s="3">
        <v>833630.89</v>
      </c>
      <c r="J2398" s="3">
        <v>598018.4</v>
      </c>
      <c r="K2398" s="3">
        <v>424008.9</v>
      </c>
      <c r="L2398" s="3">
        <v>979978</v>
      </c>
      <c r="M2398" s="3">
        <v>559667.35000000009</v>
      </c>
      <c r="N2398" s="3">
        <v>815126.44</v>
      </c>
      <c r="O2398" s="3">
        <v>281151.30000000005</v>
      </c>
      <c r="P2398" s="3">
        <v>157162.6</v>
      </c>
      <c r="Q2398" s="3">
        <f>SUM(Exportaciones_Kg_fruta[[#This Row],[Enero]:[Diciembre]])</f>
        <v>5481851.0799999991</v>
      </c>
      <c r="R2398">
        <v>2018</v>
      </c>
      <c r="S2398" t="s">
        <v>212</v>
      </c>
    </row>
    <row r="2399" spans="1:19" x14ac:dyDescent="0.35">
      <c r="A2399" t="str">
        <f>+_xlfn.CONCAT(Exportaciones_Kg_fruta[[#This Row],[País]],Exportaciones_Kg_fruta[[#This Row],[Detalle]],Exportaciones_Kg_fruta[[#This Row],[Año]])</f>
        <v>FranciaManzanas2018</v>
      </c>
      <c r="B2399" s="3" t="s">
        <v>80</v>
      </c>
      <c r="C2399" s="3" t="s">
        <v>4</v>
      </c>
      <c r="D2399" s="3" t="s">
        <v>12</v>
      </c>
      <c r="E2399" s="3">
        <v>15261.6</v>
      </c>
      <c r="F2399" s="3">
        <v>0</v>
      </c>
      <c r="G2399" s="3">
        <v>1739680.8</v>
      </c>
      <c r="H2399" s="3">
        <v>3314303.5999999996</v>
      </c>
      <c r="I2399" s="3">
        <v>2872737.59</v>
      </c>
      <c r="J2399" s="3">
        <v>6981729.4500000002</v>
      </c>
      <c r="K2399" s="3">
        <v>4804383.120000001</v>
      </c>
      <c r="L2399" s="3">
        <v>2163822.54</v>
      </c>
      <c r="M2399" s="3">
        <v>166580.44</v>
      </c>
      <c r="N2399" s="3">
        <v>15321.6</v>
      </c>
      <c r="O2399" s="3">
        <v>15547.2</v>
      </c>
      <c r="P2399" s="3">
        <v>13871.28</v>
      </c>
      <c r="Q2399" s="3">
        <f>SUM(Exportaciones_Kg_fruta[[#This Row],[Enero]:[Diciembre]])</f>
        <v>22103239.220000003</v>
      </c>
      <c r="R2399">
        <v>2018</v>
      </c>
      <c r="S2399" t="s">
        <v>212</v>
      </c>
    </row>
    <row r="2400" spans="1:19" x14ac:dyDescent="0.35">
      <c r="A2400" t="str">
        <f>+_xlfn.CONCAT(Exportaciones_Kg_fruta[[#This Row],[País]],Exportaciones_Kg_fruta[[#This Row],[Detalle]],Exportaciones_Kg_fruta[[#This Row],[Año]])</f>
        <v>BoliviaManzanas2018</v>
      </c>
      <c r="B2400" s="3" t="s">
        <v>47</v>
      </c>
      <c r="C2400" s="3" t="s">
        <v>4</v>
      </c>
      <c r="D2400" s="3" t="s">
        <v>12</v>
      </c>
      <c r="E2400" s="3">
        <v>907843</v>
      </c>
      <c r="F2400" s="3">
        <v>1373400</v>
      </c>
      <c r="G2400" s="3">
        <v>2215234</v>
      </c>
      <c r="H2400" s="3">
        <v>2179551</v>
      </c>
      <c r="I2400" s="3">
        <v>3012879</v>
      </c>
      <c r="J2400" s="3">
        <v>2338946</v>
      </c>
      <c r="K2400" s="3">
        <v>2652424.6</v>
      </c>
      <c r="L2400" s="3">
        <v>2453122</v>
      </c>
      <c r="M2400" s="3">
        <v>2479638</v>
      </c>
      <c r="N2400" s="3">
        <v>3041168.5</v>
      </c>
      <c r="O2400" s="3">
        <v>2301728</v>
      </c>
      <c r="P2400" s="3">
        <v>1305931.2</v>
      </c>
      <c r="Q2400" s="3">
        <f>SUM(Exportaciones_Kg_fruta[[#This Row],[Enero]:[Diciembre]])</f>
        <v>26261865.300000001</v>
      </c>
      <c r="R2400">
        <v>2018</v>
      </c>
      <c r="S2400" t="s">
        <v>212</v>
      </c>
    </row>
    <row r="2401" spans="1:19" x14ac:dyDescent="0.35">
      <c r="A2401" t="str">
        <f>+_xlfn.CONCAT(Exportaciones_Kg_fruta[[#This Row],[País]],Exportaciones_Kg_fruta[[#This Row],[Detalle]],Exportaciones_Kg_fruta[[#This Row],[Año]])</f>
        <v>TailandiaManzanas2018</v>
      </c>
      <c r="B2401" s="3" t="s">
        <v>178</v>
      </c>
      <c r="C2401" s="3" t="s">
        <v>4</v>
      </c>
      <c r="D2401" s="3" t="s">
        <v>12</v>
      </c>
      <c r="E2401" s="3">
        <v>0</v>
      </c>
      <c r="F2401" s="3">
        <v>0</v>
      </c>
      <c r="G2401" s="3">
        <v>0</v>
      </c>
      <c r="H2401" s="3">
        <v>45687.6</v>
      </c>
      <c r="I2401" s="3">
        <v>0</v>
      </c>
      <c r="J2401" s="3">
        <v>65116.800000000003</v>
      </c>
      <c r="K2401" s="3">
        <v>87427.199999999997</v>
      </c>
      <c r="L2401" s="3">
        <v>240676.09999999998</v>
      </c>
      <c r="M2401" s="3">
        <v>401822.4</v>
      </c>
      <c r="N2401" s="3">
        <v>0</v>
      </c>
      <c r="O2401" s="3">
        <v>0</v>
      </c>
      <c r="P2401" s="3">
        <v>0</v>
      </c>
      <c r="Q2401" s="3">
        <f>SUM(Exportaciones_Kg_fruta[[#This Row],[Enero]:[Diciembre]])</f>
        <v>840730.1</v>
      </c>
      <c r="R2401">
        <v>2018</v>
      </c>
      <c r="S2401" t="s">
        <v>212</v>
      </c>
    </row>
    <row r="2402" spans="1:19" x14ac:dyDescent="0.35">
      <c r="A2402" t="str">
        <f>+_xlfn.CONCAT(Exportaciones_Kg_fruta[[#This Row],[País]],Exportaciones_Kg_fruta[[#This Row],[Detalle]],Exportaciones_Kg_fruta[[#This Row],[Año]])</f>
        <v>BélgicaManzanas2018</v>
      </c>
      <c r="B2402" s="3" t="s">
        <v>43</v>
      </c>
      <c r="C2402" s="3" t="s">
        <v>4</v>
      </c>
      <c r="D2402" s="3" t="s">
        <v>12</v>
      </c>
      <c r="E2402" s="3">
        <v>32740.6</v>
      </c>
      <c r="F2402" s="3">
        <v>0</v>
      </c>
      <c r="G2402" s="3">
        <v>159280.79999999999</v>
      </c>
      <c r="H2402" s="3">
        <v>366321</v>
      </c>
      <c r="I2402" s="3">
        <v>991391.8</v>
      </c>
      <c r="J2402" s="3">
        <v>1391212.3800000001</v>
      </c>
      <c r="K2402" s="3">
        <v>1130205.3999999999</v>
      </c>
      <c r="L2402" s="3">
        <v>303028.80000000005</v>
      </c>
      <c r="M2402" s="3">
        <v>172311.19999999998</v>
      </c>
      <c r="N2402" s="3">
        <v>13953.6</v>
      </c>
      <c r="O2402" s="3">
        <v>17510.400000000001</v>
      </c>
      <c r="P2402" s="3">
        <v>0</v>
      </c>
      <c r="Q2402" s="3">
        <f>SUM(Exportaciones_Kg_fruta[[#This Row],[Enero]:[Diciembre]])</f>
        <v>4577955.9800000004</v>
      </c>
      <c r="R2402">
        <v>2018</v>
      </c>
      <c r="S2402" t="s">
        <v>212</v>
      </c>
    </row>
    <row r="2403" spans="1:19" x14ac:dyDescent="0.35">
      <c r="A2403" t="str">
        <f>+_xlfn.CONCAT(Exportaciones_Kg_fruta[[#This Row],[País]],Exportaciones_Kg_fruta[[#This Row],[Detalle]],Exportaciones_Kg_fruta[[#This Row],[Año]])</f>
        <v>Arabia SauditaManzanas2018</v>
      </c>
      <c r="B2403" s="3" t="s">
        <v>30</v>
      </c>
      <c r="C2403" s="3" t="s">
        <v>4</v>
      </c>
      <c r="D2403" s="3" t="s">
        <v>12</v>
      </c>
      <c r="E2403" s="3">
        <v>37363.199999999997</v>
      </c>
      <c r="F2403" s="3">
        <v>424022.5</v>
      </c>
      <c r="G2403" s="3">
        <v>7023349.5</v>
      </c>
      <c r="H2403" s="3">
        <v>10031984.880000001</v>
      </c>
      <c r="I2403" s="3">
        <v>8622397.9700000007</v>
      </c>
      <c r="J2403" s="3">
        <v>7815873.6999999993</v>
      </c>
      <c r="K2403" s="3">
        <v>6325602.3499999996</v>
      </c>
      <c r="L2403" s="3">
        <v>4182772.1</v>
      </c>
      <c r="M2403" s="3">
        <v>802319.7</v>
      </c>
      <c r="N2403" s="3">
        <v>210430.5</v>
      </c>
      <c r="O2403" s="3">
        <v>0</v>
      </c>
      <c r="P2403" s="3">
        <v>0</v>
      </c>
      <c r="Q2403" s="3">
        <f>SUM(Exportaciones_Kg_fruta[[#This Row],[Enero]:[Diciembre]])</f>
        <v>45476116.400000006</v>
      </c>
      <c r="R2403">
        <v>2018</v>
      </c>
      <c r="S2403" t="s">
        <v>212</v>
      </c>
    </row>
    <row r="2404" spans="1:19" x14ac:dyDescent="0.35">
      <c r="A2404" t="str">
        <f>+_xlfn.CONCAT(Exportaciones_Kg_fruta[[#This Row],[País]],Exportaciones_Kg_fruta[[#This Row],[Detalle]],Exportaciones_Kg_fruta[[#This Row],[Año]])</f>
        <v>AustraliaManzanas2018</v>
      </c>
      <c r="B2404" s="3" t="s">
        <v>35</v>
      </c>
      <c r="C2404" s="3" t="s">
        <v>4</v>
      </c>
      <c r="D2404" s="3" t="s">
        <v>12</v>
      </c>
      <c r="E2404" s="3">
        <v>91239.360000000001</v>
      </c>
      <c r="F2404" s="3">
        <v>0</v>
      </c>
      <c r="G2404" s="3">
        <v>0</v>
      </c>
      <c r="H2404" s="3">
        <v>30999.27</v>
      </c>
      <c r="I2404" s="3">
        <v>0</v>
      </c>
      <c r="J2404" s="3">
        <v>22941.200000000001</v>
      </c>
      <c r="K2404" s="3">
        <v>17029.2</v>
      </c>
      <c r="L2404" s="3">
        <v>39871.699999999997</v>
      </c>
      <c r="M2404" s="3">
        <v>42959.040000000001</v>
      </c>
      <c r="N2404" s="3">
        <v>12364.8</v>
      </c>
      <c r="O2404" s="3">
        <v>49806.6</v>
      </c>
      <c r="P2404" s="3">
        <v>6580.7000000000007</v>
      </c>
      <c r="Q2404" s="3">
        <f>SUM(Exportaciones_Kg_fruta[[#This Row],[Enero]:[Diciembre]])</f>
        <v>313791.87000000005</v>
      </c>
      <c r="R2404">
        <v>2018</v>
      </c>
      <c r="S2404" t="s">
        <v>212</v>
      </c>
    </row>
    <row r="2405" spans="1:19" x14ac:dyDescent="0.35">
      <c r="A2405" t="str">
        <f>+_xlfn.CONCAT(Exportaciones_Kg_fruta[[#This Row],[País]],Exportaciones_Kg_fruta[[#This Row],[Detalle]],Exportaciones_Kg_fruta[[#This Row],[Año]])</f>
        <v>Costa RicaManzanas2018</v>
      </c>
      <c r="B2405" s="3" t="s">
        <v>62</v>
      </c>
      <c r="C2405" s="3" t="s">
        <v>4</v>
      </c>
      <c r="D2405" s="3" t="s">
        <v>12</v>
      </c>
      <c r="E2405" s="3">
        <v>1152.1199999999999</v>
      </c>
      <c r="F2405" s="3">
        <v>39307.800000000003</v>
      </c>
      <c r="G2405" s="3">
        <v>802875.0199999999</v>
      </c>
      <c r="H2405" s="3">
        <v>1075602</v>
      </c>
      <c r="I2405" s="3">
        <v>1155685.5</v>
      </c>
      <c r="J2405" s="3">
        <v>1418048.4400000002</v>
      </c>
      <c r="K2405" s="3">
        <v>1080708.4000000001</v>
      </c>
      <c r="L2405" s="3">
        <v>1322855.0400000003</v>
      </c>
      <c r="M2405" s="3">
        <v>1029376.5000000001</v>
      </c>
      <c r="N2405" s="3">
        <v>473920.33999999997</v>
      </c>
      <c r="O2405" s="3">
        <v>164509.29999999999</v>
      </c>
      <c r="P2405" s="3">
        <v>26337.5</v>
      </c>
      <c r="Q2405" s="3">
        <f>SUM(Exportaciones_Kg_fruta[[#This Row],[Enero]:[Diciembre]])</f>
        <v>8590377.9600000009</v>
      </c>
      <c r="R2405">
        <v>2018</v>
      </c>
      <c r="S2405" t="s">
        <v>212</v>
      </c>
    </row>
    <row r="2406" spans="1:19" x14ac:dyDescent="0.35">
      <c r="A2406" t="str">
        <f>+_xlfn.CONCAT(Exportaciones_Kg_fruta[[#This Row],[País]],Exportaciones_Kg_fruta[[#This Row],[Detalle]],Exportaciones_Kg_fruta[[#This Row],[Año]])</f>
        <v>GuatemalaManzanas2018</v>
      </c>
      <c r="B2406" s="3" t="s">
        <v>87</v>
      </c>
      <c r="C2406" s="3" t="s">
        <v>4</v>
      </c>
      <c r="D2406" s="3" t="s">
        <v>12</v>
      </c>
      <c r="E2406" s="3">
        <v>0</v>
      </c>
      <c r="F2406" s="3">
        <v>44158.8</v>
      </c>
      <c r="G2406" s="3">
        <v>852491.79999999993</v>
      </c>
      <c r="H2406" s="3">
        <v>933621.23</v>
      </c>
      <c r="I2406" s="3">
        <v>825795.20000000007</v>
      </c>
      <c r="J2406" s="3">
        <v>1110575.0999999999</v>
      </c>
      <c r="K2406" s="3">
        <v>1623471</v>
      </c>
      <c r="L2406" s="3">
        <v>1674811.4000000001</v>
      </c>
      <c r="M2406" s="3">
        <v>681500.2</v>
      </c>
      <c r="N2406" s="3">
        <v>219453.78000000003</v>
      </c>
      <c r="O2406" s="3">
        <v>284592</v>
      </c>
      <c r="P2406" s="3">
        <v>117733</v>
      </c>
      <c r="Q2406" s="3">
        <f>SUM(Exportaciones_Kg_fruta[[#This Row],[Enero]:[Diciembre]])</f>
        <v>8368203.5100000007</v>
      </c>
      <c r="R2406">
        <v>2018</v>
      </c>
      <c r="S2406" t="s">
        <v>212</v>
      </c>
    </row>
    <row r="2407" spans="1:19" x14ac:dyDescent="0.35">
      <c r="A2407" t="str">
        <f>+_xlfn.CONCAT(Exportaciones_Kg_fruta[[#This Row],[País]],Exportaciones_Kg_fruta[[#This Row],[Detalle]],Exportaciones_Kg_fruta[[#This Row],[Año]])</f>
        <v>FinlandiaManzanas2018</v>
      </c>
      <c r="B2407" s="3" t="s">
        <v>79</v>
      </c>
      <c r="C2407" s="3" t="s">
        <v>4</v>
      </c>
      <c r="D2407" s="3" t="s">
        <v>12</v>
      </c>
      <c r="E2407" s="3">
        <v>16499.2</v>
      </c>
      <c r="F2407" s="3">
        <v>0</v>
      </c>
      <c r="G2407" s="3">
        <v>492540</v>
      </c>
      <c r="H2407" s="3">
        <v>856834.94</v>
      </c>
      <c r="I2407" s="3">
        <v>785106.59</v>
      </c>
      <c r="J2407" s="3">
        <v>525894</v>
      </c>
      <c r="K2407" s="3">
        <v>543590.68999999994</v>
      </c>
      <c r="L2407" s="3">
        <v>112604.87</v>
      </c>
      <c r="M2407" s="3">
        <v>0</v>
      </c>
      <c r="N2407" s="3">
        <v>20364.400000000001</v>
      </c>
      <c r="O2407" s="3">
        <v>0</v>
      </c>
      <c r="P2407" s="3">
        <v>0</v>
      </c>
      <c r="Q2407" s="3">
        <f>SUM(Exportaciones_Kg_fruta[[#This Row],[Enero]:[Diciembre]])</f>
        <v>3353434.69</v>
      </c>
      <c r="R2407">
        <v>2018</v>
      </c>
      <c r="S2407" t="s">
        <v>212</v>
      </c>
    </row>
    <row r="2408" spans="1:19" x14ac:dyDescent="0.35">
      <c r="A2408" t="str">
        <f>+_xlfn.CONCAT(Exportaciones_Kg_fruta[[#This Row],[País]],Exportaciones_Kg_fruta[[#This Row],[Detalle]],Exportaciones_Kg_fruta[[#This Row],[Año]])</f>
        <v>Emiratos Árabes UnidosManzanas2018</v>
      </c>
      <c r="B2408" s="3" t="s">
        <v>71</v>
      </c>
      <c r="C2408" s="3" t="s">
        <v>4</v>
      </c>
      <c r="D2408" s="3" t="s">
        <v>12</v>
      </c>
      <c r="E2408" s="3">
        <v>0</v>
      </c>
      <c r="F2408" s="3">
        <v>102816</v>
      </c>
      <c r="G2408" s="3">
        <v>1882106.5</v>
      </c>
      <c r="H2408" s="3">
        <v>2096426.9</v>
      </c>
      <c r="I2408" s="3">
        <v>1966113.2000000002</v>
      </c>
      <c r="J2408" s="3">
        <v>1166809.8999999999</v>
      </c>
      <c r="K2408" s="3">
        <v>1953276</v>
      </c>
      <c r="L2408" s="3">
        <v>1051946.9999999998</v>
      </c>
      <c r="M2408" s="3">
        <v>401599.4</v>
      </c>
      <c r="N2408" s="3">
        <v>67336.100000000006</v>
      </c>
      <c r="O2408" s="3">
        <v>0</v>
      </c>
      <c r="P2408" s="3">
        <v>0</v>
      </c>
      <c r="Q2408" s="3">
        <f>SUM(Exportaciones_Kg_fruta[[#This Row],[Enero]:[Diciembre]])</f>
        <v>10688431</v>
      </c>
      <c r="R2408">
        <v>2018</v>
      </c>
      <c r="S2408" t="s">
        <v>212</v>
      </c>
    </row>
    <row r="2409" spans="1:19" x14ac:dyDescent="0.35">
      <c r="A2409" t="str">
        <f>+_xlfn.CONCAT(Exportaciones_Kg_fruta[[#This Row],[País]],Exportaciones_Kg_fruta[[#This Row],[Detalle]],Exportaciones_Kg_fruta[[#This Row],[Año]])</f>
        <v>TurquíaManzanas2018</v>
      </c>
      <c r="B2409" s="3" t="s">
        <v>190</v>
      </c>
      <c r="C2409" s="3" t="s">
        <v>4</v>
      </c>
      <c r="D2409" s="3" t="s">
        <v>12</v>
      </c>
      <c r="E2409" s="3">
        <v>0</v>
      </c>
      <c r="F2409" s="3">
        <v>0</v>
      </c>
      <c r="G2409" s="3">
        <v>0</v>
      </c>
      <c r="H2409" s="3">
        <v>89110</v>
      </c>
      <c r="I2409" s="3">
        <v>111965</v>
      </c>
      <c r="J2409" s="3">
        <v>394154.6</v>
      </c>
      <c r="K2409" s="3">
        <v>42850.5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f>SUM(Exportaciones_Kg_fruta[[#This Row],[Enero]:[Diciembre]])</f>
        <v>638080.1</v>
      </c>
      <c r="R2409">
        <v>2018</v>
      </c>
      <c r="S2409" t="s">
        <v>212</v>
      </c>
    </row>
    <row r="2410" spans="1:19" x14ac:dyDescent="0.35">
      <c r="A2410" t="str">
        <f>+_xlfn.CONCAT(Exportaciones_Kg_fruta[[#This Row],[País]],Exportaciones_Kg_fruta[[#This Row],[Detalle]],Exportaciones_Kg_fruta[[#This Row],[Año]])</f>
        <v>República DominicanaManzanas2018</v>
      </c>
      <c r="B2410" s="3" t="s">
        <v>158</v>
      </c>
      <c r="C2410" s="3" t="s">
        <v>4</v>
      </c>
      <c r="D2410" s="3" t="s">
        <v>12</v>
      </c>
      <c r="E2410" s="3">
        <v>10143</v>
      </c>
      <c r="F2410" s="3">
        <v>0</v>
      </c>
      <c r="G2410" s="3">
        <v>0</v>
      </c>
      <c r="H2410" s="3">
        <v>0</v>
      </c>
      <c r="I2410" s="3">
        <v>21300.3</v>
      </c>
      <c r="J2410" s="3">
        <v>9800</v>
      </c>
      <c r="K2410" s="3">
        <v>23520</v>
      </c>
      <c r="L2410" s="3">
        <v>87365.85</v>
      </c>
      <c r="M2410" s="3">
        <v>45247.3</v>
      </c>
      <c r="N2410" s="3">
        <v>51324.4</v>
      </c>
      <c r="O2410" s="3">
        <v>0</v>
      </c>
      <c r="P2410" s="3">
        <v>0</v>
      </c>
      <c r="Q2410" s="3">
        <f>SUM(Exportaciones_Kg_fruta[[#This Row],[Enero]:[Diciembre]])</f>
        <v>248700.85</v>
      </c>
      <c r="R2410">
        <v>2018</v>
      </c>
      <c r="S2410" t="s">
        <v>212</v>
      </c>
    </row>
    <row r="2411" spans="1:19" x14ac:dyDescent="0.35">
      <c r="A2411" t="str">
        <f>+_xlfn.CONCAT(Exportaciones_Kg_fruta[[#This Row],[País]],Exportaciones_Kg_fruta[[#This Row],[Detalle]],Exportaciones_Kg_fruta[[#This Row],[Año]])</f>
        <v>MalasiaManzanas2018</v>
      </c>
      <c r="B2411" s="3" t="s">
        <v>124</v>
      </c>
      <c r="C2411" s="3" t="s">
        <v>4</v>
      </c>
      <c r="D2411" s="3" t="s">
        <v>12</v>
      </c>
      <c r="E2411" s="3">
        <v>0</v>
      </c>
      <c r="F2411" s="3">
        <v>0</v>
      </c>
      <c r="G2411" s="3">
        <v>0</v>
      </c>
      <c r="H2411" s="3">
        <v>0</v>
      </c>
      <c r="I2411" s="3">
        <v>23049.599999999999</v>
      </c>
      <c r="J2411" s="3">
        <v>21756</v>
      </c>
      <c r="K2411" s="3">
        <v>45393.599999999999</v>
      </c>
      <c r="L2411" s="3">
        <v>21094.5</v>
      </c>
      <c r="M2411" s="3">
        <v>0</v>
      </c>
      <c r="N2411" s="3">
        <v>0</v>
      </c>
      <c r="O2411" s="3">
        <v>0</v>
      </c>
      <c r="P2411" s="3">
        <v>0</v>
      </c>
      <c r="Q2411" s="3">
        <f>SUM(Exportaciones_Kg_fruta[[#This Row],[Enero]:[Diciembre]])</f>
        <v>111293.7</v>
      </c>
      <c r="R2411">
        <v>2018</v>
      </c>
      <c r="S2411" t="s">
        <v>212</v>
      </c>
    </row>
    <row r="2412" spans="1:19" x14ac:dyDescent="0.35">
      <c r="A2412" t="str">
        <f>+_xlfn.CONCAT(Exportaciones_Kg_fruta[[#This Row],[País]],Exportaciones_Kg_fruta[[#This Row],[Detalle]],Exportaciones_Kg_fruta[[#This Row],[Año]])</f>
        <v>El SalvadorManzanas2018</v>
      </c>
      <c r="B2412" s="3" t="s">
        <v>70</v>
      </c>
      <c r="C2412" s="3" t="s">
        <v>4</v>
      </c>
      <c r="D2412" s="3" t="s">
        <v>12</v>
      </c>
      <c r="E2412" s="3">
        <v>0</v>
      </c>
      <c r="F2412" s="3">
        <v>33927.599999999999</v>
      </c>
      <c r="G2412" s="3">
        <v>666820.19999999995</v>
      </c>
      <c r="H2412" s="3">
        <v>1322235.5999999999</v>
      </c>
      <c r="I2412" s="3">
        <v>848116.79999999993</v>
      </c>
      <c r="J2412" s="3">
        <v>432520.9</v>
      </c>
      <c r="K2412" s="3">
        <v>548680.02</v>
      </c>
      <c r="L2412" s="3">
        <v>1212521.9800000002</v>
      </c>
      <c r="M2412" s="3">
        <v>437924.89999999997</v>
      </c>
      <c r="N2412" s="3">
        <v>434884.8</v>
      </c>
      <c r="O2412" s="3">
        <v>235711.7</v>
      </c>
      <c r="P2412" s="3">
        <v>151057.20000000001</v>
      </c>
      <c r="Q2412" s="3">
        <f>SUM(Exportaciones_Kg_fruta[[#This Row],[Enero]:[Diciembre]])</f>
        <v>6324401.7000000002</v>
      </c>
      <c r="R2412">
        <v>2018</v>
      </c>
      <c r="S2412" t="s">
        <v>212</v>
      </c>
    </row>
    <row r="2413" spans="1:19" x14ac:dyDescent="0.35">
      <c r="A2413" t="str">
        <f>+_xlfn.CONCAT(Exportaciones_Kg_fruta[[#This Row],[País]],Exportaciones_Kg_fruta[[#This Row],[Detalle]],Exportaciones_Kg_fruta[[#This Row],[Año]])</f>
        <v>BangladeshManzanas2018</v>
      </c>
      <c r="B2413" s="3" t="s">
        <v>40</v>
      </c>
      <c r="C2413" s="3" t="s">
        <v>4</v>
      </c>
      <c r="D2413" s="3" t="s">
        <v>12</v>
      </c>
      <c r="E2413" s="3">
        <v>0</v>
      </c>
      <c r="F2413" s="3">
        <v>0</v>
      </c>
      <c r="G2413" s="3">
        <v>0</v>
      </c>
      <c r="H2413" s="3">
        <v>1027947.8</v>
      </c>
      <c r="I2413" s="3">
        <v>2010908.6799999997</v>
      </c>
      <c r="J2413" s="3">
        <v>499230.2</v>
      </c>
      <c r="K2413" s="3">
        <v>205674.19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f>SUM(Exportaciones_Kg_fruta[[#This Row],[Enero]:[Diciembre]])</f>
        <v>3743760.8699999996</v>
      </c>
      <c r="R2413">
        <v>2018</v>
      </c>
      <c r="S2413" t="s">
        <v>212</v>
      </c>
    </row>
    <row r="2414" spans="1:19" x14ac:dyDescent="0.35">
      <c r="A2414" t="str">
        <f>+_xlfn.CONCAT(Exportaciones_Kg_fruta[[#This Row],[País]],Exportaciones_Kg_fruta[[#This Row],[Detalle]],Exportaciones_Kg_fruta[[#This Row],[Año]])</f>
        <v>DinamarcaManzanas2018</v>
      </c>
      <c r="B2414" s="3" t="s">
        <v>65</v>
      </c>
      <c r="C2414" s="3" t="s">
        <v>4</v>
      </c>
      <c r="D2414" s="3" t="s">
        <v>12</v>
      </c>
      <c r="E2414" s="3">
        <v>0</v>
      </c>
      <c r="F2414" s="3">
        <v>0</v>
      </c>
      <c r="G2414" s="3">
        <v>21178.3</v>
      </c>
      <c r="H2414" s="3">
        <v>758097.3</v>
      </c>
      <c r="I2414" s="3">
        <v>430273.2</v>
      </c>
      <c r="J2414" s="3">
        <v>1165609.3800000001</v>
      </c>
      <c r="K2414" s="3">
        <v>767877.3</v>
      </c>
      <c r="L2414" s="3">
        <v>112796.39</v>
      </c>
      <c r="M2414" s="3">
        <v>0</v>
      </c>
      <c r="N2414" s="3">
        <v>0</v>
      </c>
      <c r="O2414" s="3">
        <v>7577.68</v>
      </c>
      <c r="P2414" s="3">
        <v>0</v>
      </c>
      <c r="Q2414" s="3">
        <f>SUM(Exportaciones_Kg_fruta[[#This Row],[Enero]:[Diciembre]])</f>
        <v>3263409.5500000007</v>
      </c>
      <c r="R2414">
        <v>2018</v>
      </c>
      <c r="S2414" t="s">
        <v>212</v>
      </c>
    </row>
    <row r="2415" spans="1:19" x14ac:dyDescent="0.35">
      <c r="A2415" t="str">
        <f>+_xlfn.CONCAT(Exportaciones_Kg_fruta[[#This Row],[País]],Exportaciones_Kg_fruta[[#This Row],[Detalle]],Exportaciones_Kg_fruta[[#This Row],[Año]])</f>
        <v>NigeriaManzanas2018</v>
      </c>
      <c r="B2415" s="3" t="s">
        <v>139</v>
      </c>
      <c r="C2415" s="3" t="s">
        <v>4</v>
      </c>
      <c r="D2415" s="3" t="s">
        <v>12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21300.3</v>
      </c>
      <c r="K2415" s="3">
        <v>0</v>
      </c>
      <c r="L2415" s="3">
        <v>0</v>
      </c>
      <c r="M2415" s="3">
        <v>0</v>
      </c>
      <c r="N2415" s="3">
        <v>21300.3</v>
      </c>
      <c r="O2415" s="3">
        <v>0</v>
      </c>
      <c r="P2415" s="3">
        <v>0</v>
      </c>
      <c r="Q2415" s="3">
        <f>SUM(Exportaciones_Kg_fruta[[#This Row],[Enero]:[Diciembre]])</f>
        <v>42600.6</v>
      </c>
      <c r="R2415">
        <v>2018</v>
      </c>
      <c r="S2415" t="s">
        <v>212</v>
      </c>
    </row>
    <row r="2416" spans="1:19" x14ac:dyDescent="0.35">
      <c r="A2416" t="str">
        <f>+_xlfn.CONCAT(Exportaciones_Kg_fruta[[#This Row],[País]],Exportaciones_Kg_fruta[[#This Row],[Detalle]],Exportaciones_Kg_fruta[[#This Row],[Año]])</f>
        <v>IsraelManzanas2018</v>
      </c>
      <c r="B2416" s="3" t="s">
        <v>107</v>
      </c>
      <c r="C2416" s="3" t="s">
        <v>4</v>
      </c>
      <c r="D2416" s="3" t="s">
        <v>12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316</v>
      </c>
      <c r="M2416" s="3">
        <v>1973.24</v>
      </c>
      <c r="N2416" s="3">
        <v>0</v>
      </c>
      <c r="O2416" s="3">
        <v>0</v>
      </c>
      <c r="P2416" s="3">
        <v>0</v>
      </c>
      <c r="Q2416" s="3">
        <f>SUM(Exportaciones_Kg_fruta[[#This Row],[Enero]:[Diciembre]])</f>
        <v>2289.2399999999998</v>
      </c>
      <c r="R2416">
        <v>2018</v>
      </c>
      <c r="S2416" t="s">
        <v>212</v>
      </c>
    </row>
    <row r="2417" spans="1:19" x14ac:dyDescent="0.35">
      <c r="A2417" t="str">
        <f>+_xlfn.CONCAT(Exportaciones_Kg_fruta[[#This Row],[País]],Exportaciones_Kg_fruta[[#This Row],[Detalle]],Exportaciones_Kg_fruta[[#This Row],[Año]])</f>
        <v>ParaguayManzanas2018</v>
      </c>
      <c r="B2417" s="3" t="s">
        <v>148</v>
      </c>
      <c r="C2417" s="3" t="s">
        <v>4</v>
      </c>
      <c r="D2417" s="3" t="s">
        <v>12</v>
      </c>
      <c r="E2417" s="3">
        <v>0</v>
      </c>
      <c r="F2417" s="3">
        <v>0</v>
      </c>
      <c r="G2417" s="3">
        <v>0</v>
      </c>
      <c r="H2417" s="3">
        <v>0</v>
      </c>
      <c r="I2417" s="3">
        <v>23916.6</v>
      </c>
      <c r="J2417" s="3">
        <v>0</v>
      </c>
      <c r="K2417" s="3">
        <v>24225.599999999999</v>
      </c>
      <c r="L2417" s="3">
        <v>0</v>
      </c>
      <c r="M2417" s="3">
        <v>24225.599999999999</v>
      </c>
      <c r="N2417" s="3">
        <v>0</v>
      </c>
      <c r="O2417" s="3">
        <v>0</v>
      </c>
      <c r="P2417" s="3">
        <v>0</v>
      </c>
      <c r="Q2417" s="3">
        <f>SUM(Exportaciones_Kg_fruta[[#This Row],[Enero]:[Diciembre]])</f>
        <v>72367.799999999988</v>
      </c>
      <c r="R2417">
        <v>2018</v>
      </c>
      <c r="S2417" t="s">
        <v>212</v>
      </c>
    </row>
    <row r="2418" spans="1:19" x14ac:dyDescent="0.35">
      <c r="A2418" t="str">
        <f>+_xlfn.CONCAT(Exportaciones_Kg_fruta[[#This Row],[País]],Exportaciones_Kg_fruta[[#This Row],[Detalle]],Exportaciones_Kg_fruta[[#This Row],[Año]])</f>
        <v>Nueva ZelandiaManzanas2018</v>
      </c>
      <c r="B2418" s="3" t="s">
        <v>142</v>
      </c>
      <c r="C2418" s="3" t="s">
        <v>4</v>
      </c>
      <c r="D2418" s="3" t="s">
        <v>12</v>
      </c>
      <c r="E2418" s="3">
        <v>0</v>
      </c>
      <c r="F2418" s="3">
        <v>486.62</v>
      </c>
      <c r="G2418" s="3">
        <v>0</v>
      </c>
      <c r="H2418" s="3">
        <v>0</v>
      </c>
      <c r="I2418" s="3">
        <v>21814.799999999999</v>
      </c>
      <c r="J2418" s="3">
        <v>787</v>
      </c>
      <c r="K2418" s="3">
        <v>0</v>
      </c>
      <c r="L2418" s="3">
        <v>0</v>
      </c>
      <c r="M2418" s="3">
        <v>780</v>
      </c>
      <c r="N2418" s="3">
        <v>5724.1</v>
      </c>
      <c r="O2418" s="3">
        <v>7787.2</v>
      </c>
      <c r="P2418" s="3">
        <v>0</v>
      </c>
      <c r="Q2418" s="3">
        <f>SUM(Exportaciones_Kg_fruta[[#This Row],[Enero]:[Diciembre]])</f>
        <v>37379.719999999994</v>
      </c>
      <c r="R2418">
        <v>2018</v>
      </c>
      <c r="S2418" t="s">
        <v>212</v>
      </c>
    </row>
    <row r="2419" spans="1:19" x14ac:dyDescent="0.35">
      <c r="A2419" t="str">
        <f>+_xlfn.CONCAT(Exportaciones_Kg_fruta[[#This Row],[País]],Exportaciones_Kg_fruta[[#This Row],[Detalle]],Exportaciones_Kg_fruta[[#This Row],[Año]])</f>
        <v>Puerto RicoManzanas2018</v>
      </c>
      <c r="B2419" s="3" t="s">
        <v>153</v>
      </c>
      <c r="C2419" s="3" t="s">
        <v>4</v>
      </c>
      <c r="D2419" s="3" t="s">
        <v>12</v>
      </c>
      <c r="E2419" s="3">
        <v>0</v>
      </c>
      <c r="F2419" s="3">
        <v>0</v>
      </c>
      <c r="G2419" s="3">
        <v>112896</v>
      </c>
      <c r="H2419" s="3">
        <v>290837.40000000002</v>
      </c>
      <c r="I2419" s="3">
        <v>357303.10000000003</v>
      </c>
      <c r="J2419" s="3">
        <v>187473.4</v>
      </c>
      <c r="K2419" s="3">
        <v>151865.69999999998</v>
      </c>
      <c r="L2419" s="3">
        <v>210815.59999999998</v>
      </c>
      <c r="M2419" s="3">
        <v>127135.4</v>
      </c>
      <c r="N2419" s="3">
        <v>0</v>
      </c>
      <c r="O2419" s="3">
        <v>0</v>
      </c>
      <c r="P2419" s="3">
        <v>0</v>
      </c>
      <c r="Q2419" s="3">
        <f>SUM(Exportaciones_Kg_fruta[[#This Row],[Enero]:[Diciembre]])</f>
        <v>1438326.6</v>
      </c>
      <c r="R2419">
        <v>2018</v>
      </c>
      <c r="S2419" t="s">
        <v>212</v>
      </c>
    </row>
    <row r="2420" spans="1:19" x14ac:dyDescent="0.35">
      <c r="A2420" t="str">
        <f>+_xlfn.CONCAT(Exportaciones_Kg_fruta[[#This Row],[País]],Exportaciones_Kg_fruta[[#This Row],[Detalle]],Exportaciones_Kg_fruta[[#This Row],[Año]])</f>
        <v>OmánManzanas2018</v>
      </c>
      <c r="B2420" s="3" t="s">
        <v>143</v>
      </c>
      <c r="C2420" s="3" t="s">
        <v>4</v>
      </c>
      <c r="D2420" s="3" t="s">
        <v>12</v>
      </c>
      <c r="E2420" s="3">
        <v>0</v>
      </c>
      <c r="F2420" s="3">
        <v>0</v>
      </c>
      <c r="G2420" s="3">
        <v>100487.4</v>
      </c>
      <c r="H2420" s="3">
        <v>693763.20000000007</v>
      </c>
      <c r="I2420" s="3">
        <v>176011</v>
      </c>
      <c r="J2420" s="3">
        <v>65223.9</v>
      </c>
      <c r="K2420" s="3">
        <v>46099.199999999997</v>
      </c>
      <c r="L2420" s="3">
        <v>0</v>
      </c>
      <c r="M2420" s="3">
        <v>66700.2</v>
      </c>
      <c r="N2420" s="3">
        <v>0</v>
      </c>
      <c r="O2420" s="3">
        <v>0</v>
      </c>
      <c r="P2420" s="3">
        <v>0</v>
      </c>
      <c r="Q2420" s="3">
        <f>SUM(Exportaciones_Kg_fruta[[#This Row],[Enero]:[Diciembre]])</f>
        <v>1148284.9000000001</v>
      </c>
      <c r="R2420">
        <v>2018</v>
      </c>
      <c r="S2420" t="s">
        <v>212</v>
      </c>
    </row>
    <row r="2421" spans="1:19" x14ac:dyDescent="0.35">
      <c r="A2421" t="str">
        <f>+_xlfn.CONCAT(Exportaciones_Kg_fruta[[#This Row],[País]],Exportaciones_Kg_fruta[[#This Row],[Detalle]],Exportaciones_Kg_fruta[[#This Row],[Año]])</f>
        <v>VenezuelaManzanas2018</v>
      </c>
      <c r="B2421" s="3" t="s">
        <v>194</v>
      </c>
      <c r="C2421" s="3" t="s">
        <v>4</v>
      </c>
      <c r="D2421" s="3" t="s">
        <v>12</v>
      </c>
      <c r="E2421" s="3">
        <v>0</v>
      </c>
      <c r="F2421" s="3">
        <v>0</v>
      </c>
      <c r="G2421" s="3">
        <v>12054</v>
      </c>
      <c r="H2421" s="3">
        <v>42724.08</v>
      </c>
      <c r="I2421" s="3">
        <v>36162</v>
      </c>
      <c r="J2421" s="3">
        <v>10780</v>
      </c>
      <c r="K2421" s="3">
        <v>21420</v>
      </c>
      <c r="L2421" s="3">
        <v>36546.300000000003</v>
      </c>
      <c r="M2421" s="3">
        <v>0</v>
      </c>
      <c r="N2421" s="3">
        <v>61994.8</v>
      </c>
      <c r="O2421" s="3">
        <v>21094.5</v>
      </c>
      <c r="P2421" s="3">
        <v>21094.5</v>
      </c>
      <c r="Q2421" s="3">
        <f>SUM(Exportaciones_Kg_fruta[[#This Row],[Enero]:[Diciembre]])</f>
        <v>263870.18</v>
      </c>
      <c r="R2421">
        <v>2018</v>
      </c>
      <c r="S2421" t="s">
        <v>212</v>
      </c>
    </row>
    <row r="2422" spans="1:19" x14ac:dyDescent="0.35">
      <c r="A2422" t="str">
        <f>+_xlfn.CONCAT(Exportaciones_Kg_fruta[[#This Row],[País]],Exportaciones_Kg_fruta[[#This Row],[Detalle]],Exportaciones_Kg_fruta[[#This Row],[Año]])</f>
        <v>SueciaManzanas2018</v>
      </c>
      <c r="B2422" s="3" t="s">
        <v>175</v>
      </c>
      <c r="C2422" s="3" t="s">
        <v>4</v>
      </c>
      <c r="D2422" s="3" t="s">
        <v>12</v>
      </c>
      <c r="E2422" s="3">
        <v>0</v>
      </c>
      <c r="F2422" s="3">
        <v>44688</v>
      </c>
      <c r="G2422" s="3">
        <v>1098732.1499999999</v>
      </c>
      <c r="H2422" s="3">
        <v>1659135.67</v>
      </c>
      <c r="I2422" s="3">
        <v>1401401.63</v>
      </c>
      <c r="J2422" s="3">
        <v>1493247.13</v>
      </c>
      <c r="K2422" s="3">
        <v>1618443.06</v>
      </c>
      <c r="L2422" s="3">
        <v>371349.82</v>
      </c>
      <c r="M2422" s="3">
        <v>58380</v>
      </c>
      <c r="N2422" s="3">
        <v>7680</v>
      </c>
      <c r="O2422" s="3">
        <v>0</v>
      </c>
      <c r="P2422" s="3">
        <v>0</v>
      </c>
      <c r="Q2422" s="3">
        <f>SUM(Exportaciones_Kg_fruta[[#This Row],[Enero]:[Diciembre]])</f>
        <v>7753057.459999999</v>
      </c>
      <c r="R2422">
        <v>2018</v>
      </c>
      <c r="S2422" t="s">
        <v>212</v>
      </c>
    </row>
    <row r="2423" spans="1:19" x14ac:dyDescent="0.35">
      <c r="A2423" t="str">
        <f>+_xlfn.CONCAT(Exportaciones_Kg_fruta[[#This Row],[País]],Exportaciones_Kg_fruta[[#This Row],[Detalle]],Exportaciones_Kg_fruta[[#This Row],[Año]])</f>
        <v>PoloniaManzanas2018</v>
      </c>
      <c r="B2423" s="3" t="s">
        <v>151</v>
      </c>
      <c r="C2423" s="3" t="s">
        <v>4</v>
      </c>
      <c r="D2423" s="3" t="s">
        <v>12</v>
      </c>
      <c r="E2423" s="3">
        <v>0</v>
      </c>
      <c r="F2423" s="3">
        <v>0</v>
      </c>
      <c r="G2423" s="3">
        <v>0</v>
      </c>
      <c r="H2423" s="3">
        <v>17510.400000000001</v>
      </c>
      <c r="I2423" s="3">
        <v>115248</v>
      </c>
      <c r="J2423" s="3">
        <v>65856</v>
      </c>
      <c r="K2423" s="3">
        <v>27283.200000000001</v>
      </c>
      <c r="L2423" s="3">
        <v>16499.2</v>
      </c>
      <c r="M2423" s="3">
        <v>0</v>
      </c>
      <c r="N2423" s="3">
        <v>0</v>
      </c>
      <c r="O2423" s="3">
        <v>17510.400000000001</v>
      </c>
      <c r="P2423" s="3">
        <v>0</v>
      </c>
      <c r="Q2423" s="3">
        <f>SUM(Exportaciones_Kg_fruta[[#This Row],[Enero]:[Diciembre]])</f>
        <v>259907.20000000001</v>
      </c>
      <c r="R2423">
        <v>2018</v>
      </c>
      <c r="S2423" t="s">
        <v>212</v>
      </c>
    </row>
    <row r="2424" spans="1:19" x14ac:dyDescent="0.35">
      <c r="A2424" t="str">
        <f>+_xlfn.CONCAT(Exportaciones_Kg_fruta[[#This Row],[País]],Exportaciones_Kg_fruta[[#This Row],[Detalle]],Exportaciones_Kg_fruta[[#This Row],[Año]])</f>
        <v>Hong Kong (Región administrativa especial de China)Manzanas2018</v>
      </c>
      <c r="B2424" s="3" t="s">
        <v>94</v>
      </c>
      <c r="C2424" s="3" t="s">
        <v>4</v>
      </c>
      <c r="D2424" s="3" t="s">
        <v>12</v>
      </c>
      <c r="E2424" s="3">
        <v>0</v>
      </c>
      <c r="F2424" s="3">
        <v>0</v>
      </c>
      <c r="G2424" s="3">
        <v>0</v>
      </c>
      <c r="H2424" s="3">
        <v>0</v>
      </c>
      <c r="I2424" s="3">
        <v>152703.6</v>
      </c>
      <c r="J2424" s="3">
        <v>88151</v>
      </c>
      <c r="K2424" s="3">
        <v>131094.6</v>
      </c>
      <c r="L2424" s="3">
        <v>282585.65000000002</v>
      </c>
      <c r="M2424" s="3">
        <v>0</v>
      </c>
      <c r="N2424" s="3">
        <v>45864</v>
      </c>
      <c r="O2424" s="3">
        <v>0</v>
      </c>
      <c r="P2424" s="3">
        <v>0</v>
      </c>
      <c r="Q2424" s="3">
        <f>SUM(Exportaciones_Kg_fruta[[#This Row],[Enero]:[Diciembre]])</f>
        <v>700398.85000000009</v>
      </c>
      <c r="R2424">
        <v>2018</v>
      </c>
      <c r="S2424" t="s">
        <v>212</v>
      </c>
    </row>
    <row r="2425" spans="1:19" x14ac:dyDescent="0.35">
      <c r="A2425" t="str">
        <f>+_xlfn.CONCAT(Exportaciones_Kg_fruta[[#This Row],[País]],Exportaciones_Kg_fruta[[#This Row],[Detalle]],Exportaciones_Kg_fruta[[#This Row],[Año]])</f>
        <v>IrlandaManzanas2018</v>
      </c>
      <c r="B2425" s="3" t="s">
        <v>99</v>
      </c>
      <c r="C2425" s="3" t="s">
        <v>4</v>
      </c>
      <c r="D2425" s="3" t="s">
        <v>12</v>
      </c>
      <c r="E2425" s="3">
        <v>0</v>
      </c>
      <c r="F2425" s="3">
        <v>42378.400000000001</v>
      </c>
      <c r="G2425" s="3">
        <v>61656.1</v>
      </c>
      <c r="H2425" s="3">
        <v>450769.1</v>
      </c>
      <c r="I2425" s="3">
        <v>568303.5</v>
      </c>
      <c r="J2425" s="3">
        <v>1145689.5</v>
      </c>
      <c r="K2425" s="3">
        <v>1084345.3</v>
      </c>
      <c r="L2425" s="3">
        <v>553087.30999999994</v>
      </c>
      <c r="M2425" s="3">
        <v>93061</v>
      </c>
      <c r="N2425" s="3">
        <v>0</v>
      </c>
      <c r="O2425" s="3">
        <v>0</v>
      </c>
      <c r="P2425" s="3">
        <v>21840</v>
      </c>
      <c r="Q2425" s="3">
        <f>SUM(Exportaciones_Kg_fruta[[#This Row],[Enero]:[Diciembre]])</f>
        <v>4021130.2100000004</v>
      </c>
      <c r="R2425">
        <v>2018</v>
      </c>
      <c r="S2425" t="s">
        <v>212</v>
      </c>
    </row>
    <row r="2426" spans="1:19" x14ac:dyDescent="0.35">
      <c r="A2426" t="str">
        <f>+_xlfn.CONCAT(Exportaciones_Kg_fruta[[#This Row],[País]],Exportaciones_Kg_fruta[[#This Row],[Detalle]],Exportaciones_Kg_fruta[[#This Row],[Año]])</f>
        <v>PortugalManzanas2018</v>
      </c>
      <c r="B2426" s="3" t="s">
        <v>152</v>
      </c>
      <c r="C2426" s="3" t="s">
        <v>4</v>
      </c>
      <c r="D2426" s="3" t="s">
        <v>12</v>
      </c>
      <c r="E2426" s="3">
        <v>0</v>
      </c>
      <c r="F2426" s="3">
        <v>0</v>
      </c>
      <c r="G2426" s="3">
        <v>22579.200000000001</v>
      </c>
      <c r="H2426" s="3">
        <v>177579.2</v>
      </c>
      <c r="I2426" s="3">
        <v>102747.6</v>
      </c>
      <c r="J2426" s="3">
        <v>285504.3</v>
      </c>
      <c r="K2426" s="3">
        <v>402110</v>
      </c>
      <c r="L2426" s="3">
        <v>221288.1</v>
      </c>
      <c r="M2426" s="3">
        <v>0</v>
      </c>
      <c r="N2426" s="3">
        <v>0</v>
      </c>
      <c r="O2426" s="3">
        <v>0</v>
      </c>
      <c r="P2426" s="3">
        <v>0</v>
      </c>
      <c r="Q2426" s="3">
        <f>SUM(Exportaciones_Kg_fruta[[#This Row],[Enero]:[Diciembre]])</f>
        <v>1211808.4000000001</v>
      </c>
      <c r="R2426">
        <v>2018</v>
      </c>
      <c r="S2426" t="s">
        <v>212</v>
      </c>
    </row>
    <row r="2427" spans="1:19" x14ac:dyDescent="0.35">
      <c r="A2427" t="str">
        <f>+_xlfn.CONCAT(Exportaciones_Kg_fruta[[#This Row],[País]],Exportaciones_Kg_fruta[[#This Row],[Detalle]],Exportaciones_Kg_fruta[[#This Row],[Año]])</f>
        <v>NicaraguaManzanas2018</v>
      </c>
      <c r="B2427" s="3" t="s">
        <v>138</v>
      </c>
      <c r="C2427" s="3" t="s">
        <v>4</v>
      </c>
      <c r="D2427" s="3" t="s">
        <v>12</v>
      </c>
      <c r="E2427" s="3">
        <v>0</v>
      </c>
      <c r="F2427" s="3">
        <v>0</v>
      </c>
      <c r="G2427" s="3">
        <v>0</v>
      </c>
      <c r="H2427" s="3">
        <v>21094.5</v>
      </c>
      <c r="I2427" s="3">
        <v>30507</v>
      </c>
      <c r="J2427" s="3">
        <v>80690.399999999994</v>
      </c>
      <c r="K2427" s="3">
        <v>21579.599999999999</v>
      </c>
      <c r="L2427" s="3">
        <v>60007.5</v>
      </c>
      <c r="M2427" s="3">
        <v>76307</v>
      </c>
      <c r="N2427" s="3">
        <v>29043</v>
      </c>
      <c r="O2427" s="3">
        <v>15537.9</v>
      </c>
      <c r="P2427" s="3">
        <v>0</v>
      </c>
      <c r="Q2427" s="3">
        <f>SUM(Exportaciones_Kg_fruta[[#This Row],[Enero]:[Diciembre]])</f>
        <v>334766.90000000002</v>
      </c>
      <c r="R2427">
        <v>2018</v>
      </c>
      <c r="S2427" t="s">
        <v>212</v>
      </c>
    </row>
    <row r="2428" spans="1:19" x14ac:dyDescent="0.35">
      <c r="A2428" t="str">
        <f>+_xlfn.CONCAT(Exportaciones_Kg_fruta[[#This Row],[País]],Exportaciones_Kg_fruta[[#This Row],[Detalle]],Exportaciones_Kg_fruta[[#This Row],[Año]])</f>
        <v>HondurasManzanas2018</v>
      </c>
      <c r="B2428" s="3" t="s">
        <v>93</v>
      </c>
      <c r="C2428" s="3" t="s">
        <v>4</v>
      </c>
      <c r="D2428" s="3" t="s">
        <v>12</v>
      </c>
      <c r="E2428" s="3">
        <v>0</v>
      </c>
      <c r="F2428" s="3">
        <v>20874</v>
      </c>
      <c r="G2428" s="3">
        <v>79722.3</v>
      </c>
      <c r="H2428" s="3">
        <v>171530.23999999999</v>
      </c>
      <c r="I2428" s="3">
        <v>245277</v>
      </c>
      <c r="J2428" s="3">
        <v>265941.09999999998</v>
      </c>
      <c r="K2428" s="3">
        <v>213525.2</v>
      </c>
      <c r="L2428" s="3">
        <v>521477.69</v>
      </c>
      <c r="M2428" s="3">
        <v>535050.4</v>
      </c>
      <c r="N2428" s="3">
        <v>450095.8</v>
      </c>
      <c r="O2428" s="3">
        <v>104716.5</v>
      </c>
      <c r="P2428" s="3">
        <v>0</v>
      </c>
      <c r="Q2428" s="3">
        <f>SUM(Exportaciones_Kg_fruta[[#This Row],[Enero]:[Diciembre]])</f>
        <v>2608210.2299999995</v>
      </c>
      <c r="R2428">
        <v>2018</v>
      </c>
      <c r="S2428" t="s">
        <v>212</v>
      </c>
    </row>
    <row r="2429" spans="1:19" x14ac:dyDescent="0.35">
      <c r="A2429" t="str">
        <f>+_xlfn.CONCAT(Exportaciones_Kg_fruta[[#This Row],[País]],Exportaciones_Kg_fruta[[#This Row],[Detalle]],Exportaciones_Kg_fruta[[#This Row],[Año]])</f>
        <v>NoruegaManzanas2018</v>
      </c>
      <c r="B2429" s="3" t="s">
        <v>140</v>
      </c>
      <c r="C2429" s="3" t="s">
        <v>4</v>
      </c>
      <c r="D2429" s="3" t="s">
        <v>12</v>
      </c>
      <c r="E2429" s="3">
        <v>0</v>
      </c>
      <c r="F2429" s="3">
        <v>0</v>
      </c>
      <c r="G2429" s="3">
        <v>505848</v>
      </c>
      <c r="H2429" s="3">
        <v>1184230.2</v>
      </c>
      <c r="I2429" s="3">
        <v>988707.6</v>
      </c>
      <c r="J2429" s="3">
        <v>1184694.72</v>
      </c>
      <c r="K2429" s="3">
        <v>1065253</v>
      </c>
      <c r="L2429" s="3">
        <v>149144.79999999999</v>
      </c>
      <c r="M2429" s="3">
        <v>43041.599999999999</v>
      </c>
      <c r="N2429" s="3">
        <v>12159.2</v>
      </c>
      <c r="O2429" s="3">
        <v>0</v>
      </c>
      <c r="P2429" s="3">
        <v>9214.4</v>
      </c>
      <c r="Q2429" s="3">
        <f>SUM(Exportaciones_Kg_fruta[[#This Row],[Enero]:[Diciembre]])</f>
        <v>5142293.5199999996</v>
      </c>
      <c r="R2429">
        <v>2018</v>
      </c>
      <c r="S2429" t="s">
        <v>212</v>
      </c>
    </row>
    <row r="2430" spans="1:19" x14ac:dyDescent="0.35">
      <c r="A2430" t="str">
        <f>+_xlfn.CONCAT(Exportaciones_Kg_fruta[[#This Row],[País]],Exportaciones_Kg_fruta[[#This Row],[Detalle]],Exportaciones_Kg_fruta[[#This Row],[Año]])</f>
        <v>Trinidad y TobagoManzanas2018</v>
      </c>
      <c r="B2430" s="3" t="s">
        <v>187</v>
      </c>
      <c r="C2430" s="3" t="s">
        <v>4</v>
      </c>
      <c r="D2430" s="3" t="s">
        <v>12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15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f>SUM(Exportaciones_Kg_fruta[[#This Row],[Enero]:[Diciembre]])</f>
        <v>15</v>
      </c>
      <c r="R2430">
        <v>2018</v>
      </c>
      <c r="S2430" t="s">
        <v>212</v>
      </c>
    </row>
    <row r="2431" spans="1:19" x14ac:dyDescent="0.35">
      <c r="A2431" t="str">
        <f>+_xlfn.CONCAT(Exportaciones_Kg_fruta[[#This Row],[País]],Exportaciones_Kg_fruta[[#This Row],[Detalle]],Exportaciones_Kg_fruta[[#This Row],[Año]])</f>
        <v>KeniaManzanas2018</v>
      </c>
      <c r="B2431" s="3" t="s">
        <v>113</v>
      </c>
      <c r="C2431" s="3" t="s">
        <v>4</v>
      </c>
      <c r="D2431" s="3" t="s">
        <v>12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21238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f>SUM(Exportaciones_Kg_fruta[[#This Row],[Enero]:[Diciembre]])</f>
        <v>21238</v>
      </c>
      <c r="R2431">
        <v>2018</v>
      </c>
      <c r="S2431" t="s">
        <v>212</v>
      </c>
    </row>
    <row r="2432" spans="1:19" x14ac:dyDescent="0.35">
      <c r="A2432" t="str">
        <f>+_xlfn.CONCAT(Exportaciones_Kg_fruta[[#This Row],[País]],Exportaciones_Kg_fruta[[#This Row],[Detalle]],Exportaciones_Kg_fruta[[#This Row],[Año]])</f>
        <v>QatarManzanas2018</v>
      </c>
      <c r="B2432" s="3" t="s">
        <v>154</v>
      </c>
      <c r="C2432" s="3" t="s">
        <v>4</v>
      </c>
      <c r="D2432" s="3" t="s">
        <v>12</v>
      </c>
      <c r="E2432" s="3">
        <v>0</v>
      </c>
      <c r="F2432" s="3">
        <v>0</v>
      </c>
      <c r="G2432" s="3">
        <v>305531.03999999998</v>
      </c>
      <c r="H2432" s="3">
        <v>702596.67999999993</v>
      </c>
      <c r="I2432" s="3">
        <v>797247.3</v>
      </c>
      <c r="J2432" s="3">
        <v>339512.10000000003</v>
      </c>
      <c r="K2432" s="3">
        <v>940732.17</v>
      </c>
      <c r="L2432" s="3">
        <v>230433.6</v>
      </c>
      <c r="M2432" s="3">
        <v>0</v>
      </c>
      <c r="N2432" s="3">
        <v>0</v>
      </c>
      <c r="O2432" s="3">
        <v>0</v>
      </c>
      <c r="P2432" s="3">
        <v>0</v>
      </c>
      <c r="Q2432" s="3">
        <f>SUM(Exportaciones_Kg_fruta[[#This Row],[Enero]:[Diciembre]])</f>
        <v>3316052.89</v>
      </c>
      <c r="R2432">
        <v>2018</v>
      </c>
      <c r="S2432" t="s">
        <v>212</v>
      </c>
    </row>
    <row r="2433" spans="1:19" x14ac:dyDescent="0.35">
      <c r="A2433" t="str">
        <f>+_xlfn.CONCAT(Exportaciones_Kg_fruta[[#This Row],[País]],Exportaciones_Kg_fruta[[#This Row],[Detalle]],Exportaciones_Kg_fruta[[#This Row],[Año]])</f>
        <v>CubaManzanas2018</v>
      </c>
      <c r="B2433" s="3" t="s">
        <v>64</v>
      </c>
      <c r="C2433" s="3" t="s">
        <v>4</v>
      </c>
      <c r="D2433" s="3" t="s">
        <v>12</v>
      </c>
      <c r="E2433" s="3">
        <v>0</v>
      </c>
      <c r="F2433" s="3">
        <v>0</v>
      </c>
      <c r="G2433" s="3">
        <v>65767.8</v>
      </c>
      <c r="H2433" s="3">
        <v>115836</v>
      </c>
      <c r="I2433" s="3">
        <v>45558</v>
      </c>
      <c r="J2433" s="3">
        <v>173388</v>
      </c>
      <c r="K2433" s="3">
        <v>124954.90000000001</v>
      </c>
      <c r="L2433" s="3">
        <v>238738.5</v>
      </c>
      <c r="M2433" s="3">
        <v>22344</v>
      </c>
      <c r="N2433" s="3">
        <v>45511.199999999997</v>
      </c>
      <c r="O2433" s="3">
        <v>0</v>
      </c>
      <c r="P2433" s="3">
        <v>0</v>
      </c>
      <c r="Q2433" s="3">
        <f>SUM(Exportaciones_Kg_fruta[[#This Row],[Enero]:[Diciembre]])</f>
        <v>832098.39999999991</v>
      </c>
      <c r="R2433">
        <v>2018</v>
      </c>
      <c r="S2433" t="s">
        <v>212</v>
      </c>
    </row>
    <row r="2434" spans="1:19" x14ac:dyDescent="0.35">
      <c r="A2434" t="str">
        <f>+_xlfn.CONCAT(Exportaciones_Kg_fruta[[#This Row],[País]],Exportaciones_Kg_fruta[[#This Row],[Detalle]],Exportaciones_Kg_fruta[[#This Row],[Año]])</f>
        <v>GreciaManzanas2018</v>
      </c>
      <c r="B2434" s="3" t="s">
        <v>85</v>
      </c>
      <c r="C2434" s="3" t="s">
        <v>4</v>
      </c>
      <c r="D2434" s="3" t="s">
        <v>12</v>
      </c>
      <c r="E2434" s="3">
        <v>0</v>
      </c>
      <c r="F2434" s="3">
        <v>0</v>
      </c>
      <c r="G2434" s="3">
        <v>0</v>
      </c>
      <c r="H2434" s="3">
        <v>0</v>
      </c>
      <c r="I2434" s="3">
        <v>223174</v>
      </c>
      <c r="J2434" s="3">
        <v>222664.6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f>SUM(Exportaciones_Kg_fruta[[#This Row],[Enero]:[Diciembre]])</f>
        <v>445838.6</v>
      </c>
      <c r="R2434">
        <v>2018</v>
      </c>
      <c r="S2434" t="s">
        <v>212</v>
      </c>
    </row>
    <row r="2435" spans="1:19" x14ac:dyDescent="0.35">
      <c r="A2435" t="str">
        <f>+_xlfn.CONCAT(Exportaciones_Kg_fruta[[#This Row],[País]],Exportaciones_Kg_fruta[[#This Row],[Detalle]],Exportaciones_Kg_fruta[[#This Row],[Año]])</f>
        <v>KuwaitManzanas2018</v>
      </c>
      <c r="B2435" s="3" t="s">
        <v>115</v>
      </c>
      <c r="C2435" s="3" t="s">
        <v>4</v>
      </c>
      <c r="D2435" s="3" t="s">
        <v>12</v>
      </c>
      <c r="E2435" s="3">
        <v>0</v>
      </c>
      <c r="F2435" s="3">
        <v>0</v>
      </c>
      <c r="G2435" s="3">
        <v>612851.68000000005</v>
      </c>
      <c r="H2435" s="3">
        <v>1171445.8600000001</v>
      </c>
      <c r="I2435" s="3">
        <v>571925.19999999995</v>
      </c>
      <c r="J2435" s="3">
        <v>717919.5</v>
      </c>
      <c r="K2435" s="3">
        <v>463143.9</v>
      </c>
      <c r="L2435" s="3">
        <v>106501.5</v>
      </c>
      <c r="M2435" s="3">
        <v>0</v>
      </c>
      <c r="N2435" s="3">
        <v>0</v>
      </c>
      <c r="O2435" s="3">
        <v>0</v>
      </c>
      <c r="P2435" s="3">
        <v>0</v>
      </c>
      <c r="Q2435" s="3">
        <f>SUM(Exportaciones_Kg_fruta[[#This Row],[Enero]:[Diciembre]])</f>
        <v>3643787.64</v>
      </c>
      <c r="R2435">
        <v>2018</v>
      </c>
      <c r="S2435" t="s">
        <v>212</v>
      </c>
    </row>
    <row r="2436" spans="1:19" x14ac:dyDescent="0.35">
      <c r="A2436" t="str">
        <f>+_xlfn.CONCAT(Exportaciones_Kg_fruta[[#This Row],[País]],Exportaciones_Kg_fruta[[#This Row],[Detalle]],Exportaciones_Kg_fruta[[#This Row],[Año]])</f>
        <v>EgiptoManzanas2018</v>
      </c>
      <c r="B2436" s="3" t="s">
        <v>69</v>
      </c>
      <c r="C2436" s="3" t="s">
        <v>4</v>
      </c>
      <c r="D2436" s="3" t="s">
        <v>12</v>
      </c>
      <c r="E2436" s="3">
        <v>0</v>
      </c>
      <c r="F2436" s="3">
        <v>0</v>
      </c>
      <c r="G2436" s="3">
        <v>0</v>
      </c>
      <c r="H2436" s="3">
        <v>0</v>
      </c>
      <c r="I2436" s="3">
        <v>26440.6</v>
      </c>
      <c r="J2436" s="3">
        <v>96363.69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f>SUM(Exportaciones_Kg_fruta[[#This Row],[Enero]:[Diciembre]])</f>
        <v>122804.29000000001</v>
      </c>
      <c r="R2436">
        <v>2018</v>
      </c>
      <c r="S2436" t="s">
        <v>212</v>
      </c>
    </row>
    <row r="2437" spans="1:19" x14ac:dyDescent="0.35">
      <c r="A2437" t="str">
        <f>+_xlfn.CONCAT(Exportaciones_Kg_fruta[[#This Row],[País]],Exportaciones_Kg_fruta[[#This Row],[Detalle]],Exportaciones_Kg_fruta[[#This Row],[Año]])</f>
        <v>UcraniaManzanas2018</v>
      </c>
      <c r="B2437" s="3" t="s">
        <v>191</v>
      </c>
      <c r="C2437" s="3" t="s">
        <v>4</v>
      </c>
      <c r="D2437" s="3" t="s">
        <v>12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2206.4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f>SUM(Exportaciones_Kg_fruta[[#This Row],[Enero]:[Diciembre]])</f>
        <v>2206.4</v>
      </c>
      <c r="R2437">
        <v>2018</v>
      </c>
      <c r="S2437" t="s">
        <v>212</v>
      </c>
    </row>
    <row r="2438" spans="1:19" x14ac:dyDescent="0.35">
      <c r="A2438" t="str">
        <f>+_xlfn.CONCAT(Exportaciones_Kg_fruta[[#This Row],[País]],Exportaciones_Kg_fruta[[#This Row],[Detalle]],Exportaciones_Kg_fruta[[#This Row],[Año]])</f>
        <v>JordaniaManzanas2018</v>
      </c>
      <c r="B2438" s="3" t="s">
        <v>111</v>
      </c>
      <c r="C2438" s="3" t="s">
        <v>4</v>
      </c>
      <c r="D2438" s="3" t="s">
        <v>12</v>
      </c>
      <c r="E2438" s="3">
        <v>0</v>
      </c>
      <c r="F2438" s="3">
        <v>0</v>
      </c>
      <c r="G2438" s="3">
        <v>52329.599999999999</v>
      </c>
      <c r="H2438" s="3">
        <v>43423.8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f>SUM(Exportaciones_Kg_fruta[[#This Row],[Enero]:[Diciembre]])</f>
        <v>95753.4</v>
      </c>
      <c r="R2438">
        <v>2018</v>
      </c>
      <c r="S2438" t="s">
        <v>212</v>
      </c>
    </row>
    <row r="2439" spans="1:19" x14ac:dyDescent="0.35">
      <c r="A2439" t="str">
        <f>+_xlfn.CONCAT(Exportaciones_Kg_fruta[[#This Row],[País]],Exportaciones_Kg_fruta[[#This Row],[Detalle]],Exportaciones_Kg_fruta[[#This Row],[Año]])</f>
        <v>AustriaManzanas2018</v>
      </c>
      <c r="B2439" s="3" t="s">
        <v>36</v>
      </c>
      <c r="C2439" s="3" t="s">
        <v>4</v>
      </c>
      <c r="D2439" s="3" t="s">
        <v>12</v>
      </c>
      <c r="E2439" s="3">
        <v>0</v>
      </c>
      <c r="F2439" s="3">
        <v>0</v>
      </c>
      <c r="G2439" s="3">
        <v>0</v>
      </c>
      <c r="H2439" s="3">
        <v>15661.35</v>
      </c>
      <c r="I2439" s="3">
        <v>15965.1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f>SUM(Exportaciones_Kg_fruta[[#This Row],[Enero]:[Diciembre]])</f>
        <v>31626.45</v>
      </c>
      <c r="R2439">
        <v>2018</v>
      </c>
      <c r="S2439" t="s">
        <v>212</v>
      </c>
    </row>
    <row r="2440" spans="1:19" x14ac:dyDescent="0.35">
      <c r="A2440" t="str">
        <f>+_xlfn.CONCAT(Exportaciones_Kg_fruta[[#This Row],[País]],Exportaciones_Kg_fruta[[#This Row],[Detalle]],Exportaciones_Kg_fruta[[#This Row],[Año]])</f>
        <v>SuizaManzanas2018</v>
      </c>
      <c r="B2440" s="3" t="s">
        <v>176</v>
      </c>
      <c r="C2440" s="3" t="s">
        <v>4</v>
      </c>
      <c r="D2440" s="3" t="s">
        <v>12</v>
      </c>
      <c r="E2440" s="3">
        <v>0</v>
      </c>
      <c r="F2440" s="3">
        <v>0</v>
      </c>
      <c r="G2440" s="3">
        <v>7680</v>
      </c>
      <c r="H2440" s="3">
        <v>16430.400000000001</v>
      </c>
      <c r="I2440" s="3">
        <v>0</v>
      </c>
      <c r="J2440" s="3">
        <v>0</v>
      </c>
      <c r="K2440" s="3">
        <v>16241.4</v>
      </c>
      <c r="L2440" s="3">
        <v>0</v>
      </c>
      <c r="M2440" s="3">
        <v>10094.4</v>
      </c>
      <c r="N2440" s="3">
        <v>0</v>
      </c>
      <c r="O2440" s="3">
        <v>16430.400000000001</v>
      </c>
      <c r="P2440" s="3">
        <v>0</v>
      </c>
      <c r="Q2440" s="3">
        <f>SUM(Exportaciones_Kg_fruta[[#This Row],[Enero]:[Diciembre]])</f>
        <v>66876.600000000006</v>
      </c>
      <c r="R2440">
        <v>2018</v>
      </c>
      <c r="S2440" t="s">
        <v>212</v>
      </c>
    </row>
    <row r="2441" spans="1:19" x14ac:dyDescent="0.35">
      <c r="A2441" t="str">
        <f>+_xlfn.CONCAT(Exportaciones_Kg_fruta[[#This Row],[País]],Exportaciones_Kg_fruta[[#This Row],[Detalle]],Exportaciones_Kg_fruta[[#This Row],[Año]])</f>
        <v>CambodiaManzanas2018</v>
      </c>
      <c r="B2441" s="3" t="s">
        <v>53</v>
      </c>
      <c r="C2441" s="3" t="s">
        <v>4</v>
      </c>
      <c r="D2441" s="3" t="s">
        <v>12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21599.200000000001</v>
      </c>
      <c r="N2441" s="3">
        <v>0</v>
      </c>
      <c r="O2441" s="3">
        <v>0</v>
      </c>
      <c r="P2441" s="3">
        <v>0</v>
      </c>
      <c r="Q2441" s="3">
        <f>SUM(Exportaciones_Kg_fruta[[#This Row],[Enero]:[Diciembre]])</f>
        <v>21599.200000000001</v>
      </c>
      <c r="R2441">
        <v>2018</v>
      </c>
      <c r="S2441" t="s">
        <v>212</v>
      </c>
    </row>
    <row r="2442" spans="1:19" x14ac:dyDescent="0.35">
      <c r="A2442" t="str">
        <f>+_xlfn.CONCAT(Exportaciones_Kg_fruta[[#This Row],[País]],Exportaciones_Kg_fruta[[#This Row],[Detalle]],Exportaciones_Kg_fruta[[#This Row],[Año]])</f>
        <v>ChipreManzanas2018</v>
      </c>
      <c r="B2442" s="3" t="s">
        <v>57</v>
      </c>
      <c r="C2442" s="3" t="s">
        <v>4</v>
      </c>
      <c r="D2442" s="3" t="s">
        <v>12</v>
      </c>
      <c r="E2442" s="3">
        <v>0</v>
      </c>
      <c r="F2442" s="3">
        <v>0</v>
      </c>
      <c r="G2442" s="3">
        <v>0</v>
      </c>
      <c r="H2442" s="3">
        <v>44923.199999999997</v>
      </c>
      <c r="I2442" s="3">
        <v>42834.400000000001</v>
      </c>
      <c r="J2442" s="3">
        <v>35620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f>SUM(Exportaciones_Kg_fruta[[#This Row],[Enero]:[Diciembre]])</f>
        <v>123377.60000000001</v>
      </c>
      <c r="R2442">
        <v>2018</v>
      </c>
      <c r="S2442" t="s">
        <v>212</v>
      </c>
    </row>
    <row r="2443" spans="1:19" x14ac:dyDescent="0.35">
      <c r="A2443" t="str">
        <f>+_xlfn.CONCAT(Exportaciones_Kg_fruta[[#This Row],[País]],Exportaciones_Kg_fruta[[#This Row],[Detalle]],Exportaciones_Kg_fruta[[#This Row],[Año]])</f>
        <v>LibanoManzanas2018</v>
      </c>
      <c r="B2443" s="3" t="s">
        <v>118</v>
      </c>
      <c r="C2443" s="3" t="s">
        <v>4</v>
      </c>
      <c r="D2443" s="3" t="s">
        <v>12</v>
      </c>
      <c r="E2443" s="3">
        <v>0</v>
      </c>
      <c r="F2443" s="3">
        <v>0</v>
      </c>
      <c r="G2443" s="3">
        <v>0</v>
      </c>
      <c r="H2443" s="3">
        <v>0</v>
      </c>
      <c r="I2443" s="3">
        <v>22579.200000000001</v>
      </c>
      <c r="J2443" s="3">
        <v>22220.799999999999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f>SUM(Exportaciones_Kg_fruta[[#This Row],[Enero]:[Diciembre]])</f>
        <v>44800</v>
      </c>
      <c r="R2443">
        <v>2018</v>
      </c>
      <c r="S2443" t="s">
        <v>212</v>
      </c>
    </row>
    <row r="2444" spans="1:19" x14ac:dyDescent="0.35">
      <c r="A2444" t="str">
        <f>+_xlfn.CONCAT(Exportaciones_Kg_fruta[[#This Row],[País]],Exportaciones_Kg_fruta[[#This Row],[Detalle]],Exportaciones_Kg_fruta[[#This Row],[Año]])</f>
        <v>LibiaManzanas2018</v>
      </c>
      <c r="B2444" s="3" t="s">
        <v>120</v>
      </c>
      <c r="C2444" s="3" t="s">
        <v>4</v>
      </c>
      <c r="D2444" s="3" t="s">
        <v>12</v>
      </c>
      <c r="E2444" s="3">
        <v>0</v>
      </c>
      <c r="F2444" s="3">
        <v>0</v>
      </c>
      <c r="G2444" s="3">
        <v>0</v>
      </c>
      <c r="H2444" s="3">
        <v>445972.8</v>
      </c>
      <c r="I2444" s="3">
        <v>783980.4</v>
      </c>
      <c r="J2444" s="3">
        <v>579856.20000000007</v>
      </c>
      <c r="K2444" s="3">
        <v>41571.599999999999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f>SUM(Exportaciones_Kg_fruta[[#This Row],[Enero]:[Diciembre]])</f>
        <v>1851381</v>
      </c>
      <c r="R2444">
        <v>2018</v>
      </c>
      <c r="S2444" t="s">
        <v>212</v>
      </c>
    </row>
    <row r="2445" spans="1:19" x14ac:dyDescent="0.35">
      <c r="A2445" t="str">
        <f>+_xlfn.CONCAT(Exportaciones_Kg_fruta[[#This Row],[País]],Exportaciones_Kg_fruta[[#This Row],[Detalle]],Exportaciones_Kg_fruta[[#This Row],[Año]])</f>
        <v>BahamasManzanas2018</v>
      </c>
      <c r="B2445" s="3" t="s">
        <v>38</v>
      </c>
      <c r="C2445" s="3" t="s">
        <v>4</v>
      </c>
      <c r="D2445" s="3" t="s">
        <v>12</v>
      </c>
      <c r="E2445" s="3">
        <v>0</v>
      </c>
      <c r="F2445" s="3">
        <v>0</v>
      </c>
      <c r="G2445" s="3">
        <v>0</v>
      </c>
      <c r="H2445" s="3">
        <v>0</v>
      </c>
      <c r="I2445" s="3">
        <v>43512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f>SUM(Exportaciones_Kg_fruta[[#This Row],[Enero]:[Diciembre]])</f>
        <v>43512</v>
      </c>
      <c r="R2445">
        <v>2018</v>
      </c>
      <c r="S2445" t="s">
        <v>212</v>
      </c>
    </row>
    <row r="2446" spans="1:19" x14ac:dyDescent="0.35">
      <c r="A2446" t="str">
        <f>+_xlfn.CONCAT(Exportaciones_Kg_fruta[[#This Row],[País]],Exportaciones_Kg_fruta[[#This Row],[Detalle]],Exportaciones_Kg_fruta[[#This Row],[Año]])</f>
        <v>EstoniaManzanas2018</v>
      </c>
      <c r="B2446" s="3" t="s">
        <v>75</v>
      </c>
      <c r="C2446" s="3" t="s">
        <v>4</v>
      </c>
      <c r="D2446" s="3" t="s">
        <v>12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7560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f>SUM(Exportaciones_Kg_fruta[[#This Row],[Enero]:[Diciembre]])</f>
        <v>7560</v>
      </c>
      <c r="R2446">
        <v>2018</v>
      </c>
      <c r="S2446" t="s">
        <v>212</v>
      </c>
    </row>
    <row r="2447" spans="1:19" x14ac:dyDescent="0.35">
      <c r="A2447" t="str">
        <f>+_xlfn.CONCAT(Exportaciones_Kg_fruta[[#This Row],[País]],Exportaciones_Kg_fruta[[#This Row],[Detalle]],Exportaciones_Kg_fruta[[#This Row],[Año]])</f>
        <v>GuyanaManzanas2018</v>
      </c>
      <c r="B2447" s="3" t="s">
        <v>90</v>
      </c>
      <c r="C2447" s="3" t="s">
        <v>4</v>
      </c>
      <c r="D2447" s="3" t="s">
        <v>12</v>
      </c>
      <c r="E2447" s="3">
        <v>0</v>
      </c>
      <c r="F2447" s="3">
        <v>20580</v>
      </c>
      <c r="G2447" s="3">
        <v>12740</v>
      </c>
      <c r="H2447" s="3">
        <v>6759.2</v>
      </c>
      <c r="I2447" s="3">
        <v>0</v>
      </c>
      <c r="J2447" s="3">
        <v>0</v>
      </c>
      <c r="K2447" s="3">
        <v>19600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f>SUM(Exportaciones_Kg_fruta[[#This Row],[Enero]:[Diciembre]])</f>
        <v>59679.199999999997</v>
      </c>
      <c r="R2447">
        <v>2018</v>
      </c>
      <c r="S2447" t="s">
        <v>212</v>
      </c>
    </row>
    <row r="2448" spans="1:19" x14ac:dyDescent="0.35">
      <c r="A2448" t="str">
        <f>+_xlfn.CONCAT(Exportaciones_Kg_fruta[[#This Row],[País]],Exportaciones_Kg_fruta[[#This Row],[Detalle]],Exportaciones_Kg_fruta[[#This Row],[Año]])</f>
        <v>Territorio Francés en AméricaManzanas2018</v>
      </c>
      <c r="B2448" s="3" t="s">
        <v>183</v>
      </c>
      <c r="C2448" s="3" t="s">
        <v>4</v>
      </c>
      <c r="D2448" s="3" t="s">
        <v>12</v>
      </c>
      <c r="E2448" s="3">
        <v>0</v>
      </c>
      <c r="F2448" s="3">
        <v>0</v>
      </c>
      <c r="G2448" s="3">
        <v>15960</v>
      </c>
      <c r="H2448" s="3">
        <v>32071.9</v>
      </c>
      <c r="I2448" s="3">
        <v>68601.8</v>
      </c>
      <c r="J2448" s="3">
        <v>101523.79999999999</v>
      </c>
      <c r="K2448" s="3">
        <v>41820.699999999997</v>
      </c>
      <c r="L2448" s="3">
        <v>128262.39999999999</v>
      </c>
      <c r="M2448" s="3">
        <v>21682.5</v>
      </c>
      <c r="N2448" s="3">
        <v>21584.5</v>
      </c>
      <c r="O2448" s="3">
        <v>0</v>
      </c>
      <c r="P2448" s="3">
        <v>0</v>
      </c>
      <c r="Q2448" s="3">
        <f>SUM(Exportaciones_Kg_fruta[[#This Row],[Enero]:[Diciembre]])</f>
        <v>431507.6</v>
      </c>
      <c r="R2448">
        <v>2018</v>
      </c>
      <c r="S2448" t="s">
        <v>212</v>
      </c>
    </row>
    <row r="2449" spans="1:19" x14ac:dyDescent="0.35">
      <c r="A2449" t="str">
        <f>+_xlfn.CONCAT(Exportaciones_Kg_fruta[[#This Row],[País]],Exportaciones_Kg_fruta[[#This Row],[Detalle]],Exportaciones_Kg_fruta[[#This Row],[Año]])</f>
        <v>Otros PaísesManzanas2018</v>
      </c>
      <c r="B2449" s="3" t="s">
        <v>197</v>
      </c>
      <c r="C2449" s="3" t="s">
        <v>4</v>
      </c>
      <c r="D2449" s="3" t="s">
        <v>12</v>
      </c>
      <c r="E2449" s="3">
        <v>0</v>
      </c>
      <c r="F2449" s="3">
        <v>16790</v>
      </c>
      <c r="G2449" s="3">
        <v>44239.8</v>
      </c>
      <c r="H2449" s="3">
        <v>61681.7</v>
      </c>
      <c r="I2449" s="3">
        <v>21672</v>
      </c>
      <c r="J2449" s="3">
        <v>21094.5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f>SUM(Exportaciones_Kg_fruta[[#This Row],[Enero]:[Diciembre]])</f>
        <v>165478</v>
      </c>
      <c r="R2449">
        <v>2018</v>
      </c>
      <c r="S2449" t="s">
        <v>212</v>
      </c>
    </row>
    <row r="2450" spans="1:19" x14ac:dyDescent="0.35">
      <c r="A2450" t="str">
        <f>+_xlfn.CONCAT(Exportaciones_Kg_fruta[[#This Row],[País]],Exportaciones_Kg_fruta[[#This Row],[Detalle]],Exportaciones_Kg_fruta[[#This Row],[Año]])</f>
        <v>MartinicaManzanas2018</v>
      </c>
      <c r="B2450" s="3" t="s">
        <v>127</v>
      </c>
      <c r="C2450" s="3" t="s">
        <v>4</v>
      </c>
      <c r="D2450" s="3" t="s">
        <v>12</v>
      </c>
      <c r="E2450" s="3">
        <v>0</v>
      </c>
      <c r="F2450" s="3">
        <v>9250</v>
      </c>
      <c r="G2450" s="3">
        <v>17440</v>
      </c>
      <c r="H2450" s="3">
        <v>72398.5</v>
      </c>
      <c r="I2450" s="3">
        <v>67028</v>
      </c>
      <c r="J2450" s="3">
        <v>69852.399999999994</v>
      </c>
      <c r="K2450" s="3">
        <v>40237.5</v>
      </c>
      <c r="L2450" s="3">
        <v>30420</v>
      </c>
      <c r="M2450" s="3">
        <v>0</v>
      </c>
      <c r="N2450" s="3">
        <v>0</v>
      </c>
      <c r="O2450" s="3">
        <v>0</v>
      </c>
      <c r="P2450" s="3">
        <v>0</v>
      </c>
      <c r="Q2450" s="3">
        <f>SUM(Exportaciones_Kg_fruta[[#This Row],[Enero]:[Diciembre]])</f>
        <v>306626.40000000002</v>
      </c>
      <c r="R2450">
        <v>2018</v>
      </c>
      <c r="S2450" t="s">
        <v>212</v>
      </c>
    </row>
    <row r="2451" spans="1:19" x14ac:dyDescent="0.35">
      <c r="A2451" t="str">
        <f>+_xlfn.CONCAT(Exportaciones_Kg_fruta[[#This Row],[País]],Exportaciones_Kg_fruta[[#This Row],[Detalle]],Exportaciones_Kg_fruta[[#This Row],[Año]])</f>
        <v>MaltaManzanas2018</v>
      </c>
      <c r="B2451" s="3" t="s">
        <v>125</v>
      </c>
      <c r="C2451" s="3" t="s">
        <v>4</v>
      </c>
      <c r="D2451" s="3" t="s">
        <v>12</v>
      </c>
      <c r="E2451" s="3">
        <v>0</v>
      </c>
      <c r="F2451" s="3">
        <v>0</v>
      </c>
      <c r="G2451" s="3">
        <v>22344</v>
      </c>
      <c r="H2451" s="3">
        <v>90552</v>
      </c>
      <c r="I2451" s="3">
        <v>114660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f>SUM(Exportaciones_Kg_fruta[[#This Row],[Enero]:[Diciembre]])</f>
        <v>227556</v>
      </c>
      <c r="R2451">
        <v>2018</v>
      </c>
      <c r="S2451" t="s">
        <v>212</v>
      </c>
    </row>
    <row r="2452" spans="1:19" x14ac:dyDescent="0.35">
      <c r="A2452" t="str">
        <f>+_xlfn.CONCAT(Exportaciones_Kg_fruta[[#This Row],[País]],Exportaciones_Kg_fruta[[#This Row],[Detalle]],Exportaciones_Kg_fruta[[#This Row],[Año]])</f>
        <v>EtiopíaManzanas2018</v>
      </c>
      <c r="B2452" s="3" t="s">
        <v>76</v>
      </c>
      <c r="C2452" s="3" t="s">
        <v>4</v>
      </c>
      <c r="D2452" s="3" t="s">
        <v>12</v>
      </c>
      <c r="E2452" s="3">
        <v>0</v>
      </c>
      <c r="F2452" s="3">
        <v>0</v>
      </c>
      <c r="G2452" s="3">
        <v>0</v>
      </c>
      <c r="H2452" s="3">
        <v>27302.400000000001</v>
      </c>
      <c r="I2452" s="3">
        <v>26930.400000000001</v>
      </c>
      <c r="J2452" s="3">
        <v>0</v>
      </c>
      <c r="K2452" s="3">
        <v>0</v>
      </c>
      <c r="L2452" s="3">
        <v>23049.599999999999</v>
      </c>
      <c r="M2452" s="3">
        <v>0</v>
      </c>
      <c r="N2452" s="3">
        <v>0</v>
      </c>
      <c r="O2452" s="3">
        <v>0</v>
      </c>
      <c r="P2452" s="3">
        <v>0</v>
      </c>
      <c r="Q2452" s="3">
        <f>SUM(Exportaciones_Kg_fruta[[#This Row],[Enero]:[Diciembre]])</f>
        <v>77282.399999999994</v>
      </c>
      <c r="R2452">
        <v>2018</v>
      </c>
      <c r="S2452" t="s">
        <v>212</v>
      </c>
    </row>
    <row r="2453" spans="1:19" x14ac:dyDescent="0.35">
      <c r="A2453" t="str">
        <f>+_xlfn.CONCAT(Exportaciones_Kg_fruta[[#This Row],[País]],Exportaciones_Kg_fruta[[#This Row],[Detalle]],Exportaciones_Kg_fruta[[#This Row],[Año]])</f>
        <v>Territorio Francés en ÁfricaManzanas2018</v>
      </c>
      <c r="B2453" s="3" t="s">
        <v>182</v>
      </c>
      <c r="C2453" s="3" t="s">
        <v>4</v>
      </c>
      <c r="D2453" s="3" t="s">
        <v>12</v>
      </c>
      <c r="E2453" s="3">
        <v>0</v>
      </c>
      <c r="F2453" s="3">
        <v>0</v>
      </c>
      <c r="G2453" s="3">
        <v>0</v>
      </c>
      <c r="H2453" s="3">
        <v>21094.5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f>SUM(Exportaciones_Kg_fruta[[#This Row],[Enero]:[Diciembre]])</f>
        <v>21094.5</v>
      </c>
      <c r="R2453">
        <v>2018</v>
      </c>
      <c r="S2453" t="s">
        <v>212</v>
      </c>
    </row>
    <row r="2454" spans="1:19" x14ac:dyDescent="0.35">
      <c r="A2454" t="str">
        <f>+_xlfn.CONCAT(Exportaciones_Kg_fruta[[#This Row],[País]],Exportaciones_Kg_fruta[[#This Row],[Detalle]],Exportaciones_Kg_fruta[[#This Row],[Año]])</f>
        <v>TogoManzanas2018</v>
      </c>
      <c r="B2454" s="3" t="s">
        <v>186</v>
      </c>
      <c r="C2454" s="3" t="s">
        <v>4</v>
      </c>
      <c r="D2454" s="3" t="s">
        <v>12</v>
      </c>
      <c r="E2454" s="3">
        <v>0</v>
      </c>
      <c r="F2454" s="3">
        <v>0</v>
      </c>
      <c r="G2454" s="3">
        <v>0</v>
      </c>
      <c r="H2454" s="3">
        <v>15174.3</v>
      </c>
      <c r="I2454" s="3">
        <v>0</v>
      </c>
      <c r="J2454" s="3">
        <v>45550.399999999994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f>SUM(Exportaciones_Kg_fruta[[#This Row],[Enero]:[Diciembre]])</f>
        <v>60724.7</v>
      </c>
      <c r="R2454">
        <v>2018</v>
      </c>
      <c r="S2454" t="s">
        <v>212</v>
      </c>
    </row>
    <row r="2455" spans="1:19" x14ac:dyDescent="0.35">
      <c r="A2455" t="str">
        <f>+_xlfn.CONCAT(Exportaciones_Kg_fruta[[#This Row],[País]],Exportaciones_Kg_fruta[[#This Row],[Detalle]],Exportaciones_Kg_fruta[[#This Row],[Año]])</f>
        <v>MongoliaManzanas2018</v>
      </c>
      <c r="B2455" s="3" t="s">
        <v>133</v>
      </c>
      <c r="C2455" s="3" t="s">
        <v>4</v>
      </c>
      <c r="D2455" s="3" t="s">
        <v>12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21094.5</v>
      </c>
      <c r="M2455" s="3">
        <v>0</v>
      </c>
      <c r="N2455" s="3">
        <v>0</v>
      </c>
      <c r="O2455" s="3">
        <v>0</v>
      </c>
      <c r="P2455" s="3">
        <v>0</v>
      </c>
      <c r="Q2455" s="3">
        <f>SUM(Exportaciones_Kg_fruta[[#This Row],[Enero]:[Diciembre]])</f>
        <v>21094.5</v>
      </c>
      <c r="R2455">
        <v>2018</v>
      </c>
      <c r="S2455" t="s">
        <v>212</v>
      </c>
    </row>
    <row r="2456" spans="1:19" x14ac:dyDescent="0.35">
      <c r="A2456" t="str">
        <f>+_xlfn.CONCAT(Exportaciones_Kg_fruta[[#This Row],[País]],Exportaciones_Kg_fruta[[#This Row],[Detalle]],Exportaciones_Kg_fruta[[#This Row],[Año]])</f>
        <v>Territorio Británico en AméricaManzanas2018</v>
      </c>
      <c r="B2456" s="3" t="s">
        <v>180</v>
      </c>
      <c r="C2456" s="3" t="s">
        <v>4</v>
      </c>
      <c r="D2456" s="3" t="s">
        <v>12</v>
      </c>
      <c r="E2456" s="3">
        <v>0</v>
      </c>
      <c r="F2456" s="3">
        <v>80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f>SUM(Exportaciones_Kg_fruta[[#This Row],[Enero]:[Diciembre]])</f>
        <v>80</v>
      </c>
      <c r="R2456">
        <v>2018</v>
      </c>
      <c r="S2456" t="s">
        <v>212</v>
      </c>
    </row>
    <row r="2457" spans="1:19" x14ac:dyDescent="0.35">
      <c r="A2457" t="str">
        <f>+_xlfn.CONCAT(Exportaciones_Kg_fruta[[#This Row],[País]],Exportaciones_Kg_fruta[[#This Row],[Detalle]],Exportaciones_Kg_fruta[[#This Row],[Año]])</f>
        <v>MauritaniaManzanas2018</v>
      </c>
      <c r="B2457" s="3" t="s">
        <v>129</v>
      </c>
      <c r="C2457" s="3" t="s">
        <v>4</v>
      </c>
      <c r="D2457" s="3" t="s">
        <v>12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25480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f>SUM(Exportaciones_Kg_fruta[[#This Row],[Enero]:[Diciembre]])</f>
        <v>25480</v>
      </c>
      <c r="R2457">
        <v>2018</v>
      </c>
      <c r="S2457" t="s">
        <v>212</v>
      </c>
    </row>
    <row r="2458" spans="1:19" x14ac:dyDescent="0.35">
      <c r="A2458" t="str">
        <f>+_xlfn.CONCAT(Exportaciones_Kg_fruta[[#This Row],[País]],Exportaciones_Kg_fruta[[#This Row],[Detalle]],Exportaciones_Kg_fruta[[#This Row],[Año]])</f>
        <v>Nueva CaledoniaManzanas2018</v>
      </c>
      <c r="B2458" s="3" t="s">
        <v>141</v>
      </c>
      <c r="C2458" s="3" t="s">
        <v>4</v>
      </c>
      <c r="D2458" s="3" t="s">
        <v>12</v>
      </c>
      <c r="E2458" s="3">
        <v>0</v>
      </c>
      <c r="F2458" s="3">
        <v>0</v>
      </c>
      <c r="G2458" s="3">
        <v>0</v>
      </c>
      <c r="H2458" s="3">
        <v>0</v>
      </c>
      <c r="I2458" s="3">
        <v>18746</v>
      </c>
      <c r="J2458" s="3">
        <v>0</v>
      </c>
      <c r="K2458" s="3">
        <v>0</v>
      </c>
      <c r="L2458" s="3">
        <v>21584.5</v>
      </c>
      <c r="M2458" s="3">
        <v>0</v>
      </c>
      <c r="N2458" s="3">
        <v>0</v>
      </c>
      <c r="O2458" s="3">
        <v>0</v>
      </c>
      <c r="P2458" s="3">
        <v>0</v>
      </c>
      <c r="Q2458" s="3">
        <f>SUM(Exportaciones_Kg_fruta[[#This Row],[Enero]:[Diciembre]])</f>
        <v>40330.5</v>
      </c>
      <c r="R2458">
        <v>2018</v>
      </c>
      <c r="S2458" t="s">
        <v>212</v>
      </c>
    </row>
    <row r="2459" spans="1:19" x14ac:dyDescent="0.35">
      <c r="A2459" t="str">
        <f>+_xlfn.CONCAT(Exportaciones_Kg_fruta[[#This Row],[País]],Exportaciones_Kg_fruta[[#This Row],[Detalle]],Exportaciones_Kg_fruta[[#This Row],[Año]])</f>
        <v>DjiboutiManzanas2018</v>
      </c>
      <c r="B2459" s="3" t="s">
        <v>66</v>
      </c>
      <c r="C2459" s="3" t="s">
        <v>4</v>
      </c>
      <c r="D2459" s="3" t="s">
        <v>12</v>
      </c>
      <c r="E2459" s="3">
        <v>0</v>
      </c>
      <c r="F2459" s="3">
        <v>0</v>
      </c>
      <c r="G2459" s="3">
        <v>0</v>
      </c>
      <c r="H2459" s="3">
        <v>0</v>
      </c>
      <c r="I2459" s="3">
        <v>21300.3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f>SUM(Exportaciones_Kg_fruta[[#This Row],[Enero]:[Diciembre]])</f>
        <v>21300.3</v>
      </c>
      <c r="R2459">
        <v>2018</v>
      </c>
      <c r="S2459" t="s">
        <v>212</v>
      </c>
    </row>
    <row r="2460" spans="1:19" x14ac:dyDescent="0.35">
      <c r="A2460" t="str">
        <f>+_xlfn.CONCAT(Exportaciones_Kg_fruta[[#This Row],[País]],Exportaciones_Kg_fruta[[#This Row],[Detalle]],Exportaciones_Kg_fruta[[#This Row],[Año]])</f>
        <v>KiribatiManzanas2018</v>
      </c>
      <c r="B2460" s="3" t="s">
        <v>220</v>
      </c>
      <c r="C2460" s="3" t="s">
        <v>4</v>
      </c>
      <c r="D2460" s="3" t="s">
        <v>12</v>
      </c>
      <c r="E2460" s="3">
        <v>0</v>
      </c>
      <c r="F2460" s="3">
        <v>0</v>
      </c>
      <c r="G2460" s="3">
        <v>0</v>
      </c>
      <c r="H2460" s="3">
        <v>0</v>
      </c>
      <c r="I2460" s="3">
        <v>21711.9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f>SUM(Exportaciones_Kg_fruta[[#This Row],[Enero]:[Diciembre]])</f>
        <v>21711.9</v>
      </c>
      <c r="R2460">
        <v>2018</v>
      </c>
      <c r="S2460" t="s">
        <v>212</v>
      </c>
    </row>
    <row r="2461" spans="1:19" x14ac:dyDescent="0.35">
      <c r="A2461" t="str">
        <f>+_xlfn.CONCAT(Exportaciones_Kg_fruta[[#This Row],[País]],Exportaciones_Kg_fruta[[#This Row],[Detalle]],Exportaciones_Kg_fruta[[#This Row],[Año]])</f>
        <v>RwandaManzanas2018</v>
      </c>
      <c r="B2461" s="3" t="s">
        <v>162</v>
      </c>
      <c r="C2461" s="3" t="s">
        <v>4</v>
      </c>
      <c r="D2461" s="3" t="s">
        <v>12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20315.400000000001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f>SUM(Exportaciones_Kg_fruta[[#This Row],[Enero]:[Diciembre]])</f>
        <v>20315.400000000001</v>
      </c>
      <c r="R2461">
        <v>2018</v>
      </c>
      <c r="S2461" t="s">
        <v>212</v>
      </c>
    </row>
    <row r="2462" spans="1:19" x14ac:dyDescent="0.35">
      <c r="A2462" t="str">
        <f>+_xlfn.CONCAT(Exportaciones_Kg_fruta[[#This Row],[País]],Exportaciones_Kg_fruta[[#This Row],[Detalle]],Exportaciones_Kg_fruta[[#This Row],[Año]])</f>
        <v>Estados Unidos de AméricaMaqui2018</v>
      </c>
      <c r="B2462" s="3" t="s">
        <v>74</v>
      </c>
      <c r="C2462" s="3" t="s">
        <v>4</v>
      </c>
      <c r="D2462" s="3" t="s">
        <v>13</v>
      </c>
      <c r="E2462" s="3">
        <v>0</v>
      </c>
      <c r="F2462" s="3">
        <v>0</v>
      </c>
      <c r="G2462" s="3">
        <v>33.200000000000003</v>
      </c>
      <c r="H2462" s="3">
        <v>0</v>
      </c>
      <c r="I2462" s="3">
        <v>0</v>
      </c>
      <c r="J2462" s="3">
        <v>5586</v>
      </c>
      <c r="K2462" s="3">
        <v>0</v>
      </c>
      <c r="L2462" s="3">
        <v>0</v>
      </c>
      <c r="M2462" s="3">
        <v>2068</v>
      </c>
      <c r="N2462" s="3">
        <v>0</v>
      </c>
      <c r="O2462" s="3">
        <v>0</v>
      </c>
      <c r="P2462" s="3">
        <v>1642.5</v>
      </c>
      <c r="Q2462" s="3">
        <f>SUM(Exportaciones_Kg_fruta[[#This Row],[Enero]:[Diciembre]])</f>
        <v>9329.7000000000007</v>
      </c>
      <c r="R2462">
        <v>2018</v>
      </c>
      <c r="S2462" t="s">
        <v>212</v>
      </c>
    </row>
    <row r="2463" spans="1:19" x14ac:dyDescent="0.35">
      <c r="A2463" t="str">
        <f>+_xlfn.CONCAT(Exportaciones_Kg_fruta[[#This Row],[País]],Exportaciones_Kg_fruta[[#This Row],[Detalle]],Exportaciones_Kg_fruta[[#This Row],[Año]])</f>
        <v>Corea del SurMaqui2018</v>
      </c>
      <c r="B2463" s="3" t="s">
        <v>60</v>
      </c>
      <c r="C2463" s="3" t="s">
        <v>4</v>
      </c>
      <c r="D2463" s="3" t="s">
        <v>13</v>
      </c>
      <c r="E2463" s="3">
        <v>0</v>
      </c>
      <c r="F2463" s="3">
        <v>0</v>
      </c>
      <c r="G2463" s="3">
        <v>0</v>
      </c>
      <c r="H2463" s="3">
        <v>11100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f>SUM(Exportaciones_Kg_fruta[[#This Row],[Enero]:[Diciembre]])</f>
        <v>11100</v>
      </c>
      <c r="R2463">
        <v>2018</v>
      </c>
      <c r="S2463" t="s">
        <v>212</v>
      </c>
    </row>
    <row r="2464" spans="1:19" x14ac:dyDescent="0.35">
      <c r="A2464" t="str">
        <f>+_xlfn.CONCAT(Exportaciones_Kg_fruta[[#This Row],[País]],Exportaciones_Kg_fruta[[#This Row],[Detalle]],Exportaciones_Kg_fruta[[#This Row],[Año]])</f>
        <v>CanadáMaqui2018</v>
      </c>
      <c r="B2464" s="3" t="s">
        <v>55</v>
      </c>
      <c r="C2464" s="3" t="s">
        <v>4</v>
      </c>
      <c r="D2464" s="3" t="s">
        <v>13</v>
      </c>
      <c r="E2464" s="3">
        <v>0</v>
      </c>
      <c r="F2464" s="3">
        <v>8</v>
      </c>
      <c r="G2464" s="3">
        <v>0</v>
      </c>
      <c r="H2464" s="3">
        <v>0</v>
      </c>
      <c r="I2464" s="3">
        <v>0</v>
      </c>
      <c r="J2464" s="3">
        <v>8379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f>SUM(Exportaciones_Kg_fruta[[#This Row],[Enero]:[Diciembre]])</f>
        <v>8387</v>
      </c>
      <c r="R2464">
        <v>2018</v>
      </c>
      <c r="S2464" t="s">
        <v>212</v>
      </c>
    </row>
    <row r="2465" spans="1:19" x14ac:dyDescent="0.35">
      <c r="A2465" t="str">
        <f>+_xlfn.CONCAT(Exportaciones_Kg_fruta[[#This Row],[País]],Exportaciones_Kg_fruta[[#This Row],[Detalle]],Exportaciones_Kg_fruta[[#This Row],[Año]])</f>
        <v>AlemaniaMaqui2018</v>
      </c>
      <c r="B2465" s="3" t="s">
        <v>3</v>
      </c>
      <c r="C2465" s="3" t="s">
        <v>4</v>
      </c>
      <c r="D2465" s="3" t="s">
        <v>13</v>
      </c>
      <c r="E2465" s="3">
        <v>0</v>
      </c>
      <c r="F2465" s="3">
        <v>0</v>
      </c>
      <c r="G2465" s="3">
        <v>264</v>
      </c>
      <c r="H2465" s="3">
        <v>24254.2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24254.2</v>
      </c>
      <c r="O2465" s="3">
        <v>0</v>
      </c>
      <c r="P2465" s="3">
        <v>0</v>
      </c>
      <c r="Q2465" s="3">
        <f>SUM(Exportaciones_Kg_fruta[[#This Row],[Enero]:[Diciembre]])</f>
        <v>48772.4</v>
      </c>
      <c r="R2465">
        <v>2018</v>
      </c>
      <c r="S2465" t="s">
        <v>212</v>
      </c>
    </row>
    <row r="2466" spans="1:19" x14ac:dyDescent="0.35">
      <c r="A2466" t="str">
        <f>+_xlfn.CONCAT(Exportaciones_Kg_fruta[[#This Row],[País]],Exportaciones_Kg_fruta[[#This Row],[Detalle]],Exportaciones_Kg_fruta[[#This Row],[Año]])</f>
        <v>EcuadorMaqui2018</v>
      </c>
      <c r="B2466" s="3" t="s">
        <v>68</v>
      </c>
      <c r="C2466" s="3" t="s">
        <v>4</v>
      </c>
      <c r="D2466" s="3" t="s">
        <v>13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53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f>SUM(Exportaciones_Kg_fruta[[#This Row],[Enero]:[Diciembre]])</f>
        <v>53</v>
      </c>
      <c r="R2466">
        <v>2018</v>
      </c>
      <c r="S2466" t="s">
        <v>212</v>
      </c>
    </row>
    <row r="2467" spans="1:19" x14ac:dyDescent="0.35">
      <c r="A2467" t="str">
        <f>+_xlfn.CONCAT(Exportaciones_Kg_fruta[[#This Row],[País]],Exportaciones_Kg_fruta[[#This Row],[Detalle]],Exportaciones_Kg_fruta[[#This Row],[Año]])</f>
        <v>ItaliaMaqui2018</v>
      </c>
      <c r="B2467" s="3" t="s">
        <v>108</v>
      </c>
      <c r="C2467" s="3" t="s">
        <v>4</v>
      </c>
      <c r="D2467" s="3" t="s">
        <v>13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10611</v>
      </c>
      <c r="O2467" s="3">
        <v>0</v>
      </c>
      <c r="P2467" s="3">
        <v>0</v>
      </c>
      <c r="Q2467" s="3">
        <f>SUM(Exportaciones_Kg_fruta[[#This Row],[Enero]:[Diciembre]])</f>
        <v>10611</v>
      </c>
      <c r="R2467">
        <v>2018</v>
      </c>
      <c r="S2467" t="s">
        <v>212</v>
      </c>
    </row>
    <row r="2468" spans="1:19" x14ac:dyDescent="0.35">
      <c r="A2468" t="str">
        <f>+_xlfn.CONCAT(Exportaciones_Kg_fruta[[#This Row],[País]],Exportaciones_Kg_fruta[[#This Row],[Detalle]],Exportaciones_Kg_fruta[[#This Row],[Año]])</f>
        <v>Reino UnidoMaqui2018</v>
      </c>
      <c r="B2468" s="3" t="s">
        <v>155</v>
      </c>
      <c r="C2468" s="3" t="s">
        <v>4</v>
      </c>
      <c r="D2468" s="3" t="s">
        <v>13</v>
      </c>
      <c r="E2468" s="3">
        <v>86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f>SUM(Exportaciones_Kg_fruta[[#This Row],[Enero]:[Diciembre]])</f>
        <v>86</v>
      </c>
      <c r="R2468">
        <v>2018</v>
      </c>
      <c r="S2468" t="s">
        <v>212</v>
      </c>
    </row>
    <row r="2469" spans="1:19" x14ac:dyDescent="0.35">
      <c r="A2469" t="str">
        <f>+_xlfn.CONCAT(Exportaciones_Kg_fruta[[#This Row],[País]],Exportaciones_Kg_fruta[[#This Row],[Detalle]],Exportaciones_Kg_fruta[[#This Row],[Año]])</f>
        <v>ChinaMosto de uva2018</v>
      </c>
      <c r="B2469" s="3" t="s">
        <v>56</v>
      </c>
      <c r="C2469" s="3" t="s">
        <v>22</v>
      </c>
      <c r="D2469" s="3" t="s">
        <v>23</v>
      </c>
      <c r="E2469" s="3">
        <v>1247652</v>
      </c>
      <c r="F2469" s="3">
        <v>14217429.4</v>
      </c>
      <c r="G2469" s="3">
        <v>8839076</v>
      </c>
      <c r="H2469" s="3">
        <v>6747573</v>
      </c>
      <c r="I2469" s="3">
        <v>3553709</v>
      </c>
      <c r="J2469" s="3">
        <v>6770068.2000000002</v>
      </c>
      <c r="K2469" s="3">
        <v>4367916</v>
      </c>
      <c r="L2469" s="3">
        <v>6169865.5999999996</v>
      </c>
      <c r="M2469" s="3">
        <v>9386139.1999999993</v>
      </c>
      <c r="N2469" s="3">
        <v>11465528.4</v>
      </c>
      <c r="O2469" s="3">
        <v>5600823.2000000002</v>
      </c>
      <c r="P2469" s="3">
        <v>10330448</v>
      </c>
      <c r="Q2469" s="3">
        <f>SUM(Exportaciones_Kg_fruta[[#This Row],[Enero]:[Diciembre]])</f>
        <v>88696228.000000015</v>
      </c>
      <c r="R2469">
        <v>2018</v>
      </c>
      <c r="S2469" t="s">
        <v>212</v>
      </c>
    </row>
    <row r="2470" spans="1:19" x14ac:dyDescent="0.35">
      <c r="A2470" t="str">
        <f>+_xlfn.CONCAT(Exportaciones_Kg_fruta[[#This Row],[País]],Exportaciones_Kg_fruta[[#This Row],[Detalle]],Exportaciones_Kg_fruta[[#This Row],[Año]])</f>
        <v>Estados Unidos de AméricaMosto de uva2018</v>
      </c>
      <c r="B2470" s="3" t="s">
        <v>74</v>
      </c>
      <c r="C2470" s="3" t="s">
        <v>22</v>
      </c>
      <c r="D2470" s="3" t="s">
        <v>23</v>
      </c>
      <c r="E2470" s="3">
        <v>9927334</v>
      </c>
      <c r="F2470" s="3">
        <v>7530114.4000000004</v>
      </c>
      <c r="G2470" s="3">
        <v>10855697.600000001</v>
      </c>
      <c r="H2470" s="3">
        <v>4094725.6</v>
      </c>
      <c r="I2470" s="3">
        <v>5297587.7700000005</v>
      </c>
      <c r="J2470" s="3">
        <v>688288</v>
      </c>
      <c r="K2470" s="3">
        <v>5794925</v>
      </c>
      <c r="L2470" s="3">
        <v>2614380.6</v>
      </c>
      <c r="M2470" s="3">
        <v>2583550</v>
      </c>
      <c r="N2470" s="3">
        <v>3156372.11</v>
      </c>
      <c r="O2470" s="3">
        <v>4154357.2</v>
      </c>
      <c r="P2470" s="3">
        <v>2661074</v>
      </c>
      <c r="Q2470" s="3">
        <f>SUM(Exportaciones_Kg_fruta[[#This Row],[Enero]:[Diciembre]])</f>
        <v>59358406.280000009</v>
      </c>
      <c r="R2470">
        <v>2018</v>
      </c>
      <c r="S2470" t="s">
        <v>212</v>
      </c>
    </row>
    <row r="2471" spans="1:19" x14ac:dyDescent="0.35">
      <c r="A2471" t="str">
        <f>+_xlfn.CONCAT(Exportaciones_Kg_fruta[[#This Row],[País]],Exportaciones_Kg_fruta[[#This Row],[Detalle]],Exportaciones_Kg_fruta[[#This Row],[Año]])</f>
        <v>JapónMosto de uva2018</v>
      </c>
      <c r="B2471" s="3" t="s">
        <v>110</v>
      </c>
      <c r="C2471" s="3" t="s">
        <v>22</v>
      </c>
      <c r="D2471" s="3" t="s">
        <v>23</v>
      </c>
      <c r="E2471" s="3">
        <v>2570022.1</v>
      </c>
      <c r="F2471" s="3">
        <v>2784355.6</v>
      </c>
      <c r="G2471" s="3">
        <v>2407620.34</v>
      </c>
      <c r="H2471" s="3">
        <v>2169696.44</v>
      </c>
      <c r="I2471" s="3">
        <v>2612458.2000000002</v>
      </c>
      <c r="J2471" s="3">
        <v>3273671</v>
      </c>
      <c r="K2471" s="3">
        <v>1497004</v>
      </c>
      <c r="L2471" s="3">
        <v>3360910</v>
      </c>
      <c r="M2471" s="3">
        <v>1195620.1000000001</v>
      </c>
      <c r="N2471" s="3">
        <v>2867959.4</v>
      </c>
      <c r="O2471" s="3">
        <v>2720688.44</v>
      </c>
      <c r="P2471" s="3">
        <v>2572335.2000000002</v>
      </c>
      <c r="Q2471" s="3">
        <f>SUM(Exportaciones_Kg_fruta[[#This Row],[Enero]:[Diciembre]])</f>
        <v>30032340.82</v>
      </c>
      <c r="R2471">
        <v>2018</v>
      </c>
      <c r="S2471" t="s">
        <v>212</v>
      </c>
    </row>
    <row r="2472" spans="1:19" x14ac:dyDescent="0.35">
      <c r="A2472" t="str">
        <f>+_xlfn.CONCAT(Exportaciones_Kg_fruta[[#This Row],[País]],Exportaciones_Kg_fruta[[#This Row],[Detalle]],Exportaciones_Kg_fruta[[#This Row],[Año]])</f>
        <v>Corea del SurMosto de uva2018</v>
      </c>
      <c r="B2472" s="3" t="s">
        <v>60</v>
      </c>
      <c r="C2472" s="3" t="s">
        <v>22</v>
      </c>
      <c r="D2472" s="3" t="s">
        <v>23</v>
      </c>
      <c r="E2472" s="3">
        <v>120000</v>
      </c>
      <c r="F2472" s="3">
        <v>0</v>
      </c>
      <c r="G2472" s="3">
        <v>0</v>
      </c>
      <c r="H2472" s="3">
        <v>0</v>
      </c>
      <c r="I2472" s="3">
        <v>0</v>
      </c>
      <c r="J2472" s="3">
        <v>120058.8</v>
      </c>
      <c r="K2472" s="3">
        <v>0</v>
      </c>
      <c r="L2472" s="3">
        <v>0</v>
      </c>
      <c r="M2472" s="3">
        <v>0</v>
      </c>
      <c r="N2472" s="3">
        <v>120072</v>
      </c>
      <c r="O2472" s="3">
        <v>47913.9</v>
      </c>
      <c r="P2472" s="3">
        <v>0</v>
      </c>
      <c r="Q2472" s="3">
        <f>SUM(Exportaciones_Kg_fruta[[#This Row],[Enero]:[Diciembre]])</f>
        <v>408044.7</v>
      </c>
      <c r="R2472">
        <v>2018</v>
      </c>
      <c r="S2472" t="s">
        <v>212</v>
      </c>
    </row>
    <row r="2473" spans="1:19" x14ac:dyDescent="0.35">
      <c r="A2473" t="str">
        <f>+_xlfn.CONCAT(Exportaciones_Kg_fruta[[#This Row],[País]],Exportaciones_Kg_fruta[[#This Row],[Detalle]],Exportaciones_Kg_fruta[[#This Row],[Año]])</f>
        <v>BrasilMosto de uva2018</v>
      </c>
      <c r="B2473" s="3" t="s">
        <v>49</v>
      </c>
      <c r="C2473" s="3" t="s">
        <v>22</v>
      </c>
      <c r="D2473" s="3" t="s">
        <v>23</v>
      </c>
      <c r="E2473" s="3">
        <v>25542</v>
      </c>
      <c r="F2473" s="3">
        <v>10954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58.4</v>
      </c>
      <c r="N2473" s="3">
        <v>0</v>
      </c>
      <c r="O2473" s="3">
        <v>7.9</v>
      </c>
      <c r="P2473" s="3">
        <v>0</v>
      </c>
      <c r="Q2473" s="3">
        <f>SUM(Exportaciones_Kg_fruta[[#This Row],[Enero]:[Diciembre]])</f>
        <v>36562.300000000003</v>
      </c>
      <c r="R2473">
        <v>2018</v>
      </c>
      <c r="S2473" t="s">
        <v>212</v>
      </c>
    </row>
    <row r="2474" spans="1:19" x14ac:dyDescent="0.35">
      <c r="A2474" t="str">
        <f>+_xlfn.CONCAT(Exportaciones_Kg_fruta[[#This Row],[País]],Exportaciones_Kg_fruta[[#This Row],[Detalle]],Exportaciones_Kg_fruta[[#This Row],[Año]])</f>
        <v>CanadáMosto de uva2018</v>
      </c>
      <c r="B2474" s="3" t="s">
        <v>55</v>
      </c>
      <c r="C2474" s="3" t="s">
        <v>22</v>
      </c>
      <c r="D2474" s="3" t="s">
        <v>23</v>
      </c>
      <c r="E2474" s="3">
        <v>1316372.8000000003</v>
      </c>
      <c r="F2474" s="3">
        <v>1359063</v>
      </c>
      <c r="G2474" s="3">
        <v>1410214</v>
      </c>
      <c r="H2474" s="3">
        <v>1220142.8</v>
      </c>
      <c r="I2474" s="3">
        <v>752552.60000000009</v>
      </c>
      <c r="J2474" s="3">
        <v>477892</v>
      </c>
      <c r="K2474" s="3">
        <v>362969.60000000003</v>
      </c>
      <c r="L2474" s="3">
        <v>767039.2</v>
      </c>
      <c r="M2474" s="3">
        <v>695988.4</v>
      </c>
      <c r="N2474" s="3">
        <v>1050424.3999999999</v>
      </c>
      <c r="O2474" s="3">
        <v>525902.4</v>
      </c>
      <c r="P2474" s="3">
        <v>264302.31</v>
      </c>
      <c r="Q2474" s="3">
        <f>SUM(Exportaciones_Kg_fruta[[#This Row],[Enero]:[Diciembre]])</f>
        <v>10202863.510000002</v>
      </c>
      <c r="R2474">
        <v>2018</v>
      </c>
      <c r="S2474" t="s">
        <v>212</v>
      </c>
    </row>
    <row r="2475" spans="1:19" x14ac:dyDescent="0.35">
      <c r="A2475" t="str">
        <f>+_xlfn.CONCAT(Exportaciones_Kg_fruta[[#This Row],[País]],Exportaciones_Kg_fruta[[#This Row],[Detalle]],Exportaciones_Kg_fruta[[#This Row],[Año]])</f>
        <v>PerúMosto de uva2018</v>
      </c>
      <c r="B2475" s="3" t="s">
        <v>149</v>
      </c>
      <c r="C2475" s="3" t="s">
        <v>22</v>
      </c>
      <c r="D2475" s="3" t="s">
        <v>23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136</v>
      </c>
      <c r="K2475" s="3">
        <v>24000</v>
      </c>
      <c r="L2475" s="3">
        <v>51</v>
      </c>
      <c r="M2475" s="3">
        <v>0</v>
      </c>
      <c r="N2475" s="3">
        <v>0</v>
      </c>
      <c r="O2475" s="3">
        <v>0</v>
      </c>
      <c r="P2475" s="3">
        <v>0</v>
      </c>
      <c r="Q2475" s="3">
        <f>SUM(Exportaciones_Kg_fruta[[#This Row],[Enero]:[Diciembre]])</f>
        <v>24187</v>
      </c>
      <c r="R2475">
        <v>2018</v>
      </c>
      <c r="S2475" t="s">
        <v>212</v>
      </c>
    </row>
    <row r="2476" spans="1:19" x14ac:dyDescent="0.35">
      <c r="A2476" t="str">
        <f>+_xlfn.CONCAT(Exportaciones_Kg_fruta[[#This Row],[País]],Exportaciones_Kg_fruta[[#This Row],[Detalle]],Exportaciones_Kg_fruta[[#This Row],[Año]])</f>
        <v>HolandaMosto de uva2018</v>
      </c>
      <c r="B2476" s="3" t="s">
        <v>92</v>
      </c>
      <c r="C2476" s="3" t="s">
        <v>22</v>
      </c>
      <c r="D2476" s="3" t="s">
        <v>23</v>
      </c>
      <c r="E2476" s="3">
        <v>579425.39999999991</v>
      </c>
      <c r="F2476" s="3">
        <v>599200.80000000005</v>
      </c>
      <c r="G2476" s="3">
        <v>1190640.3999999999</v>
      </c>
      <c r="H2476" s="3">
        <v>534296.80000000005</v>
      </c>
      <c r="I2476" s="3">
        <v>724817.20000000007</v>
      </c>
      <c r="J2476" s="3">
        <v>804638.4</v>
      </c>
      <c r="K2476" s="3">
        <v>472471.6</v>
      </c>
      <c r="L2476" s="3">
        <v>845053.4</v>
      </c>
      <c r="M2476" s="3">
        <v>407846.40000000002</v>
      </c>
      <c r="N2476" s="3">
        <v>1007722.2</v>
      </c>
      <c r="O2476" s="3">
        <v>1152220.5999999999</v>
      </c>
      <c r="P2476" s="3">
        <v>575540</v>
      </c>
      <c r="Q2476" s="3">
        <f>SUM(Exportaciones_Kg_fruta[[#This Row],[Enero]:[Diciembre]])</f>
        <v>8893873.1999999993</v>
      </c>
      <c r="R2476">
        <v>2018</v>
      </c>
      <c r="S2476" t="s">
        <v>212</v>
      </c>
    </row>
    <row r="2477" spans="1:19" x14ac:dyDescent="0.35">
      <c r="A2477" t="str">
        <f>+_xlfn.CONCAT(Exportaciones_Kg_fruta[[#This Row],[País]],Exportaciones_Kg_fruta[[#This Row],[Detalle]],Exportaciones_Kg_fruta[[#This Row],[Año]])</f>
        <v>EspañaMosto de uva2018</v>
      </c>
      <c r="B2477" s="3" t="s">
        <v>73</v>
      </c>
      <c r="C2477" s="3" t="s">
        <v>22</v>
      </c>
      <c r="D2477" s="3" t="s">
        <v>23</v>
      </c>
      <c r="E2477" s="3">
        <v>288000</v>
      </c>
      <c r="F2477" s="3">
        <v>216450</v>
      </c>
      <c r="G2477" s="3">
        <v>96000</v>
      </c>
      <c r="H2477" s="3">
        <v>120000</v>
      </c>
      <c r="I2477" s="3">
        <v>24000</v>
      </c>
      <c r="J2477" s="3">
        <v>360882</v>
      </c>
      <c r="K2477" s="3">
        <v>408000</v>
      </c>
      <c r="L2477" s="3">
        <v>504003</v>
      </c>
      <c r="M2477" s="3">
        <v>576000</v>
      </c>
      <c r="N2477" s="3">
        <v>1272150</v>
      </c>
      <c r="O2477" s="3">
        <v>696300</v>
      </c>
      <c r="P2477" s="3">
        <v>96000</v>
      </c>
      <c r="Q2477" s="3">
        <f>SUM(Exportaciones_Kg_fruta[[#This Row],[Enero]:[Diciembre]])</f>
        <v>4657785</v>
      </c>
      <c r="R2477">
        <v>2018</v>
      </c>
      <c r="S2477" t="s">
        <v>212</v>
      </c>
    </row>
    <row r="2478" spans="1:19" x14ac:dyDescent="0.35">
      <c r="A2478" t="str">
        <f>+_xlfn.CONCAT(Exportaciones_Kg_fruta[[#This Row],[País]],Exportaciones_Kg_fruta[[#This Row],[Detalle]],Exportaciones_Kg_fruta[[#This Row],[Año]])</f>
        <v>MéxicoMosto de uva2018</v>
      </c>
      <c r="B2478" s="3" t="s">
        <v>130</v>
      </c>
      <c r="C2478" s="3" t="s">
        <v>22</v>
      </c>
      <c r="D2478" s="3" t="s">
        <v>23</v>
      </c>
      <c r="E2478" s="3">
        <v>96644.800000000003</v>
      </c>
      <c r="F2478" s="3">
        <v>529760</v>
      </c>
      <c r="G2478" s="3">
        <v>481600</v>
      </c>
      <c r="H2478" s="3">
        <v>939120</v>
      </c>
      <c r="I2478" s="3">
        <v>937481.2</v>
      </c>
      <c r="J2478" s="3">
        <v>48000</v>
      </c>
      <c r="K2478" s="3">
        <v>721600</v>
      </c>
      <c r="L2478" s="3">
        <v>1902320</v>
      </c>
      <c r="M2478" s="3">
        <v>0</v>
      </c>
      <c r="N2478" s="3">
        <v>964240</v>
      </c>
      <c r="O2478" s="3">
        <v>312960</v>
      </c>
      <c r="P2478" s="3">
        <v>1444800</v>
      </c>
      <c r="Q2478" s="3">
        <f>SUM(Exportaciones_Kg_fruta[[#This Row],[Enero]:[Diciembre]])</f>
        <v>8378526</v>
      </c>
      <c r="R2478">
        <v>2018</v>
      </c>
      <c r="S2478" t="s">
        <v>212</v>
      </c>
    </row>
    <row r="2479" spans="1:19" x14ac:dyDescent="0.35">
      <c r="A2479" t="str">
        <f>+_xlfn.CONCAT(Exportaciones_Kg_fruta[[#This Row],[País]],Exportaciones_Kg_fruta[[#This Row],[Detalle]],Exportaciones_Kg_fruta[[#This Row],[Año]])</f>
        <v>ArgentinaMosto de uva2018</v>
      </c>
      <c r="B2479" s="3" t="s">
        <v>32</v>
      </c>
      <c r="C2479" s="3" t="s">
        <v>22</v>
      </c>
      <c r="D2479" s="3" t="s">
        <v>23</v>
      </c>
      <c r="E2479" s="3">
        <v>0</v>
      </c>
      <c r="F2479" s="3">
        <v>1485101.88</v>
      </c>
      <c r="G2479" s="3">
        <v>0</v>
      </c>
      <c r="H2479" s="3">
        <v>172060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28000</v>
      </c>
      <c r="O2479" s="3">
        <v>0</v>
      </c>
      <c r="P2479" s="3">
        <v>0</v>
      </c>
      <c r="Q2479" s="3">
        <f>SUM(Exportaciones_Kg_fruta[[#This Row],[Enero]:[Diciembre]])</f>
        <v>1685161.88</v>
      </c>
      <c r="R2479">
        <v>2018</v>
      </c>
      <c r="S2479" t="s">
        <v>212</v>
      </c>
    </row>
    <row r="2480" spans="1:19" x14ac:dyDescent="0.35">
      <c r="A2480" t="str">
        <f>+_xlfn.CONCAT(Exportaciones_Kg_fruta[[#This Row],[País]],Exportaciones_Kg_fruta[[#This Row],[Detalle]],Exportaciones_Kg_fruta[[#This Row],[Año]])</f>
        <v>Taiwán (Formosa)Mosto de uva2018</v>
      </c>
      <c r="B2480" s="3" t="s">
        <v>179</v>
      </c>
      <c r="C2480" s="3" t="s">
        <v>22</v>
      </c>
      <c r="D2480" s="3" t="s">
        <v>23</v>
      </c>
      <c r="E2480" s="3">
        <v>0</v>
      </c>
      <c r="F2480" s="3">
        <v>0</v>
      </c>
      <c r="G2480" s="3">
        <v>17440</v>
      </c>
      <c r="H2480" s="3">
        <v>7175</v>
      </c>
      <c r="I2480" s="3">
        <v>0</v>
      </c>
      <c r="J2480" s="3">
        <v>48095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f>SUM(Exportaciones_Kg_fruta[[#This Row],[Enero]:[Diciembre]])</f>
        <v>72710</v>
      </c>
      <c r="R2480">
        <v>2018</v>
      </c>
      <c r="S2480" t="s">
        <v>212</v>
      </c>
    </row>
    <row r="2481" spans="1:19" x14ac:dyDescent="0.35">
      <c r="A2481" t="str">
        <f>+_xlfn.CONCAT(Exportaciones_Kg_fruta[[#This Row],[País]],Exportaciones_Kg_fruta[[#This Row],[Detalle]],Exportaciones_Kg_fruta[[#This Row],[Año]])</f>
        <v>ColombiaMosto de uva2018</v>
      </c>
      <c r="B2481" s="3" t="s">
        <v>58</v>
      </c>
      <c r="C2481" s="3" t="s">
        <v>22</v>
      </c>
      <c r="D2481" s="3" t="s">
        <v>23</v>
      </c>
      <c r="E2481" s="3">
        <v>0</v>
      </c>
      <c r="F2481" s="3">
        <v>0</v>
      </c>
      <c r="G2481" s="3">
        <v>0</v>
      </c>
      <c r="H2481" s="3">
        <v>40434</v>
      </c>
      <c r="I2481" s="3">
        <v>23938</v>
      </c>
      <c r="J2481" s="3">
        <v>23880</v>
      </c>
      <c r="K2481" s="3">
        <v>24000</v>
      </c>
      <c r="L2481" s="3">
        <v>72374.399999999994</v>
      </c>
      <c r="M2481" s="3">
        <v>52000</v>
      </c>
      <c r="N2481" s="3">
        <v>0</v>
      </c>
      <c r="O2481" s="3">
        <v>75880</v>
      </c>
      <c r="P2481" s="3">
        <v>75880</v>
      </c>
      <c r="Q2481" s="3">
        <f>SUM(Exportaciones_Kg_fruta[[#This Row],[Enero]:[Diciembre]])</f>
        <v>388386.4</v>
      </c>
      <c r="R2481">
        <v>2018</v>
      </c>
      <c r="S2481" t="s">
        <v>212</v>
      </c>
    </row>
    <row r="2482" spans="1:19" x14ac:dyDescent="0.35">
      <c r="A2482" t="str">
        <f>+_xlfn.CONCAT(Exportaciones_Kg_fruta[[#This Row],[País]],Exportaciones_Kg_fruta[[#This Row],[Detalle]],Exportaciones_Kg_fruta[[#This Row],[Año]])</f>
        <v>AlemaniaMosto de uva2018</v>
      </c>
      <c r="B2482" s="3" t="s">
        <v>3</v>
      </c>
      <c r="C2482" s="3" t="s">
        <v>22</v>
      </c>
      <c r="D2482" s="3" t="s">
        <v>23</v>
      </c>
      <c r="E2482" s="3">
        <v>2545091.4000000004</v>
      </c>
      <c r="F2482" s="3">
        <v>3486995.2</v>
      </c>
      <c r="G2482" s="3">
        <v>1924030.6</v>
      </c>
      <c r="H2482" s="3">
        <v>1560982.2000000002</v>
      </c>
      <c r="I2482" s="3">
        <v>1932160.8</v>
      </c>
      <c r="J2482" s="3">
        <v>2424207.4</v>
      </c>
      <c r="K2482" s="3">
        <v>3504697.2</v>
      </c>
      <c r="L2482" s="3">
        <v>3534220.7</v>
      </c>
      <c r="M2482" s="3">
        <v>1706410</v>
      </c>
      <c r="N2482" s="3">
        <v>3321346.2</v>
      </c>
      <c r="O2482" s="3">
        <v>2066197.9999999998</v>
      </c>
      <c r="P2482" s="3">
        <v>3026569.6000000006</v>
      </c>
      <c r="Q2482" s="3">
        <f>SUM(Exportaciones_Kg_fruta[[#This Row],[Enero]:[Diciembre]])</f>
        <v>31032909.300000004</v>
      </c>
      <c r="R2482">
        <v>2018</v>
      </c>
      <c r="S2482" t="s">
        <v>212</v>
      </c>
    </row>
    <row r="2483" spans="1:19" x14ac:dyDescent="0.35">
      <c r="A2483" t="str">
        <f>+_xlfn.CONCAT(Exportaciones_Kg_fruta[[#This Row],[País]],Exportaciones_Kg_fruta[[#This Row],[Detalle]],Exportaciones_Kg_fruta[[#This Row],[Año]])</f>
        <v>EcuadorMosto de uva2018</v>
      </c>
      <c r="B2483" s="3" t="s">
        <v>68</v>
      </c>
      <c r="C2483" s="3" t="s">
        <v>22</v>
      </c>
      <c r="D2483" s="3" t="s">
        <v>23</v>
      </c>
      <c r="E2483" s="3">
        <v>0</v>
      </c>
      <c r="F2483" s="3">
        <v>10000</v>
      </c>
      <c r="G2483" s="3">
        <v>32000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16000</v>
      </c>
      <c r="P2483" s="3">
        <v>0</v>
      </c>
      <c r="Q2483" s="3">
        <f>SUM(Exportaciones_Kg_fruta[[#This Row],[Enero]:[Diciembre]])</f>
        <v>58000</v>
      </c>
      <c r="R2483">
        <v>2018</v>
      </c>
      <c r="S2483" t="s">
        <v>212</v>
      </c>
    </row>
    <row r="2484" spans="1:19" x14ac:dyDescent="0.35">
      <c r="A2484" t="str">
        <f>+_xlfn.CONCAT(Exportaciones_Kg_fruta[[#This Row],[País]],Exportaciones_Kg_fruta[[#This Row],[Detalle]],Exportaciones_Kg_fruta[[#This Row],[Año]])</f>
        <v>ItaliaMosto de uva2018</v>
      </c>
      <c r="B2484" s="3" t="s">
        <v>108</v>
      </c>
      <c r="C2484" s="3" t="s">
        <v>22</v>
      </c>
      <c r="D2484" s="3" t="s">
        <v>23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8</v>
      </c>
      <c r="L2484" s="3">
        <v>9</v>
      </c>
      <c r="M2484" s="3">
        <v>0</v>
      </c>
      <c r="N2484" s="3">
        <v>0</v>
      </c>
      <c r="O2484" s="3">
        <v>0</v>
      </c>
      <c r="P2484" s="3">
        <v>0</v>
      </c>
      <c r="Q2484" s="3">
        <f>SUM(Exportaciones_Kg_fruta[[#This Row],[Enero]:[Diciembre]])</f>
        <v>17</v>
      </c>
      <c r="R2484">
        <v>2018</v>
      </c>
      <c r="S2484" t="s">
        <v>212</v>
      </c>
    </row>
    <row r="2485" spans="1:19" x14ac:dyDescent="0.35">
      <c r="A2485" t="str">
        <f>+_xlfn.CONCAT(Exportaciones_Kg_fruta[[#This Row],[País]],Exportaciones_Kg_fruta[[#This Row],[Detalle]],Exportaciones_Kg_fruta[[#This Row],[Año]])</f>
        <v>Reino UnidoMosto de uva2018</v>
      </c>
      <c r="B2485" s="3" t="s">
        <v>155</v>
      </c>
      <c r="C2485" s="3" t="s">
        <v>22</v>
      </c>
      <c r="D2485" s="3" t="s">
        <v>23</v>
      </c>
      <c r="E2485" s="3">
        <v>4123814.7</v>
      </c>
      <c r="F2485" s="3">
        <v>3022528.92</v>
      </c>
      <c r="G2485" s="3">
        <v>3982648.8800000004</v>
      </c>
      <c r="H2485" s="3">
        <v>4246140.4000000004</v>
      </c>
      <c r="I2485" s="3">
        <v>4631068</v>
      </c>
      <c r="J2485" s="3">
        <v>4704099.4000000004</v>
      </c>
      <c r="K2485" s="3">
        <v>4725362.9000000004</v>
      </c>
      <c r="L2485" s="3">
        <v>5443775.3000000007</v>
      </c>
      <c r="M2485" s="3">
        <v>4436981.5000000009</v>
      </c>
      <c r="N2485" s="3">
        <v>7176186</v>
      </c>
      <c r="O2485" s="3">
        <v>4728015.2</v>
      </c>
      <c r="P2485" s="3">
        <v>3838940.4</v>
      </c>
      <c r="Q2485" s="3">
        <f>SUM(Exportaciones_Kg_fruta[[#This Row],[Enero]:[Diciembre]])</f>
        <v>55059561.600000001</v>
      </c>
      <c r="R2485">
        <v>2018</v>
      </c>
      <c r="S2485" t="s">
        <v>212</v>
      </c>
    </row>
    <row r="2486" spans="1:19" x14ac:dyDescent="0.35">
      <c r="A2486" t="str">
        <f>+_xlfn.CONCAT(Exportaciones_Kg_fruta[[#This Row],[País]],Exportaciones_Kg_fruta[[#This Row],[Detalle]],Exportaciones_Kg_fruta[[#This Row],[Año]])</f>
        <v>RusiaMosto de uva2018</v>
      </c>
      <c r="B2486" s="3" t="s">
        <v>161</v>
      </c>
      <c r="C2486" s="3" t="s">
        <v>22</v>
      </c>
      <c r="D2486" s="3" t="s">
        <v>23</v>
      </c>
      <c r="E2486" s="3">
        <v>0</v>
      </c>
      <c r="F2486" s="3">
        <v>72081</v>
      </c>
      <c r="G2486" s="3">
        <v>0</v>
      </c>
      <c r="H2486" s="3">
        <v>0</v>
      </c>
      <c r="I2486" s="3">
        <v>142.5</v>
      </c>
      <c r="J2486" s="3">
        <v>0</v>
      </c>
      <c r="K2486" s="3">
        <v>0</v>
      </c>
      <c r="L2486" s="3">
        <v>48000</v>
      </c>
      <c r="M2486" s="3">
        <v>48000</v>
      </c>
      <c r="N2486" s="3">
        <v>481530</v>
      </c>
      <c r="O2486" s="3">
        <v>0</v>
      </c>
      <c r="P2486" s="3">
        <v>264940</v>
      </c>
      <c r="Q2486" s="3">
        <f>SUM(Exportaciones_Kg_fruta[[#This Row],[Enero]:[Diciembre]])</f>
        <v>914693.5</v>
      </c>
      <c r="R2486">
        <v>2018</v>
      </c>
      <c r="S2486" t="s">
        <v>212</v>
      </c>
    </row>
    <row r="2487" spans="1:19" x14ac:dyDescent="0.35">
      <c r="A2487" t="str">
        <f>+_xlfn.CONCAT(Exportaciones_Kg_fruta[[#This Row],[País]],Exportaciones_Kg_fruta[[#This Row],[Detalle]],Exportaciones_Kg_fruta[[#This Row],[Año]])</f>
        <v>VietnamMosto de uva2018</v>
      </c>
      <c r="B2487" s="3" t="s">
        <v>195</v>
      </c>
      <c r="C2487" s="3" t="s">
        <v>22</v>
      </c>
      <c r="D2487" s="3" t="s">
        <v>23</v>
      </c>
      <c r="E2487" s="3">
        <v>48000</v>
      </c>
      <c r="F2487" s="3">
        <v>140000</v>
      </c>
      <c r="G2487" s="3">
        <v>71798.399999999994</v>
      </c>
      <c r="H2487" s="3">
        <v>72000</v>
      </c>
      <c r="I2487" s="3">
        <v>0</v>
      </c>
      <c r="J2487" s="3">
        <v>144000</v>
      </c>
      <c r="K2487" s="3">
        <v>111000</v>
      </c>
      <c r="L2487" s="3">
        <v>82000</v>
      </c>
      <c r="M2487" s="3">
        <v>264000</v>
      </c>
      <c r="N2487" s="3">
        <v>385000</v>
      </c>
      <c r="O2487" s="3">
        <v>240094</v>
      </c>
      <c r="P2487" s="3">
        <v>335760</v>
      </c>
      <c r="Q2487" s="3">
        <f>SUM(Exportaciones_Kg_fruta[[#This Row],[Enero]:[Diciembre]])</f>
        <v>1893652.4</v>
      </c>
      <c r="R2487">
        <v>2018</v>
      </c>
      <c r="S2487" t="s">
        <v>212</v>
      </c>
    </row>
    <row r="2488" spans="1:19" x14ac:dyDescent="0.35">
      <c r="A2488" t="str">
        <f>+_xlfn.CONCAT(Exportaciones_Kg_fruta[[#This Row],[País]],Exportaciones_Kg_fruta[[#This Row],[Detalle]],Exportaciones_Kg_fruta[[#This Row],[Año]])</f>
        <v>FranciaMosto de uva2018</v>
      </c>
      <c r="B2488" s="3" t="s">
        <v>80</v>
      </c>
      <c r="C2488" s="3" t="s">
        <v>22</v>
      </c>
      <c r="D2488" s="3" t="s">
        <v>23</v>
      </c>
      <c r="E2488" s="3">
        <v>767855.2</v>
      </c>
      <c r="F2488" s="3">
        <v>478461.6</v>
      </c>
      <c r="G2488" s="3">
        <v>734874.39999999991</v>
      </c>
      <c r="H2488" s="3">
        <v>582904</v>
      </c>
      <c r="I2488" s="3">
        <v>527314.4</v>
      </c>
      <c r="J2488" s="3">
        <v>432000</v>
      </c>
      <c r="K2488" s="3">
        <v>311059.20000000001</v>
      </c>
      <c r="L2488" s="3">
        <v>455680.70999999996</v>
      </c>
      <c r="M2488" s="3">
        <v>624440</v>
      </c>
      <c r="N2488" s="3">
        <v>1193449</v>
      </c>
      <c r="O2488" s="3">
        <v>580880</v>
      </c>
      <c r="P2488" s="3">
        <v>504480</v>
      </c>
      <c r="Q2488" s="3">
        <f>SUM(Exportaciones_Kg_fruta[[#This Row],[Enero]:[Diciembre]])</f>
        <v>7193398.5099999998</v>
      </c>
      <c r="R2488">
        <v>2018</v>
      </c>
      <c r="S2488" t="s">
        <v>212</v>
      </c>
    </row>
    <row r="2489" spans="1:19" x14ac:dyDescent="0.35">
      <c r="A2489" t="str">
        <f>+_xlfn.CONCAT(Exportaciones_Kg_fruta[[#This Row],[País]],Exportaciones_Kg_fruta[[#This Row],[Detalle]],Exportaciones_Kg_fruta[[#This Row],[Año]])</f>
        <v>SudáfricaMosto de uva2018</v>
      </c>
      <c r="B2489" s="3" t="s">
        <v>173</v>
      </c>
      <c r="C2489" s="3" t="s">
        <v>22</v>
      </c>
      <c r="D2489" s="3" t="s">
        <v>23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45</v>
      </c>
      <c r="N2489" s="3">
        <v>0</v>
      </c>
      <c r="O2489" s="3">
        <v>0</v>
      </c>
      <c r="P2489" s="3">
        <v>0</v>
      </c>
      <c r="Q2489" s="3">
        <f>SUM(Exportaciones_Kg_fruta[[#This Row],[Enero]:[Diciembre]])</f>
        <v>45</v>
      </c>
      <c r="R2489">
        <v>2018</v>
      </c>
      <c r="S2489" t="s">
        <v>212</v>
      </c>
    </row>
    <row r="2490" spans="1:19" x14ac:dyDescent="0.35">
      <c r="A2490" t="str">
        <f>+_xlfn.CONCAT(Exportaciones_Kg_fruta[[#This Row],[País]],Exportaciones_Kg_fruta[[#This Row],[Detalle]],Exportaciones_Kg_fruta[[#This Row],[Año]])</f>
        <v>TailandiaMosto de uva2018</v>
      </c>
      <c r="B2490" s="3" t="s">
        <v>178</v>
      </c>
      <c r="C2490" s="3" t="s">
        <v>22</v>
      </c>
      <c r="D2490" s="3" t="s">
        <v>23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24000</v>
      </c>
      <c r="K2490" s="3">
        <v>96000</v>
      </c>
      <c r="L2490" s="3">
        <v>24000</v>
      </c>
      <c r="M2490" s="3">
        <v>0</v>
      </c>
      <c r="N2490" s="3">
        <v>48000</v>
      </c>
      <c r="O2490" s="3">
        <v>72000</v>
      </c>
      <c r="P2490" s="3">
        <v>24000</v>
      </c>
      <c r="Q2490" s="3">
        <f>SUM(Exportaciones_Kg_fruta[[#This Row],[Enero]:[Diciembre]])</f>
        <v>288000</v>
      </c>
      <c r="R2490">
        <v>2018</v>
      </c>
      <c r="S2490" t="s">
        <v>212</v>
      </c>
    </row>
    <row r="2491" spans="1:19" x14ac:dyDescent="0.35">
      <c r="A2491" t="str">
        <f>+_xlfn.CONCAT(Exportaciones_Kg_fruta[[#This Row],[País]],Exportaciones_Kg_fruta[[#This Row],[Detalle]],Exportaciones_Kg_fruta[[#This Row],[Año]])</f>
        <v>BulgariaMosto de uva2018</v>
      </c>
      <c r="B2491" s="3" t="s">
        <v>50</v>
      </c>
      <c r="C2491" s="3" t="s">
        <v>22</v>
      </c>
      <c r="D2491" s="3" t="s">
        <v>23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24000</v>
      </c>
      <c r="O2491" s="3">
        <v>0</v>
      </c>
      <c r="P2491" s="3">
        <v>0</v>
      </c>
      <c r="Q2491" s="3">
        <f>SUM(Exportaciones_Kg_fruta[[#This Row],[Enero]:[Diciembre]])</f>
        <v>24000</v>
      </c>
      <c r="R2491">
        <v>2018</v>
      </c>
      <c r="S2491" t="s">
        <v>212</v>
      </c>
    </row>
    <row r="2492" spans="1:19" x14ac:dyDescent="0.35">
      <c r="A2492" t="str">
        <f>+_xlfn.CONCAT(Exportaciones_Kg_fruta[[#This Row],[País]],Exportaciones_Kg_fruta[[#This Row],[Detalle]],Exportaciones_Kg_fruta[[#This Row],[Año]])</f>
        <v>BélgicaMosto de uva2018</v>
      </c>
      <c r="B2492" s="3" t="s">
        <v>43</v>
      </c>
      <c r="C2492" s="3" t="s">
        <v>22</v>
      </c>
      <c r="D2492" s="3" t="s">
        <v>23</v>
      </c>
      <c r="E2492" s="3">
        <v>143854</v>
      </c>
      <c r="F2492" s="3">
        <v>241340</v>
      </c>
      <c r="G2492" s="3">
        <v>240000</v>
      </c>
      <c r="H2492" s="3">
        <v>168000</v>
      </c>
      <c r="I2492" s="3">
        <v>191666</v>
      </c>
      <c r="J2492" s="3">
        <v>144130</v>
      </c>
      <c r="K2492" s="3">
        <v>168160</v>
      </c>
      <c r="L2492" s="3">
        <v>240000</v>
      </c>
      <c r="M2492" s="3">
        <v>192000</v>
      </c>
      <c r="N2492" s="3">
        <v>119788</v>
      </c>
      <c r="O2492" s="3">
        <v>144000</v>
      </c>
      <c r="P2492" s="3">
        <v>192000</v>
      </c>
      <c r="Q2492" s="3">
        <f>SUM(Exportaciones_Kg_fruta[[#This Row],[Enero]:[Diciembre]])</f>
        <v>2184938</v>
      </c>
      <c r="R2492">
        <v>2018</v>
      </c>
      <c r="S2492" t="s">
        <v>212</v>
      </c>
    </row>
    <row r="2493" spans="1:19" x14ac:dyDescent="0.35">
      <c r="A2493" t="str">
        <f>+_xlfn.CONCAT(Exportaciones_Kg_fruta[[#This Row],[País]],Exportaciones_Kg_fruta[[#This Row],[Detalle]],Exportaciones_Kg_fruta[[#This Row],[Año]])</f>
        <v>AustraliaMosto de uva2018</v>
      </c>
      <c r="B2493" s="3" t="s">
        <v>35</v>
      </c>
      <c r="C2493" s="3" t="s">
        <v>22</v>
      </c>
      <c r="D2493" s="3" t="s">
        <v>23</v>
      </c>
      <c r="E2493" s="3">
        <v>0</v>
      </c>
      <c r="F2493" s="3">
        <v>200</v>
      </c>
      <c r="G2493" s="3">
        <v>0</v>
      </c>
      <c r="H2493" s="3">
        <v>240.8</v>
      </c>
      <c r="I2493" s="3">
        <v>0</v>
      </c>
      <c r="J2493" s="3">
        <v>56</v>
      </c>
      <c r="K2493" s="3">
        <v>0</v>
      </c>
      <c r="L2493" s="3">
        <v>238152</v>
      </c>
      <c r="M2493" s="3">
        <v>0</v>
      </c>
      <c r="N2493" s="3">
        <v>110</v>
      </c>
      <c r="O2493" s="3">
        <v>0</v>
      </c>
      <c r="P2493" s="3">
        <v>0</v>
      </c>
      <c r="Q2493" s="3">
        <f>SUM(Exportaciones_Kg_fruta[[#This Row],[Enero]:[Diciembre]])</f>
        <v>238758.8</v>
      </c>
      <c r="R2493">
        <v>2018</v>
      </c>
      <c r="S2493" t="s">
        <v>212</v>
      </c>
    </row>
    <row r="2494" spans="1:19" x14ac:dyDescent="0.35">
      <c r="A2494" t="str">
        <f>+_xlfn.CONCAT(Exportaciones_Kg_fruta[[#This Row],[País]],Exportaciones_Kg_fruta[[#This Row],[Detalle]],Exportaciones_Kg_fruta[[#This Row],[Año]])</f>
        <v>FinlandiaMosto de uva2018</v>
      </c>
      <c r="B2494" s="3" t="s">
        <v>79</v>
      </c>
      <c r="C2494" s="3" t="s">
        <v>22</v>
      </c>
      <c r="D2494" s="3" t="s">
        <v>23</v>
      </c>
      <c r="E2494" s="3">
        <v>23832</v>
      </c>
      <c r="F2494" s="3">
        <v>191042.40000000002</v>
      </c>
      <c r="G2494" s="3">
        <v>23877.599999999999</v>
      </c>
      <c r="H2494" s="3">
        <v>143392.79999999999</v>
      </c>
      <c r="I2494" s="3">
        <v>167414.39999999999</v>
      </c>
      <c r="J2494" s="3">
        <v>95580</v>
      </c>
      <c r="K2494" s="3">
        <v>119611.2</v>
      </c>
      <c r="L2494" s="3">
        <v>167102.39999999999</v>
      </c>
      <c r="M2494" s="3">
        <v>47755.199999999997</v>
      </c>
      <c r="N2494" s="3">
        <v>95488.8</v>
      </c>
      <c r="O2494" s="3">
        <v>95445.6</v>
      </c>
      <c r="P2494" s="3">
        <v>95841.600000000006</v>
      </c>
      <c r="Q2494" s="3">
        <f>SUM(Exportaciones_Kg_fruta[[#This Row],[Enero]:[Diciembre]])</f>
        <v>1266384.0000000002</v>
      </c>
      <c r="R2494">
        <v>2018</v>
      </c>
      <c r="S2494" t="s">
        <v>212</v>
      </c>
    </row>
    <row r="2495" spans="1:19" x14ac:dyDescent="0.35">
      <c r="A2495" t="str">
        <f>+_xlfn.CONCAT(Exportaciones_Kg_fruta[[#This Row],[País]],Exportaciones_Kg_fruta[[#This Row],[Detalle]],Exportaciones_Kg_fruta[[#This Row],[Año]])</f>
        <v>Emiratos Árabes UnidosMosto de uva2018</v>
      </c>
      <c r="B2495" s="3" t="s">
        <v>71</v>
      </c>
      <c r="C2495" s="3" t="s">
        <v>22</v>
      </c>
      <c r="D2495" s="3" t="s">
        <v>23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26.8</v>
      </c>
      <c r="K2495" s="3">
        <v>0</v>
      </c>
      <c r="L2495" s="3">
        <v>0</v>
      </c>
      <c r="M2495" s="3">
        <v>0</v>
      </c>
      <c r="N2495" s="3">
        <v>273</v>
      </c>
      <c r="O2495" s="3">
        <v>0</v>
      </c>
      <c r="P2495" s="3">
        <v>0</v>
      </c>
      <c r="Q2495" s="3">
        <f>SUM(Exportaciones_Kg_fruta[[#This Row],[Enero]:[Diciembre]])</f>
        <v>299.8</v>
      </c>
      <c r="R2495">
        <v>2018</v>
      </c>
      <c r="S2495" t="s">
        <v>212</v>
      </c>
    </row>
    <row r="2496" spans="1:19" x14ac:dyDescent="0.35">
      <c r="A2496" t="str">
        <f>+_xlfn.CONCAT(Exportaciones_Kg_fruta[[#This Row],[País]],Exportaciones_Kg_fruta[[#This Row],[Detalle]],Exportaciones_Kg_fruta[[#This Row],[Año]])</f>
        <v>UruguayMosto de uva2018</v>
      </c>
      <c r="B2496" s="3" t="s">
        <v>192</v>
      </c>
      <c r="C2496" s="3" t="s">
        <v>22</v>
      </c>
      <c r="D2496" s="3" t="s">
        <v>23</v>
      </c>
      <c r="E2496" s="3">
        <v>0</v>
      </c>
      <c r="F2496" s="3">
        <v>0</v>
      </c>
      <c r="G2496" s="3">
        <v>499250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f>SUM(Exportaciones_Kg_fruta[[#This Row],[Enero]:[Diciembre]])</f>
        <v>499250</v>
      </c>
      <c r="R2496">
        <v>2018</v>
      </c>
      <c r="S2496" t="s">
        <v>212</v>
      </c>
    </row>
    <row r="2497" spans="1:19" x14ac:dyDescent="0.35">
      <c r="A2497" t="str">
        <f>+_xlfn.CONCAT(Exportaciones_Kg_fruta[[#This Row],[País]],Exportaciones_Kg_fruta[[#This Row],[Detalle]],Exportaciones_Kg_fruta[[#This Row],[Año]])</f>
        <v>DinamarcaMosto de uva2018</v>
      </c>
      <c r="B2497" s="3" t="s">
        <v>65</v>
      </c>
      <c r="C2497" s="3" t="s">
        <v>22</v>
      </c>
      <c r="D2497" s="3" t="s">
        <v>23</v>
      </c>
      <c r="E2497" s="3">
        <v>383735</v>
      </c>
      <c r="F2497" s="3">
        <v>790780</v>
      </c>
      <c r="G2497" s="3">
        <v>646580</v>
      </c>
      <c r="H2497" s="3">
        <v>575590</v>
      </c>
      <c r="I2497" s="3">
        <v>1104480</v>
      </c>
      <c r="J2497" s="3">
        <v>983392</v>
      </c>
      <c r="K2497" s="3">
        <v>816560</v>
      </c>
      <c r="L2497" s="3">
        <v>480040</v>
      </c>
      <c r="M2497" s="3">
        <v>369209.95</v>
      </c>
      <c r="N2497" s="3">
        <v>600308.80000000005</v>
      </c>
      <c r="O2497" s="3">
        <v>527530.4</v>
      </c>
      <c r="P2497" s="3">
        <v>383904.4</v>
      </c>
      <c r="Q2497" s="3">
        <f>SUM(Exportaciones_Kg_fruta[[#This Row],[Enero]:[Diciembre]])</f>
        <v>7662110.5500000007</v>
      </c>
      <c r="R2497">
        <v>2018</v>
      </c>
      <c r="S2497" t="s">
        <v>212</v>
      </c>
    </row>
    <row r="2498" spans="1:19" x14ac:dyDescent="0.35">
      <c r="A2498" t="str">
        <f>+_xlfn.CONCAT(Exportaciones_Kg_fruta[[#This Row],[País]],Exportaciones_Kg_fruta[[#This Row],[Detalle]],Exportaciones_Kg_fruta[[#This Row],[Año]])</f>
        <v>Nueva ZelandiaMosto de uva2018</v>
      </c>
      <c r="B2498" s="3" t="s">
        <v>142</v>
      </c>
      <c r="C2498" s="3" t="s">
        <v>22</v>
      </c>
      <c r="D2498" s="3" t="s">
        <v>23</v>
      </c>
      <c r="E2498" s="3">
        <v>167755.20000000001</v>
      </c>
      <c r="F2498" s="3">
        <v>168000</v>
      </c>
      <c r="G2498" s="3">
        <v>192000</v>
      </c>
      <c r="H2498" s="3">
        <v>174</v>
      </c>
      <c r="I2498" s="3">
        <v>142790.39999999999</v>
      </c>
      <c r="J2498" s="3">
        <v>0</v>
      </c>
      <c r="K2498" s="3">
        <v>0</v>
      </c>
      <c r="L2498" s="3">
        <v>24000</v>
      </c>
      <c r="M2498" s="3">
        <v>0</v>
      </c>
      <c r="N2498" s="3">
        <v>359568</v>
      </c>
      <c r="O2498" s="3">
        <v>71808</v>
      </c>
      <c r="P2498" s="3">
        <v>118970.4</v>
      </c>
      <c r="Q2498" s="3">
        <f>SUM(Exportaciones_Kg_fruta[[#This Row],[Enero]:[Diciembre]])</f>
        <v>1245066</v>
      </c>
      <c r="R2498">
        <v>2018</v>
      </c>
      <c r="S2498" t="s">
        <v>212</v>
      </c>
    </row>
    <row r="2499" spans="1:19" x14ac:dyDescent="0.35">
      <c r="A2499" t="str">
        <f>+_xlfn.CONCAT(Exportaciones_Kg_fruta[[#This Row],[País]],Exportaciones_Kg_fruta[[#This Row],[Detalle]],Exportaciones_Kg_fruta[[#This Row],[Año]])</f>
        <v>OmánMosto de uva2018</v>
      </c>
      <c r="B2499" s="3" t="s">
        <v>143</v>
      </c>
      <c r="C2499" s="3" t="s">
        <v>22</v>
      </c>
      <c r="D2499" s="3" t="s">
        <v>23</v>
      </c>
      <c r="E2499" s="3">
        <v>24000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f>SUM(Exportaciones_Kg_fruta[[#This Row],[Enero]:[Diciembre]])</f>
        <v>24000</v>
      </c>
      <c r="R2499">
        <v>2018</v>
      </c>
      <c r="S2499" t="s">
        <v>212</v>
      </c>
    </row>
    <row r="2500" spans="1:19" x14ac:dyDescent="0.35">
      <c r="A2500" t="str">
        <f>+_xlfn.CONCAT(Exportaciones_Kg_fruta[[#This Row],[País]],Exportaciones_Kg_fruta[[#This Row],[Detalle]],Exportaciones_Kg_fruta[[#This Row],[Año]])</f>
        <v>SueciaMosto de uva2018</v>
      </c>
      <c r="B2500" s="3" t="s">
        <v>175</v>
      </c>
      <c r="C2500" s="3" t="s">
        <v>22</v>
      </c>
      <c r="D2500" s="3" t="s">
        <v>23</v>
      </c>
      <c r="E2500" s="3">
        <v>72000</v>
      </c>
      <c r="F2500" s="3">
        <v>48000</v>
      </c>
      <c r="G2500" s="3">
        <v>120050</v>
      </c>
      <c r="H2500" s="3">
        <v>96110</v>
      </c>
      <c r="I2500" s="3">
        <v>192110</v>
      </c>
      <c r="J2500" s="3">
        <v>48000</v>
      </c>
      <c r="K2500" s="3">
        <v>164542</v>
      </c>
      <c r="L2500" s="3">
        <v>197926.09999999998</v>
      </c>
      <c r="M2500" s="3">
        <v>77594.06</v>
      </c>
      <c r="N2500" s="3">
        <v>72110</v>
      </c>
      <c r="O2500" s="3">
        <v>96039.75</v>
      </c>
      <c r="P2500" s="3">
        <v>24000</v>
      </c>
      <c r="Q2500" s="3">
        <f>SUM(Exportaciones_Kg_fruta[[#This Row],[Enero]:[Diciembre]])</f>
        <v>1208481.9099999999</v>
      </c>
      <c r="R2500">
        <v>2018</v>
      </c>
      <c r="S2500" t="s">
        <v>212</v>
      </c>
    </row>
    <row r="2501" spans="1:19" x14ac:dyDescent="0.35">
      <c r="A2501" t="str">
        <f>+_xlfn.CONCAT(Exportaciones_Kg_fruta[[#This Row],[País]],Exportaciones_Kg_fruta[[#This Row],[Detalle]],Exportaciones_Kg_fruta[[#This Row],[Año]])</f>
        <v>PoloniaMosto de uva2018</v>
      </c>
      <c r="B2501" s="3" t="s">
        <v>151</v>
      </c>
      <c r="C2501" s="3" t="s">
        <v>22</v>
      </c>
      <c r="D2501" s="3" t="s">
        <v>23</v>
      </c>
      <c r="E2501" s="3">
        <v>24000</v>
      </c>
      <c r="F2501" s="3">
        <v>23848.799999999999</v>
      </c>
      <c r="G2501" s="3">
        <v>48046</v>
      </c>
      <c r="H2501" s="3">
        <v>71644.800000000003</v>
      </c>
      <c r="I2501" s="3">
        <v>47959.199999999997</v>
      </c>
      <c r="J2501" s="3">
        <v>0</v>
      </c>
      <c r="K2501" s="3">
        <v>24000</v>
      </c>
      <c r="L2501" s="3">
        <v>47671.199999999997</v>
      </c>
      <c r="M2501" s="3">
        <v>0</v>
      </c>
      <c r="N2501" s="3">
        <v>95697.600000000006</v>
      </c>
      <c r="O2501" s="3">
        <v>24000</v>
      </c>
      <c r="P2501" s="3">
        <v>47769.599999999999</v>
      </c>
      <c r="Q2501" s="3">
        <f>SUM(Exportaciones_Kg_fruta[[#This Row],[Enero]:[Diciembre]])</f>
        <v>454637.19999999995</v>
      </c>
      <c r="R2501">
        <v>2018</v>
      </c>
      <c r="S2501" t="s">
        <v>212</v>
      </c>
    </row>
    <row r="2502" spans="1:19" x14ac:dyDescent="0.35">
      <c r="A2502" t="str">
        <f>+_xlfn.CONCAT(Exportaciones_Kg_fruta[[#This Row],[País]],Exportaciones_Kg_fruta[[#This Row],[Detalle]],Exportaciones_Kg_fruta[[#This Row],[Año]])</f>
        <v>Hong Kong (Región administrativa especial de China)Mosto de uva2018</v>
      </c>
      <c r="B2502" s="3" t="s">
        <v>94</v>
      </c>
      <c r="C2502" s="3" t="s">
        <v>22</v>
      </c>
      <c r="D2502" s="3" t="s">
        <v>23</v>
      </c>
      <c r="E2502" s="3">
        <v>0</v>
      </c>
      <c r="F2502" s="3">
        <v>0</v>
      </c>
      <c r="G2502" s="3">
        <v>0</v>
      </c>
      <c r="H2502" s="3">
        <v>0</v>
      </c>
      <c r="I2502" s="3">
        <v>108</v>
      </c>
      <c r="J2502" s="3">
        <v>56</v>
      </c>
      <c r="K2502" s="3">
        <v>69.599999999999994</v>
      </c>
      <c r="L2502" s="3">
        <v>0</v>
      </c>
      <c r="M2502" s="3">
        <v>0</v>
      </c>
      <c r="N2502" s="3">
        <v>52.8</v>
      </c>
      <c r="O2502" s="3">
        <v>0</v>
      </c>
      <c r="P2502" s="3">
        <v>0</v>
      </c>
      <c r="Q2502" s="3">
        <f>SUM(Exportaciones_Kg_fruta[[#This Row],[Enero]:[Diciembre]])</f>
        <v>286.39999999999998</v>
      </c>
      <c r="R2502">
        <v>2018</v>
      </c>
      <c r="S2502" t="s">
        <v>212</v>
      </c>
    </row>
    <row r="2503" spans="1:19" x14ac:dyDescent="0.35">
      <c r="A2503" t="str">
        <f>+_xlfn.CONCAT(Exportaciones_Kg_fruta[[#This Row],[País]],Exportaciones_Kg_fruta[[#This Row],[Detalle]],Exportaciones_Kg_fruta[[#This Row],[Año]])</f>
        <v>PortugalMosto de uva2018</v>
      </c>
      <c r="B2503" s="3" t="s">
        <v>152</v>
      </c>
      <c r="C2503" s="3" t="s">
        <v>22</v>
      </c>
      <c r="D2503" s="3" t="s">
        <v>23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60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f>SUM(Exportaciones_Kg_fruta[[#This Row],[Enero]:[Diciembre]])</f>
        <v>60</v>
      </c>
      <c r="R2503">
        <v>2018</v>
      </c>
      <c r="S2503" t="s">
        <v>212</v>
      </c>
    </row>
    <row r="2504" spans="1:19" x14ac:dyDescent="0.35">
      <c r="A2504" t="str">
        <f>+_xlfn.CONCAT(Exportaciones_Kg_fruta[[#This Row],[País]],Exportaciones_Kg_fruta[[#This Row],[Detalle]],Exportaciones_Kg_fruta[[#This Row],[Año]])</f>
        <v>GhanaMosto de uva2018</v>
      </c>
      <c r="B2504" s="3" t="s">
        <v>83</v>
      </c>
      <c r="C2504" s="3" t="s">
        <v>22</v>
      </c>
      <c r="D2504" s="3" t="s">
        <v>23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112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f>SUM(Exportaciones_Kg_fruta[[#This Row],[Enero]:[Diciembre]])</f>
        <v>112</v>
      </c>
      <c r="R2504">
        <v>2018</v>
      </c>
      <c r="S2504" t="s">
        <v>212</v>
      </c>
    </row>
    <row r="2505" spans="1:19" x14ac:dyDescent="0.35">
      <c r="A2505" t="str">
        <f>+_xlfn.CONCAT(Exportaciones_Kg_fruta[[#This Row],[País]],Exportaciones_Kg_fruta[[#This Row],[Detalle]],Exportaciones_Kg_fruta[[#This Row],[Año]])</f>
        <v>NoruegaMosto de uva2018</v>
      </c>
      <c r="B2505" s="3" t="s">
        <v>140</v>
      </c>
      <c r="C2505" s="3" t="s">
        <v>22</v>
      </c>
      <c r="D2505" s="3" t="s">
        <v>23</v>
      </c>
      <c r="E2505" s="3">
        <v>24000</v>
      </c>
      <c r="F2505" s="3">
        <v>0</v>
      </c>
      <c r="G2505" s="3">
        <v>0</v>
      </c>
      <c r="H2505" s="3">
        <v>0</v>
      </c>
      <c r="I2505" s="3">
        <v>0</v>
      </c>
      <c r="J2505" s="3">
        <v>24000</v>
      </c>
      <c r="K2505" s="3">
        <v>0</v>
      </c>
      <c r="L2505" s="3">
        <v>0</v>
      </c>
      <c r="M2505" s="3">
        <v>0</v>
      </c>
      <c r="N2505" s="3">
        <v>24000</v>
      </c>
      <c r="O2505" s="3">
        <v>0</v>
      </c>
      <c r="P2505" s="3">
        <v>0</v>
      </c>
      <c r="Q2505" s="3">
        <f>SUM(Exportaciones_Kg_fruta[[#This Row],[Enero]:[Diciembre]])</f>
        <v>72000</v>
      </c>
      <c r="R2505">
        <v>2018</v>
      </c>
      <c r="S2505" t="s">
        <v>212</v>
      </c>
    </row>
    <row r="2506" spans="1:19" x14ac:dyDescent="0.35">
      <c r="A2506" t="str">
        <f>+_xlfn.CONCAT(Exportaciones_Kg_fruta[[#This Row],[País]],Exportaciones_Kg_fruta[[#This Row],[Detalle]],Exportaciones_Kg_fruta[[#This Row],[Año]])</f>
        <v>CubaMosto de uva2018</v>
      </c>
      <c r="B2506" s="3" t="s">
        <v>64</v>
      </c>
      <c r="C2506" s="3" t="s">
        <v>22</v>
      </c>
      <c r="D2506" s="3" t="s">
        <v>23</v>
      </c>
      <c r="E2506" s="3">
        <v>0</v>
      </c>
      <c r="F2506" s="3">
        <v>0</v>
      </c>
      <c r="G2506" s="3">
        <v>0</v>
      </c>
      <c r="H2506" s="3">
        <v>48294.6</v>
      </c>
      <c r="I2506" s="3">
        <v>0</v>
      </c>
      <c r="J2506" s="3">
        <v>0</v>
      </c>
      <c r="K2506" s="3">
        <v>48294.6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f>SUM(Exportaciones_Kg_fruta[[#This Row],[Enero]:[Diciembre]])</f>
        <v>96589.2</v>
      </c>
      <c r="R2506">
        <v>2018</v>
      </c>
      <c r="S2506" t="s">
        <v>212</v>
      </c>
    </row>
    <row r="2507" spans="1:19" x14ac:dyDescent="0.35">
      <c r="A2507" t="str">
        <f>+_xlfn.CONCAT(Exportaciones_Kg_fruta[[#This Row],[País]],Exportaciones_Kg_fruta[[#This Row],[Detalle]],Exportaciones_Kg_fruta[[#This Row],[Año]])</f>
        <v>SingapurMosto de uva2018</v>
      </c>
      <c r="B2507" s="3" t="s">
        <v>170</v>
      </c>
      <c r="C2507" s="3" t="s">
        <v>22</v>
      </c>
      <c r="D2507" s="3" t="s">
        <v>23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18</v>
      </c>
      <c r="M2507" s="3">
        <v>0</v>
      </c>
      <c r="N2507" s="3">
        <v>0</v>
      </c>
      <c r="O2507" s="3">
        <v>0</v>
      </c>
      <c r="P2507" s="3">
        <v>0</v>
      </c>
      <c r="Q2507" s="3">
        <f>SUM(Exportaciones_Kg_fruta[[#This Row],[Enero]:[Diciembre]])</f>
        <v>18</v>
      </c>
      <c r="R2507">
        <v>2018</v>
      </c>
      <c r="S2507" t="s">
        <v>212</v>
      </c>
    </row>
    <row r="2508" spans="1:19" x14ac:dyDescent="0.35">
      <c r="A2508" t="str">
        <f>+_xlfn.CONCAT(Exportaciones_Kg_fruta[[#This Row],[País]],Exportaciones_Kg_fruta[[#This Row],[Detalle]],Exportaciones_Kg_fruta[[#This Row],[Año]])</f>
        <v>UcraniaMosto de uva2018</v>
      </c>
      <c r="B2508" s="3" t="s">
        <v>191</v>
      </c>
      <c r="C2508" s="3" t="s">
        <v>22</v>
      </c>
      <c r="D2508" s="3" t="s">
        <v>23</v>
      </c>
      <c r="E2508" s="3">
        <v>0</v>
      </c>
      <c r="F2508" s="3">
        <v>24000</v>
      </c>
      <c r="G2508" s="3">
        <v>48000</v>
      </c>
      <c r="H2508" s="3">
        <v>0</v>
      </c>
      <c r="I2508" s="3">
        <v>24000</v>
      </c>
      <c r="J2508" s="3">
        <v>0</v>
      </c>
      <c r="K2508" s="3">
        <v>48000</v>
      </c>
      <c r="L2508" s="3">
        <v>24000</v>
      </c>
      <c r="M2508" s="3">
        <v>0</v>
      </c>
      <c r="N2508" s="3">
        <v>0</v>
      </c>
      <c r="O2508" s="3">
        <v>0</v>
      </c>
      <c r="P2508" s="3">
        <v>0</v>
      </c>
      <c r="Q2508" s="3">
        <f>SUM(Exportaciones_Kg_fruta[[#This Row],[Enero]:[Diciembre]])</f>
        <v>168000</v>
      </c>
      <c r="R2508">
        <v>2018</v>
      </c>
      <c r="S2508" t="s">
        <v>212</v>
      </c>
    </row>
    <row r="2509" spans="1:19" x14ac:dyDescent="0.35">
      <c r="A2509" t="str">
        <f>+_xlfn.CONCAT(Exportaciones_Kg_fruta[[#This Row],[País]],Exportaciones_Kg_fruta[[#This Row],[Detalle]],Exportaciones_Kg_fruta[[#This Row],[Año]])</f>
        <v>LituaniaMosto de uva2018</v>
      </c>
      <c r="B2509" s="3" t="s">
        <v>121</v>
      </c>
      <c r="C2509" s="3" t="s">
        <v>22</v>
      </c>
      <c r="D2509" s="3" t="s">
        <v>23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80</v>
      </c>
      <c r="L2509" s="3">
        <v>0</v>
      </c>
      <c r="M2509" s="3">
        <v>74.5</v>
      </c>
      <c r="N2509" s="3">
        <v>54.6</v>
      </c>
      <c r="O2509" s="3">
        <v>0</v>
      </c>
      <c r="P2509" s="3">
        <v>0</v>
      </c>
      <c r="Q2509" s="3">
        <f>SUM(Exportaciones_Kg_fruta[[#This Row],[Enero]:[Diciembre]])</f>
        <v>209.1</v>
      </c>
      <c r="R2509">
        <v>2018</v>
      </c>
      <c r="S2509" t="s">
        <v>212</v>
      </c>
    </row>
    <row r="2510" spans="1:19" x14ac:dyDescent="0.35">
      <c r="A2510" t="str">
        <f>+_xlfn.CONCAT(Exportaciones_Kg_fruta[[#This Row],[País]],Exportaciones_Kg_fruta[[#This Row],[Detalle]],Exportaciones_Kg_fruta[[#This Row],[Año]])</f>
        <v>SuizaMosto de uva2018</v>
      </c>
      <c r="B2510" s="3" t="s">
        <v>176</v>
      </c>
      <c r="C2510" s="3" t="s">
        <v>22</v>
      </c>
      <c r="D2510" s="3" t="s">
        <v>23</v>
      </c>
      <c r="E2510" s="3">
        <v>24000</v>
      </c>
      <c r="F2510" s="3">
        <v>96000</v>
      </c>
      <c r="G2510" s="3">
        <v>48000</v>
      </c>
      <c r="H2510" s="3">
        <v>205506.89999999997</v>
      </c>
      <c r="I2510" s="3">
        <v>71890</v>
      </c>
      <c r="J2510" s="3">
        <v>96000</v>
      </c>
      <c r="K2510" s="3">
        <v>24000</v>
      </c>
      <c r="L2510" s="3">
        <v>48000</v>
      </c>
      <c r="M2510" s="3">
        <v>24000</v>
      </c>
      <c r="N2510" s="3">
        <v>119673.60000000001</v>
      </c>
      <c r="O2510" s="3">
        <v>48000</v>
      </c>
      <c r="P2510" s="3">
        <v>72000</v>
      </c>
      <c r="Q2510" s="3">
        <f>SUM(Exportaciones_Kg_fruta[[#This Row],[Enero]:[Diciembre]])</f>
        <v>877070.49999999988</v>
      </c>
      <c r="R2510">
        <v>2018</v>
      </c>
      <c r="S2510" t="s">
        <v>212</v>
      </c>
    </row>
    <row r="2511" spans="1:19" x14ac:dyDescent="0.35">
      <c r="A2511" t="str">
        <f>+_xlfn.CONCAT(Exportaciones_Kg_fruta[[#This Row],[País]],Exportaciones_Kg_fruta[[#This Row],[Detalle]],Exportaciones_Kg_fruta[[#This Row],[Año]])</f>
        <v>LetoniaMosto de uva2018</v>
      </c>
      <c r="B2511" s="3" t="s">
        <v>117</v>
      </c>
      <c r="C2511" s="3" t="s">
        <v>22</v>
      </c>
      <c r="D2511" s="3" t="s">
        <v>23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81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f>SUM(Exportaciones_Kg_fruta[[#This Row],[Enero]:[Diciembre]])</f>
        <v>81</v>
      </c>
      <c r="R2511">
        <v>2018</v>
      </c>
      <c r="S2511" t="s">
        <v>212</v>
      </c>
    </row>
    <row r="2512" spans="1:19" x14ac:dyDescent="0.35">
      <c r="A2512" t="str">
        <f>+_xlfn.CONCAT(Exportaciones_Kg_fruta[[#This Row],[País]],Exportaciones_Kg_fruta[[#This Row],[Detalle]],Exportaciones_Kg_fruta[[#This Row],[Año]])</f>
        <v>ChinaNueces de nogal2018</v>
      </c>
      <c r="B2512" s="3" t="s">
        <v>56</v>
      </c>
      <c r="C2512" s="3" t="s">
        <v>4</v>
      </c>
      <c r="D2512" s="3" t="s">
        <v>14</v>
      </c>
      <c r="E2512" s="3">
        <v>0</v>
      </c>
      <c r="F2512" s="3">
        <v>0</v>
      </c>
      <c r="G2512" s="3">
        <v>0</v>
      </c>
      <c r="H2512" s="3">
        <v>0</v>
      </c>
      <c r="I2512" s="3">
        <v>86712</v>
      </c>
      <c r="J2512" s="3">
        <v>60240</v>
      </c>
      <c r="K2512" s="3">
        <v>302971.71999999997</v>
      </c>
      <c r="L2512" s="3">
        <v>703856.8</v>
      </c>
      <c r="M2512" s="3">
        <v>525705</v>
      </c>
      <c r="N2512" s="3">
        <v>346159.2</v>
      </c>
      <c r="O2512" s="3">
        <v>0</v>
      </c>
      <c r="P2512" s="3">
        <v>65311.5</v>
      </c>
      <c r="Q2512" s="3">
        <f>SUM(Exportaciones_Kg_fruta[[#This Row],[Enero]:[Diciembre]])</f>
        <v>2090956.22</v>
      </c>
      <c r="R2512">
        <v>2018</v>
      </c>
      <c r="S2512" t="s">
        <v>212</v>
      </c>
    </row>
    <row r="2513" spans="1:19" x14ac:dyDescent="0.35">
      <c r="A2513" t="str">
        <f>+_xlfn.CONCAT(Exportaciones_Kg_fruta[[#This Row],[País]],Exportaciones_Kg_fruta[[#This Row],[Detalle]],Exportaciones_Kg_fruta[[#This Row],[Año]])</f>
        <v>Estados Unidos de AméricaNueces de nogal2018</v>
      </c>
      <c r="B2513" s="3" t="s">
        <v>74</v>
      </c>
      <c r="C2513" s="3" t="s">
        <v>4</v>
      </c>
      <c r="D2513" s="3" t="s">
        <v>14</v>
      </c>
      <c r="E2513" s="3">
        <v>21557.84</v>
      </c>
      <c r="F2513" s="3">
        <v>10614.39</v>
      </c>
      <c r="G2513" s="3">
        <v>21720</v>
      </c>
      <c r="H2513" s="3">
        <v>0</v>
      </c>
      <c r="I2513" s="3">
        <v>0</v>
      </c>
      <c r="J2513" s="3">
        <v>0</v>
      </c>
      <c r="K2513" s="3">
        <v>210073</v>
      </c>
      <c r="L2513" s="3">
        <v>91391</v>
      </c>
      <c r="M2513" s="3">
        <v>38302</v>
      </c>
      <c r="N2513" s="3">
        <v>0</v>
      </c>
      <c r="O2513" s="3">
        <v>0</v>
      </c>
      <c r="P2513" s="3">
        <v>22698</v>
      </c>
      <c r="Q2513" s="3">
        <f>SUM(Exportaciones_Kg_fruta[[#This Row],[Enero]:[Diciembre]])</f>
        <v>416356.23</v>
      </c>
      <c r="R2513">
        <v>2018</v>
      </c>
      <c r="S2513" t="s">
        <v>212</v>
      </c>
    </row>
    <row r="2514" spans="1:19" x14ac:dyDescent="0.35">
      <c r="A2514" t="str">
        <f>+_xlfn.CONCAT(Exportaciones_Kg_fruta[[#This Row],[País]],Exportaciones_Kg_fruta[[#This Row],[Detalle]],Exportaciones_Kg_fruta[[#This Row],[Año]])</f>
        <v>JapónNueces de nogal2018</v>
      </c>
      <c r="B2514" s="3" t="s">
        <v>110</v>
      </c>
      <c r="C2514" s="3" t="s">
        <v>4</v>
      </c>
      <c r="D2514" s="3" t="s">
        <v>14</v>
      </c>
      <c r="E2514" s="3">
        <v>0</v>
      </c>
      <c r="F2514" s="3">
        <v>12387</v>
      </c>
      <c r="G2514" s="3">
        <v>0</v>
      </c>
      <c r="H2514" s="3">
        <v>0</v>
      </c>
      <c r="I2514" s="3">
        <v>34966</v>
      </c>
      <c r="J2514" s="3">
        <v>89652</v>
      </c>
      <c r="K2514" s="3">
        <v>28564.1</v>
      </c>
      <c r="L2514" s="3">
        <v>61682</v>
      </c>
      <c r="M2514" s="3">
        <v>68660</v>
      </c>
      <c r="N2514" s="3">
        <v>60147</v>
      </c>
      <c r="O2514" s="3">
        <v>27584</v>
      </c>
      <c r="P2514" s="3">
        <v>10890</v>
      </c>
      <c r="Q2514" s="3">
        <f>SUM(Exportaciones_Kg_fruta[[#This Row],[Enero]:[Diciembre]])</f>
        <v>394532.1</v>
      </c>
      <c r="R2514">
        <v>2018</v>
      </c>
      <c r="S2514" t="s">
        <v>212</v>
      </c>
    </row>
    <row r="2515" spans="1:19" x14ac:dyDescent="0.35">
      <c r="A2515" t="str">
        <f>+_xlfn.CONCAT(Exportaciones_Kg_fruta[[#This Row],[País]],Exportaciones_Kg_fruta[[#This Row],[Detalle]],Exportaciones_Kg_fruta[[#This Row],[Año]])</f>
        <v>Corea del SurNueces de nogal2018</v>
      </c>
      <c r="B2515" s="3" t="s">
        <v>60</v>
      </c>
      <c r="C2515" s="3" t="s">
        <v>4</v>
      </c>
      <c r="D2515" s="3" t="s">
        <v>14</v>
      </c>
      <c r="E2515" s="3">
        <v>0</v>
      </c>
      <c r="F2515" s="3">
        <v>0</v>
      </c>
      <c r="G2515" s="3">
        <v>0</v>
      </c>
      <c r="H2515" s="3">
        <v>0</v>
      </c>
      <c r="I2515" s="3">
        <v>11429</v>
      </c>
      <c r="J2515" s="3">
        <v>58414</v>
      </c>
      <c r="K2515" s="3">
        <v>83855</v>
      </c>
      <c r="L2515" s="3">
        <v>41097</v>
      </c>
      <c r="M2515" s="3">
        <v>35913</v>
      </c>
      <c r="N2515" s="3">
        <v>10800</v>
      </c>
      <c r="O2515" s="3">
        <v>0</v>
      </c>
      <c r="P2515" s="3">
        <v>0</v>
      </c>
      <c r="Q2515" s="3">
        <f>SUM(Exportaciones_Kg_fruta[[#This Row],[Enero]:[Diciembre]])</f>
        <v>241508</v>
      </c>
      <c r="R2515">
        <v>2018</v>
      </c>
      <c r="S2515" t="s">
        <v>212</v>
      </c>
    </row>
    <row r="2516" spans="1:19" x14ac:dyDescent="0.35">
      <c r="A2516" t="str">
        <f>+_xlfn.CONCAT(Exportaciones_Kg_fruta[[#This Row],[País]],Exportaciones_Kg_fruta[[#This Row],[Detalle]],Exportaciones_Kg_fruta[[#This Row],[Año]])</f>
        <v>BrasilNueces de nogal2018</v>
      </c>
      <c r="B2516" s="3" t="s">
        <v>49</v>
      </c>
      <c r="C2516" s="3" t="s">
        <v>4</v>
      </c>
      <c r="D2516" s="3" t="s">
        <v>14</v>
      </c>
      <c r="E2516" s="3">
        <v>166325.46</v>
      </c>
      <c r="F2516" s="3">
        <v>171433.36000000002</v>
      </c>
      <c r="G2516" s="3">
        <v>121814.37</v>
      </c>
      <c r="H2516" s="3">
        <v>62871</v>
      </c>
      <c r="I2516" s="3">
        <v>176658.34</v>
      </c>
      <c r="J2516" s="3">
        <v>324762.81</v>
      </c>
      <c r="K2516" s="3">
        <v>398170.89</v>
      </c>
      <c r="L2516" s="3">
        <v>470563.49</v>
      </c>
      <c r="M2516" s="3">
        <v>389930.06</v>
      </c>
      <c r="N2516" s="3">
        <v>993340.24</v>
      </c>
      <c r="O2516" s="3">
        <v>564004.71</v>
      </c>
      <c r="P2516" s="3">
        <v>455807.31</v>
      </c>
      <c r="Q2516" s="3">
        <f>SUM(Exportaciones_Kg_fruta[[#This Row],[Enero]:[Diciembre]])</f>
        <v>4295682.0399999991</v>
      </c>
      <c r="R2516">
        <v>2018</v>
      </c>
      <c r="S2516" t="s">
        <v>212</v>
      </c>
    </row>
    <row r="2517" spans="1:19" x14ac:dyDescent="0.35">
      <c r="A2517" t="str">
        <f>+_xlfn.CONCAT(Exportaciones_Kg_fruta[[#This Row],[País]],Exportaciones_Kg_fruta[[#This Row],[Detalle]],Exportaciones_Kg_fruta[[#This Row],[Año]])</f>
        <v>CanadáNueces de nogal2018</v>
      </c>
      <c r="B2517" s="3" t="s">
        <v>55</v>
      </c>
      <c r="C2517" s="3" t="s">
        <v>4</v>
      </c>
      <c r="D2517" s="3" t="s">
        <v>14</v>
      </c>
      <c r="E2517" s="3">
        <v>43433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11429</v>
      </c>
      <c r="L2517" s="3">
        <v>17080.2</v>
      </c>
      <c r="M2517" s="3">
        <v>0</v>
      </c>
      <c r="N2517" s="3">
        <v>0</v>
      </c>
      <c r="O2517" s="3">
        <v>0</v>
      </c>
      <c r="P2517" s="3">
        <v>29985</v>
      </c>
      <c r="Q2517" s="3">
        <f>SUM(Exportaciones_Kg_fruta[[#This Row],[Enero]:[Diciembre]])</f>
        <v>101927.2</v>
      </c>
      <c r="R2517">
        <v>2018</v>
      </c>
      <c r="S2517" t="s">
        <v>212</v>
      </c>
    </row>
    <row r="2518" spans="1:19" x14ac:dyDescent="0.35">
      <c r="A2518" t="str">
        <f>+_xlfn.CONCAT(Exportaciones_Kg_fruta[[#This Row],[País]],Exportaciones_Kg_fruta[[#This Row],[Detalle]],Exportaciones_Kg_fruta[[#This Row],[Año]])</f>
        <v>PerúNueces de nogal2018</v>
      </c>
      <c r="B2518" s="3" t="s">
        <v>149</v>
      </c>
      <c r="C2518" s="3" t="s">
        <v>4</v>
      </c>
      <c r="D2518" s="3" t="s">
        <v>14</v>
      </c>
      <c r="E2518" s="3">
        <v>2153</v>
      </c>
      <c r="F2518" s="3">
        <v>8560</v>
      </c>
      <c r="G2518" s="3">
        <v>21060</v>
      </c>
      <c r="H2518" s="3">
        <v>40180</v>
      </c>
      <c r="I2518" s="3">
        <v>164427.35</v>
      </c>
      <c r="J2518" s="3">
        <v>117390</v>
      </c>
      <c r="K2518" s="3">
        <v>20080</v>
      </c>
      <c r="L2518" s="3">
        <v>10575.48</v>
      </c>
      <c r="M2518" s="3">
        <v>94687.5</v>
      </c>
      <c r="N2518" s="3">
        <v>65521.55</v>
      </c>
      <c r="O2518" s="3">
        <v>34465.5</v>
      </c>
      <c r="P2518" s="3">
        <v>0</v>
      </c>
      <c r="Q2518" s="3">
        <f>SUM(Exportaciones_Kg_fruta[[#This Row],[Enero]:[Diciembre]])</f>
        <v>579100.38</v>
      </c>
      <c r="R2518">
        <v>2018</v>
      </c>
      <c r="S2518" t="s">
        <v>212</v>
      </c>
    </row>
    <row r="2519" spans="1:19" x14ac:dyDescent="0.35">
      <c r="A2519" t="str">
        <f>+_xlfn.CONCAT(Exportaciones_Kg_fruta[[#This Row],[País]],Exportaciones_Kg_fruta[[#This Row],[Detalle]],Exportaciones_Kg_fruta[[#This Row],[Año]])</f>
        <v>HolandaNueces de nogal2018</v>
      </c>
      <c r="B2519" s="3" t="s">
        <v>92</v>
      </c>
      <c r="C2519" s="3" t="s">
        <v>4</v>
      </c>
      <c r="D2519" s="3" t="s">
        <v>14</v>
      </c>
      <c r="E2519" s="3">
        <v>118227.1</v>
      </c>
      <c r="F2519" s="3">
        <v>46738</v>
      </c>
      <c r="G2519" s="3">
        <v>0</v>
      </c>
      <c r="H2519" s="3">
        <v>0</v>
      </c>
      <c r="I2519" s="3">
        <v>109440</v>
      </c>
      <c r="J2519" s="3">
        <v>274297.40000000002</v>
      </c>
      <c r="K2519" s="3">
        <v>397958.25</v>
      </c>
      <c r="L2519" s="3">
        <v>184575</v>
      </c>
      <c r="M2519" s="3">
        <v>224941</v>
      </c>
      <c r="N2519" s="3">
        <v>474013.8</v>
      </c>
      <c r="O2519" s="3">
        <v>234368</v>
      </c>
      <c r="P2519" s="3">
        <v>100517</v>
      </c>
      <c r="Q2519" s="3">
        <f>SUM(Exportaciones_Kg_fruta[[#This Row],[Enero]:[Diciembre]])</f>
        <v>2165075.5499999998</v>
      </c>
      <c r="R2519">
        <v>2018</v>
      </c>
      <c r="S2519" t="s">
        <v>212</v>
      </c>
    </row>
    <row r="2520" spans="1:19" x14ac:dyDescent="0.35">
      <c r="A2520" t="str">
        <f>+_xlfn.CONCAT(Exportaciones_Kg_fruta[[#This Row],[País]],Exportaciones_Kg_fruta[[#This Row],[Detalle]],Exportaciones_Kg_fruta[[#This Row],[Año]])</f>
        <v>EspañaNueces de nogal2018</v>
      </c>
      <c r="B2520" s="3" t="s">
        <v>73</v>
      </c>
      <c r="C2520" s="3" t="s">
        <v>4</v>
      </c>
      <c r="D2520" s="3" t="s">
        <v>14</v>
      </c>
      <c r="E2520" s="3">
        <v>21200</v>
      </c>
      <c r="F2520" s="3">
        <v>19585.8</v>
      </c>
      <c r="G2520" s="3">
        <v>10600</v>
      </c>
      <c r="H2520" s="3">
        <v>59979.519999999997</v>
      </c>
      <c r="I2520" s="3">
        <v>766791.02</v>
      </c>
      <c r="J2520" s="3">
        <v>565721.97</v>
      </c>
      <c r="K2520" s="3">
        <v>863715.9</v>
      </c>
      <c r="L2520" s="3">
        <v>894600.54</v>
      </c>
      <c r="M2520" s="3">
        <v>404047.3</v>
      </c>
      <c r="N2520" s="3">
        <v>292986</v>
      </c>
      <c r="O2520" s="3">
        <v>149793</v>
      </c>
      <c r="P2520" s="3">
        <v>123070</v>
      </c>
      <c r="Q2520" s="3">
        <f>SUM(Exportaciones_Kg_fruta[[#This Row],[Enero]:[Diciembre]])</f>
        <v>4172091.05</v>
      </c>
      <c r="R2520">
        <v>2018</v>
      </c>
      <c r="S2520" t="s">
        <v>212</v>
      </c>
    </row>
    <row r="2521" spans="1:19" x14ac:dyDescent="0.35">
      <c r="A2521" t="str">
        <f>+_xlfn.CONCAT(Exportaciones_Kg_fruta[[#This Row],[País]],Exportaciones_Kg_fruta[[#This Row],[Detalle]],Exportaciones_Kg_fruta[[#This Row],[Año]])</f>
        <v>IndiaNueces de nogal2018</v>
      </c>
      <c r="B2521" s="3" t="s">
        <v>96</v>
      </c>
      <c r="C2521" s="3" t="s">
        <v>4</v>
      </c>
      <c r="D2521" s="3" t="s">
        <v>14</v>
      </c>
      <c r="E2521" s="3">
        <v>0</v>
      </c>
      <c r="F2521" s="3">
        <v>9544</v>
      </c>
      <c r="G2521" s="3">
        <v>0</v>
      </c>
      <c r="H2521" s="3">
        <v>0</v>
      </c>
      <c r="I2521" s="3">
        <v>1133358.56</v>
      </c>
      <c r="J2521" s="3">
        <v>1704703.38</v>
      </c>
      <c r="K2521" s="3">
        <v>1125144.3400000001</v>
      </c>
      <c r="L2521" s="3">
        <v>1214837.4099999999</v>
      </c>
      <c r="M2521" s="3">
        <v>765919.62000000011</v>
      </c>
      <c r="N2521" s="3">
        <v>506641.86</v>
      </c>
      <c r="O2521" s="3">
        <v>172311.5</v>
      </c>
      <c r="P2521" s="3">
        <v>21084</v>
      </c>
      <c r="Q2521" s="3">
        <f>SUM(Exportaciones_Kg_fruta[[#This Row],[Enero]:[Diciembre]])</f>
        <v>6653544.6700000009</v>
      </c>
      <c r="R2521">
        <v>2018</v>
      </c>
      <c r="S2521" t="s">
        <v>212</v>
      </c>
    </row>
    <row r="2522" spans="1:19" x14ac:dyDescent="0.35">
      <c r="A2522" t="str">
        <f>+_xlfn.CONCAT(Exportaciones_Kg_fruta[[#This Row],[País]],Exportaciones_Kg_fruta[[#This Row],[Detalle]],Exportaciones_Kg_fruta[[#This Row],[Año]])</f>
        <v>MéxicoNueces de nogal2018</v>
      </c>
      <c r="B2522" s="3" t="s">
        <v>130</v>
      </c>
      <c r="C2522" s="3" t="s">
        <v>4</v>
      </c>
      <c r="D2522" s="3" t="s">
        <v>14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18900</v>
      </c>
      <c r="L2522" s="3">
        <v>5325</v>
      </c>
      <c r="M2522" s="3">
        <v>8520</v>
      </c>
      <c r="N2522" s="3">
        <v>10650</v>
      </c>
      <c r="O2522" s="3">
        <v>0</v>
      </c>
      <c r="P2522" s="3">
        <v>10650</v>
      </c>
      <c r="Q2522" s="3">
        <f>SUM(Exportaciones_Kg_fruta[[#This Row],[Enero]:[Diciembre]])</f>
        <v>54045</v>
      </c>
      <c r="R2522">
        <v>2018</v>
      </c>
      <c r="S2522" t="s">
        <v>212</v>
      </c>
    </row>
    <row r="2523" spans="1:19" x14ac:dyDescent="0.35">
      <c r="A2523" t="str">
        <f>+_xlfn.CONCAT(Exportaciones_Kg_fruta[[#This Row],[País]],Exportaciones_Kg_fruta[[#This Row],[Detalle]],Exportaciones_Kg_fruta[[#This Row],[Año]])</f>
        <v>Taiwán (Formosa)Nueces de nogal2018</v>
      </c>
      <c r="B2523" s="3" t="s">
        <v>179</v>
      </c>
      <c r="C2523" s="3" t="s">
        <v>4</v>
      </c>
      <c r="D2523" s="3" t="s">
        <v>14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10471</v>
      </c>
      <c r="M2523" s="3">
        <v>0</v>
      </c>
      <c r="N2523" s="3">
        <v>0</v>
      </c>
      <c r="O2523" s="3">
        <v>0</v>
      </c>
      <c r="P2523" s="3">
        <v>39639.040000000001</v>
      </c>
      <c r="Q2523" s="3">
        <f>SUM(Exportaciones_Kg_fruta[[#This Row],[Enero]:[Diciembre]])</f>
        <v>50110.04</v>
      </c>
      <c r="R2523">
        <v>2018</v>
      </c>
      <c r="S2523" t="s">
        <v>212</v>
      </c>
    </row>
    <row r="2524" spans="1:19" x14ac:dyDescent="0.35">
      <c r="A2524" t="str">
        <f>+_xlfn.CONCAT(Exportaciones_Kg_fruta[[#This Row],[País]],Exportaciones_Kg_fruta[[#This Row],[Detalle]],Exportaciones_Kg_fruta[[#This Row],[Año]])</f>
        <v>ColombiaNueces de nogal2018</v>
      </c>
      <c r="B2524" s="3" t="s">
        <v>58</v>
      </c>
      <c r="C2524" s="3" t="s">
        <v>4</v>
      </c>
      <c r="D2524" s="3" t="s">
        <v>14</v>
      </c>
      <c r="E2524" s="3">
        <v>0</v>
      </c>
      <c r="F2524" s="3">
        <v>3780</v>
      </c>
      <c r="G2524" s="3">
        <v>4214.5</v>
      </c>
      <c r="H2524" s="3">
        <v>5325</v>
      </c>
      <c r="I2524" s="3">
        <v>0</v>
      </c>
      <c r="J2524" s="3">
        <v>5250</v>
      </c>
      <c r="K2524" s="3">
        <v>8955</v>
      </c>
      <c r="L2524" s="3">
        <v>0</v>
      </c>
      <c r="M2524" s="3">
        <v>0</v>
      </c>
      <c r="N2524" s="3">
        <v>0</v>
      </c>
      <c r="O2524" s="3">
        <v>3301.5</v>
      </c>
      <c r="P2524" s="3">
        <v>0</v>
      </c>
      <c r="Q2524" s="3">
        <f>SUM(Exportaciones_Kg_fruta[[#This Row],[Enero]:[Diciembre]])</f>
        <v>30826</v>
      </c>
      <c r="R2524">
        <v>2018</v>
      </c>
      <c r="S2524" t="s">
        <v>212</v>
      </c>
    </row>
    <row r="2525" spans="1:19" x14ac:dyDescent="0.35">
      <c r="A2525" t="str">
        <f>+_xlfn.CONCAT(Exportaciones_Kg_fruta[[#This Row],[País]],Exportaciones_Kg_fruta[[#This Row],[Detalle]],Exportaciones_Kg_fruta[[#This Row],[Año]])</f>
        <v>AlemaniaNueces de nogal2018</v>
      </c>
      <c r="B2525" s="3" t="s">
        <v>3</v>
      </c>
      <c r="C2525" s="3" t="s">
        <v>4</v>
      </c>
      <c r="D2525" s="3" t="s">
        <v>14</v>
      </c>
      <c r="E2525" s="3">
        <v>118522</v>
      </c>
      <c r="F2525" s="3">
        <v>42957</v>
      </c>
      <c r="G2525" s="3">
        <v>0</v>
      </c>
      <c r="H2525" s="3">
        <v>0</v>
      </c>
      <c r="I2525" s="3">
        <v>352351.04000000004</v>
      </c>
      <c r="J2525" s="3">
        <v>1245698.24</v>
      </c>
      <c r="K2525" s="3">
        <v>1443020.08</v>
      </c>
      <c r="L2525" s="3">
        <v>2155455.52</v>
      </c>
      <c r="M2525" s="3">
        <v>1245847.2</v>
      </c>
      <c r="N2525" s="3">
        <v>2370085.6799999997</v>
      </c>
      <c r="O2525" s="3">
        <v>506777</v>
      </c>
      <c r="P2525" s="3">
        <v>176128</v>
      </c>
      <c r="Q2525" s="3">
        <f>SUM(Exportaciones_Kg_fruta[[#This Row],[Enero]:[Diciembre]])</f>
        <v>9656841.7600000016</v>
      </c>
      <c r="R2525">
        <v>2018</v>
      </c>
      <c r="S2525" t="s">
        <v>212</v>
      </c>
    </row>
    <row r="2526" spans="1:19" x14ac:dyDescent="0.35">
      <c r="A2526" t="str">
        <f>+_xlfn.CONCAT(Exportaciones_Kg_fruta[[#This Row],[País]],Exportaciones_Kg_fruta[[#This Row],[Detalle]],Exportaciones_Kg_fruta[[#This Row],[Año]])</f>
        <v>EcuadorNueces de nogal2018</v>
      </c>
      <c r="B2526" s="3" t="s">
        <v>68</v>
      </c>
      <c r="C2526" s="3" t="s">
        <v>4</v>
      </c>
      <c r="D2526" s="3" t="s">
        <v>14</v>
      </c>
      <c r="E2526" s="3">
        <v>58098.7</v>
      </c>
      <c r="F2526" s="3">
        <v>30160.469999999998</v>
      </c>
      <c r="G2526" s="3">
        <v>64101.760000000002</v>
      </c>
      <c r="H2526" s="3">
        <v>21802.809999999998</v>
      </c>
      <c r="I2526" s="3">
        <v>18965</v>
      </c>
      <c r="J2526" s="3">
        <v>133197.81</v>
      </c>
      <c r="K2526" s="3">
        <v>133821.6</v>
      </c>
      <c r="L2526" s="3">
        <v>79192.31</v>
      </c>
      <c r="M2526" s="3">
        <v>163721.03999999998</v>
      </c>
      <c r="N2526" s="3">
        <v>120395.84999999999</v>
      </c>
      <c r="O2526" s="3">
        <v>128253.93000000001</v>
      </c>
      <c r="P2526" s="3">
        <v>128963.36</v>
      </c>
      <c r="Q2526" s="3">
        <f>SUM(Exportaciones_Kg_fruta[[#This Row],[Enero]:[Diciembre]])</f>
        <v>1080674.6400000001</v>
      </c>
      <c r="R2526">
        <v>2018</v>
      </c>
      <c r="S2526" t="s">
        <v>212</v>
      </c>
    </row>
    <row r="2527" spans="1:19" x14ac:dyDescent="0.35">
      <c r="A2527" t="str">
        <f>+_xlfn.CONCAT(Exportaciones_Kg_fruta[[#This Row],[País]],Exportaciones_Kg_fruta[[#This Row],[Detalle]],Exportaciones_Kg_fruta[[#This Row],[Año]])</f>
        <v>ItaliaNueces de nogal2018</v>
      </c>
      <c r="B2527" s="3" t="s">
        <v>108</v>
      </c>
      <c r="C2527" s="3" t="s">
        <v>4</v>
      </c>
      <c r="D2527" s="3" t="s">
        <v>14</v>
      </c>
      <c r="E2527" s="3">
        <v>77033</v>
      </c>
      <c r="F2527" s="3">
        <v>11143</v>
      </c>
      <c r="G2527" s="3">
        <v>0</v>
      </c>
      <c r="H2527" s="3">
        <v>462494.32</v>
      </c>
      <c r="I2527" s="3">
        <v>1334727.67</v>
      </c>
      <c r="J2527" s="3">
        <v>1660867.32</v>
      </c>
      <c r="K2527" s="3">
        <v>1546744.19</v>
      </c>
      <c r="L2527" s="3">
        <v>1166930.24</v>
      </c>
      <c r="M2527" s="3">
        <v>696755.96</v>
      </c>
      <c r="N2527" s="3">
        <v>509393.1</v>
      </c>
      <c r="O2527" s="3">
        <v>183633.97999999998</v>
      </c>
      <c r="P2527" s="3">
        <v>139000.6</v>
      </c>
      <c r="Q2527" s="3">
        <f>SUM(Exportaciones_Kg_fruta[[#This Row],[Enero]:[Diciembre]])</f>
        <v>7788723.379999999</v>
      </c>
      <c r="R2527">
        <v>2018</v>
      </c>
      <c r="S2527" t="s">
        <v>212</v>
      </c>
    </row>
    <row r="2528" spans="1:19" x14ac:dyDescent="0.35">
      <c r="A2528" t="str">
        <f>+_xlfn.CONCAT(Exportaciones_Kg_fruta[[#This Row],[País]],Exportaciones_Kg_fruta[[#This Row],[Detalle]],Exportaciones_Kg_fruta[[#This Row],[Año]])</f>
        <v>Reino UnidoNueces de nogal2018</v>
      </c>
      <c r="B2528" s="3" t="s">
        <v>155</v>
      </c>
      <c r="C2528" s="3" t="s">
        <v>4</v>
      </c>
      <c r="D2528" s="3" t="s">
        <v>14</v>
      </c>
      <c r="E2528" s="3">
        <v>0</v>
      </c>
      <c r="F2528" s="3">
        <v>21500</v>
      </c>
      <c r="G2528" s="3">
        <v>0</v>
      </c>
      <c r="H2528" s="3">
        <v>13340.75</v>
      </c>
      <c r="I2528" s="3">
        <v>31621</v>
      </c>
      <c r="J2528" s="3">
        <v>34226</v>
      </c>
      <c r="K2528" s="3">
        <v>104162</v>
      </c>
      <c r="L2528" s="3">
        <v>220169</v>
      </c>
      <c r="M2528" s="3">
        <v>91051.5</v>
      </c>
      <c r="N2528" s="3">
        <v>158292.5</v>
      </c>
      <c r="O2528" s="3">
        <v>68023</v>
      </c>
      <c r="P2528" s="3">
        <v>49615</v>
      </c>
      <c r="Q2528" s="3">
        <f>SUM(Exportaciones_Kg_fruta[[#This Row],[Enero]:[Diciembre]])</f>
        <v>792000.75</v>
      </c>
      <c r="R2528">
        <v>2018</v>
      </c>
      <c r="S2528" t="s">
        <v>212</v>
      </c>
    </row>
    <row r="2529" spans="1:19" x14ac:dyDescent="0.35">
      <c r="A2529" t="str">
        <f>+_xlfn.CONCAT(Exportaciones_Kg_fruta[[#This Row],[País]],Exportaciones_Kg_fruta[[#This Row],[Detalle]],Exportaciones_Kg_fruta[[#This Row],[Año]])</f>
        <v>RusiaNueces de nogal2018</v>
      </c>
      <c r="B2529" s="3" t="s">
        <v>161</v>
      </c>
      <c r="C2529" s="3" t="s">
        <v>4</v>
      </c>
      <c r="D2529" s="3" t="s">
        <v>14</v>
      </c>
      <c r="E2529" s="3">
        <v>23137</v>
      </c>
      <c r="F2529" s="3">
        <v>14901.5</v>
      </c>
      <c r="G2529" s="3">
        <v>51603.9</v>
      </c>
      <c r="H2529" s="3">
        <v>0</v>
      </c>
      <c r="I2529" s="3">
        <v>152309.20000000001</v>
      </c>
      <c r="J2529" s="3">
        <v>108992.25</v>
      </c>
      <c r="K2529" s="3">
        <v>279067.52000000002</v>
      </c>
      <c r="L2529" s="3">
        <v>141580</v>
      </c>
      <c r="M2529" s="3">
        <v>155688.5</v>
      </c>
      <c r="N2529" s="3">
        <v>269583.3</v>
      </c>
      <c r="O2529" s="3">
        <v>267601.46000000002</v>
      </c>
      <c r="P2529" s="3">
        <v>110733.82</v>
      </c>
      <c r="Q2529" s="3">
        <f>SUM(Exportaciones_Kg_fruta[[#This Row],[Enero]:[Diciembre]])</f>
        <v>1575198.45</v>
      </c>
      <c r="R2529">
        <v>2018</v>
      </c>
      <c r="S2529" t="s">
        <v>212</v>
      </c>
    </row>
    <row r="2530" spans="1:19" x14ac:dyDescent="0.35">
      <c r="A2530" t="str">
        <f>+_xlfn.CONCAT(Exportaciones_Kg_fruta[[#This Row],[País]],Exportaciones_Kg_fruta[[#This Row],[Detalle]],Exportaciones_Kg_fruta[[#This Row],[Año]])</f>
        <v>PanamáNueces de nogal2018</v>
      </c>
      <c r="B2530" s="3" t="s">
        <v>146</v>
      </c>
      <c r="C2530" s="3" t="s">
        <v>4</v>
      </c>
      <c r="D2530" s="3" t="s">
        <v>14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1530.29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f>SUM(Exportaciones_Kg_fruta[[#This Row],[Enero]:[Diciembre]])</f>
        <v>1530.29</v>
      </c>
      <c r="R2530">
        <v>2018</v>
      </c>
      <c r="S2530" t="s">
        <v>212</v>
      </c>
    </row>
    <row r="2531" spans="1:19" x14ac:dyDescent="0.35">
      <c r="A2531" t="str">
        <f>+_xlfn.CONCAT(Exportaciones_Kg_fruta[[#This Row],[País]],Exportaciones_Kg_fruta[[#This Row],[Detalle]],Exportaciones_Kg_fruta[[#This Row],[Año]])</f>
        <v>VietnamNueces de nogal2018</v>
      </c>
      <c r="B2531" s="3" t="s">
        <v>195</v>
      </c>
      <c r="C2531" s="3" t="s">
        <v>4</v>
      </c>
      <c r="D2531" s="3" t="s">
        <v>14</v>
      </c>
      <c r="E2531" s="3">
        <v>0</v>
      </c>
      <c r="F2531" s="3">
        <v>0</v>
      </c>
      <c r="G2531" s="3">
        <v>0</v>
      </c>
      <c r="H2531" s="3">
        <v>40160</v>
      </c>
      <c r="I2531" s="3">
        <v>160640</v>
      </c>
      <c r="J2531" s="3">
        <v>359432</v>
      </c>
      <c r="K2531" s="3">
        <v>502000</v>
      </c>
      <c r="L2531" s="3">
        <v>302957</v>
      </c>
      <c r="M2531" s="3">
        <v>184360.85</v>
      </c>
      <c r="N2531" s="3">
        <v>19186.400000000001</v>
      </c>
      <c r="O2531" s="3">
        <v>2008</v>
      </c>
      <c r="P2531" s="3">
        <v>0</v>
      </c>
      <c r="Q2531" s="3">
        <f>SUM(Exportaciones_Kg_fruta[[#This Row],[Enero]:[Diciembre]])</f>
        <v>1570744.25</v>
      </c>
      <c r="R2531">
        <v>2018</v>
      </c>
      <c r="S2531" t="s">
        <v>212</v>
      </c>
    </row>
    <row r="2532" spans="1:19" x14ac:dyDescent="0.35">
      <c r="A2532" t="str">
        <f>+_xlfn.CONCAT(Exportaciones_Kg_fruta[[#This Row],[País]],Exportaciones_Kg_fruta[[#This Row],[Detalle]],Exportaciones_Kg_fruta[[#This Row],[Año]])</f>
        <v>FranciaNueces de nogal2018</v>
      </c>
      <c r="B2532" s="3" t="s">
        <v>80</v>
      </c>
      <c r="C2532" s="3" t="s">
        <v>4</v>
      </c>
      <c r="D2532" s="3" t="s">
        <v>14</v>
      </c>
      <c r="E2532" s="3">
        <v>27491.8</v>
      </c>
      <c r="F2532" s="3">
        <v>32340</v>
      </c>
      <c r="G2532" s="3">
        <v>34709</v>
      </c>
      <c r="H2532" s="3">
        <v>0</v>
      </c>
      <c r="I2532" s="3">
        <v>29789</v>
      </c>
      <c r="J2532" s="3">
        <v>70650</v>
      </c>
      <c r="K2532" s="3">
        <v>138789</v>
      </c>
      <c r="L2532" s="3">
        <v>93962.6</v>
      </c>
      <c r="M2532" s="3">
        <v>148322.4</v>
      </c>
      <c r="N2532" s="3">
        <v>125432</v>
      </c>
      <c r="O2532" s="3">
        <v>328261.29000000004</v>
      </c>
      <c r="P2532" s="3">
        <v>196519</v>
      </c>
      <c r="Q2532" s="3">
        <f>SUM(Exportaciones_Kg_fruta[[#This Row],[Enero]:[Diciembre]])</f>
        <v>1226266.0900000001</v>
      </c>
      <c r="R2532">
        <v>2018</v>
      </c>
      <c r="S2532" t="s">
        <v>212</v>
      </c>
    </row>
    <row r="2533" spans="1:19" x14ac:dyDescent="0.35">
      <c r="A2533" t="str">
        <f>+_xlfn.CONCAT(Exportaciones_Kg_fruta[[#This Row],[País]],Exportaciones_Kg_fruta[[#This Row],[Detalle]],Exportaciones_Kg_fruta[[#This Row],[Año]])</f>
        <v>BoliviaNueces de nogal2018</v>
      </c>
      <c r="B2533" s="3" t="s">
        <v>47</v>
      </c>
      <c r="C2533" s="3" t="s">
        <v>4</v>
      </c>
      <c r="D2533" s="3" t="s">
        <v>14</v>
      </c>
      <c r="E2533" s="3">
        <v>5894.4</v>
      </c>
      <c r="F2533" s="3">
        <v>0</v>
      </c>
      <c r="G2533" s="3">
        <v>0</v>
      </c>
      <c r="H2533" s="3">
        <v>0</v>
      </c>
      <c r="I2533" s="3">
        <v>0</v>
      </c>
      <c r="J2533" s="3">
        <v>1890</v>
      </c>
      <c r="K2533" s="3">
        <v>0</v>
      </c>
      <c r="L2533" s="3">
        <v>5300</v>
      </c>
      <c r="M2533" s="3">
        <v>0</v>
      </c>
      <c r="N2533" s="3">
        <v>0</v>
      </c>
      <c r="O2533" s="3">
        <v>0</v>
      </c>
      <c r="P2533" s="3">
        <v>0</v>
      </c>
      <c r="Q2533" s="3">
        <f>SUM(Exportaciones_Kg_fruta[[#This Row],[Enero]:[Diciembre]])</f>
        <v>13084.4</v>
      </c>
      <c r="R2533">
        <v>2018</v>
      </c>
      <c r="S2533" t="s">
        <v>212</v>
      </c>
    </row>
    <row r="2534" spans="1:19" x14ac:dyDescent="0.35">
      <c r="A2534" t="str">
        <f>+_xlfn.CONCAT(Exportaciones_Kg_fruta[[#This Row],[País]],Exportaciones_Kg_fruta[[#This Row],[Detalle]],Exportaciones_Kg_fruta[[#This Row],[Año]])</f>
        <v>TailandiaNueces de nogal2018</v>
      </c>
      <c r="B2534" s="3" t="s">
        <v>178</v>
      </c>
      <c r="C2534" s="3" t="s">
        <v>4</v>
      </c>
      <c r="D2534" s="3" t="s">
        <v>14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18174</v>
      </c>
      <c r="O2534" s="3">
        <v>0</v>
      </c>
      <c r="P2534" s="3">
        <v>17637</v>
      </c>
      <c r="Q2534" s="3">
        <f>SUM(Exportaciones_Kg_fruta[[#This Row],[Enero]:[Diciembre]])</f>
        <v>35811</v>
      </c>
      <c r="R2534">
        <v>2018</v>
      </c>
      <c r="S2534" t="s">
        <v>212</v>
      </c>
    </row>
    <row r="2535" spans="1:19" x14ac:dyDescent="0.35">
      <c r="A2535" t="str">
        <f>+_xlfn.CONCAT(Exportaciones_Kg_fruta[[#This Row],[País]],Exportaciones_Kg_fruta[[#This Row],[Detalle]],Exportaciones_Kg_fruta[[#This Row],[Año]])</f>
        <v>BulgariaNueces de nogal2018</v>
      </c>
      <c r="B2535" s="3" t="s">
        <v>50</v>
      </c>
      <c r="C2535" s="3" t="s">
        <v>4</v>
      </c>
      <c r="D2535" s="3" t="s">
        <v>14</v>
      </c>
      <c r="E2535" s="3">
        <v>0</v>
      </c>
      <c r="F2535" s="3">
        <v>0</v>
      </c>
      <c r="G2535" s="3">
        <v>0</v>
      </c>
      <c r="H2535" s="3">
        <v>0</v>
      </c>
      <c r="I2535" s="3">
        <v>20080</v>
      </c>
      <c r="J2535" s="3">
        <v>20080</v>
      </c>
      <c r="K2535" s="3">
        <v>42249.77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f>SUM(Exportaciones_Kg_fruta[[#This Row],[Enero]:[Diciembre]])</f>
        <v>82409.76999999999</v>
      </c>
      <c r="R2535">
        <v>2018</v>
      </c>
      <c r="S2535" t="s">
        <v>212</v>
      </c>
    </row>
    <row r="2536" spans="1:19" x14ac:dyDescent="0.35">
      <c r="A2536" t="str">
        <f>+_xlfn.CONCAT(Exportaciones_Kg_fruta[[#This Row],[País]],Exportaciones_Kg_fruta[[#This Row],[Detalle]],Exportaciones_Kg_fruta[[#This Row],[Año]])</f>
        <v>BélgicaNueces de nogal2018</v>
      </c>
      <c r="B2536" s="3" t="s">
        <v>43</v>
      </c>
      <c r="C2536" s="3" t="s">
        <v>4</v>
      </c>
      <c r="D2536" s="3" t="s">
        <v>14</v>
      </c>
      <c r="E2536" s="3">
        <v>0</v>
      </c>
      <c r="F2536" s="3">
        <v>0</v>
      </c>
      <c r="G2536" s="3">
        <v>0</v>
      </c>
      <c r="H2536" s="3">
        <v>261040</v>
      </c>
      <c r="I2536" s="3">
        <v>88620.6</v>
      </c>
      <c r="J2536" s="3">
        <v>188798</v>
      </c>
      <c r="K2536" s="3">
        <v>110899.9</v>
      </c>
      <c r="L2536" s="3">
        <v>242580</v>
      </c>
      <c r="M2536" s="3">
        <v>251960</v>
      </c>
      <c r="N2536" s="3">
        <v>260768.7</v>
      </c>
      <c r="O2536" s="3">
        <v>69758</v>
      </c>
      <c r="P2536" s="3">
        <v>37019.520000000004</v>
      </c>
      <c r="Q2536" s="3">
        <f>SUM(Exportaciones_Kg_fruta[[#This Row],[Enero]:[Diciembre]])</f>
        <v>1511444.72</v>
      </c>
      <c r="R2536">
        <v>2018</v>
      </c>
      <c r="S2536" t="s">
        <v>212</v>
      </c>
    </row>
    <row r="2537" spans="1:19" x14ac:dyDescent="0.35">
      <c r="A2537" t="str">
        <f>+_xlfn.CONCAT(Exportaciones_Kg_fruta[[#This Row],[País]],Exportaciones_Kg_fruta[[#This Row],[Detalle]],Exportaciones_Kg_fruta[[#This Row],[Año]])</f>
        <v>Arabia SauditaNueces de nogal2018</v>
      </c>
      <c r="B2537" s="3" t="s">
        <v>30</v>
      </c>
      <c r="C2537" s="3" t="s">
        <v>4</v>
      </c>
      <c r="D2537" s="3" t="s">
        <v>14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19819.52</v>
      </c>
      <c r="K2537" s="3">
        <v>40532.400000000001</v>
      </c>
      <c r="L2537" s="3">
        <v>0</v>
      </c>
      <c r="M2537" s="3">
        <v>0</v>
      </c>
      <c r="N2537" s="3">
        <v>0</v>
      </c>
      <c r="O2537" s="3">
        <v>0</v>
      </c>
      <c r="P2537" s="3">
        <v>15729</v>
      </c>
      <c r="Q2537" s="3">
        <f>SUM(Exportaciones_Kg_fruta[[#This Row],[Enero]:[Diciembre]])</f>
        <v>76080.92</v>
      </c>
      <c r="R2537">
        <v>2018</v>
      </c>
      <c r="S2537" t="s">
        <v>212</v>
      </c>
    </row>
    <row r="2538" spans="1:19" x14ac:dyDescent="0.35">
      <c r="A2538" t="str">
        <f>+_xlfn.CONCAT(Exportaciones_Kg_fruta[[#This Row],[País]],Exportaciones_Kg_fruta[[#This Row],[Detalle]],Exportaciones_Kg_fruta[[#This Row],[Año]])</f>
        <v>AustraliaNueces de nogal2018</v>
      </c>
      <c r="B2538" s="3" t="s">
        <v>35</v>
      </c>
      <c r="C2538" s="3" t="s">
        <v>4</v>
      </c>
      <c r="D2538" s="3" t="s">
        <v>14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17939</v>
      </c>
      <c r="K2538" s="3">
        <v>16810</v>
      </c>
      <c r="L2538" s="3">
        <v>32390</v>
      </c>
      <c r="M2538" s="3">
        <v>0</v>
      </c>
      <c r="N2538" s="3">
        <v>0</v>
      </c>
      <c r="O2538" s="3">
        <v>0</v>
      </c>
      <c r="P2538" s="3">
        <v>0</v>
      </c>
      <c r="Q2538" s="3">
        <f>SUM(Exportaciones_Kg_fruta[[#This Row],[Enero]:[Diciembre]])</f>
        <v>67139</v>
      </c>
      <c r="R2538">
        <v>2018</v>
      </c>
      <c r="S2538" t="s">
        <v>212</v>
      </c>
    </row>
    <row r="2539" spans="1:19" x14ac:dyDescent="0.35">
      <c r="A2539" t="str">
        <f>+_xlfn.CONCAT(Exportaciones_Kg_fruta[[#This Row],[País]],Exportaciones_Kg_fruta[[#This Row],[Detalle]],Exportaciones_Kg_fruta[[#This Row],[Año]])</f>
        <v>Costa RicaNueces de nogal2018</v>
      </c>
      <c r="B2539" s="3" t="s">
        <v>62</v>
      </c>
      <c r="C2539" s="3" t="s">
        <v>4</v>
      </c>
      <c r="D2539" s="3" t="s">
        <v>14</v>
      </c>
      <c r="E2539" s="3">
        <v>1626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f>SUM(Exportaciones_Kg_fruta[[#This Row],[Enero]:[Diciembre]])</f>
        <v>1626</v>
      </c>
      <c r="R2539">
        <v>2018</v>
      </c>
      <c r="S2539" t="s">
        <v>212</v>
      </c>
    </row>
    <row r="2540" spans="1:19" x14ac:dyDescent="0.35">
      <c r="A2540" t="str">
        <f>+_xlfn.CONCAT(Exportaciones_Kg_fruta[[#This Row],[País]],Exportaciones_Kg_fruta[[#This Row],[Detalle]],Exportaciones_Kg_fruta[[#This Row],[Año]])</f>
        <v>GuatemalaNueces de nogal2018</v>
      </c>
      <c r="B2540" s="3" t="s">
        <v>87</v>
      </c>
      <c r="C2540" s="3" t="s">
        <v>4</v>
      </c>
      <c r="D2540" s="3" t="s">
        <v>14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12312.2</v>
      </c>
      <c r="N2540" s="3">
        <v>2100</v>
      </c>
      <c r="O2540" s="3">
        <v>0</v>
      </c>
      <c r="P2540" s="3">
        <v>0</v>
      </c>
      <c r="Q2540" s="3">
        <f>SUM(Exportaciones_Kg_fruta[[#This Row],[Enero]:[Diciembre]])</f>
        <v>14412.2</v>
      </c>
      <c r="R2540">
        <v>2018</v>
      </c>
      <c r="S2540" t="s">
        <v>212</v>
      </c>
    </row>
    <row r="2541" spans="1:19" x14ac:dyDescent="0.35">
      <c r="A2541" t="str">
        <f>+_xlfn.CONCAT(Exportaciones_Kg_fruta[[#This Row],[País]],Exportaciones_Kg_fruta[[#This Row],[Detalle]],Exportaciones_Kg_fruta[[#This Row],[Año]])</f>
        <v>FinlandiaNueces de nogal2018</v>
      </c>
      <c r="B2541" s="3" t="s">
        <v>79</v>
      </c>
      <c r="C2541" s="3" t="s">
        <v>4</v>
      </c>
      <c r="D2541" s="3" t="s">
        <v>14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6823</v>
      </c>
      <c r="P2541" s="3">
        <v>0</v>
      </c>
      <c r="Q2541" s="3">
        <f>SUM(Exportaciones_Kg_fruta[[#This Row],[Enero]:[Diciembre]])</f>
        <v>6823</v>
      </c>
      <c r="R2541">
        <v>2018</v>
      </c>
      <c r="S2541" t="s">
        <v>212</v>
      </c>
    </row>
    <row r="2542" spans="1:19" x14ac:dyDescent="0.35">
      <c r="A2542" t="str">
        <f>+_xlfn.CONCAT(Exportaciones_Kg_fruta[[#This Row],[País]],Exportaciones_Kg_fruta[[#This Row],[Detalle]],Exportaciones_Kg_fruta[[#This Row],[Año]])</f>
        <v>Emiratos Árabes UnidosNueces de nogal2018</v>
      </c>
      <c r="B2542" s="3" t="s">
        <v>71</v>
      </c>
      <c r="C2542" s="3" t="s">
        <v>4</v>
      </c>
      <c r="D2542" s="3" t="s">
        <v>14</v>
      </c>
      <c r="E2542" s="3">
        <v>51261.75</v>
      </c>
      <c r="F2542" s="3">
        <v>0</v>
      </c>
      <c r="G2542" s="3">
        <v>0</v>
      </c>
      <c r="H2542" s="3">
        <v>399348</v>
      </c>
      <c r="I2542" s="3">
        <v>1654180</v>
      </c>
      <c r="J2542" s="3">
        <v>1266446.0900000001</v>
      </c>
      <c r="K2542" s="3">
        <v>2005146.98</v>
      </c>
      <c r="L2542" s="3">
        <v>1151844.8700000001</v>
      </c>
      <c r="M2542" s="3">
        <v>648302.19999999995</v>
      </c>
      <c r="N2542" s="3">
        <v>289881.59999999998</v>
      </c>
      <c r="O2542" s="3">
        <v>192130</v>
      </c>
      <c r="P2542" s="3">
        <v>0</v>
      </c>
      <c r="Q2542" s="3">
        <f>SUM(Exportaciones_Kg_fruta[[#This Row],[Enero]:[Diciembre]])</f>
        <v>7658541.4900000002</v>
      </c>
      <c r="R2542">
        <v>2018</v>
      </c>
      <c r="S2542" t="s">
        <v>212</v>
      </c>
    </row>
    <row r="2543" spans="1:19" x14ac:dyDescent="0.35">
      <c r="A2543" t="str">
        <f>+_xlfn.CONCAT(Exportaciones_Kg_fruta[[#This Row],[País]],Exportaciones_Kg_fruta[[#This Row],[Detalle]],Exportaciones_Kg_fruta[[#This Row],[Año]])</f>
        <v>TurquíaNueces de nogal2018</v>
      </c>
      <c r="B2543" s="3" t="s">
        <v>190</v>
      </c>
      <c r="C2543" s="3" t="s">
        <v>4</v>
      </c>
      <c r="D2543" s="3" t="s">
        <v>14</v>
      </c>
      <c r="E2543" s="3">
        <v>116156.1</v>
      </c>
      <c r="F2543" s="3">
        <v>0</v>
      </c>
      <c r="G2543" s="3">
        <v>14145.38</v>
      </c>
      <c r="H2543" s="3">
        <v>2471926.2000000002</v>
      </c>
      <c r="I2543" s="3">
        <v>7413961.5099999998</v>
      </c>
      <c r="J2543" s="3">
        <v>5094535.6899999995</v>
      </c>
      <c r="K2543" s="3">
        <v>3345445.17</v>
      </c>
      <c r="L2543" s="3">
        <v>3286364.88</v>
      </c>
      <c r="M2543" s="3">
        <v>1274856.7</v>
      </c>
      <c r="N2543" s="3">
        <v>306307.5</v>
      </c>
      <c r="O2543" s="3">
        <v>264272</v>
      </c>
      <c r="P2543" s="3">
        <v>298748.03999999998</v>
      </c>
      <c r="Q2543" s="3">
        <f>SUM(Exportaciones_Kg_fruta[[#This Row],[Enero]:[Diciembre]])</f>
        <v>23886719.169999994</v>
      </c>
      <c r="R2543">
        <v>2018</v>
      </c>
      <c r="S2543" t="s">
        <v>212</v>
      </c>
    </row>
    <row r="2544" spans="1:19" x14ac:dyDescent="0.35">
      <c r="A2544" t="str">
        <f>+_xlfn.CONCAT(Exportaciones_Kg_fruta[[#This Row],[País]],Exportaciones_Kg_fruta[[#This Row],[Detalle]],Exportaciones_Kg_fruta[[#This Row],[Año]])</f>
        <v>UruguayNueces de nogal2018</v>
      </c>
      <c r="B2544" s="3" t="s">
        <v>192</v>
      </c>
      <c r="C2544" s="3" t="s">
        <v>4</v>
      </c>
      <c r="D2544" s="3" t="s">
        <v>14</v>
      </c>
      <c r="E2544" s="3">
        <v>41935.82</v>
      </c>
      <c r="F2544" s="3">
        <v>14600</v>
      </c>
      <c r="G2544" s="3">
        <v>0</v>
      </c>
      <c r="H2544" s="3">
        <v>10492.6</v>
      </c>
      <c r="I2544" s="3">
        <v>44403</v>
      </c>
      <c r="J2544" s="3">
        <v>22534</v>
      </c>
      <c r="K2544" s="3">
        <v>74330.75</v>
      </c>
      <c r="L2544" s="3">
        <v>60103.25</v>
      </c>
      <c r="M2544" s="3">
        <v>40161.5</v>
      </c>
      <c r="N2544" s="3">
        <v>51688</v>
      </c>
      <c r="O2544" s="3">
        <v>8576</v>
      </c>
      <c r="P2544" s="3">
        <v>47676.9</v>
      </c>
      <c r="Q2544" s="3">
        <f>SUM(Exportaciones_Kg_fruta[[#This Row],[Enero]:[Diciembre]])</f>
        <v>416501.82</v>
      </c>
      <c r="R2544">
        <v>2018</v>
      </c>
      <c r="S2544" t="s">
        <v>212</v>
      </c>
    </row>
    <row r="2545" spans="1:19" x14ac:dyDescent="0.35">
      <c r="A2545" t="str">
        <f>+_xlfn.CONCAT(Exportaciones_Kg_fruta[[#This Row],[País]],Exportaciones_Kg_fruta[[#This Row],[Detalle]],Exportaciones_Kg_fruta[[#This Row],[Año]])</f>
        <v>República DominicanaNueces de nogal2018</v>
      </c>
      <c r="B2545" s="3" t="s">
        <v>158</v>
      </c>
      <c r="C2545" s="3" t="s">
        <v>4</v>
      </c>
      <c r="D2545" s="3" t="s">
        <v>14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262.5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f>SUM(Exportaciones_Kg_fruta[[#This Row],[Enero]:[Diciembre]])</f>
        <v>262.5</v>
      </c>
      <c r="R2545">
        <v>2018</v>
      </c>
      <c r="S2545" t="s">
        <v>212</v>
      </c>
    </row>
    <row r="2546" spans="1:19" x14ac:dyDescent="0.35">
      <c r="A2546" t="str">
        <f>+_xlfn.CONCAT(Exportaciones_Kg_fruta[[#This Row],[País]],Exportaciones_Kg_fruta[[#This Row],[Detalle]],Exportaciones_Kg_fruta[[#This Row],[Año]])</f>
        <v>MalasiaNueces de nogal2018</v>
      </c>
      <c r="B2546" s="3" t="s">
        <v>124</v>
      </c>
      <c r="C2546" s="3" t="s">
        <v>4</v>
      </c>
      <c r="D2546" s="3" t="s">
        <v>14</v>
      </c>
      <c r="E2546" s="3">
        <v>7350</v>
      </c>
      <c r="F2546" s="3">
        <v>0</v>
      </c>
      <c r="G2546" s="3">
        <v>10536.4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10800</v>
      </c>
      <c r="O2546" s="3">
        <v>0</v>
      </c>
      <c r="P2546" s="3">
        <v>0</v>
      </c>
      <c r="Q2546" s="3">
        <f>SUM(Exportaciones_Kg_fruta[[#This Row],[Enero]:[Diciembre]])</f>
        <v>28686.400000000001</v>
      </c>
      <c r="R2546">
        <v>2018</v>
      </c>
      <c r="S2546" t="s">
        <v>212</v>
      </c>
    </row>
    <row r="2547" spans="1:19" x14ac:dyDescent="0.35">
      <c r="A2547" t="str">
        <f>+_xlfn.CONCAT(Exportaciones_Kg_fruta[[#This Row],[País]],Exportaciones_Kg_fruta[[#This Row],[Detalle]],Exportaciones_Kg_fruta[[#This Row],[Año]])</f>
        <v>ArgeliaNueces de nogal2018</v>
      </c>
      <c r="B2547" s="3" t="s">
        <v>31</v>
      </c>
      <c r="C2547" s="3" t="s">
        <v>4</v>
      </c>
      <c r="D2547" s="3" t="s">
        <v>14</v>
      </c>
      <c r="E2547" s="3">
        <v>0</v>
      </c>
      <c r="F2547" s="3">
        <v>0</v>
      </c>
      <c r="G2547" s="3">
        <v>37624.9</v>
      </c>
      <c r="H2547" s="3">
        <v>0</v>
      </c>
      <c r="I2547" s="3">
        <v>0</v>
      </c>
      <c r="J2547" s="3">
        <v>20300</v>
      </c>
      <c r="K2547" s="3">
        <v>40160</v>
      </c>
      <c r="L2547" s="3">
        <v>20080</v>
      </c>
      <c r="M2547" s="3">
        <v>0</v>
      </c>
      <c r="N2547" s="3">
        <v>21335</v>
      </c>
      <c r="O2547" s="3">
        <v>0</v>
      </c>
      <c r="P2547" s="3">
        <v>21837</v>
      </c>
      <c r="Q2547" s="3">
        <f>SUM(Exportaciones_Kg_fruta[[#This Row],[Enero]:[Diciembre]])</f>
        <v>161336.9</v>
      </c>
      <c r="R2547">
        <v>2018</v>
      </c>
      <c r="S2547" t="s">
        <v>212</v>
      </c>
    </row>
    <row r="2548" spans="1:19" x14ac:dyDescent="0.35">
      <c r="A2548" t="str">
        <f>+_xlfn.CONCAT(Exportaciones_Kg_fruta[[#This Row],[País]],Exportaciones_Kg_fruta[[#This Row],[Detalle]],Exportaciones_Kg_fruta[[#This Row],[Año]])</f>
        <v>DinamarcaNueces de nogal2018</v>
      </c>
      <c r="B2548" s="3" t="s">
        <v>65</v>
      </c>
      <c r="C2548" s="3" t="s">
        <v>4</v>
      </c>
      <c r="D2548" s="3" t="s">
        <v>14</v>
      </c>
      <c r="E2548" s="3">
        <v>12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19382.72</v>
      </c>
      <c r="Q2548" s="3">
        <f>SUM(Exportaciones_Kg_fruta[[#This Row],[Enero]:[Diciembre]])</f>
        <v>19394.72</v>
      </c>
      <c r="R2548">
        <v>2018</v>
      </c>
      <c r="S2548" t="s">
        <v>212</v>
      </c>
    </row>
    <row r="2549" spans="1:19" x14ac:dyDescent="0.35">
      <c r="A2549" t="str">
        <f>+_xlfn.CONCAT(Exportaciones_Kg_fruta[[#This Row],[País]],Exportaciones_Kg_fruta[[#This Row],[Detalle]],Exportaciones_Kg_fruta[[#This Row],[Año]])</f>
        <v>IsraelNueces de nogal2018</v>
      </c>
      <c r="B2549" s="3" t="s">
        <v>107</v>
      </c>
      <c r="C2549" s="3" t="s">
        <v>4</v>
      </c>
      <c r="D2549" s="3" t="s">
        <v>14</v>
      </c>
      <c r="E2549" s="3">
        <v>34246</v>
      </c>
      <c r="F2549" s="3">
        <v>0</v>
      </c>
      <c r="G2549" s="3">
        <v>0</v>
      </c>
      <c r="H2549" s="3">
        <v>0</v>
      </c>
      <c r="I2549" s="3">
        <v>0</v>
      </c>
      <c r="J2549" s="3">
        <v>47052</v>
      </c>
      <c r="K2549" s="3">
        <v>45080</v>
      </c>
      <c r="L2549" s="3">
        <v>48416</v>
      </c>
      <c r="M2549" s="3">
        <v>115739</v>
      </c>
      <c r="N2549" s="3">
        <v>113533.04000000001</v>
      </c>
      <c r="O2549" s="3">
        <v>104985</v>
      </c>
      <c r="P2549" s="3">
        <v>97981</v>
      </c>
      <c r="Q2549" s="3">
        <f>SUM(Exportaciones_Kg_fruta[[#This Row],[Enero]:[Diciembre]])</f>
        <v>607032.04</v>
      </c>
      <c r="R2549">
        <v>2018</v>
      </c>
      <c r="S2549" t="s">
        <v>212</v>
      </c>
    </row>
    <row r="2550" spans="1:19" x14ac:dyDescent="0.35">
      <c r="A2550" t="str">
        <f>+_xlfn.CONCAT(Exportaciones_Kg_fruta[[#This Row],[País]],Exportaciones_Kg_fruta[[#This Row],[Detalle]],Exportaciones_Kg_fruta[[#This Row],[Año]])</f>
        <v>ParaguayNueces de nogal2018</v>
      </c>
      <c r="B2550" s="3" t="s">
        <v>148</v>
      </c>
      <c r="C2550" s="3" t="s">
        <v>4</v>
      </c>
      <c r="D2550" s="3" t="s">
        <v>14</v>
      </c>
      <c r="E2550" s="3">
        <v>1605</v>
      </c>
      <c r="F2550" s="3">
        <v>0</v>
      </c>
      <c r="G2550" s="3">
        <v>4280</v>
      </c>
      <c r="H2550" s="3">
        <v>1070</v>
      </c>
      <c r="I2550" s="3">
        <v>4815</v>
      </c>
      <c r="J2550" s="3">
        <v>4380.3999999999996</v>
      </c>
      <c r="K2550" s="3">
        <v>0</v>
      </c>
      <c r="L2550" s="3">
        <v>0</v>
      </c>
      <c r="M2550" s="3">
        <v>5350</v>
      </c>
      <c r="N2550" s="3">
        <v>214.07</v>
      </c>
      <c r="O2550" s="3">
        <v>5350</v>
      </c>
      <c r="P2550" s="3">
        <v>735.08</v>
      </c>
      <c r="Q2550" s="3">
        <f>SUM(Exportaciones_Kg_fruta[[#This Row],[Enero]:[Diciembre]])</f>
        <v>27799.550000000003</v>
      </c>
      <c r="R2550">
        <v>2018</v>
      </c>
      <c r="S2550" t="s">
        <v>212</v>
      </c>
    </row>
    <row r="2551" spans="1:19" x14ac:dyDescent="0.35">
      <c r="A2551" t="str">
        <f>+_xlfn.CONCAT(Exportaciones_Kg_fruta[[#This Row],[País]],Exportaciones_Kg_fruta[[#This Row],[Detalle]],Exportaciones_Kg_fruta[[#This Row],[Año]])</f>
        <v>Nueva ZelandiaNueces de nogal2018</v>
      </c>
      <c r="B2551" s="3" t="s">
        <v>142</v>
      </c>
      <c r="C2551" s="3" t="s">
        <v>4</v>
      </c>
      <c r="D2551" s="3" t="s">
        <v>14</v>
      </c>
      <c r="E2551" s="3">
        <v>0</v>
      </c>
      <c r="F2551" s="3">
        <v>0</v>
      </c>
      <c r="G2551" s="3">
        <v>10791</v>
      </c>
      <c r="H2551" s="3">
        <v>0</v>
      </c>
      <c r="I2551" s="3">
        <v>0</v>
      </c>
      <c r="J2551" s="3">
        <v>17469.599999999999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f>SUM(Exportaciones_Kg_fruta[[#This Row],[Enero]:[Diciembre]])</f>
        <v>28260.6</v>
      </c>
      <c r="R2551">
        <v>2018</v>
      </c>
      <c r="S2551" t="s">
        <v>212</v>
      </c>
    </row>
    <row r="2552" spans="1:19" x14ac:dyDescent="0.35">
      <c r="A2552" t="str">
        <f>+_xlfn.CONCAT(Exportaciones_Kg_fruta[[#This Row],[País]],Exportaciones_Kg_fruta[[#This Row],[Detalle]],Exportaciones_Kg_fruta[[#This Row],[Año]])</f>
        <v>Puerto RicoNueces de nogal2018</v>
      </c>
      <c r="B2552" s="3" t="s">
        <v>153</v>
      </c>
      <c r="C2552" s="3" t="s">
        <v>4</v>
      </c>
      <c r="D2552" s="3" t="s">
        <v>14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11557</v>
      </c>
      <c r="O2552" s="3">
        <v>0</v>
      </c>
      <c r="P2552" s="3">
        <v>0</v>
      </c>
      <c r="Q2552" s="3">
        <f>SUM(Exportaciones_Kg_fruta[[#This Row],[Enero]:[Diciembre]])</f>
        <v>11557</v>
      </c>
      <c r="R2552">
        <v>2018</v>
      </c>
      <c r="S2552" t="s">
        <v>212</v>
      </c>
    </row>
    <row r="2553" spans="1:19" x14ac:dyDescent="0.35">
      <c r="A2553" t="str">
        <f>+_xlfn.CONCAT(Exportaciones_Kg_fruta[[#This Row],[País]],Exportaciones_Kg_fruta[[#This Row],[Detalle]],Exportaciones_Kg_fruta[[#This Row],[Año]])</f>
        <v>VenezuelaNueces de nogal2018</v>
      </c>
      <c r="B2553" s="3" t="s">
        <v>194</v>
      </c>
      <c r="C2553" s="3" t="s">
        <v>4</v>
      </c>
      <c r="D2553" s="3" t="s">
        <v>14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99613.5</v>
      </c>
      <c r="P2553" s="3">
        <v>149594.5</v>
      </c>
      <c r="Q2553" s="3">
        <f>SUM(Exportaciones_Kg_fruta[[#This Row],[Enero]:[Diciembre]])</f>
        <v>249208</v>
      </c>
      <c r="R2553">
        <v>2018</v>
      </c>
      <c r="S2553" t="s">
        <v>212</v>
      </c>
    </row>
    <row r="2554" spans="1:19" x14ac:dyDescent="0.35">
      <c r="A2554" t="str">
        <f>+_xlfn.CONCAT(Exportaciones_Kg_fruta[[#This Row],[País]],Exportaciones_Kg_fruta[[#This Row],[Detalle]],Exportaciones_Kg_fruta[[#This Row],[Año]])</f>
        <v>SueciaNueces de nogal2018</v>
      </c>
      <c r="B2554" s="3" t="s">
        <v>175</v>
      </c>
      <c r="C2554" s="3" t="s">
        <v>4</v>
      </c>
      <c r="D2554" s="3" t="s">
        <v>14</v>
      </c>
      <c r="E2554" s="3">
        <v>0</v>
      </c>
      <c r="F2554" s="3">
        <v>23526</v>
      </c>
      <c r="G2554" s="3">
        <v>0</v>
      </c>
      <c r="H2554" s="3">
        <v>9030</v>
      </c>
      <c r="I2554" s="3">
        <v>23526</v>
      </c>
      <c r="J2554" s="3">
        <v>0</v>
      </c>
      <c r="K2554" s="3">
        <v>10471</v>
      </c>
      <c r="L2554" s="3">
        <v>15260</v>
      </c>
      <c r="M2554" s="3">
        <v>23526</v>
      </c>
      <c r="N2554" s="3">
        <v>10471</v>
      </c>
      <c r="O2554" s="3">
        <v>19610.2</v>
      </c>
      <c r="P2554" s="3">
        <v>11400.25</v>
      </c>
      <c r="Q2554" s="3">
        <f>SUM(Exportaciones_Kg_fruta[[#This Row],[Enero]:[Diciembre]])</f>
        <v>146820.45000000001</v>
      </c>
      <c r="R2554">
        <v>2018</v>
      </c>
      <c r="S2554" t="s">
        <v>212</v>
      </c>
    </row>
    <row r="2555" spans="1:19" x14ac:dyDescent="0.35">
      <c r="A2555" t="str">
        <f>+_xlfn.CONCAT(Exportaciones_Kg_fruta[[#This Row],[País]],Exportaciones_Kg_fruta[[#This Row],[Detalle]],Exportaciones_Kg_fruta[[#This Row],[Año]])</f>
        <v>PakistánNueces de nogal2018</v>
      </c>
      <c r="B2555" s="3" t="s">
        <v>144</v>
      </c>
      <c r="C2555" s="3" t="s">
        <v>4</v>
      </c>
      <c r="D2555" s="3" t="s">
        <v>14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40176</v>
      </c>
      <c r="M2555" s="3">
        <v>156251.66</v>
      </c>
      <c r="N2555" s="3">
        <v>39191.68</v>
      </c>
      <c r="O2555" s="3">
        <v>20639</v>
      </c>
      <c r="P2555" s="3">
        <v>0</v>
      </c>
      <c r="Q2555" s="3">
        <f>SUM(Exportaciones_Kg_fruta[[#This Row],[Enero]:[Diciembre]])</f>
        <v>256258.34</v>
      </c>
      <c r="R2555">
        <v>2018</v>
      </c>
      <c r="S2555" t="s">
        <v>212</v>
      </c>
    </row>
    <row r="2556" spans="1:19" x14ac:dyDescent="0.35">
      <c r="A2556" t="str">
        <f>+_xlfn.CONCAT(Exportaciones_Kg_fruta[[#This Row],[País]],Exportaciones_Kg_fruta[[#This Row],[Detalle]],Exportaciones_Kg_fruta[[#This Row],[Año]])</f>
        <v>PoloniaNueces de nogal2018</v>
      </c>
      <c r="B2556" s="3" t="s">
        <v>151</v>
      </c>
      <c r="C2556" s="3" t="s">
        <v>4</v>
      </c>
      <c r="D2556" s="3" t="s">
        <v>14</v>
      </c>
      <c r="E2556" s="3">
        <v>0</v>
      </c>
      <c r="F2556" s="3">
        <v>20102.5</v>
      </c>
      <c r="G2556" s="3">
        <v>0</v>
      </c>
      <c r="H2556" s="3">
        <v>0</v>
      </c>
      <c r="I2556" s="3">
        <v>0</v>
      </c>
      <c r="J2556" s="3">
        <v>18339</v>
      </c>
      <c r="K2556" s="3">
        <v>53540</v>
      </c>
      <c r="L2556" s="3">
        <v>99350</v>
      </c>
      <c r="M2556" s="3">
        <v>83008.240000000005</v>
      </c>
      <c r="N2556" s="3">
        <v>32530</v>
      </c>
      <c r="O2556" s="3">
        <v>0</v>
      </c>
      <c r="P2556" s="3">
        <v>11000</v>
      </c>
      <c r="Q2556" s="3">
        <f>SUM(Exportaciones_Kg_fruta[[#This Row],[Enero]:[Diciembre]])</f>
        <v>317869.74</v>
      </c>
      <c r="R2556">
        <v>2018</v>
      </c>
      <c r="S2556" t="s">
        <v>212</v>
      </c>
    </row>
    <row r="2557" spans="1:19" x14ac:dyDescent="0.35">
      <c r="A2557" t="str">
        <f>+_xlfn.CONCAT(Exportaciones_Kg_fruta[[#This Row],[País]],Exportaciones_Kg_fruta[[#This Row],[Detalle]],Exportaciones_Kg_fruta[[#This Row],[Año]])</f>
        <v>Hong Kong (Región administrativa especial de China)Nueces de nogal2018</v>
      </c>
      <c r="B2557" s="3" t="s">
        <v>94</v>
      </c>
      <c r="C2557" s="3" t="s">
        <v>4</v>
      </c>
      <c r="D2557" s="3" t="s">
        <v>14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4899</v>
      </c>
      <c r="L2557" s="3">
        <v>537</v>
      </c>
      <c r="M2557" s="3">
        <v>0</v>
      </c>
      <c r="N2557" s="3">
        <v>10890</v>
      </c>
      <c r="O2557" s="3">
        <v>0</v>
      </c>
      <c r="P2557" s="3">
        <v>0</v>
      </c>
      <c r="Q2557" s="3">
        <f>SUM(Exportaciones_Kg_fruta[[#This Row],[Enero]:[Diciembre]])</f>
        <v>16326</v>
      </c>
      <c r="R2557">
        <v>2018</v>
      </c>
      <c r="S2557" t="s">
        <v>212</v>
      </c>
    </row>
    <row r="2558" spans="1:19" x14ac:dyDescent="0.35">
      <c r="A2558" t="str">
        <f>+_xlfn.CONCAT(Exportaciones_Kg_fruta[[#This Row],[País]],Exportaciones_Kg_fruta[[#This Row],[Detalle]],Exportaciones_Kg_fruta[[#This Row],[Año]])</f>
        <v>PortugalNueces de nogal2018</v>
      </c>
      <c r="B2558" s="3" t="s">
        <v>152</v>
      </c>
      <c r="C2558" s="3" t="s">
        <v>4</v>
      </c>
      <c r="D2558" s="3" t="s">
        <v>14</v>
      </c>
      <c r="E2558" s="3">
        <v>10794</v>
      </c>
      <c r="F2558" s="3">
        <v>0</v>
      </c>
      <c r="G2558" s="3">
        <v>0</v>
      </c>
      <c r="H2558" s="3">
        <v>0</v>
      </c>
      <c r="I2558" s="3">
        <v>10800</v>
      </c>
      <c r="J2558" s="3">
        <v>102921.3</v>
      </c>
      <c r="K2558" s="3">
        <v>83106.5</v>
      </c>
      <c r="L2558" s="3">
        <v>180741.52000000002</v>
      </c>
      <c r="M2558" s="3">
        <v>205396.52000000002</v>
      </c>
      <c r="N2558" s="3">
        <v>197249</v>
      </c>
      <c r="O2558" s="3">
        <v>119695.6</v>
      </c>
      <c r="P2558" s="3">
        <v>47223</v>
      </c>
      <c r="Q2558" s="3">
        <f>SUM(Exportaciones_Kg_fruta[[#This Row],[Enero]:[Diciembre]])</f>
        <v>957927.44000000006</v>
      </c>
      <c r="R2558">
        <v>2018</v>
      </c>
      <c r="S2558" t="s">
        <v>212</v>
      </c>
    </row>
    <row r="2559" spans="1:19" x14ac:dyDescent="0.35">
      <c r="A2559" t="str">
        <f>+_xlfn.CONCAT(Exportaciones_Kg_fruta[[#This Row],[País]],Exportaciones_Kg_fruta[[#This Row],[Detalle]],Exportaciones_Kg_fruta[[#This Row],[Año]])</f>
        <v>NoruegaNueces de nogal2018</v>
      </c>
      <c r="B2559" s="3" t="s">
        <v>140</v>
      </c>
      <c r="C2559" s="3" t="s">
        <v>4</v>
      </c>
      <c r="D2559" s="3" t="s">
        <v>14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92133.040000000008</v>
      </c>
      <c r="M2559" s="3">
        <v>16830</v>
      </c>
      <c r="N2559" s="3">
        <v>26280</v>
      </c>
      <c r="O2559" s="3">
        <v>0</v>
      </c>
      <c r="P2559" s="3">
        <v>0</v>
      </c>
      <c r="Q2559" s="3">
        <f>SUM(Exportaciones_Kg_fruta[[#This Row],[Enero]:[Diciembre]])</f>
        <v>135243.04</v>
      </c>
      <c r="R2559">
        <v>2018</v>
      </c>
      <c r="S2559" t="s">
        <v>212</v>
      </c>
    </row>
    <row r="2560" spans="1:19" x14ac:dyDescent="0.35">
      <c r="A2560" t="str">
        <f>+_xlfn.CONCAT(Exportaciones_Kg_fruta[[#This Row],[País]],Exportaciones_Kg_fruta[[#This Row],[Detalle]],Exportaciones_Kg_fruta[[#This Row],[Año]])</f>
        <v>QatarNueces de nogal2018</v>
      </c>
      <c r="B2560" s="3" t="s">
        <v>154</v>
      </c>
      <c r="C2560" s="3" t="s">
        <v>4</v>
      </c>
      <c r="D2560" s="3" t="s">
        <v>14</v>
      </c>
      <c r="E2560" s="3">
        <v>3322</v>
      </c>
      <c r="F2560" s="3">
        <v>10750</v>
      </c>
      <c r="G2560" s="3">
        <v>0</v>
      </c>
      <c r="H2560" s="3">
        <v>0</v>
      </c>
      <c r="I2560" s="3">
        <v>13340.75</v>
      </c>
      <c r="J2560" s="3">
        <v>0</v>
      </c>
      <c r="K2560" s="3">
        <v>21500</v>
      </c>
      <c r="L2560" s="3">
        <v>5333.98</v>
      </c>
      <c r="M2560" s="3">
        <v>20274.04</v>
      </c>
      <c r="N2560" s="3">
        <v>0</v>
      </c>
      <c r="O2560" s="3">
        <v>0</v>
      </c>
      <c r="P2560" s="3">
        <v>8184</v>
      </c>
      <c r="Q2560" s="3">
        <f>SUM(Exportaciones_Kg_fruta[[#This Row],[Enero]:[Diciembre]])</f>
        <v>82704.76999999999</v>
      </c>
      <c r="R2560">
        <v>2018</v>
      </c>
      <c r="S2560" t="s">
        <v>212</v>
      </c>
    </row>
    <row r="2561" spans="1:19" x14ac:dyDescent="0.35">
      <c r="A2561" t="str">
        <f>+_xlfn.CONCAT(Exportaciones_Kg_fruta[[#This Row],[País]],Exportaciones_Kg_fruta[[#This Row],[Detalle]],Exportaciones_Kg_fruta[[#This Row],[Año]])</f>
        <v>GreciaNueces de nogal2018</v>
      </c>
      <c r="B2561" s="3" t="s">
        <v>85</v>
      </c>
      <c r="C2561" s="3" t="s">
        <v>4</v>
      </c>
      <c r="D2561" s="3" t="s">
        <v>14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41678</v>
      </c>
      <c r="K2561" s="3">
        <v>0</v>
      </c>
      <c r="L2561" s="3">
        <v>27356.52</v>
      </c>
      <c r="M2561" s="3">
        <v>0</v>
      </c>
      <c r="N2561" s="3">
        <v>20057</v>
      </c>
      <c r="O2561" s="3">
        <v>23187</v>
      </c>
      <c r="P2561" s="3">
        <v>21496.92</v>
      </c>
      <c r="Q2561" s="3">
        <f>SUM(Exportaciones_Kg_fruta[[#This Row],[Enero]:[Diciembre]])</f>
        <v>133775.44</v>
      </c>
      <c r="R2561">
        <v>2018</v>
      </c>
      <c r="S2561" t="s">
        <v>212</v>
      </c>
    </row>
    <row r="2562" spans="1:19" x14ac:dyDescent="0.35">
      <c r="A2562" t="str">
        <f>+_xlfn.CONCAT(Exportaciones_Kg_fruta[[#This Row],[País]],Exportaciones_Kg_fruta[[#This Row],[Detalle]],Exportaciones_Kg_fruta[[#This Row],[Año]])</f>
        <v>SingapurNueces de nogal2018</v>
      </c>
      <c r="B2562" s="3" t="s">
        <v>170</v>
      </c>
      <c r="C2562" s="3" t="s">
        <v>4</v>
      </c>
      <c r="D2562" s="3" t="s">
        <v>14</v>
      </c>
      <c r="E2562" s="3">
        <v>0</v>
      </c>
      <c r="F2562" s="3">
        <v>0</v>
      </c>
      <c r="G2562" s="3">
        <v>8480</v>
      </c>
      <c r="H2562" s="3">
        <v>0</v>
      </c>
      <c r="I2562" s="3">
        <v>0</v>
      </c>
      <c r="J2562" s="3">
        <v>8560</v>
      </c>
      <c r="K2562" s="3">
        <v>0</v>
      </c>
      <c r="L2562" s="3">
        <v>8560</v>
      </c>
      <c r="M2562" s="3">
        <v>0</v>
      </c>
      <c r="N2562" s="3">
        <v>8560</v>
      </c>
      <c r="O2562" s="3">
        <v>0</v>
      </c>
      <c r="P2562" s="3">
        <v>6420</v>
      </c>
      <c r="Q2562" s="3">
        <f>SUM(Exportaciones_Kg_fruta[[#This Row],[Enero]:[Diciembre]])</f>
        <v>40580</v>
      </c>
      <c r="R2562">
        <v>2018</v>
      </c>
      <c r="S2562" t="s">
        <v>212</v>
      </c>
    </row>
    <row r="2563" spans="1:19" x14ac:dyDescent="0.35">
      <c r="A2563" t="str">
        <f>+_xlfn.CONCAT(Exportaciones_Kg_fruta[[#This Row],[País]],Exportaciones_Kg_fruta[[#This Row],[Detalle]],Exportaciones_Kg_fruta[[#This Row],[Año]])</f>
        <v>KuwaitNueces de nogal2018</v>
      </c>
      <c r="B2563" s="3" t="s">
        <v>115</v>
      </c>
      <c r="C2563" s="3" t="s">
        <v>4</v>
      </c>
      <c r="D2563" s="3" t="s">
        <v>14</v>
      </c>
      <c r="E2563" s="3">
        <v>18220</v>
      </c>
      <c r="F2563" s="3">
        <v>0</v>
      </c>
      <c r="G2563" s="3">
        <v>0</v>
      </c>
      <c r="H2563" s="3">
        <v>0</v>
      </c>
      <c r="I2563" s="3">
        <v>2754</v>
      </c>
      <c r="J2563" s="3">
        <v>38116.800000000003</v>
      </c>
      <c r="K2563" s="3">
        <v>49564.6</v>
      </c>
      <c r="L2563" s="3">
        <v>21925.8</v>
      </c>
      <c r="M2563" s="3">
        <v>18144</v>
      </c>
      <c r="N2563" s="3">
        <v>21025.5</v>
      </c>
      <c r="O2563" s="3">
        <v>0</v>
      </c>
      <c r="P2563" s="3">
        <v>0</v>
      </c>
      <c r="Q2563" s="3">
        <f>SUM(Exportaciones_Kg_fruta[[#This Row],[Enero]:[Diciembre]])</f>
        <v>169750.7</v>
      </c>
      <c r="R2563">
        <v>2018</v>
      </c>
      <c r="S2563" t="s">
        <v>212</v>
      </c>
    </row>
    <row r="2564" spans="1:19" x14ac:dyDescent="0.35">
      <c r="A2564" t="str">
        <f>+_xlfn.CONCAT(Exportaciones_Kg_fruta[[#This Row],[País]],Exportaciones_Kg_fruta[[#This Row],[Detalle]],Exportaciones_Kg_fruta[[#This Row],[Año]])</f>
        <v>EgiptoNueces de nogal2018</v>
      </c>
      <c r="B2564" s="3" t="s">
        <v>69</v>
      </c>
      <c r="C2564" s="3" t="s">
        <v>4</v>
      </c>
      <c r="D2564" s="3" t="s">
        <v>14</v>
      </c>
      <c r="E2564" s="3">
        <v>0</v>
      </c>
      <c r="F2564" s="3">
        <v>0</v>
      </c>
      <c r="G2564" s="3">
        <v>0</v>
      </c>
      <c r="H2564" s="3">
        <v>0</v>
      </c>
      <c r="I2564" s="3">
        <v>80400</v>
      </c>
      <c r="J2564" s="3">
        <v>20080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f>SUM(Exportaciones_Kg_fruta[[#This Row],[Enero]:[Diciembre]])</f>
        <v>100480</v>
      </c>
      <c r="R2564">
        <v>2018</v>
      </c>
      <c r="S2564" t="s">
        <v>212</v>
      </c>
    </row>
    <row r="2565" spans="1:19" x14ac:dyDescent="0.35">
      <c r="A2565" t="str">
        <f>+_xlfn.CONCAT(Exportaciones_Kg_fruta[[#This Row],[País]],Exportaciones_Kg_fruta[[#This Row],[Detalle]],Exportaciones_Kg_fruta[[#This Row],[Año]])</f>
        <v>UcraniaNueces de nogal2018</v>
      </c>
      <c r="B2565" s="3" t="s">
        <v>191</v>
      </c>
      <c r="C2565" s="3" t="s">
        <v>4</v>
      </c>
      <c r="D2565" s="3" t="s">
        <v>14</v>
      </c>
      <c r="E2565" s="3">
        <v>0</v>
      </c>
      <c r="F2565" s="3">
        <v>0</v>
      </c>
      <c r="G2565" s="3">
        <v>0</v>
      </c>
      <c r="H2565" s="3">
        <v>0</v>
      </c>
      <c r="I2565" s="3">
        <v>60480</v>
      </c>
      <c r="J2565" s="3">
        <v>120960</v>
      </c>
      <c r="K2565" s="3">
        <v>282240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f>SUM(Exportaciones_Kg_fruta[[#This Row],[Enero]:[Diciembre]])</f>
        <v>463680</v>
      </c>
      <c r="R2565">
        <v>2018</v>
      </c>
      <c r="S2565" t="s">
        <v>212</v>
      </c>
    </row>
    <row r="2566" spans="1:19" x14ac:dyDescent="0.35">
      <c r="A2566" t="str">
        <f>+_xlfn.CONCAT(Exportaciones_Kg_fruta[[#This Row],[País]],Exportaciones_Kg_fruta[[#This Row],[Detalle]],Exportaciones_Kg_fruta[[#This Row],[Año]])</f>
        <v>LituaniaNueces de nogal2018</v>
      </c>
      <c r="B2566" s="3" t="s">
        <v>121</v>
      </c>
      <c r="C2566" s="3" t="s">
        <v>4</v>
      </c>
      <c r="D2566" s="3" t="s">
        <v>14</v>
      </c>
      <c r="E2566" s="3">
        <v>11772.5</v>
      </c>
      <c r="F2566" s="3">
        <v>21049.200000000001</v>
      </c>
      <c r="G2566" s="3">
        <v>0</v>
      </c>
      <c r="H2566" s="3">
        <v>0</v>
      </c>
      <c r="I2566" s="3">
        <v>20140</v>
      </c>
      <c r="J2566" s="3">
        <v>0</v>
      </c>
      <c r="K2566" s="3">
        <v>10700</v>
      </c>
      <c r="L2566" s="3">
        <v>169025</v>
      </c>
      <c r="M2566" s="3">
        <v>0</v>
      </c>
      <c r="N2566" s="3">
        <v>74133.87</v>
      </c>
      <c r="O2566" s="3">
        <v>30262.720000000001</v>
      </c>
      <c r="P2566" s="3">
        <v>256136.57</v>
      </c>
      <c r="Q2566" s="3">
        <f>SUM(Exportaciones_Kg_fruta[[#This Row],[Enero]:[Diciembre]])</f>
        <v>593219.8600000001</v>
      </c>
      <c r="R2566">
        <v>2018</v>
      </c>
      <c r="S2566" t="s">
        <v>212</v>
      </c>
    </row>
    <row r="2567" spans="1:19" x14ac:dyDescent="0.35">
      <c r="A2567" t="str">
        <f>+_xlfn.CONCAT(Exportaciones_Kg_fruta[[#This Row],[País]],Exportaciones_Kg_fruta[[#This Row],[Detalle]],Exportaciones_Kg_fruta[[#This Row],[Año]])</f>
        <v>AustriaNueces de nogal2018</v>
      </c>
      <c r="B2567" s="3" t="s">
        <v>36</v>
      </c>
      <c r="C2567" s="3" t="s">
        <v>4</v>
      </c>
      <c r="D2567" s="3" t="s">
        <v>14</v>
      </c>
      <c r="E2567" s="3">
        <v>56574</v>
      </c>
      <c r="F2567" s="3">
        <v>10750</v>
      </c>
      <c r="G2567" s="3">
        <v>0</v>
      </c>
      <c r="H2567" s="3">
        <v>0</v>
      </c>
      <c r="I2567" s="3">
        <v>0</v>
      </c>
      <c r="J2567" s="3">
        <v>117377</v>
      </c>
      <c r="K2567" s="3">
        <v>107255</v>
      </c>
      <c r="L2567" s="3">
        <v>69693.87</v>
      </c>
      <c r="M2567" s="3">
        <v>103837</v>
      </c>
      <c r="N2567" s="3">
        <v>93705</v>
      </c>
      <c r="O2567" s="3">
        <v>114744.95</v>
      </c>
      <c r="P2567" s="3">
        <v>112167.79</v>
      </c>
      <c r="Q2567" s="3">
        <f>SUM(Exportaciones_Kg_fruta[[#This Row],[Enero]:[Diciembre]])</f>
        <v>786104.61</v>
      </c>
      <c r="R2567">
        <v>2018</v>
      </c>
      <c r="S2567" t="s">
        <v>212</v>
      </c>
    </row>
    <row r="2568" spans="1:19" x14ac:dyDescent="0.35">
      <c r="A2568" t="str">
        <f>+_xlfn.CONCAT(Exportaciones_Kg_fruta[[#This Row],[País]],Exportaciones_Kg_fruta[[#This Row],[Detalle]],Exportaciones_Kg_fruta[[#This Row],[Año]])</f>
        <v>SuizaNueces de nogal2018</v>
      </c>
      <c r="B2568" s="3" t="s">
        <v>176</v>
      </c>
      <c r="C2568" s="3" t="s">
        <v>4</v>
      </c>
      <c r="D2568" s="3" t="s">
        <v>14</v>
      </c>
      <c r="E2568" s="3">
        <v>120548.40000000001</v>
      </c>
      <c r="F2568" s="3">
        <v>31686.799999999999</v>
      </c>
      <c r="G2568" s="3">
        <v>0</v>
      </c>
      <c r="H2568" s="3">
        <v>21200</v>
      </c>
      <c r="I2568" s="3">
        <v>10670</v>
      </c>
      <c r="J2568" s="3">
        <v>63560.4</v>
      </c>
      <c r="K2568" s="3">
        <v>129116.6</v>
      </c>
      <c r="L2568" s="3">
        <v>165546.79999999999</v>
      </c>
      <c r="M2568" s="3">
        <v>64366.8</v>
      </c>
      <c r="N2568" s="3">
        <v>137575</v>
      </c>
      <c r="O2568" s="3">
        <v>128933.6</v>
      </c>
      <c r="P2568" s="3">
        <v>42806.8</v>
      </c>
      <c r="Q2568" s="3">
        <f>SUM(Exportaciones_Kg_fruta[[#This Row],[Enero]:[Diciembre]])</f>
        <v>916011.20000000007</v>
      </c>
      <c r="R2568">
        <v>2018</v>
      </c>
      <c r="S2568" t="s">
        <v>212</v>
      </c>
    </row>
    <row r="2569" spans="1:19" x14ac:dyDescent="0.35">
      <c r="A2569" t="str">
        <f>+_xlfn.CONCAT(Exportaciones_Kg_fruta[[#This Row],[País]],Exportaciones_Kg_fruta[[#This Row],[Detalle]],Exportaciones_Kg_fruta[[#This Row],[Año]])</f>
        <v>LetoniaNueces de nogal2018</v>
      </c>
      <c r="B2569" s="3" t="s">
        <v>117</v>
      </c>
      <c r="C2569" s="3" t="s">
        <v>4</v>
      </c>
      <c r="D2569" s="3" t="s">
        <v>14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15975</v>
      </c>
      <c r="P2569" s="3">
        <v>0</v>
      </c>
      <c r="Q2569" s="3">
        <f>SUM(Exportaciones_Kg_fruta[[#This Row],[Enero]:[Diciembre]])</f>
        <v>15975</v>
      </c>
      <c r="R2569">
        <v>2018</v>
      </c>
      <c r="S2569" t="s">
        <v>212</v>
      </c>
    </row>
    <row r="2570" spans="1:19" x14ac:dyDescent="0.35">
      <c r="A2570" t="str">
        <f>+_xlfn.CONCAT(Exportaciones_Kg_fruta[[#This Row],[País]],Exportaciones_Kg_fruta[[#This Row],[Detalle]],Exportaciones_Kg_fruta[[#This Row],[Año]])</f>
        <v>MarruecosNueces de nogal2018</v>
      </c>
      <c r="B2570" s="3" t="s">
        <v>126</v>
      </c>
      <c r="C2570" s="3" t="s">
        <v>4</v>
      </c>
      <c r="D2570" s="3" t="s">
        <v>14</v>
      </c>
      <c r="E2570" s="3">
        <v>0</v>
      </c>
      <c r="F2570" s="3">
        <v>0</v>
      </c>
      <c r="G2570" s="3">
        <v>0</v>
      </c>
      <c r="H2570" s="3">
        <v>602848</v>
      </c>
      <c r="I2570" s="3">
        <v>845194.5</v>
      </c>
      <c r="J2570" s="3">
        <v>754384.6</v>
      </c>
      <c r="K2570" s="3">
        <v>948717</v>
      </c>
      <c r="L2570" s="3">
        <v>317494.39999999997</v>
      </c>
      <c r="M2570" s="3">
        <v>221784</v>
      </c>
      <c r="N2570" s="3">
        <v>500610</v>
      </c>
      <c r="O2570" s="3">
        <v>20080</v>
      </c>
      <c r="P2570" s="3">
        <v>0</v>
      </c>
      <c r="Q2570" s="3">
        <f>SUM(Exportaciones_Kg_fruta[[#This Row],[Enero]:[Diciembre]])</f>
        <v>4211112.5</v>
      </c>
      <c r="R2570">
        <v>2018</v>
      </c>
      <c r="S2570" t="s">
        <v>212</v>
      </c>
    </row>
    <row r="2571" spans="1:19" x14ac:dyDescent="0.35">
      <c r="A2571" t="str">
        <f>+_xlfn.CONCAT(Exportaciones_Kg_fruta[[#This Row],[País]],Exportaciones_Kg_fruta[[#This Row],[Detalle]],Exportaciones_Kg_fruta[[#This Row],[Año]])</f>
        <v>ChipreNueces de nogal2018</v>
      </c>
      <c r="B2571" s="3" t="s">
        <v>57</v>
      </c>
      <c r="C2571" s="3" t="s">
        <v>4</v>
      </c>
      <c r="D2571" s="3" t="s">
        <v>14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28419</v>
      </c>
      <c r="K2571" s="3">
        <v>17769</v>
      </c>
      <c r="L2571" s="3">
        <v>0</v>
      </c>
      <c r="M2571" s="3">
        <v>20880</v>
      </c>
      <c r="N2571" s="3">
        <v>10570</v>
      </c>
      <c r="O2571" s="3">
        <v>21296</v>
      </c>
      <c r="P2571" s="3">
        <v>0</v>
      </c>
      <c r="Q2571" s="3">
        <f>SUM(Exportaciones_Kg_fruta[[#This Row],[Enero]:[Diciembre]])</f>
        <v>98934</v>
      </c>
      <c r="R2571">
        <v>2018</v>
      </c>
      <c r="S2571" t="s">
        <v>212</v>
      </c>
    </row>
    <row r="2572" spans="1:19" x14ac:dyDescent="0.35">
      <c r="A2572" t="str">
        <f>+_xlfn.CONCAT(Exportaciones_Kg_fruta[[#This Row],[País]],Exportaciones_Kg_fruta[[#This Row],[Detalle]],Exportaciones_Kg_fruta[[#This Row],[Año]])</f>
        <v>RumaniaNueces de nogal2018</v>
      </c>
      <c r="B2572" s="3" t="s">
        <v>160</v>
      </c>
      <c r="C2572" s="3" t="s">
        <v>4</v>
      </c>
      <c r="D2572" s="3" t="s">
        <v>14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240960</v>
      </c>
      <c r="L2572" s="3">
        <v>220746.5</v>
      </c>
      <c r="M2572" s="3">
        <v>20080</v>
      </c>
      <c r="N2572" s="3">
        <v>0</v>
      </c>
      <c r="O2572" s="3">
        <v>0</v>
      </c>
      <c r="P2572" s="3">
        <v>0</v>
      </c>
      <c r="Q2572" s="3">
        <f>SUM(Exportaciones_Kg_fruta[[#This Row],[Enero]:[Diciembre]])</f>
        <v>481786.5</v>
      </c>
      <c r="R2572">
        <v>2018</v>
      </c>
      <c r="S2572" t="s">
        <v>212</v>
      </c>
    </row>
    <row r="2573" spans="1:19" x14ac:dyDescent="0.35">
      <c r="A2573" t="str">
        <f>+_xlfn.CONCAT(Exportaciones_Kg_fruta[[#This Row],[País]],Exportaciones_Kg_fruta[[#This Row],[Detalle]],Exportaciones_Kg_fruta[[#This Row],[Año]])</f>
        <v>LibanoNueces de nogal2018</v>
      </c>
      <c r="B2573" s="3" t="s">
        <v>118</v>
      </c>
      <c r="C2573" s="3" t="s">
        <v>4</v>
      </c>
      <c r="D2573" s="3" t="s">
        <v>14</v>
      </c>
      <c r="E2573" s="3">
        <v>0</v>
      </c>
      <c r="F2573" s="3">
        <v>0</v>
      </c>
      <c r="G2573" s="3">
        <v>0</v>
      </c>
      <c r="H2573" s="3">
        <v>0</v>
      </c>
      <c r="I2573" s="3">
        <v>40160</v>
      </c>
      <c r="J2573" s="3">
        <v>60290.2</v>
      </c>
      <c r="K2573" s="3">
        <v>121568</v>
      </c>
      <c r="L2573" s="3">
        <v>99904.8</v>
      </c>
      <c r="M2573" s="3">
        <v>97705.279999999999</v>
      </c>
      <c r="N2573" s="3">
        <v>88512</v>
      </c>
      <c r="O2573" s="3">
        <v>0</v>
      </c>
      <c r="P2573" s="3">
        <v>21154.5</v>
      </c>
      <c r="Q2573" s="3">
        <f>SUM(Exportaciones_Kg_fruta[[#This Row],[Enero]:[Diciembre]])</f>
        <v>529294.78</v>
      </c>
      <c r="R2573">
        <v>2018</v>
      </c>
      <c r="S2573" t="s">
        <v>212</v>
      </c>
    </row>
    <row r="2574" spans="1:19" x14ac:dyDescent="0.35">
      <c r="A2574" t="str">
        <f>+_xlfn.CONCAT(Exportaciones_Kg_fruta[[#This Row],[País]],Exportaciones_Kg_fruta[[#This Row],[Detalle]],Exportaciones_Kg_fruta[[#This Row],[Año]])</f>
        <v>Antillas NeerlandesasNueces de nogal2018</v>
      </c>
      <c r="B2574" s="3" t="s">
        <v>29</v>
      </c>
      <c r="C2574" s="3" t="s">
        <v>4</v>
      </c>
      <c r="D2574" s="3" t="s">
        <v>14</v>
      </c>
      <c r="E2574" s="3">
        <v>0</v>
      </c>
      <c r="F2574" s="3">
        <v>0</v>
      </c>
      <c r="G2574" s="3">
        <v>0</v>
      </c>
      <c r="H2574" s="3">
        <v>0</v>
      </c>
      <c r="I2574" s="3">
        <v>2700.35</v>
      </c>
      <c r="J2574" s="3">
        <v>0</v>
      </c>
      <c r="K2574" s="3">
        <v>0</v>
      </c>
      <c r="L2574" s="3">
        <v>0</v>
      </c>
      <c r="M2574" s="3">
        <v>2087.42</v>
      </c>
      <c r="N2574" s="3">
        <v>2070</v>
      </c>
      <c r="O2574" s="3">
        <v>0</v>
      </c>
      <c r="P2574" s="3">
        <v>0</v>
      </c>
      <c r="Q2574" s="3">
        <f>SUM(Exportaciones_Kg_fruta[[#This Row],[Enero]:[Diciembre]])</f>
        <v>6857.77</v>
      </c>
      <c r="R2574">
        <v>2018</v>
      </c>
      <c r="S2574" t="s">
        <v>212</v>
      </c>
    </row>
    <row r="2575" spans="1:19" x14ac:dyDescent="0.35">
      <c r="A2575" t="str">
        <f>+_xlfn.CONCAT(Exportaciones_Kg_fruta[[#This Row],[País]],Exportaciones_Kg_fruta[[#This Row],[Detalle]],Exportaciones_Kg_fruta[[#This Row],[Año]])</f>
        <v>IraqNueces de nogal2018</v>
      </c>
      <c r="B2575" s="3" t="s">
        <v>98</v>
      </c>
      <c r="C2575" s="3" t="s">
        <v>4</v>
      </c>
      <c r="D2575" s="3" t="s">
        <v>14</v>
      </c>
      <c r="E2575" s="3">
        <v>0</v>
      </c>
      <c r="F2575" s="3">
        <v>0</v>
      </c>
      <c r="G2575" s="3">
        <v>0</v>
      </c>
      <c r="H2575" s="3">
        <v>0</v>
      </c>
      <c r="I2575" s="3">
        <v>82328</v>
      </c>
      <c r="J2575" s="3">
        <v>20080</v>
      </c>
      <c r="K2575" s="3">
        <v>40180</v>
      </c>
      <c r="L2575" s="3">
        <v>8032</v>
      </c>
      <c r="M2575" s="3">
        <v>0</v>
      </c>
      <c r="N2575" s="3">
        <v>0</v>
      </c>
      <c r="O2575" s="3">
        <v>0</v>
      </c>
      <c r="P2575" s="3">
        <v>0</v>
      </c>
      <c r="Q2575" s="3">
        <f>SUM(Exportaciones_Kg_fruta[[#This Row],[Enero]:[Diciembre]])</f>
        <v>150620</v>
      </c>
      <c r="R2575">
        <v>2018</v>
      </c>
      <c r="S2575" t="s">
        <v>212</v>
      </c>
    </row>
    <row r="2576" spans="1:19" x14ac:dyDescent="0.35">
      <c r="A2576" t="str">
        <f>+_xlfn.CONCAT(Exportaciones_Kg_fruta[[#This Row],[País]],Exportaciones_Kg_fruta[[#This Row],[Detalle]],Exportaciones_Kg_fruta[[#This Row],[Año]])</f>
        <v>TunezNueces de nogal2018</v>
      </c>
      <c r="B2576" s="3" t="s">
        <v>188</v>
      </c>
      <c r="C2576" s="3" t="s">
        <v>4</v>
      </c>
      <c r="D2576" s="3" t="s">
        <v>14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41750</v>
      </c>
      <c r="K2576" s="3">
        <v>10770</v>
      </c>
      <c r="L2576" s="3">
        <v>0</v>
      </c>
      <c r="M2576" s="3">
        <v>0</v>
      </c>
      <c r="N2576" s="3">
        <v>71803.67</v>
      </c>
      <c r="O2576" s="3">
        <v>0</v>
      </c>
      <c r="P2576" s="3">
        <v>0</v>
      </c>
      <c r="Q2576" s="3">
        <f>SUM(Exportaciones_Kg_fruta[[#This Row],[Enero]:[Diciembre]])</f>
        <v>124323.67</v>
      </c>
      <c r="R2576">
        <v>2018</v>
      </c>
      <c r="S2576" t="s">
        <v>212</v>
      </c>
    </row>
    <row r="2577" spans="1:19" x14ac:dyDescent="0.35">
      <c r="A2577" t="str">
        <f>+_xlfn.CONCAT(Exportaciones_Kg_fruta[[#This Row],[País]],Exportaciones_Kg_fruta[[#This Row],[Detalle]],Exportaciones_Kg_fruta[[#This Row],[Año]])</f>
        <v>EsloveniaNueces de nogal2018</v>
      </c>
      <c r="B2577" s="3" t="s">
        <v>72</v>
      </c>
      <c r="C2577" s="3" t="s">
        <v>4</v>
      </c>
      <c r="D2577" s="3" t="s">
        <v>14</v>
      </c>
      <c r="E2577" s="3">
        <v>10471</v>
      </c>
      <c r="F2577" s="3">
        <v>0</v>
      </c>
      <c r="G2577" s="3">
        <v>0</v>
      </c>
      <c r="H2577" s="3">
        <v>0</v>
      </c>
      <c r="I2577" s="3">
        <v>24890</v>
      </c>
      <c r="J2577" s="3">
        <v>24812</v>
      </c>
      <c r="K2577" s="3">
        <v>24628</v>
      </c>
      <c r="L2577" s="3">
        <v>61209</v>
      </c>
      <c r="M2577" s="3">
        <v>24890</v>
      </c>
      <c r="N2577" s="3">
        <v>36319</v>
      </c>
      <c r="O2577" s="3">
        <v>11429</v>
      </c>
      <c r="P2577" s="3">
        <v>0</v>
      </c>
      <c r="Q2577" s="3">
        <f>SUM(Exportaciones_Kg_fruta[[#This Row],[Enero]:[Diciembre]])</f>
        <v>218648</v>
      </c>
      <c r="R2577">
        <v>2018</v>
      </c>
      <c r="S2577" t="s">
        <v>212</v>
      </c>
    </row>
    <row r="2578" spans="1:19" x14ac:dyDescent="0.35">
      <c r="A2578" t="str">
        <f>+_xlfn.CONCAT(Exportaciones_Kg_fruta[[#This Row],[País]],Exportaciones_Kg_fruta[[#This Row],[Detalle]],Exportaciones_Kg_fruta[[#This Row],[Año]])</f>
        <v>KazajstánNueces de nogal2018</v>
      </c>
      <c r="B2578" s="3" t="s">
        <v>112</v>
      </c>
      <c r="C2578" s="3" t="s">
        <v>4</v>
      </c>
      <c r="D2578" s="3" t="s">
        <v>14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20300</v>
      </c>
      <c r="K2578" s="3">
        <v>20300</v>
      </c>
      <c r="L2578" s="3">
        <v>61122</v>
      </c>
      <c r="M2578" s="3">
        <v>60900</v>
      </c>
      <c r="N2578" s="3">
        <v>43300</v>
      </c>
      <c r="O2578" s="3">
        <v>60900</v>
      </c>
      <c r="P2578" s="3">
        <v>60900</v>
      </c>
      <c r="Q2578" s="3">
        <f>SUM(Exportaciones_Kg_fruta[[#This Row],[Enero]:[Diciembre]])</f>
        <v>327722</v>
      </c>
      <c r="R2578">
        <v>2018</v>
      </c>
      <c r="S2578" t="s">
        <v>212</v>
      </c>
    </row>
    <row r="2579" spans="1:19" x14ac:dyDescent="0.35">
      <c r="A2579" t="str">
        <f>+_xlfn.CONCAT(Exportaciones_Kg_fruta[[#This Row],[País]],Exportaciones_Kg_fruta[[#This Row],[Detalle]],Exportaciones_Kg_fruta[[#This Row],[Año]])</f>
        <v>República EslovacaNueces de nogal2018</v>
      </c>
      <c r="B2579" s="3" t="s">
        <v>159</v>
      </c>
      <c r="C2579" s="3" t="s">
        <v>4</v>
      </c>
      <c r="D2579" s="3" t="s">
        <v>14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10650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f>SUM(Exportaciones_Kg_fruta[[#This Row],[Enero]:[Diciembre]])</f>
        <v>10650</v>
      </c>
      <c r="R2579">
        <v>2018</v>
      </c>
      <c r="S2579" t="s">
        <v>212</v>
      </c>
    </row>
    <row r="2580" spans="1:19" x14ac:dyDescent="0.35">
      <c r="A2580" t="str">
        <f>+_xlfn.CONCAT(Exportaciones_Kg_fruta[[#This Row],[País]],Exportaciones_Kg_fruta[[#This Row],[Detalle]],Exportaciones_Kg_fruta[[#This Row],[Año]])</f>
        <v>GeorgiaNueces de nogal2018</v>
      </c>
      <c r="B2580" s="3" t="s">
        <v>82</v>
      </c>
      <c r="C2580" s="3" t="s">
        <v>4</v>
      </c>
      <c r="D2580" s="3" t="s">
        <v>14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20080</v>
      </c>
      <c r="K2580" s="3">
        <v>20080</v>
      </c>
      <c r="L2580" s="3">
        <v>20080</v>
      </c>
      <c r="M2580" s="3">
        <v>84245</v>
      </c>
      <c r="N2580" s="3">
        <v>43630</v>
      </c>
      <c r="O2580" s="3">
        <v>84946</v>
      </c>
      <c r="P2580" s="3">
        <v>6916</v>
      </c>
      <c r="Q2580" s="3">
        <f>SUM(Exportaciones_Kg_fruta[[#This Row],[Enero]:[Diciembre]])</f>
        <v>279977</v>
      </c>
      <c r="R2580">
        <v>2018</v>
      </c>
      <c r="S2580" t="s">
        <v>212</v>
      </c>
    </row>
    <row r="2581" spans="1:19" x14ac:dyDescent="0.35">
      <c r="A2581" t="str">
        <f>+_xlfn.CONCAT(Exportaciones_Kg_fruta[[#This Row],[País]],Exportaciones_Kg_fruta[[#This Row],[Detalle]],Exportaciones_Kg_fruta[[#This Row],[Año]])</f>
        <v>SiriaNueces de nogal2018</v>
      </c>
      <c r="B2581" s="3" t="s">
        <v>171</v>
      </c>
      <c r="C2581" s="3" t="s">
        <v>4</v>
      </c>
      <c r="D2581" s="3" t="s">
        <v>14</v>
      </c>
      <c r="E2581" s="3">
        <v>0</v>
      </c>
      <c r="F2581" s="3">
        <v>0</v>
      </c>
      <c r="G2581" s="3">
        <v>0</v>
      </c>
      <c r="H2581" s="3">
        <v>0</v>
      </c>
      <c r="I2581" s="3">
        <v>60240</v>
      </c>
      <c r="J2581" s="3">
        <v>100520</v>
      </c>
      <c r="K2581" s="3">
        <v>100400</v>
      </c>
      <c r="L2581" s="3">
        <v>20080</v>
      </c>
      <c r="M2581" s="3">
        <v>9914.7999999999993</v>
      </c>
      <c r="N2581" s="3">
        <v>162708</v>
      </c>
      <c r="O2581" s="3">
        <v>0</v>
      </c>
      <c r="P2581" s="3">
        <v>0</v>
      </c>
      <c r="Q2581" s="3">
        <f>SUM(Exportaciones_Kg_fruta[[#This Row],[Enero]:[Diciembre]])</f>
        <v>453862.8</v>
      </c>
      <c r="R2581">
        <v>2018</v>
      </c>
      <c r="S2581" t="s">
        <v>212</v>
      </c>
    </row>
    <row r="2582" spans="1:19" x14ac:dyDescent="0.35">
      <c r="A2582" t="str">
        <f>+_xlfn.CONCAT(Exportaciones_Kg_fruta[[#This Row],[País]],Exportaciones_Kg_fruta[[#This Row],[Detalle]],Exportaciones_Kg_fruta[[#This Row],[Año]])</f>
        <v>AzerbaiyanNueces de nogal2018</v>
      </c>
      <c r="B2582" s="3" t="s">
        <v>37</v>
      </c>
      <c r="C2582" s="3" t="s">
        <v>4</v>
      </c>
      <c r="D2582" s="3" t="s">
        <v>14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20080</v>
      </c>
      <c r="L2582" s="3">
        <v>0</v>
      </c>
      <c r="M2582" s="3">
        <v>0</v>
      </c>
      <c r="N2582" s="3">
        <v>29564.16</v>
      </c>
      <c r="O2582" s="3">
        <v>0</v>
      </c>
      <c r="P2582" s="3">
        <v>39639.040000000001</v>
      </c>
      <c r="Q2582" s="3">
        <f>SUM(Exportaciones_Kg_fruta[[#This Row],[Enero]:[Diciembre]])</f>
        <v>89283.200000000012</v>
      </c>
      <c r="R2582">
        <v>2018</v>
      </c>
      <c r="S2582" t="s">
        <v>212</v>
      </c>
    </row>
    <row r="2583" spans="1:19" x14ac:dyDescent="0.35">
      <c r="A2583" t="str">
        <f>+_xlfn.CONCAT(Exportaciones_Kg_fruta[[#This Row],[País]],Exportaciones_Kg_fruta[[#This Row],[Detalle]],Exportaciones_Kg_fruta[[#This Row],[Año]])</f>
        <v>NepalNueces de nogal2018</v>
      </c>
      <c r="B2583" s="3" t="s">
        <v>137</v>
      </c>
      <c r="C2583" s="3" t="s">
        <v>4</v>
      </c>
      <c r="D2583" s="3" t="s">
        <v>14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20080</v>
      </c>
      <c r="M2583" s="3">
        <v>40380</v>
      </c>
      <c r="N2583" s="3">
        <v>0</v>
      </c>
      <c r="O2583" s="3">
        <v>19703.5</v>
      </c>
      <c r="P2583" s="3">
        <v>0</v>
      </c>
      <c r="Q2583" s="3">
        <f>SUM(Exportaciones_Kg_fruta[[#This Row],[Enero]:[Diciembre]])</f>
        <v>80163.5</v>
      </c>
      <c r="R2583">
        <v>2018</v>
      </c>
      <c r="S2583" t="s">
        <v>212</v>
      </c>
    </row>
    <row r="2584" spans="1:19" x14ac:dyDescent="0.35">
      <c r="A2584" t="str">
        <f>+_xlfn.CONCAT(Exportaciones_Kg_fruta[[#This Row],[País]],Exportaciones_Kg_fruta[[#This Row],[Detalle]],Exportaciones_Kg_fruta[[#This Row],[Año]])</f>
        <v>ChinaPaltas2018</v>
      </c>
      <c r="B2584" s="3" t="s">
        <v>56</v>
      </c>
      <c r="C2584" s="3" t="s">
        <v>4</v>
      </c>
      <c r="D2584" s="3" t="s">
        <v>15</v>
      </c>
      <c r="E2584" s="3">
        <v>1798910.81</v>
      </c>
      <c r="F2584" s="3">
        <v>413643.2</v>
      </c>
      <c r="G2584" s="3">
        <v>224104.8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456975.2</v>
      </c>
      <c r="N2584" s="3">
        <v>4971761.2</v>
      </c>
      <c r="O2584" s="3">
        <v>3197724.2</v>
      </c>
      <c r="P2584" s="3">
        <v>2780059.7</v>
      </c>
      <c r="Q2584" s="3">
        <f>SUM(Exportaciones_Kg_fruta[[#This Row],[Enero]:[Diciembre]])</f>
        <v>13843179.109999999</v>
      </c>
      <c r="R2584">
        <v>2018</v>
      </c>
      <c r="S2584" t="s">
        <v>212</v>
      </c>
    </row>
    <row r="2585" spans="1:19" x14ac:dyDescent="0.35">
      <c r="A2585" t="str">
        <f>+_xlfn.CONCAT(Exportaciones_Kg_fruta[[#This Row],[País]],Exportaciones_Kg_fruta[[#This Row],[Detalle]],Exportaciones_Kg_fruta[[#This Row],[Año]])</f>
        <v>Estados Unidos de AméricaPaltas2018</v>
      </c>
      <c r="B2585" s="3" t="s">
        <v>74</v>
      </c>
      <c r="C2585" s="3" t="s">
        <v>4</v>
      </c>
      <c r="D2585" s="3" t="s">
        <v>15</v>
      </c>
      <c r="E2585" s="3">
        <v>457154.3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2247056.7000000002</v>
      </c>
      <c r="M2585" s="3">
        <v>9090074.9000000004</v>
      </c>
      <c r="N2585" s="3">
        <v>6349939.5</v>
      </c>
      <c r="O2585" s="3">
        <v>4817931.4000000004</v>
      </c>
      <c r="P2585" s="3">
        <v>4502516.66</v>
      </c>
      <c r="Q2585" s="3">
        <f>SUM(Exportaciones_Kg_fruta[[#This Row],[Enero]:[Diciembre]])</f>
        <v>27464673.459999997</v>
      </c>
      <c r="R2585">
        <v>2018</v>
      </c>
      <c r="S2585" t="s">
        <v>212</v>
      </c>
    </row>
    <row r="2586" spans="1:19" x14ac:dyDescent="0.35">
      <c r="A2586" t="str">
        <f>+_xlfn.CONCAT(Exportaciones_Kg_fruta[[#This Row],[País]],Exportaciones_Kg_fruta[[#This Row],[Detalle]],Exportaciones_Kg_fruta[[#This Row],[Año]])</f>
        <v>JapónPaltas2018</v>
      </c>
      <c r="B2586" s="3" t="s">
        <v>110</v>
      </c>
      <c r="C2586" s="3" t="s">
        <v>4</v>
      </c>
      <c r="D2586" s="3" t="s">
        <v>15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43774.5</v>
      </c>
      <c r="O2586" s="3">
        <v>65472</v>
      </c>
      <c r="P2586" s="3">
        <v>0</v>
      </c>
      <c r="Q2586" s="3">
        <f>SUM(Exportaciones_Kg_fruta[[#This Row],[Enero]:[Diciembre]])</f>
        <v>109246.5</v>
      </c>
      <c r="R2586">
        <v>2018</v>
      </c>
      <c r="S2586" t="s">
        <v>212</v>
      </c>
    </row>
    <row r="2587" spans="1:19" x14ac:dyDescent="0.35">
      <c r="A2587" t="str">
        <f>+_xlfn.CONCAT(Exportaciones_Kg_fruta[[#This Row],[País]],Exportaciones_Kg_fruta[[#This Row],[Detalle]],Exportaciones_Kg_fruta[[#This Row],[Año]])</f>
        <v>BrasilPaltas2018</v>
      </c>
      <c r="B2587" s="3" t="s">
        <v>49</v>
      </c>
      <c r="C2587" s="3" t="s">
        <v>4</v>
      </c>
      <c r="D2587" s="3" t="s">
        <v>15</v>
      </c>
      <c r="E2587" s="3">
        <v>75768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103488</v>
      </c>
      <c r="O2587" s="3">
        <v>139983.20000000001</v>
      </c>
      <c r="P2587" s="3">
        <v>91398.399999999994</v>
      </c>
      <c r="Q2587" s="3">
        <f>SUM(Exportaciones_Kg_fruta[[#This Row],[Enero]:[Diciembre]])</f>
        <v>410637.6</v>
      </c>
      <c r="R2587">
        <v>2018</v>
      </c>
      <c r="S2587" t="s">
        <v>212</v>
      </c>
    </row>
    <row r="2588" spans="1:19" x14ac:dyDescent="0.35">
      <c r="A2588" t="str">
        <f>+_xlfn.CONCAT(Exportaciones_Kg_fruta[[#This Row],[País]],Exportaciones_Kg_fruta[[#This Row],[Detalle]],Exportaciones_Kg_fruta[[#This Row],[Año]])</f>
        <v>PerúPaltas2018</v>
      </c>
      <c r="B2588" s="3" t="s">
        <v>149</v>
      </c>
      <c r="C2588" s="3" t="s">
        <v>4</v>
      </c>
      <c r="D2588" s="3" t="s">
        <v>15</v>
      </c>
      <c r="E2588" s="3">
        <v>18852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10464</v>
      </c>
      <c r="P2588" s="3">
        <v>10464</v>
      </c>
      <c r="Q2588" s="3">
        <f>SUM(Exportaciones_Kg_fruta[[#This Row],[Enero]:[Diciembre]])</f>
        <v>39780</v>
      </c>
      <c r="R2588">
        <v>2018</v>
      </c>
      <c r="S2588" t="s">
        <v>212</v>
      </c>
    </row>
    <row r="2589" spans="1:19" x14ac:dyDescent="0.35">
      <c r="A2589" t="str">
        <f>+_xlfn.CONCAT(Exportaciones_Kg_fruta[[#This Row],[País]],Exportaciones_Kg_fruta[[#This Row],[Detalle]],Exportaciones_Kg_fruta[[#This Row],[Año]])</f>
        <v>HolandaPaltas2018</v>
      </c>
      <c r="B2589" s="3" t="s">
        <v>92</v>
      </c>
      <c r="C2589" s="3" t="s">
        <v>4</v>
      </c>
      <c r="D2589" s="3" t="s">
        <v>15</v>
      </c>
      <c r="E2589" s="3">
        <v>9984946.4399999995</v>
      </c>
      <c r="F2589" s="3">
        <v>4602173.4000000004</v>
      </c>
      <c r="G2589" s="3">
        <v>1422378</v>
      </c>
      <c r="H2589" s="3">
        <v>245006.1</v>
      </c>
      <c r="I2589" s="3">
        <v>0</v>
      </c>
      <c r="J2589" s="3">
        <v>0</v>
      </c>
      <c r="K2589" s="3">
        <v>0</v>
      </c>
      <c r="L2589" s="3">
        <v>172044</v>
      </c>
      <c r="M2589" s="3">
        <v>4887966.7</v>
      </c>
      <c r="N2589" s="3">
        <v>15901127.299999999</v>
      </c>
      <c r="O2589" s="3">
        <v>11942602.899999999</v>
      </c>
      <c r="P2589" s="3">
        <v>11819897</v>
      </c>
      <c r="Q2589" s="3">
        <f>SUM(Exportaciones_Kg_fruta[[#This Row],[Enero]:[Diciembre]])</f>
        <v>60978141.839999996</v>
      </c>
      <c r="R2589">
        <v>2018</v>
      </c>
      <c r="S2589" t="s">
        <v>212</v>
      </c>
    </row>
    <row r="2590" spans="1:19" x14ac:dyDescent="0.35">
      <c r="A2590" t="str">
        <f>+_xlfn.CONCAT(Exportaciones_Kg_fruta[[#This Row],[País]],Exportaciones_Kg_fruta[[#This Row],[Detalle]],Exportaciones_Kg_fruta[[#This Row],[Año]])</f>
        <v>EspañaPaltas2018</v>
      </c>
      <c r="B2590" s="3" t="s">
        <v>73</v>
      </c>
      <c r="C2590" s="3" t="s">
        <v>4</v>
      </c>
      <c r="D2590" s="3" t="s">
        <v>15</v>
      </c>
      <c r="E2590" s="3">
        <v>306906</v>
      </c>
      <c r="F2590" s="3">
        <v>24480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702002</v>
      </c>
      <c r="N2590" s="3">
        <v>2222643.6</v>
      </c>
      <c r="O2590" s="3">
        <v>1976547.6</v>
      </c>
      <c r="P2590" s="3">
        <v>862411.2</v>
      </c>
      <c r="Q2590" s="3">
        <f>SUM(Exportaciones_Kg_fruta[[#This Row],[Enero]:[Diciembre]])</f>
        <v>6094990.4000000004</v>
      </c>
      <c r="R2590">
        <v>2018</v>
      </c>
      <c r="S2590" t="s">
        <v>212</v>
      </c>
    </row>
    <row r="2591" spans="1:19" x14ac:dyDescent="0.35">
      <c r="A2591" t="str">
        <f>+_xlfn.CONCAT(Exportaciones_Kg_fruta[[#This Row],[País]],Exportaciones_Kg_fruta[[#This Row],[Detalle]],Exportaciones_Kg_fruta[[#This Row],[Año]])</f>
        <v>ArgentinaPaltas2018</v>
      </c>
      <c r="B2591" s="3" t="s">
        <v>32</v>
      </c>
      <c r="C2591" s="3" t="s">
        <v>4</v>
      </c>
      <c r="D2591" s="3" t="s">
        <v>15</v>
      </c>
      <c r="E2591" s="3">
        <v>1752692.2</v>
      </c>
      <c r="F2591" s="3">
        <v>1245595</v>
      </c>
      <c r="G2591" s="3">
        <v>1282602.7</v>
      </c>
      <c r="H2591" s="3">
        <v>530746</v>
      </c>
      <c r="I2591" s="3">
        <v>264264</v>
      </c>
      <c r="J2591" s="3">
        <v>88512</v>
      </c>
      <c r="K2591" s="3">
        <v>48576</v>
      </c>
      <c r="L2591" s="3">
        <v>123640</v>
      </c>
      <c r="M2591" s="3">
        <v>872331.1</v>
      </c>
      <c r="N2591" s="3">
        <v>2251316.6799999997</v>
      </c>
      <c r="O2591" s="3">
        <v>1612375.46</v>
      </c>
      <c r="P2591" s="3">
        <v>2433644.7000000002</v>
      </c>
      <c r="Q2591" s="3">
        <f>SUM(Exportaciones_Kg_fruta[[#This Row],[Enero]:[Diciembre]])</f>
        <v>12506295.84</v>
      </c>
      <c r="R2591">
        <v>2018</v>
      </c>
      <c r="S2591" t="s">
        <v>212</v>
      </c>
    </row>
    <row r="2592" spans="1:19" x14ac:dyDescent="0.35">
      <c r="A2592" t="str">
        <f>+_xlfn.CONCAT(Exportaciones_Kg_fruta[[#This Row],[País]],Exportaciones_Kg_fruta[[#This Row],[Detalle]],Exportaciones_Kg_fruta[[#This Row],[Año]])</f>
        <v>ColombiaPaltas2018</v>
      </c>
      <c r="B2592" s="3" t="s">
        <v>58</v>
      </c>
      <c r="C2592" s="3" t="s">
        <v>4</v>
      </c>
      <c r="D2592" s="3" t="s">
        <v>15</v>
      </c>
      <c r="E2592" s="3">
        <v>0</v>
      </c>
      <c r="F2592" s="3">
        <v>24576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f>SUM(Exportaciones_Kg_fruta[[#This Row],[Enero]:[Diciembre]])</f>
        <v>24576</v>
      </c>
      <c r="R2592">
        <v>2018</v>
      </c>
      <c r="S2592" t="s">
        <v>212</v>
      </c>
    </row>
    <row r="2593" spans="1:19" x14ac:dyDescent="0.35">
      <c r="A2593" t="str">
        <f>+_xlfn.CONCAT(Exportaciones_Kg_fruta[[#This Row],[País]],Exportaciones_Kg_fruta[[#This Row],[Detalle]],Exportaciones_Kg_fruta[[#This Row],[Año]])</f>
        <v>AlemaniaPaltas2018</v>
      </c>
      <c r="B2593" s="3" t="s">
        <v>3</v>
      </c>
      <c r="C2593" s="3" t="s">
        <v>4</v>
      </c>
      <c r="D2593" s="3" t="s">
        <v>15</v>
      </c>
      <c r="E2593" s="3">
        <v>196155</v>
      </c>
      <c r="F2593" s="3">
        <v>173011.23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11</v>
      </c>
      <c r="M2593" s="3">
        <v>126598</v>
      </c>
      <c r="N2593" s="3">
        <v>563323</v>
      </c>
      <c r="O2593" s="3">
        <v>345595</v>
      </c>
      <c r="P2593" s="3">
        <v>198955</v>
      </c>
      <c r="Q2593" s="3">
        <f>SUM(Exportaciones_Kg_fruta[[#This Row],[Enero]:[Diciembre]])</f>
        <v>1603648.23</v>
      </c>
      <c r="R2593">
        <v>2018</v>
      </c>
      <c r="S2593" t="s">
        <v>212</v>
      </c>
    </row>
    <row r="2594" spans="1:19" x14ac:dyDescent="0.35">
      <c r="A2594" t="str">
        <f>+_xlfn.CONCAT(Exportaciones_Kg_fruta[[#This Row],[País]],Exportaciones_Kg_fruta[[#This Row],[Detalle]],Exportaciones_Kg_fruta[[#This Row],[Año]])</f>
        <v>EcuadorPaltas2018</v>
      </c>
      <c r="B2594" s="3" t="s">
        <v>68</v>
      </c>
      <c r="C2594" s="3" t="s">
        <v>4</v>
      </c>
      <c r="D2594" s="3" t="s">
        <v>15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13325</v>
      </c>
      <c r="P2594" s="3">
        <v>0</v>
      </c>
      <c r="Q2594" s="3">
        <f>SUM(Exportaciones_Kg_fruta[[#This Row],[Enero]:[Diciembre]])</f>
        <v>13325</v>
      </c>
      <c r="R2594">
        <v>2018</v>
      </c>
      <c r="S2594" t="s">
        <v>212</v>
      </c>
    </row>
    <row r="2595" spans="1:19" x14ac:dyDescent="0.35">
      <c r="A2595" t="str">
        <f>+_xlfn.CONCAT(Exportaciones_Kg_fruta[[#This Row],[País]],Exportaciones_Kg_fruta[[#This Row],[Detalle]],Exportaciones_Kg_fruta[[#This Row],[Año]])</f>
        <v>Reino UnidoPaltas2018</v>
      </c>
      <c r="B2595" s="3" t="s">
        <v>155</v>
      </c>
      <c r="C2595" s="3" t="s">
        <v>4</v>
      </c>
      <c r="D2595" s="3" t="s">
        <v>15</v>
      </c>
      <c r="E2595" s="3">
        <v>921827.25</v>
      </c>
      <c r="F2595" s="3">
        <v>253247.68</v>
      </c>
      <c r="G2595" s="3">
        <v>26400</v>
      </c>
      <c r="H2595" s="3">
        <v>114</v>
      </c>
      <c r="I2595" s="3">
        <v>321</v>
      </c>
      <c r="J2595" s="3">
        <v>57</v>
      </c>
      <c r="K2595" s="3">
        <v>91</v>
      </c>
      <c r="L2595" s="3">
        <v>24649</v>
      </c>
      <c r="M2595" s="3">
        <v>361049.2</v>
      </c>
      <c r="N2595" s="3">
        <v>5462828.4000000004</v>
      </c>
      <c r="O2595" s="3">
        <v>4417375.4000000004</v>
      </c>
      <c r="P2595" s="3">
        <v>1796884.2</v>
      </c>
      <c r="Q2595" s="3">
        <f>SUM(Exportaciones_Kg_fruta[[#This Row],[Enero]:[Diciembre]])</f>
        <v>13264844.129999999</v>
      </c>
      <c r="R2595">
        <v>2018</v>
      </c>
      <c r="S2595" t="s">
        <v>212</v>
      </c>
    </row>
    <row r="2596" spans="1:19" x14ac:dyDescent="0.35">
      <c r="A2596" t="str">
        <f>+_xlfn.CONCAT(Exportaciones_Kg_fruta[[#This Row],[País]],Exportaciones_Kg_fruta[[#This Row],[Detalle]],Exportaciones_Kg_fruta[[#This Row],[Año]])</f>
        <v>FranciaPaltas2018</v>
      </c>
      <c r="B2596" s="3" t="s">
        <v>80</v>
      </c>
      <c r="C2596" s="3" t="s">
        <v>4</v>
      </c>
      <c r="D2596" s="3" t="s">
        <v>15</v>
      </c>
      <c r="E2596" s="3">
        <v>74901.97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127009</v>
      </c>
      <c r="N2596" s="3">
        <v>512073</v>
      </c>
      <c r="O2596" s="3">
        <v>125555</v>
      </c>
      <c r="P2596" s="3">
        <v>49680</v>
      </c>
      <c r="Q2596" s="3">
        <f>SUM(Exportaciones_Kg_fruta[[#This Row],[Enero]:[Diciembre]])</f>
        <v>889218.97</v>
      </c>
      <c r="R2596">
        <v>2018</v>
      </c>
      <c r="S2596" t="s">
        <v>212</v>
      </c>
    </row>
    <row r="2597" spans="1:19" x14ac:dyDescent="0.35">
      <c r="A2597" t="str">
        <f>+_xlfn.CONCAT(Exportaciones_Kg_fruta[[#This Row],[País]],Exportaciones_Kg_fruta[[#This Row],[Detalle]],Exportaciones_Kg_fruta[[#This Row],[Año]])</f>
        <v>BélgicaPaltas2018</v>
      </c>
      <c r="B2597" s="3" t="s">
        <v>43</v>
      </c>
      <c r="C2597" s="3" t="s">
        <v>4</v>
      </c>
      <c r="D2597" s="3" t="s">
        <v>15</v>
      </c>
      <c r="E2597" s="3">
        <v>606091.69999999995</v>
      </c>
      <c r="F2597" s="3">
        <v>198573.68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152645</v>
      </c>
      <c r="N2597" s="3">
        <v>351867</v>
      </c>
      <c r="O2597" s="3">
        <v>172095</v>
      </c>
      <c r="P2597" s="3">
        <v>101128</v>
      </c>
      <c r="Q2597" s="3">
        <f>SUM(Exportaciones_Kg_fruta[[#This Row],[Enero]:[Diciembre]])</f>
        <v>1582400.38</v>
      </c>
      <c r="R2597">
        <v>2018</v>
      </c>
      <c r="S2597" t="s">
        <v>212</v>
      </c>
    </row>
    <row r="2598" spans="1:19" x14ac:dyDescent="0.35">
      <c r="A2598" t="str">
        <f>+_xlfn.CONCAT(Exportaciones_Kg_fruta[[#This Row],[País]],Exportaciones_Kg_fruta[[#This Row],[Detalle]],Exportaciones_Kg_fruta[[#This Row],[Año]])</f>
        <v>Costa RicaPaltas2018</v>
      </c>
      <c r="B2598" s="3" t="s">
        <v>62</v>
      </c>
      <c r="C2598" s="3" t="s">
        <v>4</v>
      </c>
      <c r="D2598" s="3" t="s">
        <v>15</v>
      </c>
      <c r="E2598" s="3">
        <v>531813.6</v>
      </c>
      <c r="F2598" s="3">
        <v>604566.4</v>
      </c>
      <c r="G2598" s="3">
        <v>328938</v>
      </c>
      <c r="H2598" s="3">
        <v>0</v>
      </c>
      <c r="I2598" s="3">
        <v>0</v>
      </c>
      <c r="J2598" s="3">
        <v>0</v>
      </c>
      <c r="K2598" s="3">
        <v>0</v>
      </c>
      <c r="L2598" s="3">
        <v>98400</v>
      </c>
      <c r="M2598" s="3">
        <v>355255.2</v>
      </c>
      <c r="N2598" s="3">
        <v>438477</v>
      </c>
      <c r="O2598" s="3">
        <v>76080</v>
      </c>
      <c r="P2598" s="3">
        <v>201600</v>
      </c>
      <c r="Q2598" s="3">
        <f>SUM(Exportaciones_Kg_fruta[[#This Row],[Enero]:[Diciembre]])</f>
        <v>2635130.2000000002</v>
      </c>
      <c r="R2598">
        <v>2018</v>
      </c>
      <c r="S2598" t="s">
        <v>212</v>
      </c>
    </row>
    <row r="2599" spans="1:19" x14ac:dyDescent="0.35">
      <c r="A2599" t="str">
        <f>+_xlfn.CONCAT(Exportaciones_Kg_fruta[[#This Row],[País]],Exportaciones_Kg_fruta[[#This Row],[Detalle]],Exportaciones_Kg_fruta[[#This Row],[Año]])</f>
        <v>Emiratos Árabes UnidosPaltas2018</v>
      </c>
      <c r="B2599" s="3" t="s">
        <v>71</v>
      </c>
      <c r="C2599" s="3" t="s">
        <v>4</v>
      </c>
      <c r="D2599" s="3" t="s">
        <v>15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25200</v>
      </c>
      <c r="M2599" s="3">
        <v>49680</v>
      </c>
      <c r="N2599" s="3">
        <v>149760</v>
      </c>
      <c r="O2599" s="3">
        <v>126000</v>
      </c>
      <c r="P2599" s="3">
        <v>223720</v>
      </c>
      <c r="Q2599" s="3">
        <f>SUM(Exportaciones_Kg_fruta[[#This Row],[Enero]:[Diciembre]])</f>
        <v>574360</v>
      </c>
      <c r="R2599">
        <v>2018</v>
      </c>
      <c r="S2599" t="s">
        <v>212</v>
      </c>
    </row>
    <row r="2600" spans="1:19" x14ac:dyDescent="0.35">
      <c r="A2600" t="str">
        <f>+_xlfn.CONCAT(Exportaciones_Kg_fruta[[#This Row],[País]],Exportaciones_Kg_fruta[[#This Row],[Detalle]],Exportaciones_Kg_fruta[[#This Row],[Año]])</f>
        <v>UruguayPaltas2018</v>
      </c>
      <c r="B2600" s="3" t="s">
        <v>192</v>
      </c>
      <c r="C2600" s="3" t="s">
        <v>4</v>
      </c>
      <c r="D2600" s="3" t="s">
        <v>15</v>
      </c>
      <c r="E2600" s="3">
        <v>121975.4</v>
      </c>
      <c r="F2600" s="3">
        <v>83728.899999999994</v>
      </c>
      <c r="G2600" s="3">
        <v>24393.599999999999</v>
      </c>
      <c r="H2600" s="3">
        <v>35313.9</v>
      </c>
      <c r="I2600" s="3">
        <v>0</v>
      </c>
      <c r="J2600" s="3">
        <v>0</v>
      </c>
      <c r="K2600" s="3">
        <v>0</v>
      </c>
      <c r="L2600" s="3">
        <v>24393.599999999999</v>
      </c>
      <c r="M2600" s="3">
        <v>35145.599999999999</v>
      </c>
      <c r="N2600" s="3">
        <v>72308.800000000003</v>
      </c>
      <c r="O2600" s="3">
        <v>108328</v>
      </c>
      <c r="P2600" s="3">
        <v>144373.6</v>
      </c>
      <c r="Q2600" s="3">
        <f>SUM(Exportaciones_Kg_fruta[[#This Row],[Enero]:[Diciembre]])</f>
        <v>649961.39999999991</v>
      </c>
      <c r="R2600">
        <v>2018</v>
      </c>
      <c r="S2600" t="s">
        <v>212</v>
      </c>
    </row>
    <row r="2601" spans="1:19" x14ac:dyDescent="0.35">
      <c r="A2601" t="str">
        <f>+_xlfn.CONCAT(Exportaciones_Kg_fruta[[#This Row],[País]],Exportaciones_Kg_fruta[[#This Row],[Detalle]],Exportaciones_Kg_fruta[[#This Row],[Año]])</f>
        <v>Hong Kong (Región administrativa especial de China)Paltas2018</v>
      </c>
      <c r="B2601" s="3" t="s">
        <v>94</v>
      </c>
      <c r="C2601" s="3" t="s">
        <v>4</v>
      </c>
      <c r="D2601" s="3" t="s">
        <v>15</v>
      </c>
      <c r="E2601" s="3">
        <v>210720</v>
      </c>
      <c r="F2601" s="3">
        <v>23232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23232</v>
      </c>
      <c r="N2601" s="3">
        <v>117574.8</v>
      </c>
      <c r="O2601" s="3">
        <v>69696</v>
      </c>
      <c r="P2601" s="3">
        <v>23232</v>
      </c>
      <c r="Q2601" s="3">
        <f>SUM(Exportaciones_Kg_fruta[[#This Row],[Enero]:[Diciembre]])</f>
        <v>467686.8</v>
      </c>
      <c r="R2601">
        <v>2018</v>
      </c>
      <c r="S2601" t="s">
        <v>212</v>
      </c>
    </row>
    <row r="2602" spans="1:19" x14ac:dyDescent="0.35">
      <c r="A2602" t="str">
        <f>+_xlfn.CONCAT(Exportaciones_Kg_fruta[[#This Row],[País]],Exportaciones_Kg_fruta[[#This Row],[Detalle]],Exportaciones_Kg_fruta[[#This Row],[Año]])</f>
        <v>SuizaPaltas2018</v>
      </c>
      <c r="B2602" s="3" t="s">
        <v>176</v>
      </c>
      <c r="C2602" s="3" t="s">
        <v>4</v>
      </c>
      <c r="D2602" s="3" t="s">
        <v>15</v>
      </c>
      <c r="E2602" s="3">
        <v>223051</v>
      </c>
      <c r="F2602" s="3">
        <v>149040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49242</v>
      </c>
      <c r="N2602" s="3">
        <v>346519</v>
      </c>
      <c r="O2602" s="3">
        <v>273437</v>
      </c>
      <c r="P2602" s="3">
        <v>227775</v>
      </c>
      <c r="Q2602" s="3">
        <f>SUM(Exportaciones_Kg_fruta[[#This Row],[Enero]:[Diciembre]])</f>
        <v>1269064</v>
      </c>
      <c r="R2602">
        <v>2018</v>
      </c>
      <c r="S2602" t="s">
        <v>212</v>
      </c>
    </row>
    <row r="2603" spans="1:19" x14ac:dyDescent="0.35">
      <c r="A2603" t="str">
        <f>+_xlfn.CONCAT(Exportaciones_Kg_fruta[[#This Row],[País]],Exportaciones_Kg_fruta[[#This Row],[Detalle]],Exportaciones_Kg_fruta[[#This Row],[Año]])</f>
        <v>Territorio Británico en AméricaPaltas2018</v>
      </c>
      <c r="B2603" s="3" t="s">
        <v>180</v>
      </c>
      <c r="C2603" s="3" t="s">
        <v>4</v>
      </c>
      <c r="D2603" s="3" t="s">
        <v>15</v>
      </c>
      <c r="E2603" s="3">
        <v>16</v>
      </c>
      <c r="F2603" s="3">
        <v>0</v>
      </c>
      <c r="G2603" s="3">
        <v>0</v>
      </c>
      <c r="H2603" s="3">
        <v>408</v>
      </c>
      <c r="I2603" s="3">
        <v>501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f>SUM(Exportaciones_Kg_fruta[[#This Row],[Enero]:[Diciembre]])</f>
        <v>925</v>
      </c>
      <c r="R2603">
        <v>2018</v>
      </c>
      <c r="S2603" t="s">
        <v>212</v>
      </c>
    </row>
    <row r="2604" spans="1:19" x14ac:dyDescent="0.35">
      <c r="A2604" t="str">
        <f>+_xlfn.CONCAT(Exportaciones_Kg_fruta[[#This Row],[País]],Exportaciones_Kg_fruta[[#This Row],[Detalle]],Exportaciones_Kg_fruta[[#This Row],[Año]])</f>
        <v>ChinaResto frutas y frutos 2018</v>
      </c>
      <c r="B2604" s="3" t="s">
        <v>56</v>
      </c>
      <c r="C2604" s="3" t="s">
        <v>4</v>
      </c>
      <c r="D2604" s="3" t="s">
        <v>16</v>
      </c>
      <c r="E2604" s="3">
        <v>4929764.28</v>
      </c>
      <c r="F2604" s="3">
        <v>8141668.4500000002</v>
      </c>
      <c r="G2604" s="3">
        <v>6194096.3000000007</v>
      </c>
      <c r="H2604" s="3">
        <v>1168074.76</v>
      </c>
      <c r="I2604" s="3">
        <v>139638.85</v>
      </c>
      <c r="J2604" s="3">
        <v>26005.200000000001</v>
      </c>
      <c r="K2604" s="3">
        <v>100250.29</v>
      </c>
      <c r="L2604" s="3">
        <v>130.82</v>
      </c>
      <c r="M2604" s="3">
        <v>0</v>
      </c>
      <c r="N2604" s="3">
        <v>16</v>
      </c>
      <c r="O2604" s="3">
        <v>225219.16</v>
      </c>
      <c r="P2604" s="3">
        <v>903858.86</v>
      </c>
      <c r="Q2604" s="3">
        <f>SUM(Exportaciones_Kg_fruta[[#This Row],[Enero]:[Diciembre]])</f>
        <v>21828722.970000003</v>
      </c>
      <c r="R2604">
        <v>2018</v>
      </c>
      <c r="S2604" t="s">
        <v>212</v>
      </c>
    </row>
    <row r="2605" spans="1:19" x14ac:dyDescent="0.35">
      <c r="A2605" t="str">
        <f>+_xlfn.CONCAT(Exportaciones_Kg_fruta[[#This Row],[País]],Exportaciones_Kg_fruta[[#This Row],[Detalle]],Exportaciones_Kg_fruta[[#This Row],[Año]])</f>
        <v>Estados Unidos de AméricaResto frutas y frutos 2018</v>
      </c>
      <c r="B2605" s="3" t="s">
        <v>74</v>
      </c>
      <c r="C2605" s="3" t="s">
        <v>4</v>
      </c>
      <c r="D2605" s="3" t="s">
        <v>16</v>
      </c>
      <c r="E2605" s="3">
        <v>8596665.1899999976</v>
      </c>
      <c r="F2605" s="3">
        <v>15179748.540000001</v>
      </c>
      <c r="G2605" s="3">
        <v>14653666.169999998</v>
      </c>
      <c r="H2605" s="3">
        <v>9365333.8800000008</v>
      </c>
      <c r="I2605" s="3">
        <v>10060595.570000002</v>
      </c>
      <c r="J2605" s="3">
        <v>7416619.8300000001</v>
      </c>
      <c r="K2605" s="3">
        <v>35242876.770000011</v>
      </c>
      <c r="L2605" s="3">
        <v>43701718.469999991</v>
      </c>
      <c r="M2605" s="3">
        <v>17531755.490000002</v>
      </c>
      <c r="N2605" s="3">
        <v>9436532.0599999987</v>
      </c>
      <c r="O2605" s="3">
        <v>1890818.22</v>
      </c>
      <c r="P2605" s="3">
        <v>3779235.0299999989</v>
      </c>
      <c r="Q2605" s="3">
        <f>SUM(Exportaciones_Kg_fruta[[#This Row],[Enero]:[Diciembre]])</f>
        <v>176855565.22</v>
      </c>
      <c r="R2605">
        <v>2018</v>
      </c>
      <c r="S2605" t="s">
        <v>212</v>
      </c>
    </row>
    <row r="2606" spans="1:19" x14ac:dyDescent="0.35">
      <c r="A2606" t="str">
        <f>+_xlfn.CONCAT(Exportaciones_Kg_fruta[[#This Row],[País]],Exportaciones_Kg_fruta[[#This Row],[Detalle]],Exportaciones_Kg_fruta[[#This Row],[Año]])</f>
        <v>JapónResto frutas y frutos 2018</v>
      </c>
      <c r="B2606" s="3" t="s">
        <v>110</v>
      </c>
      <c r="C2606" s="3" t="s">
        <v>4</v>
      </c>
      <c r="D2606" s="3" t="s">
        <v>16</v>
      </c>
      <c r="E2606" s="3">
        <v>1245456.47</v>
      </c>
      <c r="F2606" s="3">
        <v>755924.34</v>
      </c>
      <c r="G2606" s="3">
        <v>1195035.2500000002</v>
      </c>
      <c r="H2606" s="3">
        <v>752877.73</v>
      </c>
      <c r="I2606" s="3">
        <v>655662.82000000007</v>
      </c>
      <c r="J2606" s="3">
        <v>618678.02999999991</v>
      </c>
      <c r="K2606" s="3">
        <v>427476.68999999989</v>
      </c>
      <c r="L2606" s="3">
        <v>426761.82</v>
      </c>
      <c r="M2606" s="3">
        <v>285209.03999999998</v>
      </c>
      <c r="N2606" s="3">
        <v>424007.86</v>
      </c>
      <c r="O2606" s="3">
        <v>282697.48</v>
      </c>
      <c r="P2606" s="3">
        <v>260401.62</v>
      </c>
      <c r="Q2606" s="3">
        <f>SUM(Exportaciones_Kg_fruta[[#This Row],[Enero]:[Diciembre]])</f>
        <v>7330189.1500000013</v>
      </c>
      <c r="R2606">
        <v>2018</v>
      </c>
      <c r="S2606" t="s">
        <v>212</v>
      </c>
    </row>
    <row r="2607" spans="1:19" x14ac:dyDescent="0.35">
      <c r="A2607" t="str">
        <f>+_xlfn.CONCAT(Exportaciones_Kg_fruta[[#This Row],[País]],Exportaciones_Kg_fruta[[#This Row],[Detalle]],Exportaciones_Kg_fruta[[#This Row],[Año]])</f>
        <v>Corea del SurResto frutas y frutos 2018</v>
      </c>
      <c r="B2607" s="3" t="s">
        <v>60</v>
      </c>
      <c r="C2607" s="3" t="s">
        <v>4</v>
      </c>
      <c r="D2607" s="3" t="s">
        <v>16</v>
      </c>
      <c r="E2607" s="3">
        <v>145873.52000000002</v>
      </c>
      <c r="F2607" s="3">
        <v>177140.75</v>
      </c>
      <c r="G2607" s="3">
        <v>107492.12000000001</v>
      </c>
      <c r="H2607" s="3">
        <v>126015.79</v>
      </c>
      <c r="I2607" s="3">
        <v>322299.12</v>
      </c>
      <c r="J2607" s="3">
        <v>194911.6</v>
      </c>
      <c r="K2607" s="3">
        <v>482397.1</v>
      </c>
      <c r="L2607" s="3">
        <v>633357.20000000019</v>
      </c>
      <c r="M2607" s="3">
        <v>639122.32999999996</v>
      </c>
      <c r="N2607" s="3">
        <v>644104.9800000001</v>
      </c>
      <c r="O2607" s="3">
        <v>53171.65</v>
      </c>
      <c r="P2607" s="3">
        <v>44176.959999999999</v>
      </c>
      <c r="Q2607" s="3">
        <f>SUM(Exportaciones_Kg_fruta[[#This Row],[Enero]:[Diciembre]])</f>
        <v>3570063.12</v>
      </c>
      <c r="R2607">
        <v>2018</v>
      </c>
      <c r="S2607" t="s">
        <v>212</v>
      </c>
    </row>
    <row r="2608" spans="1:19" x14ac:dyDescent="0.35">
      <c r="A2608" t="str">
        <f>+_xlfn.CONCAT(Exportaciones_Kg_fruta[[#This Row],[País]],Exportaciones_Kg_fruta[[#This Row],[Detalle]],Exportaciones_Kg_fruta[[#This Row],[Año]])</f>
        <v>BrasilResto frutas y frutos 2018</v>
      </c>
      <c r="B2608" s="3" t="s">
        <v>49</v>
      </c>
      <c r="C2608" s="3" t="s">
        <v>4</v>
      </c>
      <c r="D2608" s="3" t="s">
        <v>16</v>
      </c>
      <c r="E2608" s="3">
        <v>1752248.6300000001</v>
      </c>
      <c r="F2608" s="3">
        <v>1780423.2300000002</v>
      </c>
      <c r="G2608" s="3">
        <v>1995564.6</v>
      </c>
      <c r="H2608" s="3">
        <v>1194826.04</v>
      </c>
      <c r="I2608" s="3">
        <v>950477.48</v>
      </c>
      <c r="J2608" s="3">
        <v>779075.37</v>
      </c>
      <c r="K2608" s="3">
        <v>754314.66</v>
      </c>
      <c r="L2608" s="3">
        <v>790846.34999999986</v>
      </c>
      <c r="M2608" s="3">
        <v>548530.36</v>
      </c>
      <c r="N2608" s="3">
        <v>970685.88999999978</v>
      </c>
      <c r="O2608" s="3">
        <v>681790.24</v>
      </c>
      <c r="P2608" s="3">
        <v>829667.35000000021</v>
      </c>
      <c r="Q2608" s="3">
        <f>SUM(Exportaciones_Kg_fruta[[#This Row],[Enero]:[Diciembre]])</f>
        <v>13028450.199999999</v>
      </c>
      <c r="R2608">
        <v>2018</v>
      </c>
      <c r="S2608" t="s">
        <v>212</v>
      </c>
    </row>
    <row r="2609" spans="1:19" x14ac:dyDescent="0.35">
      <c r="A2609" t="str">
        <f>+_xlfn.CONCAT(Exportaciones_Kg_fruta[[#This Row],[País]],Exportaciones_Kg_fruta[[#This Row],[Detalle]],Exportaciones_Kg_fruta[[#This Row],[Año]])</f>
        <v>CanadáResto frutas y frutos 2018</v>
      </c>
      <c r="B2609" s="3" t="s">
        <v>55</v>
      </c>
      <c r="C2609" s="3" t="s">
        <v>4</v>
      </c>
      <c r="D2609" s="3" t="s">
        <v>16</v>
      </c>
      <c r="E2609" s="3">
        <v>1755154.7500000005</v>
      </c>
      <c r="F2609" s="3">
        <v>2614145.83</v>
      </c>
      <c r="G2609" s="3">
        <v>2836080.5500000003</v>
      </c>
      <c r="H2609" s="3">
        <v>2238905.5399999996</v>
      </c>
      <c r="I2609" s="3">
        <v>1986502.57</v>
      </c>
      <c r="J2609" s="3">
        <v>1571610.7499999998</v>
      </c>
      <c r="K2609" s="3">
        <v>1836765.74</v>
      </c>
      <c r="L2609" s="3">
        <v>2217782.37</v>
      </c>
      <c r="M2609" s="3">
        <v>1649642.58</v>
      </c>
      <c r="N2609" s="3">
        <v>1305997.02</v>
      </c>
      <c r="O2609" s="3">
        <v>498154.37</v>
      </c>
      <c r="P2609" s="3">
        <v>743043.74</v>
      </c>
      <c r="Q2609" s="3">
        <f>SUM(Exportaciones_Kg_fruta[[#This Row],[Enero]:[Diciembre]])</f>
        <v>21253785.809999999</v>
      </c>
      <c r="R2609">
        <v>2018</v>
      </c>
      <c r="S2609" t="s">
        <v>212</v>
      </c>
    </row>
    <row r="2610" spans="1:19" x14ac:dyDescent="0.35">
      <c r="A2610" t="str">
        <f>+_xlfn.CONCAT(Exportaciones_Kg_fruta[[#This Row],[País]],Exportaciones_Kg_fruta[[#This Row],[Detalle]],Exportaciones_Kg_fruta[[#This Row],[Año]])</f>
        <v>PerúResto frutas y frutos 2018</v>
      </c>
      <c r="B2610" s="3" t="s">
        <v>149</v>
      </c>
      <c r="C2610" s="3" t="s">
        <v>4</v>
      </c>
      <c r="D2610" s="3" t="s">
        <v>16</v>
      </c>
      <c r="E2610" s="3">
        <v>648735.5</v>
      </c>
      <c r="F2610" s="3">
        <v>1419664.3199999998</v>
      </c>
      <c r="G2610" s="3">
        <v>1868694.34</v>
      </c>
      <c r="H2610" s="3">
        <v>2226235.5499999998</v>
      </c>
      <c r="I2610" s="3">
        <v>2287985.81</v>
      </c>
      <c r="J2610" s="3">
        <v>1552771.9000000001</v>
      </c>
      <c r="K2610" s="3">
        <v>1289910.23</v>
      </c>
      <c r="L2610" s="3">
        <v>1791356.5</v>
      </c>
      <c r="M2610" s="3">
        <v>861174.34</v>
      </c>
      <c r="N2610" s="3">
        <v>677672.84</v>
      </c>
      <c r="O2610" s="3">
        <v>284829.94</v>
      </c>
      <c r="P2610" s="3">
        <v>264758.95999999996</v>
      </c>
      <c r="Q2610" s="3">
        <f>SUM(Exportaciones_Kg_fruta[[#This Row],[Enero]:[Diciembre]])</f>
        <v>15173790.23</v>
      </c>
      <c r="R2610">
        <v>2018</v>
      </c>
      <c r="S2610" t="s">
        <v>212</v>
      </c>
    </row>
    <row r="2611" spans="1:19" x14ac:dyDescent="0.35">
      <c r="A2611" t="str">
        <f>+_xlfn.CONCAT(Exportaciones_Kg_fruta[[#This Row],[País]],Exportaciones_Kg_fruta[[#This Row],[Detalle]],Exportaciones_Kg_fruta[[#This Row],[Año]])</f>
        <v>HolandaResto frutas y frutos 2018</v>
      </c>
      <c r="B2611" s="3" t="s">
        <v>92</v>
      </c>
      <c r="C2611" s="3" t="s">
        <v>4</v>
      </c>
      <c r="D2611" s="3" t="s">
        <v>16</v>
      </c>
      <c r="E2611" s="3">
        <v>1416760.85</v>
      </c>
      <c r="F2611" s="3">
        <v>3225989.71</v>
      </c>
      <c r="G2611" s="3">
        <v>8685848.120000001</v>
      </c>
      <c r="H2611" s="3">
        <v>6965604.5299999993</v>
      </c>
      <c r="I2611" s="3">
        <v>5651349.040000001</v>
      </c>
      <c r="J2611" s="3">
        <v>2458314.3099999996</v>
      </c>
      <c r="K2611" s="3">
        <v>526445.43999999994</v>
      </c>
      <c r="L2611" s="3">
        <v>402401.85000000003</v>
      </c>
      <c r="M2611" s="3">
        <v>242108.54</v>
      </c>
      <c r="N2611" s="3">
        <v>66902.640000000014</v>
      </c>
      <c r="O2611" s="3">
        <v>3.4</v>
      </c>
      <c r="P2611" s="3">
        <v>43071.82</v>
      </c>
      <c r="Q2611" s="3">
        <f>SUM(Exportaciones_Kg_fruta[[#This Row],[Enero]:[Diciembre]])</f>
        <v>29684800.25</v>
      </c>
      <c r="R2611">
        <v>2018</v>
      </c>
      <c r="S2611" t="s">
        <v>212</v>
      </c>
    </row>
    <row r="2612" spans="1:19" x14ac:dyDescent="0.35">
      <c r="A2612" t="str">
        <f>+_xlfn.CONCAT(Exportaciones_Kg_fruta[[#This Row],[País]],Exportaciones_Kg_fruta[[#This Row],[Detalle]],Exportaciones_Kg_fruta[[#This Row],[Año]])</f>
        <v>EspañaResto frutas y frutos 2018</v>
      </c>
      <c r="B2612" s="3" t="s">
        <v>73</v>
      </c>
      <c r="C2612" s="3" t="s">
        <v>4</v>
      </c>
      <c r="D2612" s="3" t="s">
        <v>16</v>
      </c>
      <c r="E2612" s="3">
        <v>388273.2</v>
      </c>
      <c r="F2612" s="3">
        <v>4081927.4699999997</v>
      </c>
      <c r="G2612" s="3">
        <v>1906855.3099999998</v>
      </c>
      <c r="H2612" s="3">
        <v>716522.4</v>
      </c>
      <c r="I2612" s="3">
        <v>412694.02</v>
      </c>
      <c r="J2612" s="3">
        <v>177330.1</v>
      </c>
      <c r="K2612" s="3">
        <v>15636</v>
      </c>
      <c r="L2612" s="3">
        <v>0</v>
      </c>
      <c r="M2612" s="3">
        <v>0</v>
      </c>
      <c r="N2612" s="3">
        <v>72096.42</v>
      </c>
      <c r="O2612" s="3">
        <v>0</v>
      </c>
      <c r="P2612" s="3">
        <v>25297.57</v>
      </c>
      <c r="Q2612" s="3">
        <f>SUM(Exportaciones_Kg_fruta[[#This Row],[Enero]:[Diciembre]])</f>
        <v>7796632.4900000002</v>
      </c>
      <c r="R2612">
        <v>2018</v>
      </c>
      <c r="S2612" t="s">
        <v>212</v>
      </c>
    </row>
    <row r="2613" spans="1:19" x14ac:dyDescent="0.35">
      <c r="A2613" t="str">
        <f>+_xlfn.CONCAT(Exportaciones_Kg_fruta[[#This Row],[País]],Exportaciones_Kg_fruta[[#This Row],[Detalle]],Exportaciones_Kg_fruta[[#This Row],[Año]])</f>
        <v>IndiaResto frutas y frutos 2018</v>
      </c>
      <c r="B2613" s="3" t="s">
        <v>96</v>
      </c>
      <c r="C2613" s="3" t="s">
        <v>4</v>
      </c>
      <c r="D2613" s="3" t="s">
        <v>16</v>
      </c>
      <c r="E2613" s="3">
        <v>0</v>
      </c>
      <c r="F2613" s="3">
        <v>0</v>
      </c>
      <c r="G2613" s="3">
        <v>224827.2</v>
      </c>
      <c r="H2613" s="3">
        <v>203088</v>
      </c>
      <c r="I2613" s="3">
        <v>129888</v>
      </c>
      <c r="J2613" s="3">
        <v>117688</v>
      </c>
      <c r="K2613" s="3">
        <v>0</v>
      </c>
      <c r="L2613" s="3">
        <v>60264</v>
      </c>
      <c r="M2613" s="3">
        <v>0</v>
      </c>
      <c r="N2613" s="3">
        <v>0</v>
      </c>
      <c r="O2613" s="3">
        <v>0</v>
      </c>
      <c r="P2613" s="3">
        <v>0</v>
      </c>
      <c r="Q2613" s="3">
        <f>SUM(Exportaciones_Kg_fruta[[#This Row],[Enero]:[Diciembre]])</f>
        <v>735755.2</v>
      </c>
      <c r="R2613">
        <v>2018</v>
      </c>
      <c r="S2613" t="s">
        <v>212</v>
      </c>
    </row>
    <row r="2614" spans="1:19" x14ac:dyDescent="0.35">
      <c r="A2614" t="str">
        <f>+_xlfn.CONCAT(Exportaciones_Kg_fruta[[#This Row],[País]],Exportaciones_Kg_fruta[[#This Row],[Detalle]],Exportaciones_Kg_fruta[[#This Row],[Año]])</f>
        <v>BahreinResto frutas y frutos 2018</v>
      </c>
      <c r="B2614" s="3" t="s">
        <v>39</v>
      </c>
      <c r="C2614" s="3" t="s">
        <v>4</v>
      </c>
      <c r="D2614" s="3" t="s">
        <v>16</v>
      </c>
      <c r="E2614" s="3">
        <v>0</v>
      </c>
      <c r="F2614" s="3">
        <v>20400</v>
      </c>
      <c r="G2614" s="3">
        <v>41264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f>SUM(Exportaciones_Kg_fruta[[#This Row],[Enero]:[Diciembre]])</f>
        <v>61664</v>
      </c>
      <c r="R2614">
        <v>2018</v>
      </c>
      <c r="S2614" t="s">
        <v>212</v>
      </c>
    </row>
    <row r="2615" spans="1:19" x14ac:dyDescent="0.35">
      <c r="A2615" t="str">
        <f>+_xlfn.CONCAT(Exportaciones_Kg_fruta[[#This Row],[País]],Exportaciones_Kg_fruta[[#This Row],[Detalle]],Exportaciones_Kg_fruta[[#This Row],[Año]])</f>
        <v>MéxicoResto frutas y frutos 2018</v>
      </c>
      <c r="B2615" s="3" t="s">
        <v>130</v>
      </c>
      <c r="C2615" s="3" t="s">
        <v>4</v>
      </c>
      <c r="D2615" s="3" t="s">
        <v>16</v>
      </c>
      <c r="E2615" s="3">
        <v>225004.4</v>
      </c>
      <c r="F2615" s="3">
        <v>983992.60000000009</v>
      </c>
      <c r="G2615" s="3">
        <v>613582.80000000005</v>
      </c>
      <c r="H2615" s="3">
        <v>340792</v>
      </c>
      <c r="I2615" s="3">
        <v>140919.4</v>
      </c>
      <c r="J2615" s="3">
        <v>289979.7</v>
      </c>
      <c r="K2615" s="3">
        <v>91104</v>
      </c>
      <c r="L2615" s="3">
        <v>131613.79999999999</v>
      </c>
      <c r="M2615" s="3">
        <v>93897.5</v>
      </c>
      <c r="N2615" s="3">
        <v>38252</v>
      </c>
      <c r="O2615" s="3">
        <v>60440.4</v>
      </c>
      <c r="P2615" s="3">
        <v>286963.57999999996</v>
      </c>
      <c r="Q2615" s="3">
        <f>SUM(Exportaciones_Kg_fruta[[#This Row],[Enero]:[Diciembre]])</f>
        <v>3296542.1799999997</v>
      </c>
      <c r="R2615">
        <v>2018</v>
      </c>
      <c r="S2615" t="s">
        <v>212</v>
      </c>
    </row>
    <row r="2616" spans="1:19" x14ac:dyDescent="0.35">
      <c r="A2616" t="str">
        <f>+_xlfn.CONCAT(Exportaciones_Kg_fruta[[#This Row],[País]],Exportaciones_Kg_fruta[[#This Row],[Detalle]],Exportaciones_Kg_fruta[[#This Row],[Año]])</f>
        <v>ArgentinaResto frutas y frutos 2018</v>
      </c>
      <c r="B2616" s="3" t="s">
        <v>32</v>
      </c>
      <c r="C2616" s="3" t="s">
        <v>4</v>
      </c>
      <c r="D2616" s="3" t="s">
        <v>16</v>
      </c>
      <c r="E2616" s="3">
        <v>694528.63000000012</v>
      </c>
      <c r="F2616" s="3">
        <v>513721.64999999997</v>
      </c>
      <c r="G2616" s="3">
        <v>170011.06999999998</v>
      </c>
      <c r="H2616" s="3">
        <v>246919.83</v>
      </c>
      <c r="I2616" s="3">
        <v>366155.34</v>
      </c>
      <c r="J2616" s="3">
        <v>193785.8</v>
      </c>
      <c r="K2616" s="3">
        <v>302823.18999999994</v>
      </c>
      <c r="L2616" s="3">
        <v>455770.72</v>
      </c>
      <c r="M2616" s="3">
        <v>282332.95</v>
      </c>
      <c r="N2616" s="3">
        <v>377678.56</v>
      </c>
      <c r="O2616" s="3">
        <v>448318.7</v>
      </c>
      <c r="P2616" s="3">
        <v>366485.7</v>
      </c>
      <c r="Q2616" s="3">
        <f>SUM(Exportaciones_Kg_fruta[[#This Row],[Enero]:[Diciembre]])</f>
        <v>4418532.1400000006</v>
      </c>
      <c r="R2616">
        <v>2018</v>
      </c>
      <c r="S2616" t="s">
        <v>212</v>
      </c>
    </row>
    <row r="2617" spans="1:19" x14ac:dyDescent="0.35">
      <c r="A2617" t="str">
        <f>+_xlfn.CONCAT(Exportaciones_Kg_fruta[[#This Row],[País]],Exportaciones_Kg_fruta[[#This Row],[Detalle]],Exportaciones_Kg_fruta[[#This Row],[Año]])</f>
        <v>Taiwán (Formosa)Resto frutas y frutos 2018</v>
      </c>
      <c r="B2617" s="3" t="s">
        <v>179</v>
      </c>
      <c r="C2617" s="3" t="s">
        <v>4</v>
      </c>
      <c r="D2617" s="3" t="s">
        <v>16</v>
      </c>
      <c r="E2617" s="3">
        <v>1000138.15</v>
      </c>
      <c r="F2617" s="3">
        <v>1296123.52</v>
      </c>
      <c r="G2617" s="3">
        <v>1802362.8</v>
      </c>
      <c r="H2617" s="3">
        <v>312431</v>
      </c>
      <c r="I2617" s="3">
        <v>35182</v>
      </c>
      <c r="J2617" s="3">
        <v>24668</v>
      </c>
      <c r="K2617" s="3">
        <v>0</v>
      </c>
      <c r="L2617" s="3">
        <v>0</v>
      </c>
      <c r="M2617" s="3">
        <v>0</v>
      </c>
      <c r="N2617" s="3">
        <v>25652</v>
      </c>
      <c r="O2617" s="3">
        <v>12.4</v>
      </c>
      <c r="P2617" s="3">
        <v>24800</v>
      </c>
      <c r="Q2617" s="3">
        <f>SUM(Exportaciones_Kg_fruta[[#This Row],[Enero]:[Diciembre]])</f>
        <v>4521369.87</v>
      </c>
      <c r="R2617">
        <v>2018</v>
      </c>
      <c r="S2617" t="s">
        <v>212</v>
      </c>
    </row>
    <row r="2618" spans="1:19" x14ac:dyDescent="0.35">
      <c r="A2618" t="str">
        <f>+_xlfn.CONCAT(Exportaciones_Kg_fruta[[#This Row],[País]],Exportaciones_Kg_fruta[[#This Row],[Detalle]],Exportaciones_Kg_fruta[[#This Row],[Año]])</f>
        <v>ColombiaResto frutas y frutos 2018</v>
      </c>
      <c r="B2618" s="3" t="s">
        <v>58</v>
      </c>
      <c r="C2618" s="3" t="s">
        <v>4</v>
      </c>
      <c r="D2618" s="3" t="s">
        <v>16</v>
      </c>
      <c r="E2618" s="3">
        <v>608928.59</v>
      </c>
      <c r="F2618" s="3">
        <v>3169995.66</v>
      </c>
      <c r="G2618" s="3">
        <v>3096510.14</v>
      </c>
      <c r="H2618" s="3">
        <v>2046462.93</v>
      </c>
      <c r="I2618" s="3">
        <v>2692121.6799999997</v>
      </c>
      <c r="J2618" s="3">
        <v>2149529.25</v>
      </c>
      <c r="K2618" s="3">
        <v>2971588.6</v>
      </c>
      <c r="L2618" s="3">
        <v>2823167.15</v>
      </c>
      <c r="M2618" s="3">
        <v>2051595.6</v>
      </c>
      <c r="N2618" s="3">
        <v>2076282.9</v>
      </c>
      <c r="O2618" s="3">
        <v>456488.38</v>
      </c>
      <c r="P2618" s="3">
        <v>228100</v>
      </c>
      <c r="Q2618" s="3">
        <f>SUM(Exportaciones_Kg_fruta[[#This Row],[Enero]:[Diciembre]])</f>
        <v>24370770.879999999</v>
      </c>
      <c r="R2618">
        <v>2018</v>
      </c>
      <c r="S2618" t="s">
        <v>212</v>
      </c>
    </row>
    <row r="2619" spans="1:19" x14ac:dyDescent="0.35">
      <c r="A2619" t="str">
        <f>+_xlfn.CONCAT(Exportaciones_Kg_fruta[[#This Row],[País]],Exportaciones_Kg_fruta[[#This Row],[Detalle]],Exportaciones_Kg_fruta[[#This Row],[Año]])</f>
        <v>AlemaniaResto frutas y frutos 2018</v>
      </c>
      <c r="B2619" s="3" t="s">
        <v>3</v>
      </c>
      <c r="C2619" s="3" t="s">
        <v>4</v>
      </c>
      <c r="D2619" s="3" t="s">
        <v>16</v>
      </c>
      <c r="E2619" s="3">
        <v>250466.86</v>
      </c>
      <c r="F2619" s="3">
        <v>657986.41</v>
      </c>
      <c r="G2619" s="3">
        <v>1888896.52</v>
      </c>
      <c r="H2619" s="3">
        <v>2891847.5199999996</v>
      </c>
      <c r="I2619" s="3">
        <v>2293707.2600000002</v>
      </c>
      <c r="J2619" s="3">
        <v>1359911.38</v>
      </c>
      <c r="K2619" s="3">
        <v>151070</v>
      </c>
      <c r="L2619" s="3">
        <v>28150.75</v>
      </c>
      <c r="M2619" s="3">
        <v>44633</v>
      </c>
      <c r="N2619" s="3">
        <v>22050</v>
      </c>
      <c r="O2619" s="3">
        <v>18390</v>
      </c>
      <c r="P2619" s="3">
        <v>36870.15</v>
      </c>
      <c r="Q2619" s="3">
        <f>SUM(Exportaciones_Kg_fruta[[#This Row],[Enero]:[Diciembre]])</f>
        <v>9643979.8499999996</v>
      </c>
      <c r="R2619">
        <v>2018</v>
      </c>
      <c r="S2619" t="s">
        <v>212</v>
      </c>
    </row>
    <row r="2620" spans="1:19" x14ac:dyDescent="0.35">
      <c r="A2620" t="str">
        <f>+_xlfn.CONCAT(Exportaciones_Kg_fruta[[#This Row],[País]],Exportaciones_Kg_fruta[[#This Row],[Detalle]],Exportaciones_Kg_fruta[[#This Row],[Año]])</f>
        <v>EcuadorResto frutas y frutos 2018</v>
      </c>
      <c r="B2620" s="3" t="s">
        <v>68</v>
      </c>
      <c r="C2620" s="3" t="s">
        <v>4</v>
      </c>
      <c r="D2620" s="3" t="s">
        <v>16</v>
      </c>
      <c r="E2620" s="3">
        <v>446014.24</v>
      </c>
      <c r="F2620" s="3">
        <v>1241695.7999999998</v>
      </c>
      <c r="G2620" s="3">
        <v>1257829.17</v>
      </c>
      <c r="H2620" s="3">
        <v>1353634.5199999998</v>
      </c>
      <c r="I2620" s="3">
        <v>1903239.6</v>
      </c>
      <c r="J2620" s="3">
        <v>1616788.6</v>
      </c>
      <c r="K2620" s="3">
        <v>1597708.2000000002</v>
      </c>
      <c r="L2620" s="3">
        <v>1571304.39</v>
      </c>
      <c r="M2620" s="3">
        <v>476101.4</v>
      </c>
      <c r="N2620" s="3">
        <v>762325.92</v>
      </c>
      <c r="O2620" s="3">
        <v>409071.6</v>
      </c>
      <c r="P2620" s="3">
        <v>176509.2</v>
      </c>
      <c r="Q2620" s="3">
        <f>SUM(Exportaciones_Kg_fruta[[#This Row],[Enero]:[Diciembre]])</f>
        <v>12812222.639999999</v>
      </c>
      <c r="R2620">
        <v>2018</v>
      </c>
      <c r="S2620" t="s">
        <v>212</v>
      </c>
    </row>
    <row r="2621" spans="1:19" x14ac:dyDescent="0.35">
      <c r="A2621" t="str">
        <f>+_xlfn.CONCAT(Exportaciones_Kg_fruta[[#This Row],[País]],Exportaciones_Kg_fruta[[#This Row],[Detalle]],Exportaciones_Kg_fruta[[#This Row],[Año]])</f>
        <v>ItaliaResto frutas y frutos 2018</v>
      </c>
      <c r="B2621" s="3" t="s">
        <v>108</v>
      </c>
      <c r="C2621" s="3" t="s">
        <v>4</v>
      </c>
      <c r="D2621" s="3" t="s">
        <v>16</v>
      </c>
      <c r="E2621" s="3">
        <v>550880.44999999995</v>
      </c>
      <c r="F2621" s="3">
        <v>2664295.75</v>
      </c>
      <c r="G2621" s="3">
        <v>4061934.1799999997</v>
      </c>
      <c r="H2621" s="3">
        <v>4798512.620000001</v>
      </c>
      <c r="I2621" s="3">
        <v>4229508.8000000007</v>
      </c>
      <c r="J2621" s="3">
        <v>2417533.9</v>
      </c>
      <c r="K2621" s="3">
        <v>1406214</v>
      </c>
      <c r="L2621" s="3">
        <v>1723552</v>
      </c>
      <c r="M2621" s="3">
        <v>522140</v>
      </c>
      <c r="N2621" s="3">
        <v>1435488</v>
      </c>
      <c r="O2621" s="3">
        <v>580650.96</v>
      </c>
      <c r="P2621" s="3">
        <v>464154.5</v>
      </c>
      <c r="Q2621" s="3">
        <f>SUM(Exportaciones_Kg_fruta[[#This Row],[Enero]:[Diciembre]])</f>
        <v>24854865.16</v>
      </c>
      <c r="R2621">
        <v>2018</v>
      </c>
      <c r="S2621" t="s">
        <v>212</v>
      </c>
    </row>
    <row r="2622" spans="1:19" x14ac:dyDescent="0.35">
      <c r="A2622" t="str">
        <f>+_xlfn.CONCAT(Exportaciones_Kg_fruta[[#This Row],[País]],Exportaciones_Kg_fruta[[#This Row],[Detalle]],Exportaciones_Kg_fruta[[#This Row],[Año]])</f>
        <v>Reino UnidoResto frutas y frutos 2018</v>
      </c>
      <c r="B2622" s="3" t="s">
        <v>155</v>
      </c>
      <c r="C2622" s="3" t="s">
        <v>4</v>
      </c>
      <c r="D2622" s="3" t="s">
        <v>16</v>
      </c>
      <c r="E2622" s="3">
        <v>626300</v>
      </c>
      <c r="F2622" s="3">
        <v>1091070.3</v>
      </c>
      <c r="G2622" s="3">
        <v>642517.19999999995</v>
      </c>
      <c r="H2622" s="3">
        <v>520605.5</v>
      </c>
      <c r="I2622" s="3">
        <v>1159759.8999999999</v>
      </c>
      <c r="J2622" s="3">
        <v>456192.9</v>
      </c>
      <c r="K2622" s="3">
        <v>25349</v>
      </c>
      <c r="L2622" s="3">
        <v>52475.28</v>
      </c>
      <c r="M2622" s="3">
        <v>224710</v>
      </c>
      <c r="N2622" s="3">
        <v>128610</v>
      </c>
      <c r="O2622" s="3">
        <v>25158.2</v>
      </c>
      <c r="P2622" s="3">
        <v>35537.599999999999</v>
      </c>
      <c r="Q2622" s="3">
        <f>SUM(Exportaciones_Kg_fruta[[#This Row],[Enero]:[Diciembre]])</f>
        <v>4988285.88</v>
      </c>
      <c r="R2622">
        <v>2018</v>
      </c>
      <c r="S2622" t="s">
        <v>212</v>
      </c>
    </row>
    <row r="2623" spans="1:19" x14ac:dyDescent="0.35">
      <c r="A2623" t="str">
        <f>+_xlfn.CONCAT(Exportaciones_Kg_fruta[[#This Row],[País]],Exportaciones_Kg_fruta[[#This Row],[Detalle]],Exportaciones_Kg_fruta[[#This Row],[Año]])</f>
        <v>RusiaResto frutas y frutos 2018</v>
      </c>
      <c r="B2623" s="3" t="s">
        <v>161</v>
      </c>
      <c r="C2623" s="3" t="s">
        <v>4</v>
      </c>
      <c r="D2623" s="3" t="s">
        <v>16</v>
      </c>
      <c r="E2623" s="3">
        <v>620981.41</v>
      </c>
      <c r="F2623" s="3">
        <v>1657430.53</v>
      </c>
      <c r="G2623" s="3">
        <v>4627033.88</v>
      </c>
      <c r="H2623" s="3">
        <v>5568516.6100000003</v>
      </c>
      <c r="I2623" s="3">
        <v>3863993.3</v>
      </c>
      <c r="J2623" s="3">
        <v>2834712.9</v>
      </c>
      <c r="K2623" s="3">
        <v>1233080.8</v>
      </c>
      <c r="L2623" s="3">
        <v>238295.4</v>
      </c>
      <c r="M2623" s="3">
        <v>82175</v>
      </c>
      <c r="N2623" s="3">
        <v>212967.07</v>
      </c>
      <c r="O2623" s="3">
        <v>262313.36</v>
      </c>
      <c r="P2623" s="3">
        <v>97556.2</v>
      </c>
      <c r="Q2623" s="3">
        <f>SUM(Exportaciones_Kg_fruta[[#This Row],[Enero]:[Diciembre]])</f>
        <v>21299056.459999997</v>
      </c>
      <c r="R2623">
        <v>2018</v>
      </c>
      <c r="S2623" t="s">
        <v>212</v>
      </c>
    </row>
    <row r="2624" spans="1:19" x14ac:dyDescent="0.35">
      <c r="A2624" t="str">
        <f>+_xlfn.CONCAT(Exportaciones_Kg_fruta[[#This Row],[País]],Exportaciones_Kg_fruta[[#This Row],[Detalle]],Exportaciones_Kg_fruta[[#This Row],[Año]])</f>
        <v>PanamáResto frutas y frutos 2018</v>
      </c>
      <c r="B2624" s="3" t="s">
        <v>146</v>
      </c>
      <c r="C2624" s="3" t="s">
        <v>4</v>
      </c>
      <c r="D2624" s="3" t="s">
        <v>16</v>
      </c>
      <c r="E2624" s="3">
        <v>65987.650000000009</v>
      </c>
      <c r="F2624" s="3">
        <v>143233.92000000001</v>
      </c>
      <c r="G2624" s="3">
        <v>305401.26</v>
      </c>
      <c r="H2624" s="3">
        <v>308200.48</v>
      </c>
      <c r="I2624" s="3">
        <v>308595.62</v>
      </c>
      <c r="J2624" s="3">
        <v>233654.1</v>
      </c>
      <c r="K2624" s="3">
        <v>326111.94999999995</v>
      </c>
      <c r="L2624" s="3">
        <v>581093.59000000008</v>
      </c>
      <c r="M2624" s="3">
        <v>226632.4</v>
      </c>
      <c r="N2624" s="3">
        <v>298775.66000000003</v>
      </c>
      <c r="O2624" s="3">
        <v>62148</v>
      </c>
      <c r="P2624" s="3">
        <v>71672.929999999993</v>
      </c>
      <c r="Q2624" s="3">
        <f>SUM(Exportaciones_Kg_fruta[[#This Row],[Enero]:[Diciembre]])</f>
        <v>2931507.5600000005</v>
      </c>
      <c r="R2624">
        <v>2018</v>
      </c>
      <c r="S2624" t="s">
        <v>212</v>
      </c>
    </row>
    <row r="2625" spans="1:19" x14ac:dyDescent="0.35">
      <c r="A2625" t="str">
        <f>+_xlfn.CONCAT(Exportaciones_Kg_fruta[[#This Row],[País]],Exportaciones_Kg_fruta[[#This Row],[Detalle]],Exportaciones_Kg_fruta[[#This Row],[Año]])</f>
        <v>FranciaResto frutas y frutos 2018</v>
      </c>
      <c r="B2625" s="3" t="s">
        <v>80</v>
      </c>
      <c r="C2625" s="3" t="s">
        <v>4</v>
      </c>
      <c r="D2625" s="3" t="s">
        <v>16</v>
      </c>
      <c r="E2625" s="3">
        <v>137882.64000000001</v>
      </c>
      <c r="F2625" s="3">
        <v>222343.5</v>
      </c>
      <c r="G2625" s="3">
        <v>200630.6</v>
      </c>
      <c r="H2625" s="3">
        <v>865258.8</v>
      </c>
      <c r="I2625" s="3">
        <v>685816.3</v>
      </c>
      <c r="J2625" s="3">
        <v>470767.35999999999</v>
      </c>
      <c r="K2625" s="3">
        <v>345964.55</v>
      </c>
      <c r="L2625" s="3">
        <v>292079.32</v>
      </c>
      <c r="M2625" s="3">
        <v>67560</v>
      </c>
      <c r="N2625" s="3">
        <v>190106.6</v>
      </c>
      <c r="O2625" s="3">
        <v>165591.54999999999</v>
      </c>
      <c r="P2625" s="3">
        <v>80937.5</v>
      </c>
      <c r="Q2625" s="3">
        <f>SUM(Exportaciones_Kg_fruta[[#This Row],[Enero]:[Diciembre]])</f>
        <v>3724938.7199999993</v>
      </c>
      <c r="R2625">
        <v>2018</v>
      </c>
      <c r="S2625" t="s">
        <v>212</v>
      </c>
    </row>
    <row r="2626" spans="1:19" x14ac:dyDescent="0.35">
      <c r="A2626" t="str">
        <f>+_xlfn.CONCAT(Exportaciones_Kg_fruta[[#This Row],[País]],Exportaciones_Kg_fruta[[#This Row],[Detalle]],Exportaciones_Kg_fruta[[#This Row],[Año]])</f>
        <v>BoliviaResto frutas y frutos 2018</v>
      </c>
      <c r="B2626" s="3" t="s">
        <v>47</v>
      </c>
      <c r="C2626" s="3" t="s">
        <v>4</v>
      </c>
      <c r="D2626" s="3" t="s">
        <v>16</v>
      </c>
      <c r="E2626" s="3">
        <v>6264</v>
      </c>
      <c r="F2626" s="3">
        <v>35360</v>
      </c>
      <c r="G2626" s="3">
        <v>1053</v>
      </c>
      <c r="H2626" s="3">
        <v>0</v>
      </c>
      <c r="I2626" s="3">
        <v>2240</v>
      </c>
      <c r="J2626" s="3">
        <v>0</v>
      </c>
      <c r="K2626" s="3">
        <v>0</v>
      </c>
      <c r="L2626" s="3">
        <v>23321</v>
      </c>
      <c r="M2626" s="3">
        <v>0</v>
      </c>
      <c r="N2626" s="3">
        <v>0</v>
      </c>
      <c r="O2626" s="3">
        <v>13610</v>
      </c>
      <c r="P2626" s="3">
        <v>0</v>
      </c>
      <c r="Q2626" s="3">
        <f>SUM(Exportaciones_Kg_fruta[[#This Row],[Enero]:[Diciembre]])</f>
        <v>81848</v>
      </c>
      <c r="R2626">
        <v>2018</v>
      </c>
      <c r="S2626" t="s">
        <v>212</v>
      </c>
    </row>
    <row r="2627" spans="1:19" x14ac:dyDescent="0.35">
      <c r="A2627" t="str">
        <f>+_xlfn.CONCAT(Exportaciones_Kg_fruta[[#This Row],[País]],Exportaciones_Kg_fruta[[#This Row],[Detalle]],Exportaciones_Kg_fruta[[#This Row],[Año]])</f>
        <v>TailandiaResto frutas y frutos 2018</v>
      </c>
      <c r="B2627" s="3" t="s">
        <v>178</v>
      </c>
      <c r="C2627" s="3" t="s">
        <v>4</v>
      </c>
      <c r="D2627" s="3" t="s">
        <v>16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18333</v>
      </c>
      <c r="K2627" s="3">
        <v>0</v>
      </c>
      <c r="L2627" s="3">
        <v>18879</v>
      </c>
      <c r="M2627" s="3">
        <v>19197.32</v>
      </c>
      <c r="N2627" s="3">
        <v>21048</v>
      </c>
      <c r="O2627" s="3">
        <v>0</v>
      </c>
      <c r="P2627" s="3">
        <v>0</v>
      </c>
      <c r="Q2627" s="3">
        <f>SUM(Exportaciones_Kg_fruta[[#This Row],[Enero]:[Diciembre]])</f>
        <v>77457.320000000007</v>
      </c>
      <c r="R2627">
        <v>2018</v>
      </c>
      <c r="S2627" t="s">
        <v>212</v>
      </c>
    </row>
    <row r="2628" spans="1:19" x14ac:dyDescent="0.35">
      <c r="A2628" t="str">
        <f>+_xlfn.CONCAT(Exportaciones_Kg_fruta[[#This Row],[País]],Exportaciones_Kg_fruta[[#This Row],[Detalle]],Exportaciones_Kg_fruta[[#This Row],[Año]])</f>
        <v>BulgariaResto frutas y frutos 2018</v>
      </c>
      <c r="B2628" s="3" t="s">
        <v>50</v>
      </c>
      <c r="C2628" s="3" t="s">
        <v>4</v>
      </c>
      <c r="D2628" s="3" t="s">
        <v>16</v>
      </c>
      <c r="E2628" s="3">
        <v>0</v>
      </c>
      <c r="F2628" s="3">
        <v>0</v>
      </c>
      <c r="G2628" s="3">
        <v>15744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f>SUM(Exportaciones_Kg_fruta[[#This Row],[Enero]:[Diciembre]])</f>
        <v>15744</v>
      </c>
      <c r="R2628">
        <v>2018</v>
      </c>
      <c r="S2628" t="s">
        <v>212</v>
      </c>
    </row>
    <row r="2629" spans="1:19" x14ac:dyDescent="0.35">
      <c r="A2629" t="str">
        <f>+_xlfn.CONCAT(Exportaciones_Kg_fruta[[#This Row],[País]],Exportaciones_Kg_fruta[[#This Row],[Detalle]],Exportaciones_Kg_fruta[[#This Row],[Año]])</f>
        <v>BélgicaResto frutas y frutos 2018</v>
      </c>
      <c r="B2629" s="3" t="s">
        <v>43</v>
      </c>
      <c r="C2629" s="3" t="s">
        <v>4</v>
      </c>
      <c r="D2629" s="3" t="s">
        <v>16</v>
      </c>
      <c r="E2629" s="3">
        <v>155485.1</v>
      </c>
      <c r="F2629" s="3">
        <v>501858.25</v>
      </c>
      <c r="G2629" s="3">
        <v>693935.69000000006</v>
      </c>
      <c r="H2629" s="3">
        <v>674448.5199999999</v>
      </c>
      <c r="I2629" s="3">
        <v>673027.3</v>
      </c>
      <c r="J2629" s="3">
        <v>415157.55</v>
      </c>
      <c r="K2629" s="3">
        <v>200984.5</v>
      </c>
      <c r="L2629" s="3">
        <v>94541.93</v>
      </c>
      <c r="M2629" s="3">
        <v>0</v>
      </c>
      <c r="N2629" s="3">
        <v>0</v>
      </c>
      <c r="O2629" s="3">
        <v>45538.53</v>
      </c>
      <c r="P2629" s="3">
        <v>0</v>
      </c>
      <c r="Q2629" s="3">
        <f>SUM(Exportaciones_Kg_fruta[[#This Row],[Enero]:[Diciembre]])</f>
        <v>3454977.37</v>
      </c>
      <c r="R2629">
        <v>2018</v>
      </c>
      <c r="S2629" t="s">
        <v>212</v>
      </c>
    </row>
    <row r="2630" spans="1:19" x14ac:dyDescent="0.35">
      <c r="A2630" t="str">
        <f>+_xlfn.CONCAT(Exportaciones_Kg_fruta[[#This Row],[País]],Exportaciones_Kg_fruta[[#This Row],[Detalle]],Exportaciones_Kg_fruta[[#This Row],[Año]])</f>
        <v>Arabia SauditaResto frutas y frutos 2018</v>
      </c>
      <c r="B2630" s="3" t="s">
        <v>30</v>
      </c>
      <c r="C2630" s="3" t="s">
        <v>4</v>
      </c>
      <c r="D2630" s="3" t="s">
        <v>16</v>
      </c>
      <c r="E2630" s="3">
        <v>135440</v>
      </c>
      <c r="F2630" s="3">
        <v>1146144</v>
      </c>
      <c r="G2630" s="3">
        <v>469702.40000000002</v>
      </c>
      <c r="H2630" s="3">
        <v>350490.5</v>
      </c>
      <c r="I2630" s="3">
        <v>218587.4</v>
      </c>
      <c r="J2630" s="3">
        <v>244000</v>
      </c>
      <c r="K2630" s="3">
        <v>121902.25</v>
      </c>
      <c r="L2630" s="3">
        <v>256684.5</v>
      </c>
      <c r="M2630" s="3">
        <v>40364.5</v>
      </c>
      <c r="N2630" s="3">
        <v>21166</v>
      </c>
      <c r="O2630" s="3">
        <v>0</v>
      </c>
      <c r="P2630" s="3">
        <v>42560</v>
      </c>
      <c r="Q2630" s="3">
        <f>SUM(Exportaciones_Kg_fruta[[#This Row],[Enero]:[Diciembre]])</f>
        <v>3047041.55</v>
      </c>
      <c r="R2630">
        <v>2018</v>
      </c>
      <c r="S2630" t="s">
        <v>212</v>
      </c>
    </row>
    <row r="2631" spans="1:19" x14ac:dyDescent="0.35">
      <c r="A2631" t="str">
        <f>+_xlfn.CONCAT(Exportaciones_Kg_fruta[[#This Row],[País]],Exportaciones_Kg_fruta[[#This Row],[Detalle]],Exportaciones_Kg_fruta[[#This Row],[Año]])</f>
        <v>AustraliaResto frutas y frutos 2018</v>
      </c>
      <c r="B2631" s="3" t="s">
        <v>35</v>
      </c>
      <c r="C2631" s="3" t="s">
        <v>4</v>
      </c>
      <c r="D2631" s="3" t="s">
        <v>16</v>
      </c>
      <c r="E2631" s="3">
        <v>869522.37999999989</v>
      </c>
      <c r="F2631" s="3">
        <v>502762.75</v>
      </c>
      <c r="G2631" s="3">
        <v>935550.24</v>
      </c>
      <c r="H2631" s="3">
        <v>489894.43</v>
      </c>
      <c r="I2631" s="3">
        <v>787129.36</v>
      </c>
      <c r="J2631" s="3">
        <v>706771.5</v>
      </c>
      <c r="K2631" s="3">
        <v>826169.13</v>
      </c>
      <c r="L2631" s="3">
        <v>759836.93</v>
      </c>
      <c r="M2631" s="3">
        <v>477546.43</v>
      </c>
      <c r="N2631" s="3">
        <v>993490.92</v>
      </c>
      <c r="O2631" s="3">
        <v>757880.15999999992</v>
      </c>
      <c r="P2631" s="3">
        <v>453060.80999999994</v>
      </c>
      <c r="Q2631" s="3">
        <f>SUM(Exportaciones_Kg_fruta[[#This Row],[Enero]:[Diciembre]])</f>
        <v>8559615.0399999991</v>
      </c>
      <c r="R2631">
        <v>2018</v>
      </c>
      <c r="S2631" t="s">
        <v>212</v>
      </c>
    </row>
    <row r="2632" spans="1:19" x14ac:dyDescent="0.35">
      <c r="A2632" t="str">
        <f>+_xlfn.CONCAT(Exportaciones_Kg_fruta[[#This Row],[País]],Exportaciones_Kg_fruta[[#This Row],[Detalle]],Exportaciones_Kg_fruta[[#This Row],[Año]])</f>
        <v>Costa RicaResto frutas y frutos 2018</v>
      </c>
      <c r="B2632" s="3" t="s">
        <v>62</v>
      </c>
      <c r="C2632" s="3" t="s">
        <v>4</v>
      </c>
      <c r="D2632" s="3" t="s">
        <v>16</v>
      </c>
      <c r="E2632" s="3">
        <v>74987.600000000006</v>
      </c>
      <c r="F2632" s="3">
        <v>127017.4</v>
      </c>
      <c r="G2632" s="3">
        <v>241665.4</v>
      </c>
      <c r="H2632" s="3">
        <v>196467.20000000001</v>
      </c>
      <c r="I2632" s="3">
        <v>104090.2</v>
      </c>
      <c r="J2632" s="3">
        <v>148834.9</v>
      </c>
      <c r="K2632" s="3">
        <v>161149.5</v>
      </c>
      <c r="L2632" s="3">
        <v>271907.69</v>
      </c>
      <c r="M2632" s="3">
        <v>140054.01</v>
      </c>
      <c r="N2632" s="3">
        <v>102947.7</v>
      </c>
      <c r="O2632" s="3">
        <v>71109.2</v>
      </c>
      <c r="P2632" s="3">
        <v>63168</v>
      </c>
      <c r="Q2632" s="3">
        <f>SUM(Exportaciones_Kg_fruta[[#This Row],[Enero]:[Diciembre]])</f>
        <v>1703398.8</v>
      </c>
      <c r="R2632">
        <v>2018</v>
      </c>
      <c r="S2632" t="s">
        <v>212</v>
      </c>
    </row>
    <row r="2633" spans="1:19" x14ac:dyDescent="0.35">
      <c r="A2633" t="str">
        <f>+_xlfn.CONCAT(Exportaciones_Kg_fruta[[#This Row],[País]],Exportaciones_Kg_fruta[[#This Row],[Detalle]],Exportaciones_Kg_fruta[[#This Row],[Año]])</f>
        <v>GuatemalaResto frutas y frutos 2018</v>
      </c>
      <c r="B2633" s="3" t="s">
        <v>87</v>
      </c>
      <c r="C2633" s="3" t="s">
        <v>4</v>
      </c>
      <c r="D2633" s="3" t="s">
        <v>16</v>
      </c>
      <c r="E2633" s="3">
        <v>51434</v>
      </c>
      <c r="F2633" s="3">
        <v>93846.8</v>
      </c>
      <c r="G2633" s="3">
        <v>235476.80000000002</v>
      </c>
      <c r="H2633" s="3">
        <v>185691.42</v>
      </c>
      <c r="I2633" s="3">
        <v>116032.29999999999</v>
      </c>
      <c r="J2633" s="3">
        <v>65973.349999999991</v>
      </c>
      <c r="K2633" s="3">
        <v>271180.5</v>
      </c>
      <c r="L2633" s="3">
        <v>316092</v>
      </c>
      <c r="M2633" s="3">
        <v>132221.79999999999</v>
      </c>
      <c r="N2633" s="3">
        <v>98841</v>
      </c>
      <c r="O2633" s="3">
        <v>48148</v>
      </c>
      <c r="P2633" s="3">
        <v>0</v>
      </c>
      <c r="Q2633" s="3">
        <f>SUM(Exportaciones_Kg_fruta[[#This Row],[Enero]:[Diciembre]])</f>
        <v>1614937.97</v>
      </c>
      <c r="R2633">
        <v>2018</v>
      </c>
      <c r="S2633" t="s">
        <v>212</v>
      </c>
    </row>
    <row r="2634" spans="1:19" x14ac:dyDescent="0.35">
      <c r="A2634" t="str">
        <f>+_xlfn.CONCAT(Exportaciones_Kg_fruta[[#This Row],[País]],Exportaciones_Kg_fruta[[#This Row],[Detalle]],Exportaciones_Kg_fruta[[#This Row],[Año]])</f>
        <v>FinlandiaResto frutas y frutos 2018</v>
      </c>
      <c r="B2634" s="3" t="s">
        <v>79</v>
      </c>
      <c r="C2634" s="3" t="s">
        <v>4</v>
      </c>
      <c r="D2634" s="3" t="s">
        <v>16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22680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f>SUM(Exportaciones_Kg_fruta[[#This Row],[Enero]:[Diciembre]])</f>
        <v>22680</v>
      </c>
      <c r="R2634">
        <v>2018</v>
      </c>
      <c r="S2634" t="s">
        <v>212</v>
      </c>
    </row>
    <row r="2635" spans="1:19" x14ac:dyDescent="0.35">
      <c r="A2635" t="str">
        <f>+_xlfn.CONCAT(Exportaciones_Kg_fruta[[#This Row],[País]],Exportaciones_Kg_fruta[[#This Row],[Detalle]],Exportaciones_Kg_fruta[[#This Row],[Año]])</f>
        <v>Emiratos Árabes UnidosResto frutas y frutos 2018</v>
      </c>
      <c r="B2635" s="3" t="s">
        <v>71</v>
      </c>
      <c r="C2635" s="3" t="s">
        <v>4</v>
      </c>
      <c r="D2635" s="3" t="s">
        <v>16</v>
      </c>
      <c r="E2635" s="3">
        <v>21600</v>
      </c>
      <c r="F2635" s="3">
        <v>365264</v>
      </c>
      <c r="G2635" s="3">
        <v>269016</v>
      </c>
      <c r="H2635" s="3">
        <v>43200</v>
      </c>
      <c r="I2635" s="3">
        <v>0</v>
      </c>
      <c r="J2635" s="3">
        <v>0</v>
      </c>
      <c r="K2635" s="3">
        <v>0</v>
      </c>
      <c r="L2635" s="3">
        <v>0</v>
      </c>
      <c r="M2635" s="3">
        <v>11700.009999999998</v>
      </c>
      <c r="N2635" s="3">
        <v>0</v>
      </c>
      <c r="O2635" s="3">
        <v>31367</v>
      </c>
      <c r="P2635" s="3">
        <v>16720</v>
      </c>
      <c r="Q2635" s="3">
        <f>SUM(Exportaciones_Kg_fruta[[#This Row],[Enero]:[Diciembre]])</f>
        <v>758867.01</v>
      </c>
      <c r="R2635">
        <v>2018</v>
      </c>
      <c r="S2635" t="s">
        <v>212</v>
      </c>
    </row>
    <row r="2636" spans="1:19" x14ac:dyDescent="0.35">
      <c r="A2636" t="str">
        <f>+_xlfn.CONCAT(Exportaciones_Kg_fruta[[#This Row],[País]],Exportaciones_Kg_fruta[[#This Row],[Detalle]],Exportaciones_Kg_fruta[[#This Row],[Año]])</f>
        <v>TurquíaResto frutas y frutos 2018</v>
      </c>
      <c r="B2636" s="3" t="s">
        <v>190</v>
      </c>
      <c r="C2636" s="3" t="s">
        <v>4</v>
      </c>
      <c r="D2636" s="3" t="s">
        <v>16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10500</v>
      </c>
      <c r="L2636" s="3">
        <v>0</v>
      </c>
      <c r="M2636" s="3">
        <v>0</v>
      </c>
      <c r="N2636" s="3">
        <v>41181</v>
      </c>
      <c r="O2636" s="3">
        <v>76051.5</v>
      </c>
      <c r="P2636" s="3">
        <v>0</v>
      </c>
      <c r="Q2636" s="3">
        <f>SUM(Exportaciones_Kg_fruta[[#This Row],[Enero]:[Diciembre]])</f>
        <v>127732.5</v>
      </c>
      <c r="R2636">
        <v>2018</v>
      </c>
      <c r="S2636" t="s">
        <v>212</v>
      </c>
    </row>
    <row r="2637" spans="1:19" x14ac:dyDescent="0.35">
      <c r="A2637" t="str">
        <f>+_xlfn.CONCAT(Exportaciones_Kg_fruta[[#This Row],[País]],Exportaciones_Kg_fruta[[#This Row],[Detalle]],Exportaciones_Kg_fruta[[#This Row],[Año]])</f>
        <v>UruguayResto frutas y frutos 2018</v>
      </c>
      <c r="B2637" s="3" t="s">
        <v>192</v>
      </c>
      <c r="C2637" s="3" t="s">
        <v>4</v>
      </c>
      <c r="D2637" s="3" t="s">
        <v>16</v>
      </c>
      <c r="E2637" s="3">
        <v>321716.65999999997</v>
      </c>
      <c r="F2637" s="3">
        <v>137121.38</v>
      </c>
      <c r="G2637" s="3">
        <v>102078.27</v>
      </c>
      <c r="H2637" s="3">
        <v>44633.4</v>
      </c>
      <c r="I2637" s="3">
        <v>26925</v>
      </c>
      <c r="J2637" s="3">
        <v>67565.899999999994</v>
      </c>
      <c r="K2637" s="3">
        <v>52766</v>
      </c>
      <c r="L2637" s="3">
        <v>25988.6</v>
      </c>
      <c r="M2637" s="3">
        <v>21530</v>
      </c>
      <c r="N2637" s="3">
        <v>60687.9</v>
      </c>
      <c r="O2637" s="3">
        <v>25752.3</v>
      </c>
      <c r="P2637" s="3">
        <v>48025.04</v>
      </c>
      <c r="Q2637" s="3">
        <f>SUM(Exportaciones_Kg_fruta[[#This Row],[Enero]:[Diciembre]])</f>
        <v>934790.45000000007</v>
      </c>
      <c r="R2637">
        <v>2018</v>
      </c>
      <c r="S2637" t="s">
        <v>212</v>
      </c>
    </row>
    <row r="2638" spans="1:19" x14ac:dyDescent="0.35">
      <c r="A2638" t="str">
        <f>+_xlfn.CONCAT(Exportaciones_Kg_fruta[[#This Row],[País]],Exportaciones_Kg_fruta[[#This Row],[Detalle]],Exportaciones_Kg_fruta[[#This Row],[Año]])</f>
        <v>República DominicanaResto frutas y frutos 2018</v>
      </c>
      <c r="B2638" s="3" t="s">
        <v>158</v>
      </c>
      <c r="C2638" s="3" t="s">
        <v>4</v>
      </c>
      <c r="D2638" s="3" t="s">
        <v>16</v>
      </c>
      <c r="E2638" s="3">
        <v>7184</v>
      </c>
      <c r="F2638" s="3">
        <v>10231.08</v>
      </c>
      <c r="G2638" s="3">
        <v>49938.8</v>
      </c>
      <c r="H2638" s="3">
        <v>86137.600000000006</v>
      </c>
      <c r="I2638" s="3">
        <v>56030.399999999994</v>
      </c>
      <c r="J2638" s="3">
        <v>68902.5</v>
      </c>
      <c r="K2638" s="3">
        <v>55539.199999999997</v>
      </c>
      <c r="L2638" s="3">
        <v>188571.6</v>
      </c>
      <c r="M2638" s="3">
        <v>123940.29999999999</v>
      </c>
      <c r="N2638" s="3">
        <v>173607.36</v>
      </c>
      <c r="O2638" s="3">
        <v>61868.2</v>
      </c>
      <c r="P2638" s="3">
        <v>52434</v>
      </c>
      <c r="Q2638" s="3">
        <f>SUM(Exportaciones_Kg_fruta[[#This Row],[Enero]:[Diciembre]])</f>
        <v>934385.03999999992</v>
      </c>
      <c r="R2638">
        <v>2018</v>
      </c>
      <c r="S2638" t="s">
        <v>212</v>
      </c>
    </row>
    <row r="2639" spans="1:19" x14ac:dyDescent="0.35">
      <c r="A2639" t="str">
        <f>+_xlfn.CONCAT(Exportaciones_Kg_fruta[[#This Row],[País]],Exportaciones_Kg_fruta[[#This Row],[Detalle]],Exportaciones_Kg_fruta[[#This Row],[Año]])</f>
        <v>El SalvadorResto frutas y frutos 2018</v>
      </c>
      <c r="B2639" s="3" t="s">
        <v>70</v>
      </c>
      <c r="C2639" s="3" t="s">
        <v>4</v>
      </c>
      <c r="D2639" s="3" t="s">
        <v>16</v>
      </c>
      <c r="E2639" s="3">
        <v>15994.88</v>
      </c>
      <c r="F2639" s="3">
        <v>86159.2</v>
      </c>
      <c r="G2639" s="3">
        <v>154826.80000000002</v>
      </c>
      <c r="H2639" s="3">
        <v>212292.39999999997</v>
      </c>
      <c r="I2639" s="3">
        <v>93437.6</v>
      </c>
      <c r="J2639" s="3">
        <v>13849.6</v>
      </c>
      <c r="K2639" s="3">
        <v>19008</v>
      </c>
      <c r="L2639" s="3">
        <v>113616</v>
      </c>
      <c r="M2639" s="3">
        <v>0</v>
      </c>
      <c r="N2639" s="3">
        <v>6123</v>
      </c>
      <c r="O2639" s="3">
        <v>5120</v>
      </c>
      <c r="P2639" s="3">
        <v>8661.5</v>
      </c>
      <c r="Q2639" s="3">
        <f>SUM(Exportaciones_Kg_fruta[[#This Row],[Enero]:[Diciembre]])</f>
        <v>729088.98</v>
      </c>
      <c r="R2639">
        <v>2018</v>
      </c>
      <c r="S2639" t="s">
        <v>212</v>
      </c>
    </row>
    <row r="2640" spans="1:19" x14ac:dyDescent="0.35">
      <c r="A2640" t="str">
        <f>+_xlfn.CONCAT(Exportaciones_Kg_fruta[[#This Row],[País]],Exportaciones_Kg_fruta[[#This Row],[Detalle]],Exportaciones_Kg_fruta[[#This Row],[Año]])</f>
        <v>DinamarcaResto frutas y frutos 2018</v>
      </c>
      <c r="B2640" s="3" t="s">
        <v>65</v>
      </c>
      <c r="C2640" s="3" t="s">
        <v>4</v>
      </c>
      <c r="D2640" s="3" t="s">
        <v>16</v>
      </c>
      <c r="E2640" s="3">
        <v>157371.4</v>
      </c>
      <c r="F2640" s="3">
        <v>110991.2</v>
      </c>
      <c r="G2640" s="3">
        <v>264270</v>
      </c>
      <c r="H2640" s="3">
        <v>258371.20000000001</v>
      </c>
      <c r="I2640" s="3">
        <v>121462.79999999999</v>
      </c>
      <c r="J2640" s="3">
        <v>48605</v>
      </c>
      <c r="K2640" s="3">
        <v>27332.2</v>
      </c>
      <c r="L2640" s="3">
        <v>68060</v>
      </c>
      <c r="M2640" s="3">
        <v>25600</v>
      </c>
      <c r="N2640" s="3">
        <v>21160</v>
      </c>
      <c r="O2640" s="3">
        <v>21400</v>
      </c>
      <c r="P2640" s="3">
        <v>25590.400000000001</v>
      </c>
      <c r="Q2640" s="3">
        <f>SUM(Exportaciones_Kg_fruta[[#This Row],[Enero]:[Diciembre]])</f>
        <v>1150214.2</v>
      </c>
      <c r="R2640">
        <v>2018</v>
      </c>
      <c r="S2640" t="s">
        <v>212</v>
      </c>
    </row>
    <row r="2641" spans="1:19" x14ac:dyDescent="0.35">
      <c r="A2641" t="str">
        <f>+_xlfn.CONCAT(Exportaciones_Kg_fruta[[#This Row],[País]],Exportaciones_Kg_fruta[[#This Row],[Detalle]],Exportaciones_Kg_fruta[[#This Row],[Año]])</f>
        <v>IsraelResto frutas y frutos 2018</v>
      </c>
      <c r="B2641" s="3" t="s">
        <v>107</v>
      </c>
      <c r="C2641" s="3" t="s">
        <v>4</v>
      </c>
      <c r="D2641" s="3" t="s">
        <v>16</v>
      </c>
      <c r="E2641" s="3">
        <v>0</v>
      </c>
      <c r="F2641" s="3">
        <v>0</v>
      </c>
      <c r="G2641" s="3">
        <v>0</v>
      </c>
      <c r="H2641" s="3">
        <v>1986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f>SUM(Exportaciones_Kg_fruta[[#This Row],[Enero]:[Diciembre]])</f>
        <v>1986</v>
      </c>
      <c r="R2641">
        <v>2018</v>
      </c>
      <c r="S2641" t="s">
        <v>212</v>
      </c>
    </row>
    <row r="2642" spans="1:19" x14ac:dyDescent="0.35">
      <c r="A2642" t="str">
        <f>+_xlfn.CONCAT(Exportaciones_Kg_fruta[[#This Row],[País]],Exportaciones_Kg_fruta[[#This Row],[Detalle]],Exportaciones_Kg_fruta[[#This Row],[Año]])</f>
        <v>ParaguayResto frutas y frutos 2018</v>
      </c>
      <c r="B2642" s="3" t="s">
        <v>148</v>
      </c>
      <c r="C2642" s="3" t="s">
        <v>4</v>
      </c>
      <c r="D2642" s="3" t="s">
        <v>16</v>
      </c>
      <c r="E2642" s="3">
        <v>8933.65</v>
      </c>
      <c r="F2642" s="3">
        <v>14212.24</v>
      </c>
      <c r="G2642" s="3">
        <v>3426.5</v>
      </c>
      <c r="H2642" s="3">
        <v>27590.79</v>
      </c>
      <c r="I2642" s="3">
        <v>50240.979999999996</v>
      </c>
      <c r="J2642" s="3">
        <v>20739.55</v>
      </c>
      <c r="K2642" s="3">
        <v>18379</v>
      </c>
      <c r="L2642" s="3">
        <v>23192.350000000002</v>
      </c>
      <c r="M2642" s="3">
        <v>43065.42</v>
      </c>
      <c r="N2642" s="3">
        <v>21989.600000000002</v>
      </c>
      <c r="O2642" s="3">
        <v>5275</v>
      </c>
      <c r="P2642" s="3">
        <v>39101.259999999995</v>
      </c>
      <c r="Q2642" s="3">
        <f>SUM(Exportaciones_Kg_fruta[[#This Row],[Enero]:[Diciembre]])</f>
        <v>276146.34000000003</v>
      </c>
      <c r="R2642">
        <v>2018</v>
      </c>
      <c r="S2642" t="s">
        <v>212</v>
      </c>
    </row>
    <row r="2643" spans="1:19" x14ac:dyDescent="0.35">
      <c r="A2643" t="str">
        <f>+_xlfn.CONCAT(Exportaciones_Kg_fruta[[#This Row],[País]],Exportaciones_Kg_fruta[[#This Row],[Detalle]],Exportaciones_Kg_fruta[[#This Row],[Año]])</f>
        <v>Nueva ZelandiaResto frutas y frutos 2018</v>
      </c>
      <c r="B2643" s="3" t="s">
        <v>142</v>
      </c>
      <c r="C2643" s="3" t="s">
        <v>4</v>
      </c>
      <c r="D2643" s="3" t="s">
        <v>16</v>
      </c>
      <c r="E2643" s="3">
        <v>137601.44</v>
      </c>
      <c r="F2643" s="3">
        <v>164142.54999999999</v>
      </c>
      <c r="G2643" s="3">
        <v>198967.78</v>
      </c>
      <c r="H2643" s="3">
        <v>324710.17</v>
      </c>
      <c r="I2643" s="3">
        <v>185165.28</v>
      </c>
      <c r="J2643" s="3">
        <v>290184.46000000002</v>
      </c>
      <c r="K2643" s="3">
        <v>229114.24000000002</v>
      </c>
      <c r="L2643" s="3">
        <v>213366.92</v>
      </c>
      <c r="M2643" s="3">
        <v>138442.47</v>
      </c>
      <c r="N2643" s="3">
        <v>398451.47</v>
      </c>
      <c r="O2643" s="3">
        <v>212133.39</v>
      </c>
      <c r="P2643" s="3">
        <v>151631.80000000002</v>
      </c>
      <c r="Q2643" s="3">
        <f>SUM(Exportaciones_Kg_fruta[[#This Row],[Enero]:[Diciembre]])</f>
        <v>2643911.9699999997</v>
      </c>
      <c r="R2643">
        <v>2018</v>
      </c>
      <c r="S2643" t="s">
        <v>212</v>
      </c>
    </row>
    <row r="2644" spans="1:19" x14ac:dyDescent="0.35">
      <c r="A2644" t="str">
        <f>+_xlfn.CONCAT(Exportaciones_Kg_fruta[[#This Row],[País]],Exportaciones_Kg_fruta[[#This Row],[Detalle]],Exportaciones_Kg_fruta[[#This Row],[Año]])</f>
        <v>Puerto RicoResto frutas y frutos 2018</v>
      </c>
      <c r="B2644" s="3" t="s">
        <v>153</v>
      </c>
      <c r="C2644" s="3" t="s">
        <v>4</v>
      </c>
      <c r="D2644" s="3" t="s">
        <v>16</v>
      </c>
      <c r="E2644" s="3">
        <v>94638.62</v>
      </c>
      <c r="F2644" s="3">
        <v>27790.48</v>
      </c>
      <c r="G2644" s="3">
        <v>270791.03999999998</v>
      </c>
      <c r="H2644" s="3">
        <v>263029.49</v>
      </c>
      <c r="I2644" s="3">
        <v>358739.27</v>
      </c>
      <c r="J2644" s="3">
        <v>243066.98</v>
      </c>
      <c r="K2644" s="3">
        <v>107243.47</v>
      </c>
      <c r="L2644" s="3">
        <v>126956.95999999999</v>
      </c>
      <c r="M2644" s="3">
        <v>181148.3</v>
      </c>
      <c r="N2644" s="3">
        <v>160415.41</v>
      </c>
      <c r="O2644" s="3">
        <v>14870.6</v>
      </c>
      <c r="P2644" s="3">
        <v>34121.629999999997</v>
      </c>
      <c r="Q2644" s="3">
        <f>SUM(Exportaciones_Kg_fruta[[#This Row],[Enero]:[Diciembre]])</f>
        <v>1882812.2499999998</v>
      </c>
      <c r="R2644">
        <v>2018</v>
      </c>
      <c r="S2644" t="s">
        <v>212</v>
      </c>
    </row>
    <row r="2645" spans="1:19" x14ac:dyDescent="0.35">
      <c r="A2645" t="str">
        <f>+_xlfn.CONCAT(Exportaciones_Kg_fruta[[#This Row],[País]],Exportaciones_Kg_fruta[[#This Row],[Detalle]],Exportaciones_Kg_fruta[[#This Row],[Año]])</f>
        <v>OmánResto frutas y frutos 2018</v>
      </c>
      <c r="B2645" s="3" t="s">
        <v>143</v>
      </c>
      <c r="C2645" s="3" t="s">
        <v>4</v>
      </c>
      <c r="D2645" s="3" t="s">
        <v>16</v>
      </c>
      <c r="E2645" s="3">
        <v>0</v>
      </c>
      <c r="F2645" s="3">
        <v>22528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f>SUM(Exportaciones_Kg_fruta[[#This Row],[Enero]:[Diciembre]])</f>
        <v>22528</v>
      </c>
      <c r="R2645">
        <v>2018</v>
      </c>
      <c r="S2645" t="s">
        <v>212</v>
      </c>
    </row>
    <row r="2646" spans="1:19" x14ac:dyDescent="0.35">
      <c r="A2646" t="str">
        <f>+_xlfn.CONCAT(Exportaciones_Kg_fruta[[#This Row],[País]],Exportaciones_Kg_fruta[[#This Row],[Detalle]],Exportaciones_Kg_fruta[[#This Row],[Año]])</f>
        <v>VenezuelaResto frutas y frutos 2018</v>
      </c>
      <c r="B2646" s="3" t="s">
        <v>194</v>
      </c>
      <c r="C2646" s="3" t="s">
        <v>4</v>
      </c>
      <c r="D2646" s="3" t="s">
        <v>16</v>
      </c>
      <c r="E2646" s="3">
        <v>0</v>
      </c>
      <c r="F2646" s="3">
        <v>0</v>
      </c>
      <c r="G2646" s="3">
        <v>18432</v>
      </c>
      <c r="H2646" s="3">
        <v>0</v>
      </c>
      <c r="I2646" s="3">
        <v>1214</v>
      </c>
      <c r="J2646" s="3">
        <v>0</v>
      </c>
      <c r="K2646" s="3">
        <v>0</v>
      </c>
      <c r="L2646" s="3">
        <v>24576</v>
      </c>
      <c r="M2646" s="3">
        <v>24576</v>
      </c>
      <c r="N2646" s="3">
        <v>17850</v>
      </c>
      <c r="O2646" s="3">
        <v>20346.46</v>
      </c>
      <c r="P2646" s="3">
        <v>18262</v>
      </c>
      <c r="Q2646" s="3">
        <f>SUM(Exportaciones_Kg_fruta[[#This Row],[Enero]:[Diciembre]])</f>
        <v>125256.45999999999</v>
      </c>
      <c r="R2646">
        <v>2018</v>
      </c>
      <c r="S2646" t="s">
        <v>212</v>
      </c>
    </row>
    <row r="2647" spans="1:19" x14ac:dyDescent="0.35">
      <c r="A2647" t="str">
        <f>+_xlfn.CONCAT(Exportaciones_Kg_fruta[[#This Row],[País]],Exportaciones_Kg_fruta[[#This Row],[Detalle]],Exportaciones_Kg_fruta[[#This Row],[Año]])</f>
        <v>SueciaResto frutas y frutos 2018</v>
      </c>
      <c r="B2647" s="3" t="s">
        <v>175</v>
      </c>
      <c r="C2647" s="3" t="s">
        <v>4</v>
      </c>
      <c r="D2647" s="3" t="s">
        <v>16</v>
      </c>
      <c r="E2647" s="3">
        <v>0</v>
      </c>
      <c r="F2647" s="3">
        <v>0</v>
      </c>
      <c r="G2647" s="3">
        <v>24876.799999999999</v>
      </c>
      <c r="H2647" s="3">
        <v>19600</v>
      </c>
      <c r="I2647" s="3">
        <v>24332</v>
      </c>
      <c r="J2647" s="3">
        <v>0</v>
      </c>
      <c r="K2647" s="3">
        <v>0</v>
      </c>
      <c r="L2647" s="3">
        <v>0</v>
      </c>
      <c r="M2647" s="3">
        <v>0</v>
      </c>
      <c r="N2647" s="3">
        <v>19422.25</v>
      </c>
      <c r="O2647" s="3">
        <v>0</v>
      </c>
      <c r="P2647" s="3">
        <v>0</v>
      </c>
      <c r="Q2647" s="3">
        <f>SUM(Exportaciones_Kg_fruta[[#This Row],[Enero]:[Diciembre]])</f>
        <v>88231.05</v>
      </c>
      <c r="R2647">
        <v>2018</v>
      </c>
      <c r="S2647" t="s">
        <v>212</v>
      </c>
    </row>
    <row r="2648" spans="1:19" x14ac:dyDescent="0.35">
      <c r="A2648" t="str">
        <f>+_xlfn.CONCAT(Exportaciones_Kg_fruta[[#This Row],[País]],Exportaciones_Kg_fruta[[#This Row],[Detalle]],Exportaciones_Kg_fruta[[#This Row],[Año]])</f>
        <v>PoloniaResto frutas y frutos 2018</v>
      </c>
      <c r="B2648" s="3" t="s">
        <v>151</v>
      </c>
      <c r="C2648" s="3" t="s">
        <v>4</v>
      </c>
      <c r="D2648" s="3" t="s">
        <v>16</v>
      </c>
      <c r="E2648" s="3">
        <v>42400</v>
      </c>
      <c r="F2648" s="3">
        <v>42400</v>
      </c>
      <c r="G2648" s="3">
        <v>66884.800000000003</v>
      </c>
      <c r="H2648" s="3">
        <v>69974.399999999994</v>
      </c>
      <c r="I2648" s="3">
        <v>237516.40000000002</v>
      </c>
      <c r="J2648" s="3">
        <v>96811.199999999997</v>
      </c>
      <c r="K2648" s="3">
        <v>102</v>
      </c>
      <c r="L2648" s="3">
        <v>0</v>
      </c>
      <c r="M2648" s="3">
        <v>73744.5</v>
      </c>
      <c r="N2648" s="3">
        <v>50120</v>
      </c>
      <c r="O2648" s="3">
        <v>24931.200000000001</v>
      </c>
      <c r="P2648" s="3">
        <v>0</v>
      </c>
      <c r="Q2648" s="3">
        <f>SUM(Exportaciones_Kg_fruta[[#This Row],[Enero]:[Diciembre]])</f>
        <v>704884.49999999988</v>
      </c>
      <c r="R2648">
        <v>2018</v>
      </c>
      <c r="S2648" t="s">
        <v>212</v>
      </c>
    </row>
    <row r="2649" spans="1:19" x14ac:dyDescent="0.35">
      <c r="A2649" t="str">
        <f>+_xlfn.CONCAT(Exportaciones_Kg_fruta[[#This Row],[País]],Exportaciones_Kg_fruta[[#This Row],[Detalle]],Exportaciones_Kg_fruta[[#This Row],[Año]])</f>
        <v>Hong Kong (Región administrativa especial de China)Resto frutas y frutos 2018</v>
      </c>
      <c r="B2649" s="3" t="s">
        <v>94</v>
      </c>
      <c r="C2649" s="3" t="s">
        <v>4</v>
      </c>
      <c r="D2649" s="3" t="s">
        <v>16</v>
      </c>
      <c r="E2649" s="3">
        <v>628758.36</v>
      </c>
      <c r="F2649" s="3">
        <v>508520.5</v>
      </c>
      <c r="G2649" s="3">
        <v>348482.4</v>
      </c>
      <c r="H2649" s="3">
        <v>58533.16</v>
      </c>
      <c r="I2649" s="3">
        <v>50581.02</v>
      </c>
      <c r="J2649" s="3">
        <v>32421.98</v>
      </c>
      <c r="K2649" s="3">
        <v>21300.04</v>
      </c>
      <c r="L2649" s="3">
        <v>11196.57</v>
      </c>
      <c r="M2649" s="3">
        <v>24470.95</v>
      </c>
      <c r="N2649" s="3">
        <v>0</v>
      </c>
      <c r="O2649" s="3">
        <v>25069.86</v>
      </c>
      <c r="P2649" s="3">
        <v>8024</v>
      </c>
      <c r="Q2649" s="3">
        <f>SUM(Exportaciones_Kg_fruta[[#This Row],[Enero]:[Diciembre]])</f>
        <v>1717358.8399999999</v>
      </c>
      <c r="R2649">
        <v>2018</v>
      </c>
      <c r="S2649" t="s">
        <v>212</v>
      </c>
    </row>
    <row r="2650" spans="1:19" x14ac:dyDescent="0.35">
      <c r="A2650" t="str">
        <f>+_xlfn.CONCAT(Exportaciones_Kg_fruta[[#This Row],[País]],Exportaciones_Kg_fruta[[#This Row],[Detalle]],Exportaciones_Kg_fruta[[#This Row],[Año]])</f>
        <v>IrlandaResto frutas y frutos 2018</v>
      </c>
      <c r="B2650" s="3" t="s">
        <v>99</v>
      </c>
      <c r="C2650" s="3" t="s">
        <v>4</v>
      </c>
      <c r="D2650" s="3" t="s">
        <v>16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49203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f>SUM(Exportaciones_Kg_fruta[[#This Row],[Enero]:[Diciembre]])</f>
        <v>49203</v>
      </c>
      <c r="R2650">
        <v>2018</v>
      </c>
      <c r="S2650" t="s">
        <v>212</v>
      </c>
    </row>
    <row r="2651" spans="1:19" x14ac:dyDescent="0.35">
      <c r="A2651" t="str">
        <f>+_xlfn.CONCAT(Exportaciones_Kg_fruta[[#This Row],[País]],Exportaciones_Kg_fruta[[#This Row],[Detalle]],Exportaciones_Kg_fruta[[#This Row],[Año]])</f>
        <v>FilipinasResto frutas y frutos 2018</v>
      </c>
      <c r="B2651" s="3" t="s">
        <v>78</v>
      </c>
      <c r="C2651" s="3" t="s">
        <v>4</v>
      </c>
      <c r="D2651" s="3" t="s">
        <v>16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605</v>
      </c>
      <c r="Q2651" s="3">
        <f>SUM(Exportaciones_Kg_fruta[[#This Row],[Enero]:[Diciembre]])</f>
        <v>605</v>
      </c>
      <c r="R2651">
        <v>2018</v>
      </c>
      <c r="S2651" t="s">
        <v>212</v>
      </c>
    </row>
    <row r="2652" spans="1:19" x14ac:dyDescent="0.35">
      <c r="A2652" t="str">
        <f>+_xlfn.CONCAT(Exportaciones_Kg_fruta[[#This Row],[País]],Exportaciones_Kg_fruta[[#This Row],[Detalle]],Exportaciones_Kg_fruta[[#This Row],[Año]])</f>
        <v>PortugalResto frutas y frutos 2018</v>
      </c>
      <c r="B2652" s="3" t="s">
        <v>152</v>
      </c>
      <c r="C2652" s="3" t="s">
        <v>4</v>
      </c>
      <c r="D2652" s="3" t="s">
        <v>16</v>
      </c>
      <c r="E2652" s="3">
        <v>220868</v>
      </c>
      <c r="F2652" s="3">
        <v>70390</v>
      </c>
      <c r="G2652" s="3">
        <v>183022.4</v>
      </c>
      <c r="H2652" s="3">
        <v>359021.8</v>
      </c>
      <c r="I2652" s="3">
        <v>363645.6</v>
      </c>
      <c r="J2652" s="3">
        <v>122926.92</v>
      </c>
      <c r="K2652" s="3">
        <v>124860</v>
      </c>
      <c r="L2652" s="3">
        <v>0</v>
      </c>
      <c r="M2652" s="3">
        <v>24090</v>
      </c>
      <c r="N2652" s="3">
        <v>0</v>
      </c>
      <c r="O2652" s="3">
        <v>48180</v>
      </c>
      <c r="P2652" s="3">
        <v>0</v>
      </c>
      <c r="Q2652" s="3">
        <f>SUM(Exportaciones_Kg_fruta[[#This Row],[Enero]:[Diciembre]])</f>
        <v>1517004.7199999997</v>
      </c>
      <c r="R2652">
        <v>2018</v>
      </c>
      <c r="S2652" t="s">
        <v>212</v>
      </c>
    </row>
    <row r="2653" spans="1:19" x14ac:dyDescent="0.35">
      <c r="A2653" t="str">
        <f>+_xlfn.CONCAT(Exportaciones_Kg_fruta[[#This Row],[País]],Exportaciones_Kg_fruta[[#This Row],[Detalle]],Exportaciones_Kg_fruta[[#This Row],[Año]])</f>
        <v>NicaraguaResto frutas y frutos 2018</v>
      </c>
      <c r="B2653" s="3" t="s">
        <v>138</v>
      </c>
      <c r="C2653" s="3" t="s">
        <v>4</v>
      </c>
      <c r="D2653" s="3" t="s">
        <v>16</v>
      </c>
      <c r="E2653" s="3">
        <v>0</v>
      </c>
      <c r="F2653" s="3">
        <v>1040</v>
      </c>
      <c r="G2653" s="3">
        <v>1200</v>
      </c>
      <c r="H2653" s="3">
        <v>0</v>
      </c>
      <c r="I2653" s="3">
        <v>14160</v>
      </c>
      <c r="J2653" s="3">
        <v>0</v>
      </c>
      <c r="K2653" s="3">
        <v>0</v>
      </c>
      <c r="L2653" s="3">
        <v>3648</v>
      </c>
      <c r="M2653" s="3">
        <v>8512</v>
      </c>
      <c r="N2653" s="3">
        <v>9980</v>
      </c>
      <c r="O2653" s="3">
        <v>5760</v>
      </c>
      <c r="P2653" s="3">
        <v>0</v>
      </c>
      <c r="Q2653" s="3">
        <f>SUM(Exportaciones_Kg_fruta[[#This Row],[Enero]:[Diciembre]])</f>
        <v>44300</v>
      </c>
      <c r="R2653">
        <v>2018</v>
      </c>
      <c r="S2653" t="s">
        <v>212</v>
      </c>
    </row>
    <row r="2654" spans="1:19" x14ac:dyDescent="0.35">
      <c r="A2654" t="str">
        <f>+_xlfn.CONCAT(Exportaciones_Kg_fruta[[#This Row],[País]],Exportaciones_Kg_fruta[[#This Row],[Detalle]],Exportaciones_Kg_fruta[[#This Row],[Año]])</f>
        <v>HondurasResto frutas y frutos 2018</v>
      </c>
      <c r="B2654" s="3" t="s">
        <v>93</v>
      </c>
      <c r="C2654" s="3" t="s">
        <v>4</v>
      </c>
      <c r="D2654" s="3" t="s">
        <v>16</v>
      </c>
      <c r="E2654" s="3">
        <v>2880</v>
      </c>
      <c r="F2654" s="3">
        <v>21012</v>
      </c>
      <c r="G2654" s="3">
        <v>90312</v>
      </c>
      <c r="H2654" s="3">
        <v>83086.89</v>
      </c>
      <c r="I2654" s="3">
        <v>45552</v>
      </c>
      <c r="J2654" s="3">
        <v>9505</v>
      </c>
      <c r="K2654" s="3">
        <v>29296</v>
      </c>
      <c r="L2654" s="3">
        <v>24320</v>
      </c>
      <c r="M2654" s="3">
        <v>0</v>
      </c>
      <c r="N2654" s="3">
        <v>49600</v>
      </c>
      <c r="O2654" s="3">
        <v>0</v>
      </c>
      <c r="P2654" s="3">
        <v>0</v>
      </c>
      <c r="Q2654" s="3">
        <f>SUM(Exportaciones_Kg_fruta[[#This Row],[Enero]:[Diciembre]])</f>
        <v>355563.89</v>
      </c>
      <c r="R2654">
        <v>2018</v>
      </c>
      <c r="S2654" t="s">
        <v>212</v>
      </c>
    </row>
    <row r="2655" spans="1:19" x14ac:dyDescent="0.35">
      <c r="A2655" t="str">
        <f>+_xlfn.CONCAT(Exportaciones_Kg_fruta[[#This Row],[País]],Exportaciones_Kg_fruta[[#This Row],[Detalle]],Exportaciones_Kg_fruta[[#This Row],[Año]])</f>
        <v>QatarResto frutas y frutos 2018</v>
      </c>
      <c r="B2655" s="3" t="s">
        <v>154</v>
      </c>
      <c r="C2655" s="3" t="s">
        <v>4</v>
      </c>
      <c r="D2655" s="3" t="s">
        <v>16</v>
      </c>
      <c r="E2655" s="3">
        <v>0</v>
      </c>
      <c r="F2655" s="3">
        <v>0</v>
      </c>
      <c r="G2655" s="3">
        <v>22680</v>
      </c>
      <c r="H2655" s="3">
        <v>30240</v>
      </c>
      <c r="I2655" s="3">
        <v>0</v>
      </c>
      <c r="J2655" s="3">
        <v>0</v>
      </c>
      <c r="K2655" s="3">
        <v>0</v>
      </c>
      <c r="L2655" s="3">
        <v>4660.76</v>
      </c>
      <c r="M2655" s="3">
        <v>0</v>
      </c>
      <c r="N2655" s="3">
        <v>0</v>
      </c>
      <c r="O2655" s="3">
        <v>0</v>
      </c>
      <c r="P2655" s="3">
        <v>0</v>
      </c>
      <c r="Q2655" s="3">
        <f>SUM(Exportaciones_Kg_fruta[[#This Row],[Enero]:[Diciembre]])</f>
        <v>57580.76</v>
      </c>
      <c r="R2655">
        <v>2018</v>
      </c>
      <c r="S2655" t="s">
        <v>212</v>
      </c>
    </row>
    <row r="2656" spans="1:19" x14ac:dyDescent="0.35">
      <c r="A2656" t="str">
        <f>+_xlfn.CONCAT(Exportaciones_Kg_fruta[[#This Row],[País]],Exportaciones_Kg_fruta[[#This Row],[Detalle]],Exportaciones_Kg_fruta[[#This Row],[Año]])</f>
        <v>CubaResto frutas y frutos 2018</v>
      </c>
      <c r="B2656" s="3" t="s">
        <v>64</v>
      </c>
      <c r="C2656" s="3" t="s">
        <v>4</v>
      </c>
      <c r="D2656" s="3" t="s">
        <v>16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697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f>SUM(Exportaciones_Kg_fruta[[#This Row],[Enero]:[Diciembre]])</f>
        <v>697</v>
      </c>
      <c r="R2656">
        <v>2018</v>
      </c>
      <c r="S2656" t="s">
        <v>212</v>
      </c>
    </row>
    <row r="2657" spans="1:19" x14ac:dyDescent="0.35">
      <c r="A2657" t="str">
        <f>+_xlfn.CONCAT(Exportaciones_Kg_fruta[[#This Row],[País]],Exportaciones_Kg_fruta[[#This Row],[Detalle]],Exportaciones_Kg_fruta[[#This Row],[Año]])</f>
        <v>GreciaResto frutas y frutos 2018</v>
      </c>
      <c r="B2657" s="3" t="s">
        <v>85</v>
      </c>
      <c r="C2657" s="3" t="s">
        <v>4</v>
      </c>
      <c r="D2657" s="3" t="s">
        <v>16</v>
      </c>
      <c r="E2657" s="3">
        <v>0</v>
      </c>
      <c r="F2657" s="3">
        <v>0</v>
      </c>
      <c r="G2657" s="3">
        <v>74714.399999999994</v>
      </c>
      <c r="H2657" s="3">
        <v>50513.599999999999</v>
      </c>
      <c r="I2657" s="3">
        <v>147414.40000000002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f>SUM(Exportaciones_Kg_fruta[[#This Row],[Enero]:[Diciembre]])</f>
        <v>272642.40000000002</v>
      </c>
      <c r="R2657">
        <v>2018</v>
      </c>
      <c r="S2657" t="s">
        <v>212</v>
      </c>
    </row>
    <row r="2658" spans="1:19" x14ac:dyDescent="0.35">
      <c r="A2658" t="str">
        <f>+_xlfn.CONCAT(Exportaciones_Kg_fruta[[#This Row],[País]],Exportaciones_Kg_fruta[[#This Row],[Detalle]],Exportaciones_Kg_fruta[[#This Row],[Año]])</f>
        <v>SingapurResto frutas y frutos 2018</v>
      </c>
      <c r="B2658" s="3" t="s">
        <v>170</v>
      </c>
      <c r="C2658" s="3" t="s">
        <v>4</v>
      </c>
      <c r="D2658" s="3" t="s">
        <v>16</v>
      </c>
      <c r="E2658" s="3">
        <v>428</v>
      </c>
      <c r="F2658" s="3">
        <v>0</v>
      </c>
      <c r="G2658" s="3">
        <v>464</v>
      </c>
      <c r="H2658" s="3">
        <v>844.8</v>
      </c>
      <c r="I2658" s="3">
        <v>0</v>
      </c>
      <c r="J2658" s="3">
        <v>16813</v>
      </c>
      <c r="K2658" s="3">
        <v>16958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f>SUM(Exportaciones_Kg_fruta[[#This Row],[Enero]:[Diciembre]])</f>
        <v>35507.800000000003</v>
      </c>
      <c r="R2658">
        <v>2018</v>
      </c>
      <c r="S2658" t="s">
        <v>212</v>
      </c>
    </row>
    <row r="2659" spans="1:19" x14ac:dyDescent="0.35">
      <c r="A2659" t="str">
        <f>+_xlfn.CONCAT(Exportaciones_Kg_fruta[[#This Row],[País]],Exportaciones_Kg_fruta[[#This Row],[Detalle]],Exportaciones_Kg_fruta[[#This Row],[Año]])</f>
        <v>KuwaitResto frutas y frutos 2018</v>
      </c>
      <c r="B2659" s="3" t="s">
        <v>115</v>
      </c>
      <c r="C2659" s="3" t="s">
        <v>4</v>
      </c>
      <c r="D2659" s="3" t="s">
        <v>16</v>
      </c>
      <c r="E2659" s="3">
        <v>0</v>
      </c>
      <c r="F2659" s="3">
        <v>41760</v>
      </c>
      <c r="G2659" s="3">
        <v>0</v>
      </c>
      <c r="H2659" s="3">
        <v>0</v>
      </c>
      <c r="I2659" s="3">
        <v>0</v>
      </c>
      <c r="J2659" s="3">
        <v>66680.95</v>
      </c>
      <c r="K2659" s="3">
        <v>0</v>
      </c>
      <c r="L2659" s="3">
        <v>0</v>
      </c>
      <c r="M2659" s="3">
        <v>7533</v>
      </c>
      <c r="N2659" s="3">
        <v>19220</v>
      </c>
      <c r="O2659" s="3">
        <v>0</v>
      </c>
      <c r="P2659" s="3">
        <v>15600</v>
      </c>
      <c r="Q2659" s="3">
        <f>SUM(Exportaciones_Kg_fruta[[#This Row],[Enero]:[Diciembre]])</f>
        <v>150793.95000000001</v>
      </c>
      <c r="R2659">
        <v>2018</v>
      </c>
      <c r="S2659" t="s">
        <v>212</v>
      </c>
    </row>
    <row r="2660" spans="1:19" x14ac:dyDescent="0.35">
      <c r="A2660" t="str">
        <f>+_xlfn.CONCAT(Exportaciones_Kg_fruta[[#This Row],[País]],Exportaciones_Kg_fruta[[#This Row],[Detalle]],Exportaciones_Kg_fruta[[#This Row],[Año]])</f>
        <v>EgiptoResto frutas y frutos 2018</v>
      </c>
      <c r="B2660" s="3" t="s">
        <v>69</v>
      </c>
      <c r="C2660" s="3" t="s">
        <v>4</v>
      </c>
      <c r="D2660" s="3" t="s">
        <v>16</v>
      </c>
      <c r="E2660" s="3">
        <v>0</v>
      </c>
      <c r="F2660" s="3">
        <v>0</v>
      </c>
      <c r="G2660" s="3">
        <v>0</v>
      </c>
      <c r="H2660" s="3">
        <v>21600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f>SUM(Exportaciones_Kg_fruta[[#This Row],[Enero]:[Diciembre]])</f>
        <v>21600</v>
      </c>
      <c r="R2660">
        <v>2018</v>
      </c>
      <c r="S2660" t="s">
        <v>212</v>
      </c>
    </row>
    <row r="2661" spans="1:19" x14ac:dyDescent="0.35">
      <c r="A2661" t="str">
        <f>+_xlfn.CONCAT(Exportaciones_Kg_fruta[[#This Row],[País]],Exportaciones_Kg_fruta[[#This Row],[Detalle]],Exportaciones_Kg_fruta[[#This Row],[Año]])</f>
        <v>UcraniaResto frutas y frutos 2018</v>
      </c>
      <c r="B2661" s="3" t="s">
        <v>191</v>
      </c>
      <c r="C2661" s="3" t="s">
        <v>4</v>
      </c>
      <c r="D2661" s="3" t="s">
        <v>16</v>
      </c>
      <c r="E2661" s="3">
        <v>0</v>
      </c>
      <c r="F2661" s="3">
        <v>0</v>
      </c>
      <c r="G2661" s="3">
        <v>16255</v>
      </c>
      <c r="H2661" s="3">
        <v>0</v>
      </c>
      <c r="I2661" s="3">
        <v>16055</v>
      </c>
      <c r="J2661" s="3">
        <v>0</v>
      </c>
      <c r="K2661" s="3">
        <v>16054</v>
      </c>
      <c r="L2661" s="3">
        <v>0</v>
      </c>
      <c r="M2661" s="3">
        <v>16056</v>
      </c>
      <c r="N2661" s="3">
        <v>0</v>
      </c>
      <c r="O2661" s="3">
        <v>16056</v>
      </c>
      <c r="P2661" s="3">
        <v>0</v>
      </c>
      <c r="Q2661" s="3">
        <f>SUM(Exportaciones_Kg_fruta[[#This Row],[Enero]:[Diciembre]])</f>
        <v>80476</v>
      </c>
      <c r="R2661">
        <v>2018</v>
      </c>
      <c r="S2661" t="s">
        <v>212</v>
      </c>
    </row>
    <row r="2662" spans="1:19" x14ac:dyDescent="0.35">
      <c r="A2662" t="str">
        <f>+_xlfn.CONCAT(Exportaciones_Kg_fruta[[#This Row],[País]],Exportaciones_Kg_fruta[[#This Row],[Detalle]],Exportaciones_Kg_fruta[[#This Row],[Año]])</f>
        <v>JordaniaResto frutas y frutos 2018</v>
      </c>
      <c r="B2662" s="3" t="s">
        <v>111</v>
      </c>
      <c r="C2662" s="3" t="s">
        <v>4</v>
      </c>
      <c r="D2662" s="3" t="s">
        <v>16</v>
      </c>
      <c r="E2662" s="3">
        <v>0</v>
      </c>
      <c r="F2662" s="3">
        <v>22715.200000000001</v>
      </c>
      <c r="G2662" s="3">
        <v>73227.199999999997</v>
      </c>
      <c r="H2662" s="3">
        <v>51744</v>
      </c>
      <c r="I2662" s="3">
        <v>51744</v>
      </c>
      <c r="J2662" s="3">
        <v>25872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f>SUM(Exportaciones_Kg_fruta[[#This Row],[Enero]:[Diciembre]])</f>
        <v>225302.39999999999</v>
      </c>
      <c r="R2662">
        <v>2018</v>
      </c>
      <c r="S2662" t="s">
        <v>212</v>
      </c>
    </row>
    <row r="2663" spans="1:19" x14ac:dyDescent="0.35">
      <c r="A2663" t="str">
        <f>+_xlfn.CONCAT(Exportaciones_Kg_fruta[[#This Row],[País]],Exportaciones_Kg_fruta[[#This Row],[Detalle]],Exportaciones_Kg_fruta[[#This Row],[Año]])</f>
        <v>LituaniaResto frutas y frutos 2018</v>
      </c>
      <c r="B2663" s="3" t="s">
        <v>121</v>
      </c>
      <c r="C2663" s="3" t="s">
        <v>4</v>
      </c>
      <c r="D2663" s="3" t="s">
        <v>16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16800</v>
      </c>
      <c r="K2663" s="3">
        <v>23100</v>
      </c>
      <c r="L2663" s="3">
        <v>18888</v>
      </c>
      <c r="M2663" s="3">
        <v>0</v>
      </c>
      <c r="N2663" s="3">
        <v>0</v>
      </c>
      <c r="O2663" s="3">
        <v>16800</v>
      </c>
      <c r="P2663" s="3">
        <v>23100</v>
      </c>
      <c r="Q2663" s="3">
        <f>SUM(Exportaciones_Kg_fruta[[#This Row],[Enero]:[Diciembre]])</f>
        <v>98688</v>
      </c>
      <c r="R2663">
        <v>2018</v>
      </c>
      <c r="S2663" t="s">
        <v>212</v>
      </c>
    </row>
    <row r="2664" spans="1:19" x14ac:dyDescent="0.35">
      <c r="A2664" t="str">
        <f>+_xlfn.CONCAT(Exportaciones_Kg_fruta[[#This Row],[País]],Exportaciones_Kg_fruta[[#This Row],[Detalle]],Exportaciones_Kg_fruta[[#This Row],[Año]])</f>
        <v>AustriaResto frutas y frutos 2018</v>
      </c>
      <c r="B2664" s="3" t="s">
        <v>36</v>
      </c>
      <c r="C2664" s="3" t="s">
        <v>4</v>
      </c>
      <c r="D2664" s="3" t="s">
        <v>16</v>
      </c>
      <c r="E2664" s="3">
        <v>0</v>
      </c>
      <c r="F2664" s="3">
        <v>0</v>
      </c>
      <c r="G2664" s="3">
        <v>0</v>
      </c>
      <c r="H2664" s="3">
        <v>0</v>
      </c>
      <c r="I2664" s="3">
        <v>2.2999999999999998</v>
      </c>
      <c r="J2664" s="3">
        <v>0</v>
      </c>
      <c r="K2664" s="3">
        <v>23962.5</v>
      </c>
      <c r="L2664" s="3">
        <v>50320</v>
      </c>
      <c r="M2664" s="3">
        <v>50400</v>
      </c>
      <c r="N2664" s="3">
        <v>16186</v>
      </c>
      <c r="O2664" s="3">
        <v>0</v>
      </c>
      <c r="P2664" s="3">
        <v>0</v>
      </c>
      <c r="Q2664" s="3">
        <f>SUM(Exportaciones_Kg_fruta[[#This Row],[Enero]:[Diciembre]])</f>
        <v>140870.79999999999</v>
      </c>
      <c r="R2664">
        <v>2018</v>
      </c>
      <c r="S2664" t="s">
        <v>212</v>
      </c>
    </row>
    <row r="2665" spans="1:19" x14ac:dyDescent="0.35">
      <c r="A2665" t="str">
        <f>+_xlfn.CONCAT(Exportaciones_Kg_fruta[[#This Row],[País]],Exportaciones_Kg_fruta[[#This Row],[Detalle]],Exportaciones_Kg_fruta[[#This Row],[Año]])</f>
        <v>SuizaResto frutas y frutos 2018</v>
      </c>
      <c r="B2665" s="3" t="s">
        <v>176</v>
      </c>
      <c r="C2665" s="3" t="s">
        <v>4</v>
      </c>
      <c r="D2665" s="3" t="s">
        <v>16</v>
      </c>
      <c r="E2665" s="3">
        <v>23320</v>
      </c>
      <c r="F2665" s="3">
        <v>58817.53</v>
      </c>
      <c r="G2665" s="3">
        <v>0</v>
      </c>
      <c r="H2665" s="3">
        <v>25052.23</v>
      </c>
      <c r="I2665" s="3">
        <v>0</v>
      </c>
      <c r="J2665" s="3">
        <v>33941.599999999999</v>
      </c>
      <c r="K2665" s="3">
        <v>0</v>
      </c>
      <c r="L2665" s="3">
        <v>0</v>
      </c>
      <c r="M2665" s="3">
        <v>36378.879999999997</v>
      </c>
      <c r="N2665" s="3">
        <v>0</v>
      </c>
      <c r="O2665" s="3">
        <v>16970.8</v>
      </c>
      <c r="P2665" s="3">
        <v>16970.8</v>
      </c>
      <c r="Q2665" s="3">
        <f>SUM(Exportaciones_Kg_fruta[[#This Row],[Enero]:[Diciembre]])</f>
        <v>211451.83999999997</v>
      </c>
      <c r="R2665">
        <v>2018</v>
      </c>
      <c r="S2665" t="s">
        <v>212</v>
      </c>
    </row>
    <row r="2666" spans="1:19" x14ac:dyDescent="0.35">
      <c r="A2666" t="str">
        <f>+_xlfn.CONCAT(Exportaciones_Kg_fruta[[#This Row],[País]],Exportaciones_Kg_fruta[[#This Row],[Detalle]],Exportaciones_Kg_fruta[[#This Row],[Año]])</f>
        <v>República ChecaResto frutas y frutos 2018</v>
      </c>
      <c r="B2666" s="3" t="s">
        <v>156</v>
      </c>
      <c r="C2666" s="3" t="s">
        <v>4</v>
      </c>
      <c r="D2666" s="3" t="s">
        <v>16</v>
      </c>
      <c r="E2666" s="3">
        <v>0</v>
      </c>
      <c r="F2666" s="3">
        <v>0</v>
      </c>
      <c r="G2666" s="3">
        <v>0</v>
      </c>
      <c r="H2666" s="3">
        <v>4992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f>SUM(Exportaciones_Kg_fruta[[#This Row],[Enero]:[Diciembre]])</f>
        <v>4992</v>
      </c>
      <c r="R2666">
        <v>2018</v>
      </c>
      <c r="S2666" t="s">
        <v>212</v>
      </c>
    </row>
    <row r="2667" spans="1:19" x14ac:dyDescent="0.35">
      <c r="A2667" t="str">
        <f>+_xlfn.CONCAT(Exportaciones_Kg_fruta[[#This Row],[País]],Exportaciones_Kg_fruta[[#This Row],[Detalle]],Exportaciones_Kg_fruta[[#This Row],[Año]])</f>
        <v>ChipreResto frutas y frutos 2018</v>
      </c>
      <c r="B2667" s="3" t="s">
        <v>57</v>
      </c>
      <c r="C2667" s="3" t="s">
        <v>4</v>
      </c>
      <c r="D2667" s="3" t="s">
        <v>16</v>
      </c>
      <c r="E2667" s="3">
        <v>0</v>
      </c>
      <c r="F2667" s="3">
        <v>0</v>
      </c>
      <c r="G2667" s="3">
        <v>0</v>
      </c>
      <c r="H2667" s="3">
        <v>51508.800000000003</v>
      </c>
      <c r="I2667" s="3">
        <v>23936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f>SUM(Exportaciones_Kg_fruta[[#This Row],[Enero]:[Diciembre]])</f>
        <v>75444.800000000003</v>
      </c>
      <c r="R2667">
        <v>2018</v>
      </c>
      <c r="S2667" t="s">
        <v>212</v>
      </c>
    </row>
    <row r="2668" spans="1:19" x14ac:dyDescent="0.35">
      <c r="A2668" t="str">
        <f>+_xlfn.CONCAT(Exportaciones_Kg_fruta[[#This Row],[País]],Exportaciones_Kg_fruta[[#This Row],[Detalle]],Exportaciones_Kg_fruta[[#This Row],[Año]])</f>
        <v>RumaniaResto frutas y frutos 2018</v>
      </c>
      <c r="B2668" s="3" t="s">
        <v>160</v>
      </c>
      <c r="C2668" s="3" t="s">
        <v>4</v>
      </c>
      <c r="D2668" s="3" t="s">
        <v>16</v>
      </c>
      <c r="E2668" s="3">
        <v>105996</v>
      </c>
      <c r="F2668" s="3">
        <v>65150</v>
      </c>
      <c r="G2668" s="3">
        <v>317720.8</v>
      </c>
      <c r="H2668" s="3">
        <v>179457.6</v>
      </c>
      <c r="I2668" s="3">
        <v>51273.599999999999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f>SUM(Exportaciones_Kg_fruta[[#This Row],[Enero]:[Diciembre]])</f>
        <v>719598</v>
      </c>
      <c r="R2668">
        <v>2018</v>
      </c>
      <c r="S2668" t="s">
        <v>212</v>
      </c>
    </row>
    <row r="2669" spans="1:19" x14ac:dyDescent="0.35">
      <c r="A2669" t="str">
        <f>+_xlfn.CONCAT(Exportaciones_Kg_fruta[[#This Row],[País]],Exportaciones_Kg_fruta[[#This Row],[Detalle]],Exportaciones_Kg_fruta[[#This Row],[Año]])</f>
        <v>LibanoResto frutas y frutos 2018</v>
      </c>
      <c r="B2669" s="3" t="s">
        <v>118</v>
      </c>
      <c r="C2669" s="3" t="s">
        <v>4</v>
      </c>
      <c r="D2669" s="3" t="s">
        <v>16</v>
      </c>
      <c r="E2669" s="3">
        <v>21420</v>
      </c>
      <c r="F2669" s="3">
        <v>88540</v>
      </c>
      <c r="G2669" s="3">
        <v>68043.199999999997</v>
      </c>
      <c r="H2669" s="3">
        <v>25200</v>
      </c>
      <c r="I2669" s="3">
        <v>51360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60240</v>
      </c>
      <c r="P2669" s="3">
        <v>0</v>
      </c>
      <c r="Q2669" s="3">
        <f>SUM(Exportaciones_Kg_fruta[[#This Row],[Enero]:[Diciembre]])</f>
        <v>314803.20000000001</v>
      </c>
      <c r="R2669">
        <v>2018</v>
      </c>
      <c r="S2669" t="s">
        <v>212</v>
      </c>
    </row>
    <row r="2670" spans="1:19" x14ac:dyDescent="0.35">
      <c r="A2670" t="str">
        <f>+_xlfn.CONCAT(Exportaciones_Kg_fruta[[#This Row],[País]],Exportaciones_Kg_fruta[[#This Row],[Detalle]],Exportaciones_Kg_fruta[[#This Row],[Año]])</f>
        <v>LibiaResto frutas y frutos 2018</v>
      </c>
      <c r="B2670" s="3" t="s">
        <v>120</v>
      </c>
      <c r="C2670" s="3" t="s">
        <v>4</v>
      </c>
      <c r="D2670" s="3" t="s">
        <v>16</v>
      </c>
      <c r="E2670" s="3">
        <v>0</v>
      </c>
      <c r="F2670" s="3">
        <v>0</v>
      </c>
      <c r="G2670" s="3">
        <v>0</v>
      </c>
      <c r="H2670" s="3">
        <v>48510</v>
      </c>
      <c r="I2670" s="3">
        <v>221196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f>SUM(Exportaciones_Kg_fruta[[#This Row],[Enero]:[Diciembre]])</f>
        <v>269706</v>
      </c>
      <c r="R2670">
        <v>2018</v>
      </c>
      <c r="S2670" t="s">
        <v>212</v>
      </c>
    </row>
    <row r="2671" spans="1:19" x14ac:dyDescent="0.35">
      <c r="A2671" t="str">
        <f>+_xlfn.CONCAT(Exportaciones_Kg_fruta[[#This Row],[País]],Exportaciones_Kg_fruta[[#This Row],[Detalle]],Exportaciones_Kg_fruta[[#This Row],[Año]])</f>
        <v>Antillas NeerlandesasResto frutas y frutos 2018</v>
      </c>
      <c r="B2671" s="3" t="s">
        <v>29</v>
      </c>
      <c r="C2671" s="3" t="s">
        <v>4</v>
      </c>
      <c r="D2671" s="3" t="s">
        <v>16</v>
      </c>
      <c r="E2671" s="3">
        <v>0</v>
      </c>
      <c r="F2671" s="3">
        <v>0</v>
      </c>
      <c r="G2671" s="3">
        <v>0</v>
      </c>
      <c r="H2671" s="3">
        <v>0</v>
      </c>
      <c r="I2671" s="3">
        <v>3727.08</v>
      </c>
      <c r="J2671" s="3">
        <v>0</v>
      </c>
      <c r="K2671" s="3">
        <v>0</v>
      </c>
      <c r="L2671" s="3">
        <v>0</v>
      </c>
      <c r="M2671" s="3">
        <v>52.2</v>
      </c>
      <c r="N2671" s="3">
        <v>25600</v>
      </c>
      <c r="O2671" s="3">
        <v>25280</v>
      </c>
      <c r="P2671" s="3">
        <v>0</v>
      </c>
      <c r="Q2671" s="3">
        <f>SUM(Exportaciones_Kg_fruta[[#This Row],[Enero]:[Diciembre]])</f>
        <v>54659.28</v>
      </c>
      <c r="R2671">
        <v>2018</v>
      </c>
      <c r="S2671" t="s">
        <v>212</v>
      </c>
    </row>
    <row r="2672" spans="1:19" x14ac:dyDescent="0.35">
      <c r="A2672" t="str">
        <f>+_xlfn.CONCAT(Exportaciones_Kg_fruta[[#This Row],[País]],Exportaciones_Kg_fruta[[#This Row],[Detalle]],Exportaciones_Kg_fruta[[#This Row],[Año]])</f>
        <v>GuyanaResto frutas y frutos 2018</v>
      </c>
      <c r="B2672" s="3" t="s">
        <v>90</v>
      </c>
      <c r="C2672" s="3" t="s">
        <v>4</v>
      </c>
      <c r="D2672" s="3" t="s">
        <v>16</v>
      </c>
      <c r="E2672" s="3">
        <v>0</v>
      </c>
      <c r="F2672" s="3">
        <v>2288</v>
      </c>
      <c r="G2672" s="3">
        <v>0</v>
      </c>
      <c r="H2672" s="3">
        <v>1368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f>SUM(Exportaciones_Kg_fruta[[#This Row],[Enero]:[Diciembre]])</f>
        <v>3656</v>
      </c>
      <c r="R2672">
        <v>2018</v>
      </c>
      <c r="S2672" t="s">
        <v>212</v>
      </c>
    </row>
    <row r="2673" spans="1:19" x14ac:dyDescent="0.35">
      <c r="A2673" t="str">
        <f>+_xlfn.CONCAT(Exportaciones_Kg_fruta[[#This Row],[País]],Exportaciones_Kg_fruta[[#This Row],[Detalle]],Exportaciones_Kg_fruta[[#This Row],[Año]])</f>
        <v>Territorio Francés en AméricaResto frutas y frutos 2018</v>
      </c>
      <c r="B2673" s="3" t="s">
        <v>183</v>
      </c>
      <c r="C2673" s="3" t="s">
        <v>4</v>
      </c>
      <c r="D2673" s="3" t="s">
        <v>16</v>
      </c>
      <c r="E2673" s="3">
        <v>0</v>
      </c>
      <c r="F2673" s="3">
        <v>1200</v>
      </c>
      <c r="G2673" s="3">
        <v>0</v>
      </c>
      <c r="H2673" s="3">
        <v>7240.5</v>
      </c>
      <c r="I2673" s="3">
        <v>1232</v>
      </c>
      <c r="J2673" s="3">
        <v>1267.2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8400</v>
      </c>
      <c r="Q2673" s="3">
        <f>SUM(Exportaciones_Kg_fruta[[#This Row],[Enero]:[Diciembre]])</f>
        <v>19339.7</v>
      </c>
      <c r="R2673">
        <v>2018</v>
      </c>
      <c r="S2673" t="s">
        <v>212</v>
      </c>
    </row>
    <row r="2674" spans="1:19" x14ac:dyDescent="0.35">
      <c r="A2674" t="str">
        <f>+_xlfn.CONCAT(Exportaciones_Kg_fruta[[#This Row],[País]],Exportaciones_Kg_fruta[[#This Row],[Detalle]],Exportaciones_Kg_fruta[[#This Row],[Año]])</f>
        <v>HungríaResto frutas y frutos 2018</v>
      </c>
      <c r="B2674" s="3" t="s">
        <v>95</v>
      </c>
      <c r="C2674" s="3" t="s">
        <v>4</v>
      </c>
      <c r="D2674" s="3" t="s">
        <v>16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2096</v>
      </c>
      <c r="M2674" s="3">
        <v>2100</v>
      </c>
      <c r="N2674" s="3">
        <v>0</v>
      </c>
      <c r="O2674" s="3">
        <v>4169</v>
      </c>
      <c r="P2674" s="3">
        <v>2100</v>
      </c>
      <c r="Q2674" s="3">
        <f>SUM(Exportaciones_Kg_fruta[[#This Row],[Enero]:[Diciembre]])</f>
        <v>10465</v>
      </c>
      <c r="R2674">
        <v>2018</v>
      </c>
      <c r="S2674" t="s">
        <v>212</v>
      </c>
    </row>
    <row r="2675" spans="1:19" x14ac:dyDescent="0.35">
      <c r="A2675" t="str">
        <f>+_xlfn.CONCAT(Exportaciones_Kg_fruta[[#This Row],[País]],Exportaciones_Kg_fruta[[#This Row],[Detalle]],Exportaciones_Kg_fruta[[#This Row],[Año]])</f>
        <v>Otros PaísesResto frutas y frutos 2018</v>
      </c>
      <c r="B2675" s="3" t="s">
        <v>197</v>
      </c>
      <c r="C2675" s="3" t="s">
        <v>4</v>
      </c>
      <c r="D2675" s="3" t="s">
        <v>16</v>
      </c>
      <c r="E2675" s="3">
        <v>11192</v>
      </c>
      <c r="F2675" s="3">
        <v>9960</v>
      </c>
      <c r="G2675" s="3">
        <v>9840</v>
      </c>
      <c r="H2675" s="3">
        <v>4928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f>SUM(Exportaciones_Kg_fruta[[#This Row],[Enero]:[Diciembre]])</f>
        <v>35920</v>
      </c>
      <c r="R2675">
        <v>2018</v>
      </c>
      <c r="S2675" t="s">
        <v>212</v>
      </c>
    </row>
    <row r="2676" spans="1:19" x14ac:dyDescent="0.35">
      <c r="A2676" t="str">
        <f>+_xlfn.CONCAT(Exportaciones_Kg_fruta[[#This Row],[País]],Exportaciones_Kg_fruta[[#This Row],[Detalle]],Exportaciones_Kg_fruta[[#This Row],[Año]])</f>
        <v>MartinicaResto frutas y frutos 2018</v>
      </c>
      <c r="B2676" s="3" t="s">
        <v>127</v>
      </c>
      <c r="C2676" s="3" t="s">
        <v>4</v>
      </c>
      <c r="D2676" s="3" t="s">
        <v>16</v>
      </c>
      <c r="E2676" s="3">
        <v>2560</v>
      </c>
      <c r="F2676" s="3">
        <v>6768</v>
      </c>
      <c r="G2676" s="3">
        <v>4760</v>
      </c>
      <c r="H2676" s="3">
        <v>1216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f>SUM(Exportaciones_Kg_fruta[[#This Row],[Enero]:[Diciembre]])</f>
        <v>15304</v>
      </c>
      <c r="R2676">
        <v>2018</v>
      </c>
      <c r="S2676" t="s">
        <v>212</v>
      </c>
    </row>
    <row r="2677" spans="1:19" x14ac:dyDescent="0.35">
      <c r="A2677" t="str">
        <f>+_xlfn.CONCAT(Exportaciones_Kg_fruta[[#This Row],[País]],Exportaciones_Kg_fruta[[#This Row],[Detalle]],Exportaciones_Kg_fruta[[#This Row],[Año]])</f>
        <v>EsloveniaResto frutas y frutos 2018</v>
      </c>
      <c r="B2677" s="3" t="s">
        <v>72</v>
      </c>
      <c r="C2677" s="3" t="s">
        <v>4</v>
      </c>
      <c r="D2677" s="3" t="s">
        <v>16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23760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f>SUM(Exportaciones_Kg_fruta[[#This Row],[Enero]:[Diciembre]])</f>
        <v>23760</v>
      </c>
      <c r="R2677">
        <v>2018</v>
      </c>
      <c r="S2677" t="s">
        <v>212</v>
      </c>
    </row>
    <row r="2678" spans="1:19" x14ac:dyDescent="0.35">
      <c r="A2678" t="str">
        <f>+_xlfn.CONCAT(Exportaciones_Kg_fruta[[#This Row],[País]],Exportaciones_Kg_fruta[[#This Row],[Detalle]],Exportaciones_Kg_fruta[[#This Row],[Año]])</f>
        <v>TogoResto frutas y frutos 2018</v>
      </c>
      <c r="B2678" s="3" t="s">
        <v>186</v>
      </c>
      <c r="C2678" s="3" t="s">
        <v>4</v>
      </c>
      <c r="D2678" s="3" t="s">
        <v>16</v>
      </c>
      <c r="E2678" s="3">
        <v>0</v>
      </c>
      <c r="F2678" s="3">
        <v>0</v>
      </c>
      <c r="G2678" s="3">
        <v>0</v>
      </c>
      <c r="H2678" s="3">
        <v>3509.8</v>
      </c>
      <c r="I2678" s="3">
        <v>0</v>
      </c>
      <c r="J2678" s="3">
        <v>4883.2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f>SUM(Exportaciones_Kg_fruta[[#This Row],[Enero]:[Diciembre]])</f>
        <v>8393</v>
      </c>
      <c r="R2678">
        <v>2018</v>
      </c>
      <c r="S2678" t="s">
        <v>212</v>
      </c>
    </row>
    <row r="2679" spans="1:19" x14ac:dyDescent="0.35">
      <c r="A2679" t="str">
        <f>+_xlfn.CONCAT(Exportaciones_Kg_fruta[[#This Row],[País]],Exportaciones_Kg_fruta[[#This Row],[Detalle]],Exportaciones_Kg_fruta[[#This Row],[Año]])</f>
        <v>MongoliaResto frutas y frutos 2018</v>
      </c>
      <c r="B2679" s="3" t="s">
        <v>133</v>
      </c>
      <c r="C2679" s="3" t="s">
        <v>4</v>
      </c>
      <c r="D2679" s="3" t="s">
        <v>16</v>
      </c>
      <c r="E2679" s="3">
        <v>0</v>
      </c>
      <c r="F2679" s="3">
        <v>0</v>
      </c>
      <c r="G2679" s="3">
        <v>0</v>
      </c>
      <c r="H2679" s="3">
        <v>0</v>
      </c>
      <c r="I2679" s="3">
        <v>1044</v>
      </c>
      <c r="J2679" s="3">
        <v>0</v>
      </c>
      <c r="K2679" s="3">
        <v>5742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f>SUM(Exportaciones_Kg_fruta[[#This Row],[Enero]:[Diciembre]])</f>
        <v>6786</v>
      </c>
      <c r="R2679">
        <v>2018</v>
      </c>
      <c r="S2679" t="s">
        <v>212</v>
      </c>
    </row>
    <row r="2680" spans="1:19" x14ac:dyDescent="0.35">
      <c r="A2680" t="str">
        <f>+_xlfn.CONCAT(Exportaciones_Kg_fruta[[#This Row],[País]],Exportaciones_Kg_fruta[[#This Row],[Detalle]],Exportaciones_Kg_fruta[[#This Row],[Año]])</f>
        <v>Territorio Británico en AméricaResto frutas y frutos 2018</v>
      </c>
      <c r="B2680" s="3" t="s">
        <v>180</v>
      </c>
      <c r="C2680" s="3" t="s">
        <v>4</v>
      </c>
      <c r="D2680" s="3" t="s">
        <v>16</v>
      </c>
      <c r="E2680" s="3">
        <v>0</v>
      </c>
      <c r="F2680" s="3">
        <v>60</v>
      </c>
      <c r="G2680" s="3">
        <v>0</v>
      </c>
      <c r="H2680" s="3">
        <v>2797</v>
      </c>
      <c r="I2680" s="3">
        <v>3780</v>
      </c>
      <c r="J2680" s="3">
        <v>418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f>SUM(Exportaciones_Kg_fruta[[#This Row],[Enero]:[Diciembre]])</f>
        <v>7055</v>
      </c>
      <c r="R2680">
        <v>2018</v>
      </c>
      <c r="S2680" t="s">
        <v>212</v>
      </c>
    </row>
    <row r="2681" spans="1:19" x14ac:dyDescent="0.35">
      <c r="A2681" t="str">
        <f>+_xlfn.CONCAT(Exportaciones_Kg_fruta[[#This Row],[País]],Exportaciones_Kg_fruta[[#This Row],[Detalle]],Exportaciones_Kg_fruta[[#This Row],[Año]])</f>
        <v>República de SerbiaResto frutas y frutos 2018</v>
      </c>
      <c r="B2681" s="3" t="s">
        <v>157</v>
      </c>
      <c r="C2681" s="3" t="s">
        <v>4</v>
      </c>
      <c r="D2681" s="3" t="s">
        <v>16</v>
      </c>
      <c r="E2681" s="3">
        <v>0</v>
      </c>
      <c r="F2681" s="3">
        <v>0</v>
      </c>
      <c r="G2681" s="3">
        <v>0</v>
      </c>
      <c r="H2681" s="3">
        <v>0</v>
      </c>
      <c r="I2681" s="3">
        <v>23917.5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f>SUM(Exportaciones_Kg_fruta[[#This Row],[Enero]:[Diciembre]])</f>
        <v>23917.5</v>
      </c>
      <c r="R2681">
        <v>2018</v>
      </c>
      <c r="S2681" t="s">
        <v>212</v>
      </c>
    </row>
    <row r="2682" spans="1:19" x14ac:dyDescent="0.35">
      <c r="A2682" t="str">
        <f>+_xlfn.CONCAT(Exportaciones_Kg_fruta[[#This Row],[País]],Exportaciones_Kg_fruta[[#This Row],[Detalle]],Exportaciones_Kg_fruta[[#This Row],[Año]])</f>
        <v>ChinaUva 2018</v>
      </c>
      <c r="B2682" s="3" t="s">
        <v>56</v>
      </c>
      <c r="C2682" s="3" t="s">
        <v>4</v>
      </c>
      <c r="D2682" s="3" t="s">
        <v>17</v>
      </c>
      <c r="E2682" s="3">
        <v>642248.4</v>
      </c>
      <c r="F2682" s="3">
        <v>5914745.2400000002</v>
      </c>
      <c r="G2682" s="3">
        <v>29606860.040000003</v>
      </c>
      <c r="H2682" s="3">
        <v>66934421.780000001</v>
      </c>
      <c r="I2682" s="3">
        <v>31383695.059999999</v>
      </c>
      <c r="J2682" s="3">
        <v>2533148.7000000002</v>
      </c>
      <c r="K2682" s="3">
        <v>259965</v>
      </c>
      <c r="L2682" s="3">
        <v>401907</v>
      </c>
      <c r="M2682" s="3">
        <v>83700</v>
      </c>
      <c r="N2682" s="3">
        <v>314982</v>
      </c>
      <c r="O2682" s="3">
        <v>507169</v>
      </c>
      <c r="P2682" s="3">
        <v>509088.48</v>
      </c>
      <c r="Q2682" s="3">
        <f>SUM(Exportaciones_Kg_fruta[[#This Row],[Enero]:[Diciembre]])</f>
        <v>139091930.69999999</v>
      </c>
      <c r="R2682">
        <v>2018</v>
      </c>
      <c r="S2682" t="s">
        <v>212</v>
      </c>
    </row>
    <row r="2683" spans="1:19" x14ac:dyDescent="0.35">
      <c r="A2683" t="str">
        <f>+_xlfn.CONCAT(Exportaciones_Kg_fruta[[#This Row],[País]],Exportaciones_Kg_fruta[[#This Row],[Detalle]],Exportaciones_Kg_fruta[[#This Row],[Año]])</f>
        <v>Estados Unidos de AméricaUva 2018</v>
      </c>
      <c r="B2683" s="3" t="s">
        <v>74</v>
      </c>
      <c r="C2683" s="3" t="s">
        <v>4</v>
      </c>
      <c r="D2683" s="3" t="s">
        <v>17</v>
      </c>
      <c r="E2683" s="3">
        <v>61638130.710000001</v>
      </c>
      <c r="F2683" s="3">
        <v>89825965.069999993</v>
      </c>
      <c r="G2683" s="3">
        <v>109865614.06999999</v>
      </c>
      <c r="H2683" s="3">
        <v>90832526.030000016</v>
      </c>
      <c r="I2683" s="3">
        <v>15811537.33</v>
      </c>
      <c r="J2683" s="3">
        <v>736427.97</v>
      </c>
      <c r="K2683" s="3">
        <v>1700974.87</v>
      </c>
      <c r="L2683" s="3">
        <v>1686665.2000000002</v>
      </c>
      <c r="M2683" s="3">
        <v>952202.92</v>
      </c>
      <c r="N2683" s="3">
        <v>1140476.68</v>
      </c>
      <c r="O2683" s="3">
        <v>1350746.14</v>
      </c>
      <c r="P2683" s="3">
        <v>6651724.3699999992</v>
      </c>
      <c r="Q2683" s="3">
        <f>SUM(Exportaciones_Kg_fruta[[#This Row],[Enero]:[Diciembre]])</f>
        <v>382192991.36000001</v>
      </c>
      <c r="R2683">
        <v>2018</v>
      </c>
      <c r="S2683" t="s">
        <v>212</v>
      </c>
    </row>
    <row r="2684" spans="1:19" x14ac:dyDescent="0.35">
      <c r="A2684" t="str">
        <f>+_xlfn.CONCAT(Exportaciones_Kg_fruta[[#This Row],[País]],Exportaciones_Kg_fruta[[#This Row],[Detalle]],Exportaciones_Kg_fruta[[#This Row],[Año]])</f>
        <v>JapónUva 2018</v>
      </c>
      <c r="B2684" s="3" t="s">
        <v>110</v>
      </c>
      <c r="C2684" s="3" t="s">
        <v>4</v>
      </c>
      <c r="D2684" s="3" t="s">
        <v>17</v>
      </c>
      <c r="E2684" s="3">
        <v>2011171.4300000002</v>
      </c>
      <c r="F2684" s="3">
        <v>2896628.5399999996</v>
      </c>
      <c r="G2684" s="3">
        <v>2767548.7</v>
      </c>
      <c r="H2684" s="3">
        <v>2086692.26</v>
      </c>
      <c r="I2684" s="3">
        <v>1144237.48</v>
      </c>
      <c r="J2684" s="3">
        <v>395833.42</v>
      </c>
      <c r="K2684" s="3">
        <v>350175.92</v>
      </c>
      <c r="L2684" s="3">
        <v>392527.26</v>
      </c>
      <c r="M2684" s="3">
        <v>186597.76000000001</v>
      </c>
      <c r="N2684" s="3">
        <v>301544.47000000003</v>
      </c>
      <c r="O2684" s="3">
        <v>160067.57</v>
      </c>
      <c r="P2684" s="3">
        <v>720407.7</v>
      </c>
      <c r="Q2684" s="3">
        <f>SUM(Exportaciones_Kg_fruta[[#This Row],[Enero]:[Diciembre]])</f>
        <v>13413432.51</v>
      </c>
      <c r="R2684">
        <v>2018</v>
      </c>
      <c r="S2684" t="s">
        <v>212</v>
      </c>
    </row>
    <row r="2685" spans="1:19" x14ac:dyDescent="0.35">
      <c r="A2685" t="str">
        <f>+_xlfn.CONCAT(Exportaciones_Kg_fruta[[#This Row],[País]],Exportaciones_Kg_fruta[[#This Row],[Detalle]],Exportaciones_Kg_fruta[[#This Row],[Año]])</f>
        <v>Corea del SurUva 2018</v>
      </c>
      <c r="B2685" s="3" t="s">
        <v>60</v>
      </c>
      <c r="C2685" s="3" t="s">
        <v>4</v>
      </c>
      <c r="D2685" s="3" t="s">
        <v>17</v>
      </c>
      <c r="E2685" s="3">
        <v>2236916</v>
      </c>
      <c r="F2685" s="3">
        <v>6206408.5599999996</v>
      </c>
      <c r="G2685" s="3">
        <v>13526637.200000001</v>
      </c>
      <c r="H2685" s="3">
        <v>12223905.699999999</v>
      </c>
      <c r="I2685" s="3">
        <v>1867826.2899999996</v>
      </c>
      <c r="J2685" s="3">
        <v>172844.45</v>
      </c>
      <c r="K2685" s="3">
        <v>154282.5</v>
      </c>
      <c r="L2685" s="3">
        <v>31412</v>
      </c>
      <c r="M2685" s="3">
        <v>5064.47</v>
      </c>
      <c r="N2685" s="3">
        <v>20920</v>
      </c>
      <c r="O2685" s="3">
        <v>0</v>
      </c>
      <c r="P2685" s="3">
        <v>223152</v>
      </c>
      <c r="Q2685" s="3">
        <f>SUM(Exportaciones_Kg_fruta[[#This Row],[Enero]:[Diciembre]])</f>
        <v>36669369.169999994</v>
      </c>
      <c r="R2685">
        <v>2018</v>
      </c>
      <c r="S2685" t="s">
        <v>212</v>
      </c>
    </row>
    <row r="2686" spans="1:19" x14ac:dyDescent="0.35">
      <c r="A2686" t="str">
        <f>+_xlfn.CONCAT(Exportaciones_Kg_fruta[[#This Row],[País]],Exportaciones_Kg_fruta[[#This Row],[Detalle]],Exportaciones_Kg_fruta[[#This Row],[Año]])</f>
        <v>BrasilUva 2018</v>
      </c>
      <c r="B2686" s="3" t="s">
        <v>49</v>
      </c>
      <c r="C2686" s="3" t="s">
        <v>4</v>
      </c>
      <c r="D2686" s="3" t="s">
        <v>17</v>
      </c>
      <c r="E2686" s="3">
        <v>463178.8</v>
      </c>
      <c r="F2686" s="3">
        <v>1333693.8700000001</v>
      </c>
      <c r="G2686" s="3">
        <v>3517804.8999999994</v>
      </c>
      <c r="H2686" s="3">
        <v>5700839.1100000003</v>
      </c>
      <c r="I2686" s="3">
        <v>5718783.6600000001</v>
      </c>
      <c r="J2686" s="3">
        <v>1629787.88</v>
      </c>
      <c r="K2686" s="3">
        <v>153959.90000000002</v>
      </c>
      <c r="L2686" s="3">
        <v>7280</v>
      </c>
      <c r="M2686" s="3">
        <v>1587.3000000000002</v>
      </c>
      <c r="N2686" s="3">
        <v>35532</v>
      </c>
      <c r="O2686" s="3">
        <v>23004.720000000001</v>
      </c>
      <c r="P2686" s="3">
        <v>109206</v>
      </c>
      <c r="Q2686" s="3">
        <f>SUM(Exportaciones_Kg_fruta[[#This Row],[Enero]:[Diciembre]])</f>
        <v>18694658.139999997</v>
      </c>
      <c r="R2686">
        <v>2018</v>
      </c>
      <c r="S2686" t="s">
        <v>212</v>
      </c>
    </row>
    <row r="2687" spans="1:19" x14ac:dyDescent="0.35">
      <c r="A2687" t="str">
        <f>+_xlfn.CONCAT(Exportaciones_Kg_fruta[[#This Row],[País]],Exportaciones_Kg_fruta[[#This Row],[Detalle]],Exportaciones_Kg_fruta[[#This Row],[Año]])</f>
        <v>CanadáUva 2018</v>
      </c>
      <c r="B2687" s="3" t="s">
        <v>55</v>
      </c>
      <c r="C2687" s="3" t="s">
        <v>4</v>
      </c>
      <c r="D2687" s="3" t="s">
        <v>17</v>
      </c>
      <c r="E2687" s="3">
        <v>2238161.04</v>
      </c>
      <c r="F2687" s="3">
        <v>4159637.4000000004</v>
      </c>
      <c r="G2687" s="3">
        <v>5510600.7400000012</v>
      </c>
      <c r="H2687" s="3">
        <v>6021855.5899999999</v>
      </c>
      <c r="I2687" s="3">
        <v>1940336.35</v>
      </c>
      <c r="J2687" s="3">
        <v>90000</v>
      </c>
      <c r="K2687" s="3">
        <v>121517.11</v>
      </c>
      <c r="L2687" s="3">
        <v>22050</v>
      </c>
      <c r="M2687" s="3">
        <v>103830.76</v>
      </c>
      <c r="N2687" s="3">
        <v>64505.11</v>
      </c>
      <c r="O2687" s="3">
        <v>92870.399999999994</v>
      </c>
      <c r="P2687" s="3">
        <v>170352</v>
      </c>
      <c r="Q2687" s="3">
        <f>SUM(Exportaciones_Kg_fruta[[#This Row],[Enero]:[Diciembre]])</f>
        <v>20535716.500000004</v>
      </c>
      <c r="R2687">
        <v>2018</v>
      </c>
      <c r="S2687" t="s">
        <v>212</v>
      </c>
    </row>
    <row r="2688" spans="1:19" x14ac:dyDescent="0.35">
      <c r="A2688" t="str">
        <f>+_xlfn.CONCAT(Exportaciones_Kg_fruta[[#This Row],[País]],Exportaciones_Kg_fruta[[#This Row],[Detalle]],Exportaciones_Kg_fruta[[#This Row],[Año]])</f>
        <v>PerúUva 2018</v>
      </c>
      <c r="B2688" s="3" t="s">
        <v>149</v>
      </c>
      <c r="C2688" s="3" t="s">
        <v>4</v>
      </c>
      <c r="D2688" s="3" t="s">
        <v>17</v>
      </c>
      <c r="E2688" s="3">
        <v>326494.34000000003</v>
      </c>
      <c r="F2688" s="3">
        <v>346409.1</v>
      </c>
      <c r="G2688" s="3">
        <v>733544.3</v>
      </c>
      <c r="H2688" s="3">
        <v>854425.3</v>
      </c>
      <c r="I2688" s="3">
        <v>474521.65</v>
      </c>
      <c r="J2688" s="3">
        <v>433932</v>
      </c>
      <c r="K2688" s="3">
        <v>685622</v>
      </c>
      <c r="L2688" s="3">
        <v>951780.3</v>
      </c>
      <c r="M2688" s="3">
        <v>786941.5</v>
      </c>
      <c r="N2688" s="3">
        <v>719296</v>
      </c>
      <c r="O2688" s="3">
        <v>612197</v>
      </c>
      <c r="P2688" s="3">
        <v>52383</v>
      </c>
      <c r="Q2688" s="3">
        <f>SUM(Exportaciones_Kg_fruta[[#This Row],[Enero]:[Diciembre]])</f>
        <v>6977546.4900000002</v>
      </c>
      <c r="R2688">
        <v>2018</v>
      </c>
      <c r="S2688" t="s">
        <v>212</v>
      </c>
    </row>
    <row r="2689" spans="1:19" x14ac:dyDescent="0.35">
      <c r="A2689" t="str">
        <f>+_xlfn.CONCAT(Exportaciones_Kg_fruta[[#This Row],[País]],Exportaciones_Kg_fruta[[#This Row],[Detalle]],Exportaciones_Kg_fruta[[#This Row],[Año]])</f>
        <v>HolandaUva 2018</v>
      </c>
      <c r="B2689" s="3" t="s">
        <v>92</v>
      </c>
      <c r="C2689" s="3" t="s">
        <v>4</v>
      </c>
      <c r="D2689" s="3" t="s">
        <v>17</v>
      </c>
      <c r="E2689" s="3">
        <v>722848.79999999993</v>
      </c>
      <c r="F2689" s="3">
        <v>4010040.78</v>
      </c>
      <c r="G2689" s="3">
        <v>11765947.020000001</v>
      </c>
      <c r="H2689" s="3">
        <v>22859623.120000005</v>
      </c>
      <c r="I2689" s="3">
        <v>12444845.079999998</v>
      </c>
      <c r="J2689" s="3">
        <v>499085.18</v>
      </c>
      <c r="K2689" s="3">
        <v>171835</v>
      </c>
      <c r="L2689" s="3">
        <v>365682.97000000003</v>
      </c>
      <c r="M2689" s="3">
        <v>217235</v>
      </c>
      <c r="N2689" s="3">
        <v>419593</v>
      </c>
      <c r="O2689" s="3">
        <v>192611</v>
      </c>
      <c r="P2689" s="3">
        <v>291496</v>
      </c>
      <c r="Q2689" s="3">
        <f>SUM(Exportaciones_Kg_fruta[[#This Row],[Enero]:[Diciembre]])</f>
        <v>53960842.950000003</v>
      </c>
      <c r="R2689">
        <v>2018</v>
      </c>
      <c r="S2689" t="s">
        <v>212</v>
      </c>
    </row>
    <row r="2690" spans="1:19" x14ac:dyDescent="0.35">
      <c r="A2690" t="str">
        <f>+_xlfn.CONCAT(Exportaciones_Kg_fruta[[#This Row],[País]],Exportaciones_Kg_fruta[[#This Row],[Detalle]],Exportaciones_Kg_fruta[[#This Row],[Año]])</f>
        <v>EspañaUva 2018</v>
      </c>
      <c r="B2690" s="3" t="s">
        <v>73</v>
      </c>
      <c r="C2690" s="3" t="s">
        <v>4</v>
      </c>
      <c r="D2690" s="3" t="s">
        <v>17</v>
      </c>
      <c r="E2690" s="3">
        <v>293865.16000000003</v>
      </c>
      <c r="F2690" s="3">
        <v>905396.17999999993</v>
      </c>
      <c r="G2690" s="3">
        <v>2102127.02</v>
      </c>
      <c r="H2690" s="3">
        <v>6012420.3599999994</v>
      </c>
      <c r="I2690" s="3">
        <v>2865848.8</v>
      </c>
      <c r="J2690" s="3">
        <v>201309.85</v>
      </c>
      <c r="K2690" s="3">
        <v>116277</v>
      </c>
      <c r="L2690" s="3">
        <v>171358</v>
      </c>
      <c r="M2690" s="3">
        <v>67475.06</v>
      </c>
      <c r="N2690" s="3">
        <v>212535.68000000002</v>
      </c>
      <c r="O2690" s="3">
        <v>147020.10999999999</v>
      </c>
      <c r="P2690" s="3">
        <v>65256.56</v>
      </c>
      <c r="Q2690" s="3">
        <f>SUM(Exportaciones_Kg_fruta[[#This Row],[Enero]:[Diciembre]])</f>
        <v>13160889.779999999</v>
      </c>
      <c r="R2690">
        <v>2018</v>
      </c>
      <c r="S2690" t="s">
        <v>212</v>
      </c>
    </row>
    <row r="2691" spans="1:19" x14ac:dyDescent="0.35">
      <c r="A2691" t="str">
        <f>+_xlfn.CONCAT(Exportaciones_Kg_fruta[[#This Row],[País]],Exportaciones_Kg_fruta[[#This Row],[Detalle]],Exportaciones_Kg_fruta[[#This Row],[Año]])</f>
        <v>IndiaUva 2018</v>
      </c>
      <c r="B2691" s="3" t="s">
        <v>96</v>
      </c>
      <c r="C2691" s="3" t="s">
        <v>4</v>
      </c>
      <c r="D2691" s="3" t="s">
        <v>17</v>
      </c>
      <c r="E2691" s="3">
        <v>0</v>
      </c>
      <c r="F2691" s="3">
        <v>0</v>
      </c>
      <c r="G2691" s="3">
        <v>141312</v>
      </c>
      <c r="H2691" s="3">
        <v>315268</v>
      </c>
      <c r="I2691" s="3">
        <v>204834</v>
      </c>
      <c r="J2691" s="3">
        <v>82800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f>SUM(Exportaciones_Kg_fruta[[#This Row],[Enero]:[Diciembre]])</f>
        <v>744214</v>
      </c>
      <c r="R2691">
        <v>2018</v>
      </c>
      <c r="S2691" t="s">
        <v>212</v>
      </c>
    </row>
    <row r="2692" spans="1:19" x14ac:dyDescent="0.35">
      <c r="A2692" t="str">
        <f>+_xlfn.CONCAT(Exportaciones_Kg_fruta[[#This Row],[País]],Exportaciones_Kg_fruta[[#This Row],[Detalle]],Exportaciones_Kg_fruta[[#This Row],[Año]])</f>
        <v>BahreinUva 2018</v>
      </c>
      <c r="B2692" s="3" t="s">
        <v>39</v>
      </c>
      <c r="C2692" s="3" t="s">
        <v>4</v>
      </c>
      <c r="D2692" s="3" t="s">
        <v>17</v>
      </c>
      <c r="E2692" s="3">
        <v>0</v>
      </c>
      <c r="F2692" s="3">
        <v>0</v>
      </c>
      <c r="G2692" s="3">
        <v>40611</v>
      </c>
      <c r="H2692" s="3">
        <v>40611</v>
      </c>
      <c r="I2692" s="3">
        <v>19635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f>SUM(Exportaciones_Kg_fruta[[#This Row],[Enero]:[Diciembre]])</f>
        <v>100857</v>
      </c>
      <c r="R2692">
        <v>2018</v>
      </c>
      <c r="S2692" t="s">
        <v>212</v>
      </c>
    </row>
    <row r="2693" spans="1:19" x14ac:dyDescent="0.35">
      <c r="A2693" t="str">
        <f>+_xlfn.CONCAT(Exportaciones_Kg_fruta[[#This Row],[País]],Exportaciones_Kg_fruta[[#This Row],[Detalle]],Exportaciones_Kg_fruta[[#This Row],[Año]])</f>
        <v>MéxicoUva 2018</v>
      </c>
      <c r="B2693" s="3" t="s">
        <v>130</v>
      </c>
      <c r="C2693" s="3" t="s">
        <v>4</v>
      </c>
      <c r="D2693" s="3" t="s">
        <v>17</v>
      </c>
      <c r="E2693" s="3">
        <v>1771493.4</v>
      </c>
      <c r="F2693" s="3">
        <v>3717038.8</v>
      </c>
      <c r="G2693" s="3">
        <v>6669414.4400000004</v>
      </c>
      <c r="H2693" s="3">
        <v>6547763.2199999997</v>
      </c>
      <c r="I2693" s="3">
        <v>404431.60000000003</v>
      </c>
      <c r="J2693" s="3">
        <v>241130</v>
      </c>
      <c r="K2693" s="3">
        <v>382506</v>
      </c>
      <c r="L2693" s="3">
        <v>852249</v>
      </c>
      <c r="M2693" s="3">
        <v>1400494</v>
      </c>
      <c r="N2693" s="3">
        <v>1358387</v>
      </c>
      <c r="O2693" s="3">
        <v>1036524</v>
      </c>
      <c r="P2693" s="3">
        <v>646990.6</v>
      </c>
      <c r="Q2693" s="3">
        <f>SUM(Exportaciones_Kg_fruta[[#This Row],[Enero]:[Diciembre]])</f>
        <v>25028422.060000002</v>
      </c>
      <c r="R2693">
        <v>2018</v>
      </c>
      <c r="S2693" t="s">
        <v>212</v>
      </c>
    </row>
    <row r="2694" spans="1:19" x14ac:dyDescent="0.35">
      <c r="A2694" t="str">
        <f>+_xlfn.CONCAT(Exportaciones_Kg_fruta[[#This Row],[País]],Exportaciones_Kg_fruta[[#This Row],[Detalle]],Exportaciones_Kg_fruta[[#This Row],[Año]])</f>
        <v>ArgentinaUva 2018</v>
      </c>
      <c r="B2694" s="3" t="s">
        <v>32</v>
      </c>
      <c r="C2694" s="3" t="s">
        <v>4</v>
      </c>
      <c r="D2694" s="3" t="s">
        <v>17</v>
      </c>
      <c r="E2694" s="3">
        <v>11024.64</v>
      </c>
      <c r="F2694" s="3">
        <v>0</v>
      </c>
      <c r="G2694" s="3">
        <v>0</v>
      </c>
      <c r="H2694" s="3">
        <v>95385.600000000006</v>
      </c>
      <c r="I2694" s="3">
        <v>198320.6</v>
      </c>
      <c r="J2694" s="3">
        <v>257324.88</v>
      </c>
      <c r="K2694" s="3">
        <v>137300.80000000002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f>SUM(Exportaciones_Kg_fruta[[#This Row],[Enero]:[Diciembre]])</f>
        <v>699356.52</v>
      </c>
      <c r="R2694">
        <v>2018</v>
      </c>
      <c r="S2694" t="s">
        <v>212</v>
      </c>
    </row>
    <row r="2695" spans="1:19" x14ac:dyDescent="0.35">
      <c r="A2695" t="str">
        <f>+_xlfn.CONCAT(Exportaciones_Kg_fruta[[#This Row],[País]],Exportaciones_Kg_fruta[[#This Row],[Detalle]],Exportaciones_Kg_fruta[[#This Row],[Año]])</f>
        <v>Taiwán (Formosa)Uva 2018</v>
      </c>
      <c r="B2695" s="3" t="s">
        <v>179</v>
      </c>
      <c r="C2695" s="3" t="s">
        <v>4</v>
      </c>
      <c r="D2695" s="3" t="s">
        <v>17</v>
      </c>
      <c r="E2695" s="3">
        <v>238262.33</v>
      </c>
      <c r="F2695" s="3">
        <v>385854.9</v>
      </c>
      <c r="G2695" s="3">
        <v>1723073.35</v>
      </c>
      <c r="H2695" s="3">
        <v>2014912.7999999998</v>
      </c>
      <c r="I2695" s="3">
        <v>850923.54999999993</v>
      </c>
      <c r="J2695" s="3">
        <v>687363.6</v>
      </c>
      <c r="K2695" s="3">
        <v>159613</v>
      </c>
      <c r="L2695" s="3">
        <v>106980</v>
      </c>
      <c r="M2695" s="3">
        <v>84251</v>
      </c>
      <c r="N2695" s="3">
        <v>178392</v>
      </c>
      <c r="O2695" s="3">
        <v>170167</v>
      </c>
      <c r="P2695" s="3">
        <v>135944</v>
      </c>
      <c r="Q2695" s="3">
        <f>SUM(Exportaciones_Kg_fruta[[#This Row],[Enero]:[Diciembre]])</f>
        <v>6735737.5299999993</v>
      </c>
      <c r="R2695">
        <v>2018</v>
      </c>
      <c r="S2695" t="s">
        <v>212</v>
      </c>
    </row>
    <row r="2696" spans="1:19" x14ac:dyDescent="0.35">
      <c r="A2696" t="str">
        <f>+_xlfn.CONCAT(Exportaciones_Kg_fruta[[#This Row],[País]],Exportaciones_Kg_fruta[[#This Row],[Detalle]],Exportaciones_Kg_fruta[[#This Row],[Año]])</f>
        <v>ColombiaUva 2018</v>
      </c>
      <c r="B2696" s="3" t="s">
        <v>58</v>
      </c>
      <c r="C2696" s="3" t="s">
        <v>4</v>
      </c>
      <c r="D2696" s="3" t="s">
        <v>17</v>
      </c>
      <c r="E2696" s="3">
        <v>236367.8</v>
      </c>
      <c r="F2696" s="3">
        <v>766315.16999999993</v>
      </c>
      <c r="G2696" s="3">
        <v>793771.04</v>
      </c>
      <c r="H2696" s="3">
        <v>1326559.48</v>
      </c>
      <c r="I2696" s="3">
        <v>2550839.0999999996</v>
      </c>
      <c r="J2696" s="3">
        <v>507479.5</v>
      </c>
      <c r="K2696" s="3">
        <v>639053.19999999995</v>
      </c>
      <c r="L2696" s="3">
        <v>311947</v>
      </c>
      <c r="M2696" s="3">
        <v>154379</v>
      </c>
      <c r="N2696" s="3">
        <v>335463</v>
      </c>
      <c r="O2696" s="3">
        <v>287534.56</v>
      </c>
      <c r="P2696" s="3">
        <v>466409</v>
      </c>
      <c r="Q2696" s="3">
        <f>SUM(Exportaciones_Kg_fruta[[#This Row],[Enero]:[Diciembre]])</f>
        <v>8376117.8499999996</v>
      </c>
      <c r="R2696">
        <v>2018</v>
      </c>
      <c r="S2696" t="s">
        <v>212</v>
      </c>
    </row>
    <row r="2697" spans="1:19" x14ac:dyDescent="0.35">
      <c r="A2697" t="str">
        <f>+_xlfn.CONCAT(Exportaciones_Kg_fruta[[#This Row],[País]],Exportaciones_Kg_fruta[[#This Row],[Detalle]],Exportaciones_Kg_fruta[[#This Row],[Año]])</f>
        <v>AlemaniaUva 2018</v>
      </c>
      <c r="B2697" s="3" t="s">
        <v>3</v>
      </c>
      <c r="C2697" s="3" t="s">
        <v>4</v>
      </c>
      <c r="D2697" s="3" t="s">
        <v>17</v>
      </c>
      <c r="E2697" s="3">
        <v>64806</v>
      </c>
      <c r="F2697" s="3">
        <v>543718.1</v>
      </c>
      <c r="G2697" s="3">
        <v>1945431.4</v>
      </c>
      <c r="H2697" s="3">
        <v>4749586.2</v>
      </c>
      <c r="I2697" s="3">
        <v>3822949.85</v>
      </c>
      <c r="J2697" s="3">
        <v>612975.9</v>
      </c>
      <c r="K2697" s="3">
        <v>123546</v>
      </c>
      <c r="L2697" s="3">
        <v>224446.52</v>
      </c>
      <c r="M2697" s="3">
        <v>259072.88</v>
      </c>
      <c r="N2697" s="3">
        <v>198450.72999999998</v>
      </c>
      <c r="O2697" s="3">
        <v>21000</v>
      </c>
      <c r="P2697" s="3">
        <v>138350</v>
      </c>
      <c r="Q2697" s="3">
        <f>SUM(Exportaciones_Kg_fruta[[#This Row],[Enero]:[Diciembre]])</f>
        <v>12704333.580000002</v>
      </c>
      <c r="R2697">
        <v>2018</v>
      </c>
      <c r="S2697" t="s">
        <v>212</v>
      </c>
    </row>
    <row r="2698" spans="1:19" x14ac:dyDescent="0.35">
      <c r="A2698" t="str">
        <f>+_xlfn.CONCAT(Exportaciones_Kg_fruta[[#This Row],[País]],Exportaciones_Kg_fruta[[#This Row],[Detalle]],Exportaciones_Kg_fruta[[#This Row],[Año]])</f>
        <v>EcuadorUva 2018</v>
      </c>
      <c r="B2698" s="3" t="s">
        <v>68</v>
      </c>
      <c r="C2698" s="3" t="s">
        <v>4</v>
      </c>
      <c r="D2698" s="3" t="s">
        <v>17</v>
      </c>
      <c r="E2698" s="3">
        <v>314788.19999999995</v>
      </c>
      <c r="F2698" s="3">
        <v>1067167.76</v>
      </c>
      <c r="G2698" s="3">
        <v>1469141.18</v>
      </c>
      <c r="H2698" s="3">
        <v>1759986.4599999997</v>
      </c>
      <c r="I2698" s="3">
        <v>2788464.12</v>
      </c>
      <c r="J2698" s="3">
        <v>1471067.89</v>
      </c>
      <c r="K2698" s="3">
        <v>870970.89999999991</v>
      </c>
      <c r="L2698" s="3">
        <v>243655.30000000002</v>
      </c>
      <c r="M2698" s="3">
        <v>140774</v>
      </c>
      <c r="N2698" s="3">
        <v>386845</v>
      </c>
      <c r="O2698" s="3">
        <v>283075</v>
      </c>
      <c r="P2698" s="3">
        <v>364156.11</v>
      </c>
      <c r="Q2698" s="3">
        <f>SUM(Exportaciones_Kg_fruta[[#This Row],[Enero]:[Diciembre]])</f>
        <v>11160091.92</v>
      </c>
      <c r="R2698">
        <v>2018</v>
      </c>
      <c r="S2698" t="s">
        <v>212</v>
      </c>
    </row>
    <row r="2699" spans="1:19" x14ac:dyDescent="0.35">
      <c r="A2699" t="str">
        <f>+_xlfn.CONCAT(Exportaciones_Kg_fruta[[#This Row],[País]],Exportaciones_Kg_fruta[[#This Row],[Detalle]],Exportaciones_Kg_fruta[[#This Row],[Año]])</f>
        <v>ItaliaUva 2018</v>
      </c>
      <c r="B2699" s="3" t="s">
        <v>108</v>
      </c>
      <c r="C2699" s="3" t="s">
        <v>4</v>
      </c>
      <c r="D2699" s="3" t="s">
        <v>17</v>
      </c>
      <c r="E2699" s="3">
        <v>41880</v>
      </c>
      <c r="F2699" s="3">
        <v>232031.2</v>
      </c>
      <c r="G2699" s="3">
        <v>679413</v>
      </c>
      <c r="H2699" s="3">
        <v>1644913.5</v>
      </c>
      <c r="I2699" s="3">
        <v>824936.74999999988</v>
      </c>
      <c r="J2699" s="3">
        <v>140178</v>
      </c>
      <c r="K2699" s="3">
        <v>88580</v>
      </c>
      <c r="L2699" s="3">
        <v>92500</v>
      </c>
      <c r="M2699" s="3">
        <v>85122</v>
      </c>
      <c r="N2699" s="3">
        <v>150232</v>
      </c>
      <c r="O2699" s="3">
        <v>53246</v>
      </c>
      <c r="P2699" s="3">
        <v>20880</v>
      </c>
      <c r="Q2699" s="3">
        <f>SUM(Exportaciones_Kg_fruta[[#This Row],[Enero]:[Diciembre]])</f>
        <v>4053912.45</v>
      </c>
      <c r="R2699">
        <v>2018</v>
      </c>
      <c r="S2699" t="s">
        <v>212</v>
      </c>
    </row>
    <row r="2700" spans="1:19" x14ac:dyDescent="0.35">
      <c r="A2700" t="str">
        <f>+_xlfn.CONCAT(Exportaciones_Kg_fruta[[#This Row],[País]],Exportaciones_Kg_fruta[[#This Row],[Detalle]],Exportaciones_Kg_fruta[[#This Row],[Año]])</f>
        <v>Reino UnidoUva 2018</v>
      </c>
      <c r="B2700" s="3" t="s">
        <v>155</v>
      </c>
      <c r="C2700" s="3" t="s">
        <v>4</v>
      </c>
      <c r="D2700" s="3" t="s">
        <v>17</v>
      </c>
      <c r="E2700" s="3">
        <v>634291</v>
      </c>
      <c r="F2700" s="3">
        <v>3048446.9499999997</v>
      </c>
      <c r="G2700" s="3">
        <v>8982211</v>
      </c>
      <c r="H2700" s="3">
        <v>16495206.4</v>
      </c>
      <c r="I2700" s="3">
        <v>9483664.5500000007</v>
      </c>
      <c r="J2700" s="3">
        <v>743114.5</v>
      </c>
      <c r="K2700" s="3">
        <v>679672</v>
      </c>
      <c r="L2700" s="3">
        <v>737086</v>
      </c>
      <c r="M2700" s="3">
        <v>559977.73</v>
      </c>
      <c r="N2700" s="3">
        <v>614384</v>
      </c>
      <c r="O2700" s="3">
        <v>380062</v>
      </c>
      <c r="P2700" s="3">
        <v>338708</v>
      </c>
      <c r="Q2700" s="3">
        <f>SUM(Exportaciones_Kg_fruta[[#This Row],[Enero]:[Diciembre]])</f>
        <v>42696824.130000003</v>
      </c>
      <c r="R2700">
        <v>2018</v>
      </c>
      <c r="S2700" t="s">
        <v>212</v>
      </c>
    </row>
    <row r="2701" spans="1:19" x14ac:dyDescent="0.35">
      <c r="A2701" t="str">
        <f>+_xlfn.CONCAT(Exportaciones_Kg_fruta[[#This Row],[País]],Exportaciones_Kg_fruta[[#This Row],[Detalle]],Exportaciones_Kg_fruta[[#This Row],[Año]])</f>
        <v>RusiaUva 2018</v>
      </c>
      <c r="B2701" s="3" t="s">
        <v>161</v>
      </c>
      <c r="C2701" s="3" t="s">
        <v>4</v>
      </c>
      <c r="D2701" s="3" t="s">
        <v>17</v>
      </c>
      <c r="E2701" s="3">
        <v>550875.6</v>
      </c>
      <c r="F2701" s="3">
        <v>1119213.8</v>
      </c>
      <c r="G2701" s="3">
        <v>3723776.52</v>
      </c>
      <c r="H2701" s="3">
        <v>8854148.040000001</v>
      </c>
      <c r="I2701" s="3">
        <v>5239802.9800000004</v>
      </c>
      <c r="J2701" s="3">
        <v>813868.69000000018</v>
      </c>
      <c r="K2701" s="3">
        <v>264974</v>
      </c>
      <c r="L2701" s="3">
        <v>228023</v>
      </c>
      <c r="M2701" s="3">
        <v>148500</v>
      </c>
      <c r="N2701" s="3">
        <v>450077</v>
      </c>
      <c r="O2701" s="3">
        <v>452077</v>
      </c>
      <c r="P2701" s="3">
        <v>225750</v>
      </c>
      <c r="Q2701" s="3">
        <f>SUM(Exportaciones_Kg_fruta[[#This Row],[Enero]:[Diciembre]])</f>
        <v>22071086.630000003</v>
      </c>
      <c r="R2701">
        <v>2018</v>
      </c>
      <c r="S2701" t="s">
        <v>212</v>
      </c>
    </row>
    <row r="2702" spans="1:19" x14ac:dyDescent="0.35">
      <c r="A2702" t="str">
        <f>+_xlfn.CONCAT(Exportaciones_Kg_fruta[[#This Row],[País]],Exportaciones_Kg_fruta[[#This Row],[Detalle]],Exportaciones_Kg_fruta[[#This Row],[Año]])</f>
        <v>PanamáUva 2018</v>
      </c>
      <c r="B2702" s="3" t="s">
        <v>146</v>
      </c>
      <c r="C2702" s="3" t="s">
        <v>4</v>
      </c>
      <c r="D2702" s="3" t="s">
        <v>17</v>
      </c>
      <c r="E2702" s="3">
        <v>157961.60000000001</v>
      </c>
      <c r="F2702" s="3">
        <v>199364</v>
      </c>
      <c r="G2702" s="3">
        <v>337235.20000000001</v>
      </c>
      <c r="H2702" s="3">
        <v>283227.40000000002</v>
      </c>
      <c r="I2702" s="3">
        <v>593845.79999999993</v>
      </c>
      <c r="J2702" s="3">
        <v>403763.99999999994</v>
      </c>
      <c r="K2702" s="3">
        <v>360945.18</v>
      </c>
      <c r="L2702" s="3">
        <v>42407</v>
      </c>
      <c r="M2702" s="3">
        <v>0</v>
      </c>
      <c r="N2702" s="3">
        <v>42845</v>
      </c>
      <c r="O2702" s="3">
        <v>65417</v>
      </c>
      <c r="P2702" s="3">
        <v>98059.8</v>
      </c>
      <c r="Q2702" s="3">
        <f>SUM(Exportaciones_Kg_fruta[[#This Row],[Enero]:[Diciembre]])</f>
        <v>2585071.98</v>
      </c>
      <c r="R2702">
        <v>2018</v>
      </c>
      <c r="S2702" t="s">
        <v>212</v>
      </c>
    </row>
    <row r="2703" spans="1:19" x14ac:dyDescent="0.35">
      <c r="A2703" t="str">
        <f>+_xlfn.CONCAT(Exportaciones_Kg_fruta[[#This Row],[País]],Exportaciones_Kg_fruta[[#This Row],[Detalle]],Exportaciones_Kg_fruta[[#This Row],[Año]])</f>
        <v>VietnamUva 2018</v>
      </c>
      <c r="B2703" s="3" t="s">
        <v>195</v>
      </c>
      <c r="C2703" s="3" t="s">
        <v>4</v>
      </c>
      <c r="D2703" s="3" t="s">
        <v>17</v>
      </c>
      <c r="E2703" s="3">
        <v>41965.2</v>
      </c>
      <c r="F2703" s="3">
        <v>104906.4</v>
      </c>
      <c r="G2703" s="3">
        <v>399062.4</v>
      </c>
      <c r="H2703" s="3">
        <v>910994</v>
      </c>
      <c r="I2703" s="3">
        <v>847511.1</v>
      </c>
      <c r="J2703" s="3">
        <v>0</v>
      </c>
      <c r="K2703" s="3">
        <v>0</v>
      </c>
      <c r="L2703" s="3">
        <v>0</v>
      </c>
      <c r="M2703" s="3">
        <v>13523.15</v>
      </c>
      <c r="N2703" s="3">
        <v>18900</v>
      </c>
      <c r="O2703" s="3">
        <v>45150</v>
      </c>
      <c r="P2703" s="3">
        <v>22050</v>
      </c>
      <c r="Q2703" s="3">
        <f>SUM(Exportaciones_Kg_fruta[[#This Row],[Enero]:[Diciembre]])</f>
        <v>2404062.25</v>
      </c>
      <c r="R2703">
        <v>2018</v>
      </c>
      <c r="S2703" t="s">
        <v>212</v>
      </c>
    </row>
    <row r="2704" spans="1:19" x14ac:dyDescent="0.35">
      <c r="A2704" t="str">
        <f>+_xlfn.CONCAT(Exportaciones_Kg_fruta[[#This Row],[País]],Exportaciones_Kg_fruta[[#This Row],[Detalle]],Exportaciones_Kg_fruta[[#This Row],[Año]])</f>
        <v>FranciaUva 2018</v>
      </c>
      <c r="B2704" s="3" t="s">
        <v>80</v>
      </c>
      <c r="C2704" s="3" t="s">
        <v>4</v>
      </c>
      <c r="D2704" s="3" t="s">
        <v>17</v>
      </c>
      <c r="E2704" s="3">
        <v>149134</v>
      </c>
      <c r="F2704" s="3">
        <v>177907</v>
      </c>
      <c r="G2704" s="3">
        <v>604681.19999999995</v>
      </c>
      <c r="H2704" s="3">
        <v>1131573.7999999998</v>
      </c>
      <c r="I2704" s="3">
        <v>732542.2</v>
      </c>
      <c r="J2704" s="3">
        <v>173223</v>
      </c>
      <c r="K2704" s="3">
        <v>218525.2</v>
      </c>
      <c r="L2704" s="3">
        <v>179049</v>
      </c>
      <c r="M2704" s="3">
        <v>83540</v>
      </c>
      <c r="N2704" s="3">
        <v>167340</v>
      </c>
      <c r="O2704" s="3">
        <v>83700</v>
      </c>
      <c r="P2704" s="3">
        <v>62852.25</v>
      </c>
      <c r="Q2704" s="3">
        <f>SUM(Exportaciones_Kg_fruta[[#This Row],[Enero]:[Diciembre]])</f>
        <v>3764067.65</v>
      </c>
      <c r="R2704">
        <v>2018</v>
      </c>
      <c r="S2704" t="s">
        <v>212</v>
      </c>
    </row>
    <row r="2705" spans="1:19" x14ac:dyDescent="0.35">
      <c r="A2705" t="str">
        <f>+_xlfn.CONCAT(Exportaciones_Kg_fruta[[#This Row],[País]],Exportaciones_Kg_fruta[[#This Row],[Detalle]],Exportaciones_Kg_fruta[[#This Row],[Año]])</f>
        <v>BoliviaUva 2018</v>
      </c>
      <c r="B2705" s="3" t="s">
        <v>47</v>
      </c>
      <c r="C2705" s="3" t="s">
        <v>4</v>
      </c>
      <c r="D2705" s="3" t="s">
        <v>17</v>
      </c>
      <c r="E2705" s="3">
        <v>0</v>
      </c>
      <c r="F2705" s="3">
        <v>24192</v>
      </c>
      <c r="G2705" s="3">
        <v>0</v>
      </c>
      <c r="H2705" s="3">
        <v>25200</v>
      </c>
      <c r="I2705" s="3">
        <v>20699.400000000001</v>
      </c>
      <c r="J2705" s="3">
        <v>48510</v>
      </c>
      <c r="K2705" s="3">
        <v>0</v>
      </c>
      <c r="L2705" s="3">
        <v>7350</v>
      </c>
      <c r="M2705" s="3">
        <v>4689</v>
      </c>
      <c r="N2705" s="3">
        <v>0</v>
      </c>
      <c r="O2705" s="3">
        <v>0</v>
      </c>
      <c r="P2705" s="3">
        <v>0</v>
      </c>
      <c r="Q2705" s="3">
        <f>SUM(Exportaciones_Kg_fruta[[#This Row],[Enero]:[Diciembre]])</f>
        <v>130640.4</v>
      </c>
      <c r="R2705">
        <v>2018</v>
      </c>
      <c r="S2705" t="s">
        <v>212</v>
      </c>
    </row>
    <row r="2706" spans="1:19" x14ac:dyDescent="0.35">
      <c r="A2706" t="str">
        <f>+_xlfn.CONCAT(Exportaciones_Kg_fruta[[#This Row],[País]],Exportaciones_Kg_fruta[[#This Row],[Detalle]],Exportaciones_Kg_fruta[[#This Row],[Año]])</f>
        <v>TailandiaUva 2018</v>
      </c>
      <c r="B2706" s="3" t="s">
        <v>178</v>
      </c>
      <c r="C2706" s="3" t="s">
        <v>4</v>
      </c>
      <c r="D2706" s="3" t="s">
        <v>17</v>
      </c>
      <c r="E2706" s="3">
        <v>214944.01</v>
      </c>
      <c r="F2706" s="3">
        <v>146756</v>
      </c>
      <c r="G2706" s="3">
        <v>1788206.78</v>
      </c>
      <c r="H2706" s="3">
        <v>1720078.22</v>
      </c>
      <c r="I2706" s="3">
        <v>1335690.56</v>
      </c>
      <c r="J2706" s="3">
        <v>349661.19999999995</v>
      </c>
      <c r="K2706" s="3">
        <v>103089</v>
      </c>
      <c r="L2706" s="3">
        <v>63850</v>
      </c>
      <c r="M2706" s="3">
        <v>81664</v>
      </c>
      <c r="N2706" s="3">
        <v>132080</v>
      </c>
      <c r="O2706" s="3">
        <v>188809</v>
      </c>
      <c r="P2706" s="3">
        <v>65465</v>
      </c>
      <c r="Q2706" s="3">
        <f>SUM(Exportaciones_Kg_fruta[[#This Row],[Enero]:[Diciembre]])</f>
        <v>6190293.7700000005</v>
      </c>
      <c r="R2706">
        <v>2018</v>
      </c>
      <c r="S2706" t="s">
        <v>212</v>
      </c>
    </row>
    <row r="2707" spans="1:19" x14ac:dyDescent="0.35">
      <c r="A2707" t="str">
        <f>+_xlfn.CONCAT(Exportaciones_Kg_fruta[[#This Row],[País]],Exportaciones_Kg_fruta[[#This Row],[Detalle]],Exportaciones_Kg_fruta[[#This Row],[Año]])</f>
        <v>BulgariaUva 2018</v>
      </c>
      <c r="B2707" s="3" t="s">
        <v>50</v>
      </c>
      <c r="C2707" s="3" t="s">
        <v>4</v>
      </c>
      <c r="D2707" s="3" t="s">
        <v>17</v>
      </c>
      <c r="E2707" s="3">
        <v>0</v>
      </c>
      <c r="F2707" s="3">
        <v>0</v>
      </c>
      <c r="G2707" s="3">
        <v>8390.4</v>
      </c>
      <c r="H2707" s="3">
        <v>20900</v>
      </c>
      <c r="I2707" s="3">
        <v>0</v>
      </c>
      <c r="J2707" s="3">
        <v>0</v>
      </c>
      <c r="K2707" s="3">
        <v>58708.229999999996</v>
      </c>
      <c r="L2707" s="3">
        <v>0</v>
      </c>
      <c r="M2707" s="3">
        <v>0</v>
      </c>
      <c r="N2707" s="3">
        <v>20980</v>
      </c>
      <c r="O2707" s="3">
        <v>0</v>
      </c>
      <c r="P2707" s="3">
        <v>21000</v>
      </c>
      <c r="Q2707" s="3">
        <f>SUM(Exportaciones_Kg_fruta[[#This Row],[Enero]:[Diciembre]])</f>
        <v>129978.63</v>
      </c>
      <c r="R2707">
        <v>2018</v>
      </c>
      <c r="S2707" t="s">
        <v>212</v>
      </c>
    </row>
    <row r="2708" spans="1:19" x14ac:dyDescent="0.35">
      <c r="A2708" t="str">
        <f>+_xlfn.CONCAT(Exportaciones_Kg_fruta[[#This Row],[País]],Exportaciones_Kg_fruta[[#This Row],[Detalle]],Exportaciones_Kg_fruta[[#This Row],[Año]])</f>
        <v>BélgicaUva 2018</v>
      </c>
      <c r="B2708" s="3" t="s">
        <v>43</v>
      </c>
      <c r="C2708" s="3" t="s">
        <v>4</v>
      </c>
      <c r="D2708" s="3" t="s">
        <v>17</v>
      </c>
      <c r="E2708" s="3">
        <v>25560</v>
      </c>
      <c r="F2708" s="3">
        <v>77860</v>
      </c>
      <c r="G2708" s="3">
        <v>183857.6</v>
      </c>
      <c r="H2708" s="3">
        <v>847886.6</v>
      </c>
      <c r="I2708" s="3">
        <v>244168</v>
      </c>
      <c r="J2708" s="3">
        <v>123760</v>
      </c>
      <c r="K2708" s="3">
        <v>41811</v>
      </c>
      <c r="L2708" s="3">
        <v>99185.44</v>
      </c>
      <c r="M2708" s="3">
        <v>97553.05</v>
      </c>
      <c r="N2708" s="3">
        <v>74182.399999999994</v>
      </c>
      <c r="O2708" s="3">
        <v>51485</v>
      </c>
      <c r="P2708" s="3">
        <v>5300</v>
      </c>
      <c r="Q2708" s="3">
        <f>SUM(Exportaciones_Kg_fruta[[#This Row],[Enero]:[Diciembre]])</f>
        <v>1872609.0899999999</v>
      </c>
      <c r="R2708">
        <v>2018</v>
      </c>
      <c r="S2708" t="s">
        <v>212</v>
      </c>
    </row>
    <row r="2709" spans="1:19" x14ac:dyDescent="0.35">
      <c r="A2709" t="str">
        <f>+_xlfn.CONCAT(Exportaciones_Kg_fruta[[#This Row],[País]],Exportaciones_Kg_fruta[[#This Row],[Detalle]],Exportaciones_Kg_fruta[[#This Row],[Año]])</f>
        <v>Arabia SauditaUva 2018</v>
      </c>
      <c r="B2709" s="3" t="s">
        <v>30</v>
      </c>
      <c r="C2709" s="3" t="s">
        <v>4</v>
      </c>
      <c r="D2709" s="3" t="s">
        <v>17</v>
      </c>
      <c r="E2709" s="3">
        <v>0</v>
      </c>
      <c r="F2709" s="3">
        <v>223008</v>
      </c>
      <c r="G2709" s="3">
        <v>1226468.3999999999</v>
      </c>
      <c r="H2709" s="3">
        <v>3347377.7</v>
      </c>
      <c r="I2709" s="3">
        <v>2003193.4000000001</v>
      </c>
      <c r="J2709" s="3">
        <v>107717</v>
      </c>
      <c r="K2709" s="3">
        <v>41960</v>
      </c>
      <c r="L2709" s="3">
        <v>36560</v>
      </c>
      <c r="M2709" s="3">
        <v>0</v>
      </c>
      <c r="N2709" s="3">
        <v>35842</v>
      </c>
      <c r="O2709" s="3">
        <v>50400</v>
      </c>
      <c r="P2709" s="3">
        <v>8248</v>
      </c>
      <c r="Q2709" s="3">
        <f>SUM(Exportaciones_Kg_fruta[[#This Row],[Enero]:[Diciembre]])</f>
        <v>7080774.5</v>
      </c>
      <c r="R2709">
        <v>2018</v>
      </c>
      <c r="S2709" t="s">
        <v>212</v>
      </c>
    </row>
    <row r="2710" spans="1:19" x14ac:dyDescent="0.35">
      <c r="A2710" t="str">
        <f>+_xlfn.CONCAT(Exportaciones_Kg_fruta[[#This Row],[País]],Exportaciones_Kg_fruta[[#This Row],[Detalle]],Exportaciones_Kg_fruta[[#This Row],[Año]])</f>
        <v>AustraliaUva 2018</v>
      </c>
      <c r="B2710" s="3" t="s">
        <v>35</v>
      </c>
      <c r="C2710" s="3" t="s">
        <v>4</v>
      </c>
      <c r="D2710" s="3" t="s">
        <v>17</v>
      </c>
      <c r="E2710" s="3">
        <v>112691.54</v>
      </c>
      <c r="F2710" s="3">
        <v>75167.17</v>
      </c>
      <c r="G2710" s="3">
        <v>67124.75</v>
      </c>
      <c r="H2710" s="3">
        <v>170016</v>
      </c>
      <c r="I2710" s="3">
        <v>148406.39999999999</v>
      </c>
      <c r="J2710" s="3">
        <v>51170.54</v>
      </c>
      <c r="K2710" s="3">
        <v>234004.19</v>
      </c>
      <c r="L2710" s="3">
        <v>117587.99</v>
      </c>
      <c r="M2710" s="3">
        <v>93606.44</v>
      </c>
      <c r="N2710" s="3">
        <v>134406.85</v>
      </c>
      <c r="O2710" s="3">
        <v>58771.72</v>
      </c>
      <c r="P2710" s="3">
        <v>156884.72</v>
      </c>
      <c r="Q2710" s="3">
        <f>SUM(Exportaciones_Kg_fruta[[#This Row],[Enero]:[Diciembre]])</f>
        <v>1419838.31</v>
      </c>
      <c r="R2710">
        <v>2018</v>
      </c>
      <c r="S2710" t="s">
        <v>212</v>
      </c>
    </row>
    <row r="2711" spans="1:19" x14ac:dyDescent="0.35">
      <c r="A2711" t="str">
        <f>+_xlfn.CONCAT(Exportaciones_Kg_fruta[[#This Row],[País]],Exportaciones_Kg_fruta[[#This Row],[Detalle]],Exportaciones_Kg_fruta[[#This Row],[Año]])</f>
        <v>Costa RicaUva 2018</v>
      </c>
      <c r="B2711" s="3" t="s">
        <v>62</v>
      </c>
      <c r="C2711" s="3" t="s">
        <v>4</v>
      </c>
      <c r="D2711" s="3" t="s">
        <v>17</v>
      </c>
      <c r="E2711" s="3">
        <v>107315.6</v>
      </c>
      <c r="F2711" s="3">
        <v>134798.39999999997</v>
      </c>
      <c r="G2711" s="3">
        <v>428677.40000000008</v>
      </c>
      <c r="H2711" s="3">
        <v>474642.49999999994</v>
      </c>
      <c r="I2711" s="3">
        <v>659263.19999999984</v>
      </c>
      <c r="J2711" s="3">
        <v>200597</v>
      </c>
      <c r="K2711" s="3">
        <v>0</v>
      </c>
      <c r="L2711" s="3">
        <v>0</v>
      </c>
      <c r="M2711" s="3">
        <v>25140.38</v>
      </c>
      <c r="N2711" s="3">
        <v>0</v>
      </c>
      <c r="O2711" s="3">
        <v>0</v>
      </c>
      <c r="P2711" s="3">
        <v>0</v>
      </c>
      <c r="Q2711" s="3">
        <f>SUM(Exportaciones_Kg_fruta[[#This Row],[Enero]:[Diciembre]])</f>
        <v>2030434.4799999995</v>
      </c>
      <c r="R2711">
        <v>2018</v>
      </c>
      <c r="S2711" t="s">
        <v>212</v>
      </c>
    </row>
    <row r="2712" spans="1:19" x14ac:dyDescent="0.35">
      <c r="A2712" t="str">
        <f>+_xlfn.CONCAT(Exportaciones_Kg_fruta[[#This Row],[País]],Exportaciones_Kg_fruta[[#This Row],[Detalle]],Exportaciones_Kg_fruta[[#This Row],[Año]])</f>
        <v>IndonesiaUva 2018</v>
      </c>
      <c r="B2712" s="3" t="s">
        <v>97</v>
      </c>
      <c r="C2712" s="3" t="s">
        <v>4</v>
      </c>
      <c r="D2712" s="3" t="s">
        <v>17</v>
      </c>
      <c r="E2712" s="3">
        <v>0</v>
      </c>
      <c r="F2712" s="3">
        <v>0</v>
      </c>
      <c r="G2712" s="3">
        <v>126504</v>
      </c>
      <c r="H2712" s="3">
        <v>2585593.6</v>
      </c>
      <c r="I2712" s="3">
        <v>4821501.5999999996</v>
      </c>
      <c r="J2712" s="3">
        <v>266974.8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f>SUM(Exportaciones_Kg_fruta[[#This Row],[Enero]:[Diciembre]])</f>
        <v>7800573.9999999991</v>
      </c>
      <c r="R2712">
        <v>2018</v>
      </c>
      <c r="S2712" t="s">
        <v>212</v>
      </c>
    </row>
    <row r="2713" spans="1:19" x14ac:dyDescent="0.35">
      <c r="A2713" t="str">
        <f>+_xlfn.CONCAT(Exportaciones_Kg_fruta[[#This Row],[País]],Exportaciones_Kg_fruta[[#This Row],[Detalle]],Exportaciones_Kg_fruta[[#This Row],[Año]])</f>
        <v>GuatemalaUva 2018</v>
      </c>
      <c r="B2713" s="3" t="s">
        <v>87</v>
      </c>
      <c r="C2713" s="3" t="s">
        <v>4</v>
      </c>
      <c r="D2713" s="3" t="s">
        <v>17</v>
      </c>
      <c r="E2713" s="3">
        <v>83673.600000000006</v>
      </c>
      <c r="F2713" s="3">
        <v>287380.39999999997</v>
      </c>
      <c r="G2713" s="3">
        <v>432734.6</v>
      </c>
      <c r="H2713" s="3">
        <v>466618.8</v>
      </c>
      <c r="I2713" s="3">
        <v>358314</v>
      </c>
      <c r="J2713" s="3">
        <v>226948.40000000002</v>
      </c>
      <c r="K2713" s="3">
        <v>40848</v>
      </c>
      <c r="L2713" s="3">
        <v>0</v>
      </c>
      <c r="M2713" s="3">
        <v>129831</v>
      </c>
      <c r="N2713" s="3">
        <v>31350</v>
      </c>
      <c r="O2713" s="3">
        <v>84642</v>
      </c>
      <c r="P2713" s="3">
        <v>121549.6</v>
      </c>
      <c r="Q2713" s="3">
        <f>SUM(Exportaciones_Kg_fruta[[#This Row],[Enero]:[Diciembre]])</f>
        <v>2263890.4</v>
      </c>
      <c r="R2713">
        <v>2018</v>
      </c>
      <c r="S2713" t="s">
        <v>212</v>
      </c>
    </row>
    <row r="2714" spans="1:19" x14ac:dyDescent="0.35">
      <c r="A2714" t="str">
        <f>+_xlfn.CONCAT(Exportaciones_Kg_fruta[[#This Row],[País]],Exportaciones_Kg_fruta[[#This Row],[Detalle]],Exportaciones_Kg_fruta[[#This Row],[Año]])</f>
        <v>FinlandiaUva 2018</v>
      </c>
      <c r="B2714" s="3" t="s">
        <v>79</v>
      </c>
      <c r="C2714" s="3" t="s">
        <v>4</v>
      </c>
      <c r="D2714" s="3" t="s">
        <v>17</v>
      </c>
      <c r="E2714" s="3">
        <v>0</v>
      </c>
      <c r="F2714" s="3">
        <v>0</v>
      </c>
      <c r="G2714" s="3">
        <v>27600</v>
      </c>
      <c r="H2714" s="3">
        <v>55200</v>
      </c>
      <c r="I2714" s="3">
        <v>71358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f>SUM(Exportaciones_Kg_fruta[[#This Row],[Enero]:[Diciembre]])</f>
        <v>154158</v>
      </c>
      <c r="R2714">
        <v>2018</v>
      </c>
      <c r="S2714" t="s">
        <v>212</v>
      </c>
    </row>
    <row r="2715" spans="1:19" x14ac:dyDescent="0.35">
      <c r="A2715" t="str">
        <f>+_xlfn.CONCAT(Exportaciones_Kg_fruta[[#This Row],[País]],Exportaciones_Kg_fruta[[#This Row],[Detalle]],Exportaciones_Kg_fruta[[#This Row],[Año]])</f>
        <v>Emiratos Árabes UnidosUva 2018</v>
      </c>
      <c r="B2715" s="3" t="s">
        <v>71</v>
      </c>
      <c r="C2715" s="3" t="s">
        <v>4</v>
      </c>
      <c r="D2715" s="3" t="s">
        <v>17</v>
      </c>
      <c r="E2715" s="3">
        <v>0</v>
      </c>
      <c r="F2715" s="3">
        <v>110976</v>
      </c>
      <c r="G2715" s="3">
        <v>545421.4</v>
      </c>
      <c r="H2715" s="3">
        <v>1417609.4</v>
      </c>
      <c r="I2715" s="3">
        <v>643170.43999999994</v>
      </c>
      <c r="J2715" s="3">
        <v>104764</v>
      </c>
      <c r="K2715" s="3">
        <v>0</v>
      </c>
      <c r="L2715" s="3">
        <v>52328</v>
      </c>
      <c r="M2715" s="3">
        <v>0</v>
      </c>
      <c r="N2715" s="3">
        <v>88080</v>
      </c>
      <c r="O2715" s="3">
        <v>61473</v>
      </c>
      <c r="P2715" s="3">
        <v>20940</v>
      </c>
      <c r="Q2715" s="3">
        <f>SUM(Exportaciones_Kg_fruta[[#This Row],[Enero]:[Diciembre]])</f>
        <v>3044762.2399999998</v>
      </c>
      <c r="R2715">
        <v>2018</v>
      </c>
      <c r="S2715" t="s">
        <v>212</v>
      </c>
    </row>
    <row r="2716" spans="1:19" x14ac:dyDescent="0.35">
      <c r="A2716" t="str">
        <f>+_xlfn.CONCAT(Exportaciones_Kg_fruta[[#This Row],[País]],Exportaciones_Kg_fruta[[#This Row],[Detalle]],Exportaciones_Kg_fruta[[#This Row],[Año]])</f>
        <v>TurquíaUva 2018</v>
      </c>
      <c r="B2716" s="3" t="s">
        <v>190</v>
      </c>
      <c r="C2716" s="3" t="s">
        <v>4</v>
      </c>
      <c r="D2716" s="3" t="s">
        <v>17</v>
      </c>
      <c r="E2716" s="3">
        <v>25080</v>
      </c>
      <c r="F2716" s="3">
        <v>21000</v>
      </c>
      <c r="G2716" s="3">
        <v>178850</v>
      </c>
      <c r="H2716" s="3">
        <v>117115.6</v>
      </c>
      <c r="I2716" s="3">
        <v>105507</v>
      </c>
      <c r="J2716" s="3">
        <v>223346</v>
      </c>
      <c r="K2716" s="3">
        <v>148732</v>
      </c>
      <c r="L2716" s="3">
        <v>152976</v>
      </c>
      <c r="M2716" s="3">
        <v>42000</v>
      </c>
      <c r="N2716" s="3">
        <v>50400</v>
      </c>
      <c r="O2716" s="3">
        <v>62900</v>
      </c>
      <c r="P2716" s="3">
        <v>22080</v>
      </c>
      <c r="Q2716" s="3">
        <f>SUM(Exportaciones_Kg_fruta[[#This Row],[Enero]:[Diciembre]])</f>
        <v>1149986.6000000001</v>
      </c>
      <c r="R2716">
        <v>2018</v>
      </c>
      <c r="S2716" t="s">
        <v>212</v>
      </c>
    </row>
    <row r="2717" spans="1:19" x14ac:dyDescent="0.35">
      <c r="A2717" t="str">
        <f>+_xlfn.CONCAT(Exportaciones_Kg_fruta[[#This Row],[País]],Exportaciones_Kg_fruta[[#This Row],[Detalle]],Exportaciones_Kg_fruta[[#This Row],[Año]])</f>
        <v>UruguayUva 2018</v>
      </c>
      <c r="B2717" s="3" t="s">
        <v>192</v>
      </c>
      <c r="C2717" s="3" t="s">
        <v>4</v>
      </c>
      <c r="D2717" s="3" t="s">
        <v>17</v>
      </c>
      <c r="E2717" s="3">
        <v>27170</v>
      </c>
      <c r="F2717" s="3">
        <v>0</v>
      </c>
      <c r="G2717" s="3">
        <v>715.28</v>
      </c>
      <c r="H2717" s="3">
        <v>0</v>
      </c>
      <c r="I2717" s="3">
        <v>24990</v>
      </c>
      <c r="J2717" s="3">
        <v>54340</v>
      </c>
      <c r="K2717" s="3">
        <v>50607</v>
      </c>
      <c r="L2717" s="3">
        <v>0</v>
      </c>
      <c r="M2717" s="3">
        <v>54340</v>
      </c>
      <c r="N2717" s="3">
        <v>27170</v>
      </c>
      <c r="O2717" s="3">
        <v>0</v>
      </c>
      <c r="P2717" s="3">
        <v>27170</v>
      </c>
      <c r="Q2717" s="3">
        <f>SUM(Exportaciones_Kg_fruta[[#This Row],[Enero]:[Diciembre]])</f>
        <v>266502.28000000003</v>
      </c>
      <c r="R2717">
        <v>2018</v>
      </c>
      <c r="S2717" t="s">
        <v>212</v>
      </c>
    </row>
    <row r="2718" spans="1:19" x14ac:dyDescent="0.35">
      <c r="A2718" t="str">
        <f>+_xlfn.CONCAT(Exportaciones_Kg_fruta[[#This Row],[País]],Exportaciones_Kg_fruta[[#This Row],[Detalle]],Exportaciones_Kg_fruta[[#This Row],[Año]])</f>
        <v>República DominicanaUva 2018</v>
      </c>
      <c r="B2718" s="3" t="s">
        <v>158</v>
      </c>
      <c r="C2718" s="3" t="s">
        <v>4</v>
      </c>
      <c r="D2718" s="3" t="s">
        <v>17</v>
      </c>
      <c r="E2718" s="3">
        <v>60078.600000000006</v>
      </c>
      <c r="F2718" s="3">
        <v>163515.20000000001</v>
      </c>
      <c r="G2718" s="3">
        <v>415453.6</v>
      </c>
      <c r="H2718" s="3">
        <v>620613.69999999995</v>
      </c>
      <c r="I2718" s="3">
        <v>443563.00000000006</v>
      </c>
      <c r="J2718" s="3">
        <v>425849</v>
      </c>
      <c r="K2718" s="3">
        <v>36396</v>
      </c>
      <c r="L2718" s="3">
        <v>32917.5</v>
      </c>
      <c r="M2718" s="3">
        <v>19750.5</v>
      </c>
      <c r="N2718" s="3">
        <v>0</v>
      </c>
      <c r="O2718" s="3">
        <v>10972.5</v>
      </c>
      <c r="P2718" s="3">
        <v>23680.799999999999</v>
      </c>
      <c r="Q2718" s="3">
        <f>SUM(Exportaciones_Kg_fruta[[#This Row],[Enero]:[Diciembre]])</f>
        <v>2252790.4</v>
      </c>
      <c r="R2718">
        <v>2018</v>
      </c>
      <c r="S2718" t="s">
        <v>212</v>
      </c>
    </row>
    <row r="2719" spans="1:19" x14ac:dyDescent="0.35">
      <c r="A2719" t="str">
        <f>+_xlfn.CONCAT(Exportaciones_Kg_fruta[[#This Row],[País]],Exportaciones_Kg_fruta[[#This Row],[Detalle]],Exportaciones_Kg_fruta[[#This Row],[Año]])</f>
        <v>MalasiaUva 2018</v>
      </c>
      <c r="B2719" s="3" t="s">
        <v>124</v>
      </c>
      <c r="C2719" s="3" t="s">
        <v>4</v>
      </c>
      <c r="D2719" s="3" t="s">
        <v>17</v>
      </c>
      <c r="E2719" s="3">
        <v>0</v>
      </c>
      <c r="F2719" s="3">
        <v>19872</v>
      </c>
      <c r="G2719" s="3">
        <v>194169</v>
      </c>
      <c r="H2719" s="3">
        <v>1203030.9000000001</v>
      </c>
      <c r="I2719" s="3">
        <v>1009420.84</v>
      </c>
      <c r="J2719" s="3">
        <v>230984</v>
      </c>
      <c r="K2719" s="3">
        <v>63966</v>
      </c>
      <c r="L2719" s="3">
        <v>8400</v>
      </c>
      <c r="M2719" s="3">
        <v>18235</v>
      </c>
      <c r="N2719" s="3">
        <v>0</v>
      </c>
      <c r="O2719" s="3">
        <v>16275</v>
      </c>
      <c r="P2719" s="3">
        <v>19798</v>
      </c>
      <c r="Q2719" s="3">
        <f>SUM(Exportaciones_Kg_fruta[[#This Row],[Enero]:[Diciembre]])</f>
        <v>2784150.74</v>
      </c>
      <c r="R2719">
        <v>2018</v>
      </c>
      <c r="S2719" t="s">
        <v>212</v>
      </c>
    </row>
    <row r="2720" spans="1:19" x14ac:dyDescent="0.35">
      <c r="A2720" t="str">
        <f>+_xlfn.CONCAT(Exportaciones_Kg_fruta[[#This Row],[País]],Exportaciones_Kg_fruta[[#This Row],[Detalle]],Exportaciones_Kg_fruta[[#This Row],[Año]])</f>
        <v>ArgeliaUva 2018</v>
      </c>
      <c r="B2720" s="3" t="s">
        <v>31</v>
      </c>
      <c r="C2720" s="3" t="s">
        <v>4</v>
      </c>
      <c r="D2720" s="3" t="s">
        <v>17</v>
      </c>
      <c r="E2720" s="3">
        <v>0</v>
      </c>
      <c r="F2720" s="3">
        <v>0</v>
      </c>
      <c r="G2720" s="3">
        <v>63940</v>
      </c>
      <c r="H2720" s="3">
        <v>20900</v>
      </c>
      <c r="I2720" s="3">
        <v>21000</v>
      </c>
      <c r="J2720" s="3">
        <v>20900</v>
      </c>
      <c r="K2720" s="3">
        <v>42830</v>
      </c>
      <c r="L2720" s="3">
        <v>0</v>
      </c>
      <c r="M2720" s="3">
        <v>0</v>
      </c>
      <c r="N2720" s="3">
        <v>20940</v>
      </c>
      <c r="O2720" s="3">
        <v>0</v>
      </c>
      <c r="P2720" s="3">
        <v>20930</v>
      </c>
      <c r="Q2720" s="3">
        <f>SUM(Exportaciones_Kg_fruta[[#This Row],[Enero]:[Diciembre]])</f>
        <v>211440</v>
      </c>
      <c r="R2720">
        <v>2018</v>
      </c>
      <c r="S2720" t="s">
        <v>212</v>
      </c>
    </row>
    <row r="2721" spans="1:19" x14ac:dyDescent="0.35">
      <c r="A2721" t="str">
        <f>+_xlfn.CONCAT(Exportaciones_Kg_fruta[[#This Row],[País]],Exportaciones_Kg_fruta[[#This Row],[Detalle]],Exportaciones_Kg_fruta[[#This Row],[Año]])</f>
        <v>El SalvadorUva 2018</v>
      </c>
      <c r="B2721" s="3" t="s">
        <v>70</v>
      </c>
      <c r="C2721" s="3" t="s">
        <v>4</v>
      </c>
      <c r="D2721" s="3" t="s">
        <v>17</v>
      </c>
      <c r="E2721" s="3">
        <v>29366.799999999999</v>
      </c>
      <c r="F2721" s="3">
        <v>220514.00000000003</v>
      </c>
      <c r="G2721" s="3">
        <v>311317.8</v>
      </c>
      <c r="H2721" s="3">
        <v>592829.59999999986</v>
      </c>
      <c r="I2721" s="3">
        <v>429119.2</v>
      </c>
      <c r="J2721" s="3">
        <v>120004.79999999999</v>
      </c>
      <c r="K2721" s="3">
        <v>50784</v>
      </c>
      <c r="L2721" s="3">
        <v>10420</v>
      </c>
      <c r="M2721" s="3">
        <v>0</v>
      </c>
      <c r="N2721" s="3">
        <v>0</v>
      </c>
      <c r="O2721" s="3">
        <v>0</v>
      </c>
      <c r="P2721" s="3">
        <v>40759.800000000003</v>
      </c>
      <c r="Q2721" s="3">
        <f>SUM(Exportaciones_Kg_fruta[[#This Row],[Enero]:[Diciembre]])</f>
        <v>1805115.9999999998</v>
      </c>
      <c r="R2721">
        <v>2018</v>
      </c>
      <c r="S2721" t="s">
        <v>212</v>
      </c>
    </row>
    <row r="2722" spans="1:19" x14ac:dyDescent="0.35">
      <c r="A2722" t="str">
        <f>+_xlfn.CONCAT(Exportaciones_Kg_fruta[[#This Row],[País]],Exportaciones_Kg_fruta[[#This Row],[Detalle]],Exportaciones_Kg_fruta[[#This Row],[Año]])</f>
        <v>BangladeshUva 2018</v>
      </c>
      <c r="B2722" s="3" t="s">
        <v>40</v>
      </c>
      <c r="C2722" s="3" t="s">
        <v>4</v>
      </c>
      <c r="D2722" s="3" t="s">
        <v>17</v>
      </c>
      <c r="E2722" s="3">
        <v>0</v>
      </c>
      <c r="F2722" s="3">
        <v>0</v>
      </c>
      <c r="G2722" s="3">
        <v>0</v>
      </c>
      <c r="H2722" s="3">
        <v>326122.39999999997</v>
      </c>
      <c r="I2722" s="3">
        <v>142968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f>SUM(Exportaciones_Kg_fruta[[#This Row],[Enero]:[Diciembre]])</f>
        <v>469090.39999999997</v>
      </c>
      <c r="R2722">
        <v>2018</v>
      </c>
      <c r="S2722" t="s">
        <v>212</v>
      </c>
    </row>
    <row r="2723" spans="1:19" x14ac:dyDescent="0.35">
      <c r="A2723" t="str">
        <f>+_xlfn.CONCAT(Exportaciones_Kg_fruta[[#This Row],[País]],Exportaciones_Kg_fruta[[#This Row],[Detalle]],Exportaciones_Kg_fruta[[#This Row],[Año]])</f>
        <v>DinamarcaUva 2018</v>
      </c>
      <c r="B2723" s="3" t="s">
        <v>65</v>
      </c>
      <c r="C2723" s="3" t="s">
        <v>4</v>
      </c>
      <c r="D2723" s="3" t="s">
        <v>17</v>
      </c>
      <c r="E2723" s="3">
        <v>170482</v>
      </c>
      <c r="F2723" s="3">
        <v>126207.55</v>
      </c>
      <c r="G2723" s="3">
        <v>155464</v>
      </c>
      <c r="H2723" s="3">
        <v>292824</v>
      </c>
      <c r="I2723" s="3">
        <v>391869</v>
      </c>
      <c r="J2723" s="3">
        <v>84570</v>
      </c>
      <c r="K2723" s="3">
        <v>191022</v>
      </c>
      <c r="L2723" s="3">
        <v>127460</v>
      </c>
      <c r="M2723" s="3">
        <v>85696</v>
      </c>
      <c r="N2723" s="3">
        <v>214246</v>
      </c>
      <c r="O2723" s="3">
        <v>128502</v>
      </c>
      <c r="P2723" s="3">
        <v>62680</v>
      </c>
      <c r="Q2723" s="3">
        <f>SUM(Exportaciones_Kg_fruta[[#This Row],[Enero]:[Diciembre]])</f>
        <v>2031022.55</v>
      </c>
      <c r="R2723">
        <v>2018</v>
      </c>
      <c r="S2723" t="s">
        <v>212</v>
      </c>
    </row>
    <row r="2724" spans="1:19" x14ac:dyDescent="0.35">
      <c r="A2724" t="str">
        <f>+_xlfn.CONCAT(Exportaciones_Kg_fruta[[#This Row],[País]],Exportaciones_Kg_fruta[[#This Row],[Detalle]],Exportaciones_Kg_fruta[[#This Row],[Año]])</f>
        <v>NigeriaUva 2018</v>
      </c>
      <c r="B2724" s="3" t="s">
        <v>139</v>
      </c>
      <c r="C2724" s="3" t="s">
        <v>4</v>
      </c>
      <c r="D2724" s="3" t="s">
        <v>17</v>
      </c>
      <c r="E2724" s="3">
        <v>0</v>
      </c>
      <c r="F2724" s="3">
        <v>0</v>
      </c>
      <c r="G2724" s="3">
        <v>0</v>
      </c>
      <c r="H2724" s="3">
        <v>44160</v>
      </c>
      <c r="I2724" s="3">
        <v>226210.5</v>
      </c>
      <c r="J2724" s="3">
        <v>19872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f>SUM(Exportaciones_Kg_fruta[[#This Row],[Enero]:[Diciembre]])</f>
        <v>290242.5</v>
      </c>
      <c r="R2724">
        <v>2018</v>
      </c>
      <c r="S2724" t="s">
        <v>212</v>
      </c>
    </row>
    <row r="2725" spans="1:19" x14ac:dyDescent="0.35">
      <c r="A2725" t="str">
        <f>+_xlfn.CONCAT(Exportaciones_Kg_fruta[[#This Row],[País]],Exportaciones_Kg_fruta[[#This Row],[Detalle]],Exportaciones_Kg_fruta[[#This Row],[Año]])</f>
        <v>IsraelUva 2018</v>
      </c>
      <c r="B2725" s="3" t="s">
        <v>107</v>
      </c>
      <c r="C2725" s="3" t="s">
        <v>4</v>
      </c>
      <c r="D2725" s="3" t="s">
        <v>17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41800</v>
      </c>
      <c r="M2725" s="3">
        <v>0</v>
      </c>
      <c r="N2725" s="3">
        <v>0</v>
      </c>
      <c r="O2725" s="3">
        <v>0</v>
      </c>
      <c r="P2725" s="3">
        <v>0</v>
      </c>
      <c r="Q2725" s="3">
        <f>SUM(Exportaciones_Kg_fruta[[#This Row],[Enero]:[Diciembre]])</f>
        <v>41800</v>
      </c>
      <c r="R2725">
        <v>2018</v>
      </c>
      <c r="S2725" t="s">
        <v>212</v>
      </c>
    </row>
    <row r="2726" spans="1:19" x14ac:dyDescent="0.35">
      <c r="A2726" t="str">
        <f>+_xlfn.CONCAT(Exportaciones_Kg_fruta[[#This Row],[País]],Exportaciones_Kg_fruta[[#This Row],[Detalle]],Exportaciones_Kg_fruta[[#This Row],[Año]])</f>
        <v>ParaguayUva 2018</v>
      </c>
      <c r="B2726" s="3" t="s">
        <v>148</v>
      </c>
      <c r="C2726" s="3" t="s">
        <v>4</v>
      </c>
      <c r="D2726" s="3" t="s">
        <v>17</v>
      </c>
      <c r="E2726" s="3">
        <v>0</v>
      </c>
      <c r="F2726" s="3">
        <v>0</v>
      </c>
      <c r="G2726" s="3">
        <v>2090</v>
      </c>
      <c r="H2726" s="3">
        <v>2576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6792.5</v>
      </c>
      <c r="Q2726" s="3">
        <f>SUM(Exportaciones_Kg_fruta[[#This Row],[Enero]:[Diciembre]])</f>
        <v>11458.5</v>
      </c>
      <c r="R2726">
        <v>2018</v>
      </c>
      <c r="S2726" t="s">
        <v>212</v>
      </c>
    </row>
    <row r="2727" spans="1:19" x14ac:dyDescent="0.35">
      <c r="A2727" t="str">
        <f>+_xlfn.CONCAT(Exportaciones_Kg_fruta[[#This Row],[País]],Exportaciones_Kg_fruta[[#This Row],[Detalle]],Exportaciones_Kg_fruta[[#This Row],[Año]])</f>
        <v>Nueva ZelandiaUva 2018</v>
      </c>
      <c r="B2727" s="3" t="s">
        <v>142</v>
      </c>
      <c r="C2727" s="3" t="s">
        <v>4</v>
      </c>
      <c r="D2727" s="3" t="s">
        <v>17</v>
      </c>
      <c r="E2727" s="3">
        <v>93219.6</v>
      </c>
      <c r="F2727" s="3">
        <v>197805.1</v>
      </c>
      <c r="G2727" s="3">
        <v>578771.1</v>
      </c>
      <c r="H2727" s="3">
        <v>402529.00000000006</v>
      </c>
      <c r="I2727" s="3">
        <v>565828.70000000007</v>
      </c>
      <c r="J2727" s="3">
        <v>412630.92</v>
      </c>
      <c r="K2727" s="3">
        <v>21945</v>
      </c>
      <c r="L2727" s="3">
        <v>23349</v>
      </c>
      <c r="M2727" s="3">
        <v>0</v>
      </c>
      <c r="N2727" s="3">
        <v>28315.200000000001</v>
      </c>
      <c r="O2727" s="3">
        <v>0</v>
      </c>
      <c r="P2727" s="3">
        <v>27600</v>
      </c>
      <c r="Q2727" s="3">
        <f>SUM(Exportaciones_Kg_fruta[[#This Row],[Enero]:[Diciembre]])</f>
        <v>2351993.62</v>
      </c>
      <c r="R2727">
        <v>2018</v>
      </c>
      <c r="S2727" t="s">
        <v>212</v>
      </c>
    </row>
    <row r="2728" spans="1:19" x14ac:dyDescent="0.35">
      <c r="A2728" t="str">
        <f>+_xlfn.CONCAT(Exportaciones_Kg_fruta[[#This Row],[País]],Exportaciones_Kg_fruta[[#This Row],[Detalle]],Exportaciones_Kg_fruta[[#This Row],[Año]])</f>
        <v>Puerto RicoUva 2018</v>
      </c>
      <c r="B2728" s="3" t="s">
        <v>153</v>
      </c>
      <c r="C2728" s="3" t="s">
        <v>4</v>
      </c>
      <c r="D2728" s="3" t="s">
        <v>17</v>
      </c>
      <c r="E2728" s="3">
        <v>19872</v>
      </c>
      <c r="F2728" s="3">
        <v>0</v>
      </c>
      <c r="G2728" s="3">
        <v>40848</v>
      </c>
      <c r="H2728" s="3">
        <v>236292.80000000002</v>
      </c>
      <c r="I2728" s="3">
        <v>388835.2</v>
      </c>
      <c r="J2728" s="3">
        <v>39774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f>SUM(Exportaciones_Kg_fruta[[#This Row],[Enero]:[Diciembre]])</f>
        <v>725622</v>
      </c>
      <c r="R2728">
        <v>2018</v>
      </c>
      <c r="S2728" t="s">
        <v>212</v>
      </c>
    </row>
    <row r="2729" spans="1:19" x14ac:dyDescent="0.35">
      <c r="A2729" t="str">
        <f>+_xlfn.CONCAT(Exportaciones_Kg_fruta[[#This Row],[País]],Exportaciones_Kg_fruta[[#This Row],[Detalle]],Exportaciones_Kg_fruta[[#This Row],[Año]])</f>
        <v>OmánUva 2018</v>
      </c>
      <c r="B2729" s="3" t="s">
        <v>143</v>
      </c>
      <c r="C2729" s="3" t="s">
        <v>4</v>
      </c>
      <c r="D2729" s="3" t="s">
        <v>17</v>
      </c>
      <c r="E2729" s="3">
        <v>0</v>
      </c>
      <c r="F2729" s="3">
        <v>108000</v>
      </c>
      <c r="G2729" s="3">
        <v>110976</v>
      </c>
      <c r="H2729" s="3">
        <v>305664</v>
      </c>
      <c r="I2729" s="3">
        <v>301243.59999999998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f>SUM(Exportaciones_Kg_fruta[[#This Row],[Enero]:[Diciembre]])</f>
        <v>825883.6</v>
      </c>
      <c r="R2729">
        <v>2018</v>
      </c>
      <c r="S2729" t="s">
        <v>212</v>
      </c>
    </row>
    <row r="2730" spans="1:19" x14ac:dyDescent="0.35">
      <c r="A2730" t="str">
        <f>+_xlfn.CONCAT(Exportaciones_Kg_fruta[[#This Row],[País]],Exportaciones_Kg_fruta[[#This Row],[Detalle]],Exportaciones_Kg_fruta[[#This Row],[Año]])</f>
        <v>VenezuelaUva 2018</v>
      </c>
      <c r="B2730" s="3" t="s">
        <v>194</v>
      </c>
      <c r="C2730" s="3" t="s">
        <v>4</v>
      </c>
      <c r="D2730" s="3" t="s">
        <v>17</v>
      </c>
      <c r="E2730" s="3">
        <v>0</v>
      </c>
      <c r="F2730" s="3">
        <v>0</v>
      </c>
      <c r="G2730" s="3">
        <v>8445.6</v>
      </c>
      <c r="H2730" s="3">
        <v>0</v>
      </c>
      <c r="I2730" s="3">
        <v>5961.6</v>
      </c>
      <c r="J2730" s="3">
        <v>7038</v>
      </c>
      <c r="K2730" s="3">
        <v>0</v>
      </c>
      <c r="L2730" s="3">
        <v>0</v>
      </c>
      <c r="M2730" s="3">
        <v>62700</v>
      </c>
      <c r="N2730" s="3">
        <v>190755</v>
      </c>
      <c r="O2730" s="3">
        <v>423323.04000000004</v>
      </c>
      <c r="P2730" s="3">
        <v>185925</v>
      </c>
      <c r="Q2730" s="3">
        <f>SUM(Exportaciones_Kg_fruta[[#This Row],[Enero]:[Diciembre]])</f>
        <v>884148.24</v>
      </c>
      <c r="R2730">
        <v>2018</v>
      </c>
      <c r="S2730" t="s">
        <v>212</v>
      </c>
    </row>
    <row r="2731" spans="1:19" x14ac:dyDescent="0.35">
      <c r="A2731" t="str">
        <f>+_xlfn.CONCAT(Exportaciones_Kg_fruta[[#This Row],[País]],Exportaciones_Kg_fruta[[#This Row],[Detalle]],Exportaciones_Kg_fruta[[#This Row],[Año]])</f>
        <v>SueciaUva 2018</v>
      </c>
      <c r="B2731" s="3" t="s">
        <v>175</v>
      </c>
      <c r="C2731" s="3" t="s">
        <v>4</v>
      </c>
      <c r="D2731" s="3" t="s">
        <v>17</v>
      </c>
      <c r="E2731" s="3">
        <v>10772.82</v>
      </c>
      <c r="F2731" s="3">
        <v>0</v>
      </c>
      <c r="G2731" s="3">
        <v>4636.8999999999996</v>
      </c>
      <c r="H2731" s="3">
        <v>143772</v>
      </c>
      <c r="I2731" s="3">
        <v>52747.14</v>
      </c>
      <c r="J2731" s="3">
        <v>26050</v>
      </c>
      <c r="K2731" s="3">
        <v>12786</v>
      </c>
      <c r="L2731" s="3">
        <v>33626</v>
      </c>
      <c r="M2731" s="3">
        <v>12786</v>
      </c>
      <c r="N2731" s="3">
        <v>12786</v>
      </c>
      <c r="O2731" s="3">
        <v>0</v>
      </c>
      <c r="P2731" s="3">
        <v>33626</v>
      </c>
      <c r="Q2731" s="3">
        <f>SUM(Exportaciones_Kg_fruta[[#This Row],[Enero]:[Diciembre]])</f>
        <v>343588.86</v>
      </c>
      <c r="R2731">
        <v>2018</v>
      </c>
      <c r="S2731" t="s">
        <v>212</v>
      </c>
    </row>
    <row r="2732" spans="1:19" x14ac:dyDescent="0.35">
      <c r="A2732" t="str">
        <f>+_xlfn.CONCAT(Exportaciones_Kg_fruta[[#This Row],[País]],Exportaciones_Kg_fruta[[#This Row],[Detalle]],Exportaciones_Kg_fruta[[#This Row],[Año]])</f>
        <v>PoloniaUva 2018</v>
      </c>
      <c r="B2732" s="3" t="s">
        <v>151</v>
      </c>
      <c r="C2732" s="3" t="s">
        <v>4</v>
      </c>
      <c r="D2732" s="3" t="s">
        <v>17</v>
      </c>
      <c r="E2732" s="3">
        <v>41900</v>
      </c>
      <c r="F2732" s="3">
        <v>130033</v>
      </c>
      <c r="G2732" s="3">
        <v>410942.4</v>
      </c>
      <c r="H2732" s="3">
        <v>1177794</v>
      </c>
      <c r="I2732" s="3">
        <v>882739.38</v>
      </c>
      <c r="J2732" s="3">
        <v>157707</v>
      </c>
      <c r="K2732" s="3">
        <v>173248</v>
      </c>
      <c r="L2732" s="3">
        <v>263850</v>
      </c>
      <c r="M2732" s="3">
        <v>106732</v>
      </c>
      <c r="N2732" s="3">
        <v>126850</v>
      </c>
      <c r="O2732" s="3">
        <v>109914</v>
      </c>
      <c r="P2732" s="3">
        <v>42866</v>
      </c>
      <c r="Q2732" s="3">
        <f>SUM(Exportaciones_Kg_fruta[[#This Row],[Enero]:[Diciembre]])</f>
        <v>3624575.78</v>
      </c>
      <c r="R2732">
        <v>2018</v>
      </c>
      <c r="S2732" t="s">
        <v>212</v>
      </c>
    </row>
    <row r="2733" spans="1:19" x14ac:dyDescent="0.35">
      <c r="A2733" t="str">
        <f>+_xlfn.CONCAT(Exportaciones_Kg_fruta[[#This Row],[País]],Exportaciones_Kg_fruta[[#This Row],[Detalle]],Exportaciones_Kg_fruta[[#This Row],[Año]])</f>
        <v>Hong Kong (Región administrativa especial de China)Uva 2018</v>
      </c>
      <c r="B2733" s="3" t="s">
        <v>94</v>
      </c>
      <c r="C2733" s="3" t="s">
        <v>4</v>
      </c>
      <c r="D2733" s="3" t="s">
        <v>17</v>
      </c>
      <c r="E2733" s="3">
        <v>0</v>
      </c>
      <c r="F2733" s="3">
        <v>20367</v>
      </c>
      <c r="G2733" s="3">
        <v>184600.4</v>
      </c>
      <c r="H2733" s="3">
        <v>590313.6</v>
      </c>
      <c r="I2733" s="3">
        <v>264155.78999999998</v>
      </c>
      <c r="J2733" s="3">
        <v>78785</v>
      </c>
      <c r="K2733" s="3">
        <v>8700.7000000000007</v>
      </c>
      <c r="L2733" s="3">
        <v>1250.5</v>
      </c>
      <c r="M2733" s="3">
        <v>0</v>
      </c>
      <c r="N2733" s="3">
        <v>1335.02</v>
      </c>
      <c r="O2733" s="3">
        <v>0</v>
      </c>
      <c r="P2733" s="3">
        <v>115.05</v>
      </c>
      <c r="Q2733" s="3">
        <f>SUM(Exportaciones_Kg_fruta[[#This Row],[Enero]:[Diciembre]])</f>
        <v>1149623.06</v>
      </c>
      <c r="R2733">
        <v>2018</v>
      </c>
      <c r="S2733" t="s">
        <v>212</v>
      </c>
    </row>
    <row r="2734" spans="1:19" x14ac:dyDescent="0.35">
      <c r="A2734" t="str">
        <f>+_xlfn.CONCAT(Exportaciones_Kg_fruta[[#This Row],[País]],Exportaciones_Kg_fruta[[#This Row],[Detalle]],Exportaciones_Kg_fruta[[#This Row],[Año]])</f>
        <v>IrlandaUva 2018</v>
      </c>
      <c r="B2734" s="3" t="s">
        <v>99</v>
      </c>
      <c r="C2734" s="3" t="s">
        <v>4</v>
      </c>
      <c r="D2734" s="3" t="s">
        <v>17</v>
      </c>
      <c r="E2734" s="3">
        <v>19872</v>
      </c>
      <c r="F2734" s="3">
        <v>208611</v>
      </c>
      <c r="G2734" s="3">
        <v>218673.6</v>
      </c>
      <c r="H2734" s="3">
        <v>531900</v>
      </c>
      <c r="I2734" s="3">
        <v>86443.199999999997</v>
      </c>
      <c r="J2734" s="3">
        <v>0</v>
      </c>
      <c r="K2734" s="3">
        <v>0</v>
      </c>
      <c r="L2734" s="3">
        <v>15630</v>
      </c>
      <c r="M2734" s="3">
        <v>0</v>
      </c>
      <c r="N2734" s="3">
        <v>0</v>
      </c>
      <c r="O2734" s="3">
        <v>0</v>
      </c>
      <c r="P2734" s="3">
        <v>0</v>
      </c>
      <c r="Q2734" s="3">
        <f>SUM(Exportaciones_Kg_fruta[[#This Row],[Enero]:[Diciembre]])</f>
        <v>1081129.8</v>
      </c>
      <c r="R2734">
        <v>2018</v>
      </c>
      <c r="S2734" t="s">
        <v>212</v>
      </c>
    </row>
    <row r="2735" spans="1:19" x14ac:dyDescent="0.35">
      <c r="A2735" t="str">
        <f>+_xlfn.CONCAT(Exportaciones_Kg_fruta[[#This Row],[País]],Exportaciones_Kg_fruta[[#This Row],[Detalle]],Exportaciones_Kg_fruta[[#This Row],[Año]])</f>
        <v>FilipinasUva 2018</v>
      </c>
      <c r="B2735" s="3" t="s">
        <v>78</v>
      </c>
      <c r="C2735" s="3" t="s">
        <v>4</v>
      </c>
      <c r="D2735" s="3" t="s">
        <v>17</v>
      </c>
      <c r="E2735" s="3">
        <v>305421.59999999998</v>
      </c>
      <c r="F2735" s="3">
        <v>272688</v>
      </c>
      <c r="G2735" s="3">
        <v>548054.72</v>
      </c>
      <c r="H2735" s="3">
        <v>1447536</v>
      </c>
      <c r="I2735" s="3">
        <v>949779.68</v>
      </c>
      <c r="J2735" s="3">
        <v>445844.59999999992</v>
      </c>
      <c r="K2735" s="3">
        <v>13524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f>SUM(Exportaciones_Kg_fruta[[#This Row],[Enero]:[Diciembre]])</f>
        <v>3982848.6</v>
      </c>
      <c r="R2735">
        <v>2018</v>
      </c>
      <c r="S2735" t="s">
        <v>212</v>
      </c>
    </row>
    <row r="2736" spans="1:19" x14ac:dyDescent="0.35">
      <c r="A2736" t="str">
        <f>+_xlfn.CONCAT(Exportaciones_Kg_fruta[[#This Row],[País]],Exportaciones_Kg_fruta[[#This Row],[Detalle]],Exportaciones_Kg_fruta[[#This Row],[Año]])</f>
        <v>CamerúnUva 2018</v>
      </c>
      <c r="B2736" s="3" t="s">
        <v>54</v>
      </c>
      <c r="C2736" s="3" t="s">
        <v>4</v>
      </c>
      <c r="D2736" s="3" t="s">
        <v>17</v>
      </c>
      <c r="E2736" s="3">
        <v>0</v>
      </c>
      <c r="F2736" s="3">
        <v>0</v>
      </c>
      <c r="G2736" s="3">
        <v>0</v>
      </c>
      <c r="H2736" s="3">
        <v>44160</v>
      </c>
      <c r="I2736" s="3">
        <v>22080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f>SUM(Exportaciones_Kg_fruta[[#This Row],[Enero]:[Diciembre]])</f>
        <v>66240</v>
      </c>
      <c r="R2736">
        <v>2018</v>
      </c>
      <c r="S2736" t="s">
        <v>212</v>
      </c>
    </row>
    <row r="2737" spans="1:19" x14ac:dyDescent="0.35">
      <c r="A2737" t="str">
        <f>+_xlfn.CONCAT(Exportaciones_Kg_fruta[[#This Row],[País]],Exportaciones_Kg_fruta[[#This Row],[Detalle]],Exportaciones_Kg_fruta[[#This Row],[Año]])</f>
        <v>Costa de MarfilUva 2018</v>
      </c>
      <c r="B2737" s="3" t="s">
        <v>61</v>
      </c>
      <c r="C2737" s="3" t="s">
        <v>4</v>
      </c>
      <c r="D2737" s="3" t="s">
        <v>17</v>
      </c>
      <c r="E2737" s="3">
        <v>0</v>
      </c>
      <c r="F2737" s="3">
        <v>0</v>
      </c>
      <c r="G2737" s="3">
        <v>20976</v>
      </c>
      <c r="H2737" s="3">
        <v>65136</v>
      </c>
      <c r="I2737" s="3">
        <v>39198.9</v>
      </c>
      <c r="J2737" s="3">
        <v>16866.599999999999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f>SUM(Exportaciones_Kg_fruta[[#This Row],[Enero]:[Diciembre]])</f>
        <v>142177.5</v>
      </c>
      <c r="R2737">
        <v>2018</v>
      </c>
      <c r="S2737" t="s">
        <v>212</v>
      </c>
    </row>
    <row r="2738" spans="1:19" x14ac:dyDescent="0.35">
      <c r="A2738" t="str">
        <f>+_xlfn.CONCAT(Exportaciones_Kg_fruta[[#This Row],[País]],Exportaciones_Kg_fruta[[#This Row],[Detalle]],Exportaciones_Kg_fruta[[#This Row],[Año]])</f>
        <v>PortugalUva 2018</v>
      </c>
      <c r="B2738" s="3" t="s">
        <v>152</v>
      </c>
      <c r="C2738" s="3" t="s">
        <v>4</v>
      </c>
      <c r="D2738" s="3" t="s">
        <v>17</v>
      </c>
      <c r="E2738" s="3">
        <v>88798.399999999994</v>
      </c>
      <c r="F2738" s="3">
        <v>282445.60000000003</v>
      </c>
      <c r="G2738" s="3">
        <v>877848.4</v>
      </c>
      <c r="H2738" s="3">
        <v>2080461.6</v>
      </c>
      <c r="I2738" s="3">
        <v>1119485.5</v>
      </c>
      <c r="J2738" s="3">
        <v>146296.79999999999</v>
      </c>
      <c r="K2738" s="3">
        <v>21000</v>
      </c>
      <c r="L2738" s="3">
        <v>32521</v>
      </c>
      <c r="M2738" s="3">
        <v>6300</v>
      </c>
      <c r="N2738" s="3">
        <v>0</v>
      </c>
      <c r="O2738" s="3">
        <v>0</v>
      </c>
      <c r="P2738" s="3">
        <v>17094</v>
      </c>
      <c r="Q2738" s="3">
        <f>SUM(Exportaciones_Kg_fruta[[#This Row],[Enero]:[Diciembre]])</f>
        <v>4672251.3</v>
      </c>
      <c r="R2738">
        <v>2018</v>
      </c>
      <c r="S2738" t="s">
        <v>212</v>
      </c>
    </row>
    <row r="2739" spans="1:19" x14ac:dyDescent="0.35">
      <c r="A2739" t="str">
        <f>+_xlfn.CONCAT(Exportaciones_Kg_fruta[[#This Row],[País]],Exportaciones_Kg_fruta[[#This Row],[Detalle]],Exportaciones_Kg_fruta[[#This Row],[Año]])</f>
        <v>GhanaUva 2018</v>
      </c>
      <c r="B2739" s="3" t="s">
        <v>83</v>
      </c>
      <c r="C2739" s="3" t="s">
        <v>4</v>
      </c>
      <c r="D2739" s="3" t="s">
        <v>17</v>
      </c>
      <c r="E2739" s="3">
        <v>0</v>
      </c>
      <c r="F2739" s="3">
        <v>0</v>
      </c>
      <c r="G2739" s="3">
        <v>0</v>
      </c>
      <c r="H2739" s="3">
        <v>20976</v>
      </c>
      <c r="I2739" s="3">
        <v>43056</v>
      </c>
      <c r="J2739" s="3">
        <v>19872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f>SUM(Exportaciones_Kg_fruta[[#This Row],[Enero]:[Diciembre]])</f>
        <v>83904</v>
      </c>
      <c r="R2739">
        <v>2018</v>
      </c>
      <c r="S2739" t="s">
        <v>212</v>
      </c>
    </row>
    <row r="2740" spans="1:19" x14ac:dyDescent="0.35">
      <c r="A2740" t="str">
        <f>+_xlfn.CONCAT(Exportaciones_Kg_fruta[[#This Row],[País]],Exportaciones_Kg_fruta[[#This Row],[Detalle]],Exportaciones_Kg_fruta[[#This Row],[Año]])</f>
        <v>NicaraguaUva 2018</v>
      </c>
      <c r="B2740" s="3" t="s">
        <v>138</v>
      </c>
      <c r="C2740" s="3" t="s">
        <v>4</v>
      </c>
      <c r="D2740" s="3" t="s">
        <v>17</v>
      </c>
      <c r="E2740" s="3">
        <v>0</v>
      </c>
      <c r="F2740" s="3">
        <v>5244</v>
      </c>
      <c r="G2740" s="3">
        <v>75310</v>
      </c>
      <c r="H2740" s="3">
        <v>51805.200000000004</v>
      </c>
      <c r="I2740" s="3">
        <v>195500.2</v>
      </c>
      <c r="J2740" s="3">
        <v>19872</v>
      </c>
      <c r="K2740" s="3">
        <v>0</v>
      </c>
      <c r="L2740" s="3">
        <v>13546</v>
      </c>
      <c r="M2740" s="3">
        <v>29176</v>
      </c>
      <c r="N2740" s="3">
        <v>33344</v>
      </c>
      <c r="O2740" s="3">
        <v>0</v>
      </c>
      <c r="P2740" s="3">
        <v>19277</v>
      </c>
      <c r="Q2740" s="3">
        <f>SUM(Exportaciones_Kg_fruta[[#This Row],[Enero]:[Diciembre]])</f>
        <v>443074.4</v>
      </c>
      <c r="R2740">
        <v>2018</v>
      </c>
      <c r="S2740" t="s">
        <v>212</v>
      </c>
    </row>
    <row r="2741" spans="1:19" x14ac:dyDescent="0.35">
      <c r="A2741" t="str">
        <f>+_xlfn.CONCAT(Exportaciones_Kg_fruta[[#This Row],[País]],Exportaciones_Kg_fruta[[#This Row],[Detalle]],Exportaciones_Kg_fruta[[#This Row],[Año]])</f>
        <v>HondurasUva 2018</v>
      </c>
      <c r="B2741" s="3" t="s">
        <v>93</v>
      </c>
      <c r="C2741" s="3" t="s">
        <v>4</v>
      </c>
      <c r="D2741" s="3" t="s">
        <v>17</v>
      </c>
      <c r="E2741" s="3">
        <v>0</v>
      </c>
      <c r="F2741" s="3">
        <v>116306.4</v>
      </c>
      <c r="G2741" s="3">
        <v>243465</v>
      </c>
      <c r="H2741" s="3">
        <v>289859.76999999996</v>
      </c>
      <c r="I2741" s="3">
        <v>544749.14999999991</v>
      </c>
      <c r="J2741" s="3">
        <v>97601.4</v>
      </c>
      <c r="K2741" s="3">
        <v>0</v>
      </c>
      <c r="L2741" s="3">
        <v>0</v>
      </c>
      <c r="M2741" s="3">
        <v>0</v>
      </c>
      <c r="N2741" s="3">
        <v>10500</v>
      </c>
      <c r="O2741" s="3">
        <v>0</v>
      </c>
      <c r="P2741" s="3">
        <v>5250</v>
      </c>
      <c r="Q2741" s="3">
        <f>SUM(Exportaciones_Kg_fruta[[#This Row],[Enero]:[Diciembre]])</f>
        <v>1307731.7199999997</v>
      </c>
      <c r="R2741">
        <v>2018</v>
      </c>
      <c r="S2741" t="s">
        <v>212</v>
      </c>
    </row>
    <row r="2742" spans="1:19" x14ac:dyDescent="0.35">
      <c r="A2742" t="str">
        <f>+_xlfn.CONCAT(Exportaciones_Kg_fruta[[#This Row],[País]],Exportaciones_Kg_fruta[[#This Row],[Detalle]],Exportaciones_Kg_fruta[[#This Row],[Año]])</f>
        <v>NoruegaUva 2018</v>
      </c>
      <c r="B2742" s="3" t="s">
        <v>140</v>
      </c>
      <c r="C2742" s="3" t="s">
        <v>4</v>
      </c>
      <c r="D2742" s="3" t="s">
        <v>17</v>
      </c>
      <c r="E2742" s="3">
        <v>20840</v>
      </c>
      <c r="F2742" s="3">
        <v>0</v>
      </c>
      <c r="G2742" s="3">
        <v>0</v>
      </c>
      <c r="H2742" s="3">
        <v>150000</v>
      </c>
      <c r="I2742" s="3">
        <v>209400</v>
      </c>
      <c r="J2742" s="3">
        <v>0</v>
      </c>
      <c r="K2742" s="3">
        <v>24961</v>
      </c>
      <c r="L2742" s="3">
        <v>0</v>
      </c>
      <c r="M2742" s="3">
        <v>0</v>
      </c>
      <c r="N2742" s="3">
        <v>1575</v>
      </c>
      <c r="O2742" s="3">
        <v>0</v>
      </c>
      <c r="P2742" s="3">
        <v>0</v>
      </c>
      <c r="Q2742" s="3">
        <f>SUM(Exportaciones_Kg_fruta[[#This Row],[Enero]:[Diciembre]])</f>
        <v>406776</v>
      </c>
      <c r="R2742">
        <v>2018</v>
      </c>
      <c r="S2742" t="s">
        <v>212</v>
      </c>
    </row>
    <row r="2743" spans="1:19" x14ac:dyDescent="0.35">
      <c r="A2743" t="str">
        <f>+_xlfn.CONCAT(Exportaciones_Kg_fruta[[#This Row],[País]],Exportaciones_Kg_fruta[[#This Row],[Detalle]],Exportaciones_Kg_fruta[[#This Row],[Año]])</f>
        <v>Trinidad y TobagoUva 2018</v>
      </c>
      <c r="B2743" s="3" t="s">
        <v>187</v>
      </c>
      <c r="C2743" s="3" t="s">
        <v>4</v>
      </c>
      <c r="D2743" s="3" t="s">
        <v>17</v>
      </c>
      <c r="E2743" s="3">
        <v>0</v>
      </c>
      <c r="F2743" s="3">
        <v>0</v>
      </c>
      <c r="G2743" s="3">
        <v>0</v>
      </c>
      <c r="H2743" s="3">
        <v>21945</v>
      </c>
      <c r="I2743" s="3">
        <v>0</v>
      </c>
      <c r="J2743" s="3">
        <v>42845</v>
      </c>
      <c r="K2743" s="3">
        <v>0</v>
      </c>
      <c r="L2743" s="3">
        <v>0</v>
      </c>
      <c r="M2743" s="3">
        <v>0</v>
      </c>
      <c r="N2743" s="3">
        <v>20900</v>
      </c>
      <c r="O2743" s="3">
        <v>21945</v>
      </c>
      <c r="P2743" s="3">
        <v>0</v>
      </c>
      <c r="Q2743" s="3">
        <f>SUM(Exportaciones_Kg_fruta[[#This Row],[Enero]:[Diciembre]])</f>
        <v>107635</v>
      </c>
      <c r="R2743">
        <v>2018</v>
      </c>
      <c r="S2743" t="s">
        <v>212</v>
      </c>
    </row>
    <row r="2744" spans="1:19" x14ac:dyDescent="0.35">
      <c r="A2744" t="str">
        <f>+_xlfn.CONCAT(Exportaciones_Kg_fruta[[#This Row],[País]],Exportaciones_Kg_fruta[[#This Row],[Detalle]],Exportaciones_Kg_fruta[[#This Row],[Año]])</f>
        <v>QatarUva 2018</v>
      </c>
      <c r="B2744" s="3" t="s">
        <v>154</v>
      </c>
      <c r="C2744" s="3" t="s">
        <v>4</v>
      </c>
      <c r="D2744" s="3" t="s">
        <v>17</v>
      </c>
      <c r="E2744" s="3">
        <v>0</v>
      </c>
      <c r="F2744" s="3">
        <v>0</v>
      </c>
      <c r="G2744" s="3">
        <v>102451.2</v>
      </c>
      <c r="H2744" s="3">
        <v>191394.4</v>
      </c>
      <c r="I2744" s="3">
        <v>37756.800000000003</v>
      </c>
      <c r="J2744" s="3">
        <v>19872</v>
      </c>
      <c r="K2744" s="3">
        <v>0</v>
      </c>
      <c r="L2744" s="3">
        <v>517.86</v>
      </c>
      <c r="M2744" s="3">
        <v>0</v>
      </c>
      <c r="N2744" s="3">
        <v>0</v>
      </c>
      <c r="O2744" s="3">
        <v>0</v>
      </c>
      <c r="P2744" s="3">
        <v>0</v>
      </c>
      <c r="Q2744" s="3">
        <f>SUM(Exportaciones_Kg_fruta[[#This Row],[Enero]:[Diciembre]])</f>
        <v>351992.25999999995</v>
      </c>
      <c r="R2744">
        <v>2018</v>
      </c>
      <c r="S2744" t="s">
        <v>212</v>
      </c>
    </row>
    <row r="2745" spans="1:19" x14ac:dyDescent="0.35">
      <c r="A2745" t="str">
        <f>+_xlfn.CONCAT(Exportaciones_Kg_fruta[[#This Row],[País]],Exportaciones_Kg_fruta[[#This Row],[Detalle]],Exportaciones_Kg_fruta[[#This Row],[Año]])</f>
        <v>CubaUva 2018</v>
      </c>
      <c r="B2745" s="3" t="s">
        <v>64</v>
      </c>
      <c r="C2745" s="3" t="s">
        <v>4</v>
      </c>
      <c r="D2745" s="3" t="s">
        <v>17</v>
      </c>
      <c r="E2745" s="3">
        <v>0</v>
      </c>
      <c r="F2745" s="3">
        <v>0</v>
      </c>
      <c r="G2745" s="3">
        <v>0</v>
      </c>
      <c r="H2745" s="3">
        <v>0</v>
      </c>
      <c r="I2745" s="3">
        <v>21788.799999999999</v>
      </c>
      <c r="J2745" s="3">
        <v>0</v>
      </c>
      <c r="K2745" s="3">
        <v>0</v>
      </c>
      <c r="L2745" s="3">
        <v>0</v>
      </c>
      <c r="M2745" s="3">
        <v>0</v>
      </c>
      <c r="N2745" s="3">
        <v>52</v>
      </c>
      <c r="O2745" s="3">
        <v>0</v>
      </c>
      <c r="P2745" s="3">
        <v>0</v>
      </c>
      <c r="Q2745" s="3">
        <f>SUM(Exportaciones_Kg_fruta[[#This Row],[Enero]:[Diciembre]])</f>
        <v>21840.799999999999</v>
      </c>
      <c r="R2745">
        <v>2018</v>
      </c>
      <c r="S2745" t="s">
        <v>212</v>
      </c>
    </row>
    <row r="2746" spans="1:19" x14ac:dyDescent="0.35">
      <c r="A2746" t="str">
        <f>+_xlfn.CONCAT(Exportaciones_Kg_fruta[[#This Row],[País]],Exportaciones_Kg_fruta[[#This Row],[Detalle]],Exportaciones_Kg_fruta[[#This Row],[Año]])</f>
        <v>GreciaUva 2018</v>
      </c>
      <c r="B2746" s="3" t="s">
        <v>85</v>
      </c>
      <c r="C2746" s="3" t="s">
        <v>4</v>
      </c>
      <c r="D2746" s="3" t="s">
        <v>17</v>
      </c>
      <c r="E2746" s="3">
        <v>0</v>
      </c>
      <c r="F2746" s="3">
        <v>0</v>
      </c>
      <c r="G2746" s="3">
        <v>56680</v>
      </c>
      <c r="H2746" s="3">
        <v>144396</v>
      </c>
      <c r="I2746" s="3">
        <v>82344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f>SUM(Exportaciones_Kg_fruta[[#This Row],[Enero]:[Diciembre]])</f>
        <v>283420</v>
      </c>
      <c r="R2746">
        <v>2018</v>
      </c>
      <c r="S2746" t="s">
        <v>212</v>
      </c>
    </row>
    <row r="2747" spans="1:19" x14ac:dyDescent="0.35">
      <c r="A2747" t="str">
        <f>+_xlfn.CONCAT(Exportaciones_Kg_fruta[[#This Row],[País]],Exportaciones_Kg_fruta[[#This Row],[Detalle]],Exportaciones_Kg_fruta[[#This Row],[Año]])</f>
        <v>SingapurUva 2018</v>
      </c>
      <c r="B2747" s="3" t="s">
        <v>170</v>
      </c>
      <c r="C2747" s="3" t="s">
        <v>4</v>
      </c>
      <c r="D2747" s="3" t="s">
        <v>17</v>
      </c>
      <c r="E2747" s="3">
        <v>0</v>
      </c>
      <c r="F2747" s="3">
        <v>0</v>
      </c>
      <c r="G2747" s="3">
        <v>360</v>
      </c>
      <c r="H2747" s="3">
        <v>57268.9</v>
      </c>
      <c r="I2747" s="3">
        <v>331761.80000000005</v>
      </c>
      <c r="J2747" s="3">
        <v>38672.6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f>SUM(Exportaciones_Kg_fruta[[#This Row],[Enero]:[Diciembre]])</f>
        <v>428063.30000000005</v>
      </c>
      <c r="R2747">
        <v>2018</v>
      </c>
      <c r="S2747" t="s">
        <v>212</v>
      </c>
    </row>
    <row r="2748" spans="1:19" x14ac:dyDescent="0.35">
      <c r="A2748" t="str">
        <f>+_xlfn.CONCAT(Exportaciones_Kg_fruta[[#This Row],[País]],Exportaciones_Kg_fruta[[#This Row],[Detalle]],Exportaciones_Kg_fruta[[#This Row],[Año]])</f>
        <v>KuwaitUva 2018</v>
      </c>
      <c r="B2748" s="3" t="s">
        <v>115</v>
      </c>
      <c r="C2748" s="3" t="s">
        <v>4</v>
      </c>
      <c r="D2748" s="3" t="s">
        <v>17</v>
      </c>
      <c r="E2748" s="3">
        <v>0</v>
      </c>
      <c r="F2748" s="3">
        <v>0</v>
      </c>
      <c r="G2748" s="3">
        <v>62928</v>
      </c>
      <c r="H2748" s="3">
        <v>41703.599999999999</v>
      </c>
      <c r="I2748" s="3">
        <v>0</v>
      </c>
      <c r="J2748" s="3">
        <v>33456</v>
      </c>
      <c r="K2748" s="3">
        <v>0</v>
      </c>
      <c r="L2748" s="3">
        <v>6428</v>
      </c>
      <c r="M2748" s="3">
        <v>12029</v>
      </c>
      <c r="N2748" s="3">
        <v>0</v>
      </c>
      <c r="O2748" s="3">
        <v>0</v>
      </c>
      <c r="P2748" s="3">
        <v>0</v>
      </c>
      <c r="Q2748" s="3">
        <f>SUM(Exportaciones_Kg_fruta[[#This Row],[Enero]:[Diciembre]])</f>
        <v>156544.6</v>
      </c>
      <c r="R2748">
        <v>2018</v>
      </c>
      <c r="S2748" t="s">
        <v>212</v>
      </c>
    </row>
    <row r="2749" spans="1:19" x14ac:dyDescent="0.35">
      <c r="A2749" t="str">
        <f>+_xlfn.CONCAT(Exportaciones_Kg_fruta[[#This Row],[País]],Exportaciones_Kg_fruta[[#This Row],[Detalle]],Exportaciones_Kg_fruta[[#This Row],[Año]])</f>
        <v>EgiptoUva 2018</v>
      </c>
      <c r="B2749" s="3" t="s">
        <v>69</v>
      </c>
      <c r="C2749" s="3" t="s">
        <v>4</v>
      </c>
      <c r="D2749" s="3" t="s">
        <v>17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21000</v>
      </c>
      <c r="P2749" s="3">
        <v>0</v>
      </c>
      <c r="Q2749" s="3">
        <f>SUM(Exportaciones_Kg_fruta[[#This Row],[Enero]:[Diciembre]])</f>
        <v>21000</v>
      </c>
      <c r="R2749">
        <v>2018</v>
      </c>
      <c r="S2749" t="s">
        <v>212</v>
      </c>
    </row>
    <row r="2750" spans="1:19" x14ac:dyDescent="0.35">
      <c r="A2750" t="str">
        <f>+_xlfn.CONCAT(Exportaciones_Kg_fruta[[#This Row],[País]],Exportaciones_Kg_fruta[[#This Row],[Detalle]],Exportaciones_Kg_fruta[[#This Row],[Año]])</f>
        <v>UcraniaUva 2018</v>
      </c>
      <c r="B2750" s="3" t="s">
        <v>191</v>
      </c>
      <c r="C2750" s="3" t="s">
        <v>4</v>
      </c>
      <c r="D2750" s="3" t="s">
        <v>17</v>
      </c>
      <c r="E2750" s="3">
        <v>1050</v>
      </c>
      <c r="F2750" s="3">
        <v>0</v>
      </c>
      <c r="G2750" s="3">
        <v>0</v>
      </c>
      <c r="H2750" s="3">
        <v>81786.2</v>
      </c>
      <c r="I2750" s="3">
        <v>31350</v>
      </c>
      <c r="J2750" s="3">
        <v>0</v>
      </c>
      <c r="K2750" s="3">
        <v>42970</v>
      </c>
      <c r="L2750" s="3">
        <v>20920</v>
      </c>
      <c r="M2750" s="3">
        <v>0</v>
      </c>
      <c r="N2750" s="3">
        <v>20920</v>
      </c>
      <c r="O2750" s="3">
        <v>21966</v>
      </c>
      <c r="P2750" s="3">
        <v>0</v>
      </c>
      <c r="Q2750" s="3">
        <f>SUM(Exportaciones_Kg_fruta[[#This Row],[Enero]:[Diciembre]])</f>
        <v>220962.2</v>
      </c>
      <c r="R2750">
        <v>2018</v>
      </c>
      <c r="S2750" t="s">
        <v>212</v>
      </c>
    </row>
    <row r="2751" spans="1:19" x14ac:dyDescent="0.35">
      <c r="A2751" t="str">
        <f>+_xlfn.CONCAT(Exportaciones_Kg_fruta[[#This Row],[País]],Exportaciones_Kg_fruta[[#This Row],[Detalle]],Exportaciones_Kg_fruta[[#This Row],[Año]])</f>
        <v>JordaniaUva 2018</v>
      </c>
      <c r="B2751" s="3" t="s">
        <v>111</v>
      </c>
      <c r="C2751" s="3" t="s">
        <v>4</v>
      </c>
      <c r="D2751" s="3" t="s">
        <v>17</v>
      </c>
      <c r="E2751" s="3">
        <v>0</v>
      </c>
      <c r="F2751" s="3">
        <v>0</v>
      </c>
      <c r="G2751" s="3">
        <v>61824</v>
      </c>
      <c r="H2751" s="3">
        <v>40848</v>
      </c>
      <c r="I2751" s="3">
        <v>0</v>
      </c>
      <c r="J2751" s="3">
        <v>70916</v>
      </c>
      <c r="K2751" s="3">
        <v>41840</v>
      </c>
      <c r="L2751" s="3">
        <v>21966</v>
      </c>
      <c r="M2751" s="3">
        <v>0</v>
      </c>
      <c r="N2751" s="3">
        <v>0</v>
      </c>
      <c r="O2751" s="3">
        <v>18900</v>
      </c>
      <c r="P2751" s="3">
        <v>41740</v>
      </c>
      <c r="Q2751" s="3">
        <f>SUM(Exportaciones_Kg_fruta[[#This Row],[Enero]:[Diciembre]])</f>
        <v>298034</v>
      </c>
      <c r="R2751">
        <v>2018</v>
      </c>
      <c r="S2751" t="s">
        <v>212</v>
      </c>
    </row>
    <row r="2752" spans="1:19" x14ac:dyDescent="0.35">
      <c r="A2752" t="str">
        <f>+_xlfn.CONCAT(Exportaciones_Kg_fruta[[#This Row],[País]],Exportaciones_Kg_fruta[[#This Row],[Detalle]],Exportaciones_Kg_fruta[[#This Row],[Año]])</f>
        <v>LituaniaUva 2018</v>
      </c>
      <c r="B2752" s="3" t="s">
        <v>121</v>
      </c>
      <c r="C2752" s="3" t="s">
        <v>4</v>
      </c>
      <c r="D2752" s="3" t="s">
        <v>17</v>
      </c>
      <c r="E2752" s="3">
        <v>21527</v>
      </c>
      <c r="F2752" s="3">
        <v>43046</v>
      </c>
      <c r="G2752" s="3">
        <v>83832</v>
      </c>
      <c r="H2752" s="3">
        <v>368895.2</v>
      </c>
      <c r="I2752" s="3">
        <v>274193.2</v>
      </c>
      <c r="J2752" s="3">
        <v>191766</v>
      </c>
      <c r="K2752" s="3">
        <v>84900</v>
      </c>
      <c r="L2752" s="3">
        <v>127540</v>
      </c>
      <c r="M2752" s="3">
        <v>85706</v>
      </c>
      <c r="N2752" s="3">
        <v>198026.85</v>
      </c>
      <c r="O2752" s="3">
        <v>106596</v>
      </c>
      <c r="P2752" s="3">
        <v>63367</v>
      </c>
      <c r="Q2752" s="3">
        <f>SUM(Exportaciones_Kg_fruta[[#This Row],[Enero]:[Diciembre]])</f>
        <v>1649395.25</v>
      </c>
      <c r="R2752">
        <v>2018</v>
      </c>
      <c r="S2752" t="s">
        <v>212</v>
      </c>
    </row>
    <row r="2753" spans="1:19" x14ac:dyDescent="0.35">
      <c r="A2753" t="str">
        <f>+_xlfn.CONCAT(Exportaciones_Kg_fruta[[#This Row],[País]],Exportaciones_Kg_fruta[[#This Row],[Detalle]],Exportaciones_Kg_fruta[[#This Row],[Año]])</f>
        <v>JamaicaUva 2018</v>
      </c>
      <c r="B2753" s="3" t="s">
        <v>109</v>
      </c>
      <c r="C2753" s="3" t="s">
        <v>4</v>
      </c>
      <c r="D2753" s="3" t="s">
        <v>17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20900</v>
      </c>
      <c r="P2753" s="3">
        <v>0</v>
      </c>
      <c r="Q2753" s="3">
        <f>SUM(Exportaciones_Kg_fruta[[#This Row],[Enero]:[Diciembre]])</f>
        <v>20900</v>
      </c>
      <c r="R2753">
        <v>2018</v>
      </c>
      <c r="S2753" t="s">
        <v>212</v>
      </c>
    </row>
    <row r="2754" spans="1:19" x14ac:dyDescent="0.35">
      <c r="A2754" t="str">
        <f>+_xlfn.CONCAT(Exportaciones_Kg_fruta[[#This Row],[País]],Exportaciones_Kg_fruta[[#This Row],[Detalle]],Exportaciones_Kg_fruta[[#This Row],[Año]])</f>
        <v>AustriaUva 2018</v>
      </c>
      <c r="B2754" s="3" t="s">
        <v>36</v>
      </c>
      <c r="C2754" s="3" t="s">
        <v>4</v>
      </c>
      <c r="D2754" s="3" t="s">
        <v>17</v>
      </c>
      <c r="E2754" s="3">
        <v>0</v>
      </c>
      <c r="F2754" s="3">
        <v>0</v>
      </c>
      <c r="G2754" s="3">
        <v>0</v>
      </c>
      <c r="H2754" s="3">
        <v>0</v>
      </c>
      <c r="I2754" s="3">
        <v>37157</v>
      </c>
      <c r="J2754" s="3">
        <v>21527</v>
      </c>
      <c r="K2754" s="3">
        <v>0</v>
      </c>
      <c r="L2754" s="3">
        <v>21000</v>
      </c>
      <c r="M2754" s="3">
        <v>0</v>
      </c>
      <c r="N2754" s="3">
        <v>0</v>
      </c>
      <c r="O2754" s="3">
        <v>15167</v>
      </c>
      <c r="P2754" s="3">
        <v>0</v>
      </c>
      <c r="Q2754" s="3">
        <f>SUM(Exportaciones_Kg_fruta[[#This Row],[Enero]:[Diciembre]])</f>
        <v>94851</v>
      </c>
      <c r="R2754">
        <v>2018</v>
      </c>
      <c r="S2754" t="s">
        <v>212</v>
      </c>
    </row>
    <row r="2755" spans="1:19" x14ac:dyDescent="0.35">
      <c r="A2755" t="str">
        <f>+_xlfn.CONCAT(Exportaciones_Kg_fruta[[#This Row],[País]],Exportaciones_Kg_fruta[[#This Row],[Detalle]],Exportaciones_Kg_fruta[[#This Row],[Año]])</f>
        <v>SuizaUva 2018</v>
      </c>
      <c r="B2755" s="3" t="s">
        <v>176</v>
      </c>
      <c r="C2755" s="3" t="s">
        <v>4</v>
      </c>
      <c r="D2755" s="3" t="s">
        <v>17</v>
      </c>
      <c r="E2755" s="3">
        <v>20900</v>
      </c>
      <c r="F2755" s="3">
        <v>0</v>
      </c>
      <c r="G2755" s="3">
        <v>0</v>
      </c>
      <c r="H2755" s="3">
        <v>0</v>
      </c>
      <c r="I2755" s="3">
        <v>7294</v>
      </c>
      <c r="J2755" s="3">
        <v>0</v>
      </c>
      <c r="K2755" s="3">
        <v>0</v>
      </c>
      <c r="L2755" s="3">
        <v>29216</v>
      </c>
      <c r="M2755" s="3">
        <v>20880</v>
      </c>
      <c r="N2755" s="3">
        <v>22964</v>
      </c>
      <c r="O2755" s="3">
        <v>0</v>
      </c>
      <c r="P2755" s="3">
        <v>0</v>
      </c>
      <c r="Q2755" s="3">
        <f>SUM(Exportaciones_Kg_fruta[[#This Row],[Enero]:[Diciembre]])</f>
        <v>101254</v>
      </c>
      <c r="R2755">
        <v>2018</v>
      </c>
      <c r="S2755" t="s">
        <v>212</v>
      </c>
    </row>
    <row r="2756" spans="1:19" x14ac:dyDescent="0.35">
      <c r="A2756" t="str">
        <f>+_xlfn.CONCAT(Exportaciones_Kg_fruta[[#This Row],[País]],Exportaciones_Kg_fruta[[#This Row],[Detalle]],Exportaciones_Kg_fruta[[#This Row],[Año]])</f>
        <v>República ChecaUva 2018</v>
      </c>
      <c r="B2756" s="3" t="s">
        <v>156</v>
      </c>
      <c r="C2756" s="3" t="s">
        <v>4</v>
      </c>
      <c r="D2756" s="3" t="s">
        <v>17</v>
      </c>
      <c r="E2756" s="3">
        <v>0</v>
      </c>
      <c r="F2756" s="3">
        <v>0</v>
      </c>
      <c r="G2756" s="3">
        <v>0</v>
      </c>
      <c r="H2756" s="3">
        <v>14604.8</v>
      </c>
      <c r="I2756" s="3">
        <v>0</v>
      </c>
      <c r="J2756" s="3">
        <v>6300</v>
      </c>
      <c r="K2756" s="3">
        <v>6300</v>
      </c>
      <c r="L2756" s="3">
        <v>0</v>
      </c>
      <c r="M2756" s="3">
        <v>0</v>
      </c>
      <c r="N2756" s="3">
        <v>0</v>
      </c>
      <c r="O2756" s="3">
        <v>7245</v>
      </c>
      <c r="P2756" s="3">
        <v>0</v>
      </c>
      <c r="Q2756" s="3">
        <f>SUM(Exportaciones_Kg_fruta[[#This Row],[Enero]:[Diciembre]])</f>
        <v>34449.800000000003</v>
      </c>
      <c r="R2756">
        <v>2018</v>
      </c>
      <c r="S2756" t="s">
        <v>212</v>
      </c>
    </row>
    <row r="2757" spans="1:19" x14ac:dyDescent="0.35">
      <c r="A2757" t="str">
        <f>+_xlfn.CONCAT(Exportaciones_Kg_fruta[[#This Row],[País]],Exportaciones_Kg_fruta[[#This Row],[Detalle]],Exportaciones_Kg_fruta[[#This Row],[Año]])</f>
        <v>LetoniaUva 2018</v>
      </c>
      <c r="B2757" s="3" t="s">
        <v>117</v>
      </c>
      <c r="C2757" s="3" t="s">
        <v>4</v>
      </c>
      <c r="D2757" s="3" t="s">
        <v>17</v>
      </c>
      <c r="E2757" s="3">
        <v>0</v>
      </c>
      <c r="F2757" s="3">
        <v>20900</v>
      </c>
      <c r="G2757" s="3">
        <v>41952</v>
      </c>
      <c r="H2757" s="3">
        <v>80408</v>
      </c>
      <c r="I2757" s="3">
        <v>0</v>
      </c>
      <c r="J2757" s="3">
        <v>19872</v>
      </c>
      <c r="K2757" s="3">
        <v>20900</v>
      </c>
      <c r="L2757" s="3">
        <v>0</v>
      </c>
      <c r="M2757" s="3">
        <v>0</v>
      </c>
      <c r="N2757" s="3">
        <v>20900</v>
      </c>
      <c r="O2757" s="3">
        <v>0</v>
      </c>
      <c r="P2757" s="3">
        <v>20900</v>
      </c>
      <c r="Q2757" s="3">
        <f>SUM(Exportaciones_Kg_fruta[[#This Row],[Enero]:[Diciembre]])</f>
        <v>225832</v>
      </c>
      <c r="R2757">
        <v>2018</v>
      </c>
      <c r="S2757" t="s">
        <v>212</v>
      </c>
    </row>
    <row r="2758" spans="1:19" x14ac:dyDescent="0.35">
      <c r="A2758" t="str">
        <f>+_xlfn.CONCAT(Exportaciones_Kg_fruta[[#This Row],[País]],Exportaciones_Kg_fruta[[#This Row],[Detalle]],Exportaciones_Kg_fruta[[#This Row],[Año]])</f>
        <v>AngolaUva 2018</v>
      </c>
      <c r="B2758" s="3" t="s">
        <v>26</v>
      </c>
      <c r="C2758" s="3" t="s">
        <v>4</v>
      </c>
      <c r="D2758" s="3" t="s">
        <v>17</v>
      </c>
      <c r="E2758" s="3">
        <v>0</v>
      </c>
      <c r="F2758" s="3">
        <v>0</v>
      </c>
      <c r="G2758" s="3">
        <v>0</v>
      </c>
      <c r="H2758" s="3">
        <v>20470</v>
      </c>
      <c r="I2758" s="3">
        <v>44160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f>SUM(Exportaciones_Kg_fruta[[#This Row],[Enero]:[Diciembre]])</f>
        <v>64630</v>
      </c>
      <c r="R2758">
        <v>2018</v>
      </c>
      <c r="S2758" t="s">
        <v>212</v>
      </c>
    </row>
    <row r="2759" spans="1:19" x14ac:dyDescent="0.35">
      <c r="A2759" t="str">
        <f>+_xlfn.CONCAT(Exportaciones_Kg_fruta[[#This Row],[País]],Exportaciones_Kg_fruta[[#This Row],[Detalle]],Exportaciones_Kg_fruta[[#This Row],[Año]])</f>
        <v>CambodiaUva 2018</v>
      </c>
      <c r="B2759" s="3" t="s">
        <v>53</v>
      </c>
      <c r="C2759" s="3" t="s">
        <v>4</v>
      </c>
      <c r="D2759" s="3" t="s">
        <v>17</v>
      </c>
      <c r="E2759" s="3">
        <v>0</v>
      </c>
      <c r="F2759" s="3">
        <v>0</v>
      </c>
      <c r="G2759" s="3">
        <v>20976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f>SUM(Exportaciones_Kg_fruta[[#This Row],[Enero]:[Diciembre]])</f>
        <v>20976</v>
      </c>
      <c r="R2759">
        <v>2018</v>
      </c>
      <c r="S2759" t="s">
        <v>212</v>
      </c>
    </row>
    <row r="2760" spans="1:19" x14ac:dyDescent="0.35">
      <c r="A2760" t="str">
        <f>+_xlfn.CONCAT(Exportaciones_Kg_fruta[[#This Row],[País]],Exportaciones_Kg_fruta[[#This Row],[Detalle]],Exportaciones_Kg_fruta[[#This Row],[Año]])</f>
        <v>ChipreUva 2018</v>
      </c>
      <c r="B2760" s="3" t="s">
        <v>57</v>
      </c>
      <c r="C2760" s="3" t="s">
        <v>4</v>
      </c>
      <c r="D2760" s="3" t="s">
        <v>17</v>
      </c>
      <c r="E2760" s="3">
        <v>0</v>
      </c>
      <c r="F2760" s="3">
        <v>13585</v>
      </c>
      <c r="G2760" s="3">
        <v>19872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6252</v>
      </c>
      <c r="O2760" s="3">
        <v>0</v>
      </c>
      <c r="P2760" s="3">
        <v>0</v>
      </c>
      <c r="Q2760" s="3">
        <f>SUM(Exportaciones_Kg_fruta[[#This Row],[Enero]:[Diciembre]])</f>
        <v>39709</v>
      </c>
      <c r="R2760">
        <v>2018</v>
      </c>
      <c r="S2760" t="s">
        <v>212</v>
      </c>
    </row>
    <row r="2761" spans="1:19" x14ac:dyDescent="0.35">
      <c r="A2761" t="str">
        <f>+_xlfn.CONCAT(Exportaciones_Kg_fruta[[#This Row],[País]],Exportaciones_Kg_fruta[[#This Row],[Detalle]],Exportaciones_Kg_fruta[[#This Row],[Año]])</f>
        <v>BelarusUva 2018</v>
      </c>
      <c r="B2761" s="3" t="s">
        <v>42</v>
      </c>
      <c r="C2761" s="3" t="s">
        <v>4</v>
      </c>
      <c r="D2761" s="3" t="s">
        <v>17</v>
      </c>
      <c r="E2761" s="3">
        <v>20900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f>SUM(Exportaciones_Kg_fruta[[#This Row],[Enero]:[Diciembre]])</f>
        <v>20900</v>
      </c>
      <c r="R2761">
        <v>2018</v>
      </c>
      <c r="S2761" t="s">
        <v>212</v>
      </c>
    </row>
    <row r="2762" spans="1:19" x14ac:dyDescent="0.35">
      <c r="A2762" t="str">
        <f>+_xlfn.CONCAT(Exportaciones_Kg_fruta[[#This Row],[País]],Exportaciones_Kg_fruta[[#This Row],[Detalle]],Exportaciones_Kg_fruta[[#This Row],[Año]])</f>
        <v>RumaniaUva 2018</v>
      </c>
      <c r="B2762" s="3" t="s">
        <v>160</v>
      </c>
      <c r="C2762" s="3" t="s">
        <v>4</v>
      </c>
      <c r="D2762" s="3" t="s">
        <v>17</v>
      </c>
      <c r="E2762" s="3">
        <v>0</v>
      </c>
      <c r="F2762" s="3">
        <v>0</v>
      </c>
      <c r="G2762" s="3">
        <v>19872</v>
      </c>
      <c r="H2762" s="3">
        <v>19872</v>
      </c>
      <c r="I2762" s="3">
        <v>20976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f>SUM(Exportaciones_Kg_fruta[[#This Row],[Enero]:[Diciembre]])</f>
        <v>60720</v>
      </c>
      <c r="R2762">
        <v>2018</v>
      </c>
      <c r="S2762" t="s">
        <v>212</v>
      </c>
    </row>
    <row r="2763" spans="1:19" x14ac:dyDescent="0.35">
      <c r="A2763" t="str">
        <f>+_xlfn.CONCAT(Exportaciones_Kg_fruta[[#This Row],[País]],Exportaciones_Kg_fruta[[#This Row],[Detalle]],Exportaciones_Kg_fruta[[#This Row],[Año]])</f>
        <v>LibanoUva 2018</v>
      </c>
      <c r="B2763" s="3" t="s">
        <v>118</v>
      </c>
      <c r="C2763" s="3" t="s">
        <v>4</v>
      </c>
      <c r="D2763" s="3" t="s">
        <v>17</v>
      </c>
      <c r="E2763" s="3">
        <v>34485</v>
      </c>
      <c r="F2763" s="3">
        <v>0</v>
      </c>
      <c r="G2763" s="3">
        <v>0</v>
      </c>
      <c r="H2763" s="3">
        <v>83776</v>
      </c>
      <c r="I2763" s="3">
        <v>150500</v>
      </c>
      <c r="J2763" s="3">
        <v>41800</v>
      </c>
      <c r="K2763" s="3">
        <v>15750</v>
      </c>
      <c r="L2763" s="3">
        <v>22050</v>
      </c>
      <c r="M2763" s="3">
        <v>19798</v>
      </c>
      <c r="N2763" s="3">
        <v>49255</v>
      </c>
      <c r="O2763" s="3">
        <v>20840</v>
      </c>
      <c r="P2763" s="3">
        <v>15630</v>
      </c>
      <c r="Q2763" s="3">
        <f>SUM(Exportaciones_Kg_fruta[[#This Row],[Enero]:[Diciembre]])</f>
        <v>453884</v>
      </c>
      <c r="R2763">
        <v>2018</v>
      </c>
      <c r="S2763" t="s">
        <v>212</v>
      </c>
    </row>
    <row r="2764" spans="1:19" x14ac:dyDescent="0.35">
      <c r="A2764" t="str">
        <f>+_xlfn.CONCAT(Exportaciones_Kg_fruta[[#This Row],[País]],Exportaciones_Kg_fruta[[#This Row],[Detalle]],Exportaciones_Kg_fruta[[#This Row],[Año]])</f>
        <v>LibiaUva 2018</v>
      </c>
      <c r="B2764" s="3" t="s">
        <v>120</v>
      </c>
      <c r="C2764" s="3" t="s">
        <v>4</v>
      </c>
      <c r="D2764" s="3" t="s">
        <v>17</v>
      </c>
      <c r="E2764" s="3">
        <v>0</v>
      </c>
      <c r="F2764" s="3">
        <v>0</v>
      </c>
      <c r="G2764" s="3">
        <v>0</v>
      </c>
      <c r="H2764" s="3">
        <v>22800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f>SUM(Exportaciones_Kg_fruta[[#This Row],[Enero]:[Diciembre]])</f>
        <v>22800</v>
      </c>
      <c r="R2764">
        <v>2018</v>
      </c>
      <c r="S2764" t="s">
        <v>212</v>
      </c>
    </row>
    <row r="2765" spans="1:19" x14ac:dyDescent="0.35">
      <c r="A2765" t="str">
        <f>+_xlfn.CONCAT(Exportaciones_Kg_fruta[[#This Row],[País]],Exportaciones_Kg_fruta[[#This Row],[Detalle]],Exportaciones_Kg_fruta[[#This Row],[Año]])</f>
        <v>BahamasUva 2018</v>
      </c>
      <c r="B2765" s="3" t="s">
        <v>38</v>
      </c>
      <c r="C2765" s="3" t="s">
        <v>4</v>
      </c>
      <c r="D2765" s="3" t="s">
        <v>17</v>
      </c>
      <c r="E2765" s="3">
        <v>0</v>
      </c>
      <c r="F2765" s="3">
        <v>0</v>
      </c>
      <c r="G2765" s="3">
        <v>34000</v>
      </c>
      <c r="H2765" s="3">
        <v>324400</v>
      </c>
      <c r="I2765" s="3">
        <v>34000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f>SUM(Exportaciones_Kg_fruta[[#This Row],[Enero]:[Diciembre]])</f>
        <v>392400</v>
      </c>
      <c r="R2765">
        <v>2018</v>
      </c>
      <c r="S2765" t="s">
        <v>212</v>
      </c>
    </row>
    <row r="2766" spans="1:19" x14ac:dyDescent="0.35">
      <c r="A2766" t="str">
        <f>+_xlfn.CONCAT(Exportaciones_Kg_fruta[[#This Row],[País]],Exportaciones_Kg_fruta[[#This Row],[Detalle]],Exportaciones_Kg_fruta[[#This Row],[Año]])</f>
        <v>Antillas NeerlandesasUva 2018</v>
      </c>
      <c r="B2766" s="3" t="s">
        <v>29</v>
      </c>
      <c r="C2766" s="3" t="s">
        <v>4</v>
      </c>
      <c r="D2766" s="3" t="s">
        <v>17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1990.22</v>
      </c>
      <c r="N2766" s="3">
        <v>1042</v>
      </c>
      <c r="O2766" s="3">
        <v>0</v>
      </c>
      <c r="P2766" s="3">
        <v>0</v>
      </c>
      <c r="Q2766" s="3">
        <f>SUM(Exportaciones_Kg_fruta[[#This Row],[Enero]:[Diciembre]])</f>
        <v>3032.2200000000003</v>
      </c>
      <c r="R2766">
        <v>2018</v>
      </c>
      <c r="S2766" t="s">
        <v>212</v>
      </c>
    </row>
    <row r="2767" spans="1:19" x14ac:dyDescent="0.35">
      <c r="A2767" t="str">
        <f>+_xlfn.CONCAT(Exportaciones_Kg_fruta[[#This Row],[País]],Exportaciones_Kg_fruta[[#This Row],[Detalle]],Exportaciones_Kg_fruta[[#This Row],[Año]])</f>
        <v>EstoniaUva 2018</v>
      </c>
      <c r="B2767" s="3" t="s">
        <v>75</v>
      </c>
      <c r="C2767" s="3" t="s">
        <v>4</v>
      </c>
      <c r="D2767" s="3" t="s">
        <v>17</v>
      </c>
      <c r="E2767" s="3">
        <v>20900</v>
      </c>
      <c r="F2767" s="3">
        <v>21527</v>
      </c>
      <c r="G2767" s="3">
        <v>0</v>
      </c>
      <c r="H2767" s="3">
        <v>0</v>
      </c>
      <c r="I2767" s="3">
        <v>0</v>
      </c>
      <c r="J2767" s="3">
        <v>33451</v>
      </c>
      <c r="K2767" s="3">
        <v>0</v>
      </c>
      <c r="L2767" s="3">
        <v>0</v>
      </c>
      <c r="M2767" s="3">
        <v>0</v>
      </c>
      <c r="N2767" s="3">
        <v>3033</v>
      </c>
      <c r="O2767" s="3">
        <v>0</v>
      </c>
      <c r="P2767" s="3">
        <v>0</v>
      </c>
      <c r="Q2767" s="3">
        <f>SUM(Exportaciones_Kg_fruta[[#This Row],[Enero]:[Diciembre]])</f>
        <v>78911</v>
      </c>
      <c r="R2767">
        <v>2018</v>
      </c>
      <c r="S2767" t="s">
        <v>212</v>
      </c>
    </row>
    <row r="2768" spans="1:19" x14ac:dyDescent="0.35">
      <c r="A2768" t="str">
        <f>+_xlfn.CONCAT(Exportaciones_Kg_fruta[[#This Row],[País]],Exportaciones_Kg_fruta[[#This Row],[Detalle]],Exportaciones_Kg_fruta[[#This Row],[Año]])</f>
        <v>GuyanaUva 2018</v>
      </c>
      <c r="B2768" s="3" t="s">
        <v>90</v>
      </c>
      <c r="C2768" s="3" t="s">
        <v>4</v>
      </c>
      <c r="D2768" s="3" t="s">
        <v>17</v>
      </c>
      <c r="E2768" s="3">
        <v>0</v>
      </c>
      <c r="F2768" s="3">
        <v>17774.399999999998</v>
      </c>
      <c r="G2768" s="3">
        <v>7341.6</v>
      </c>
      <c r="H2768" s="3">
        <v>31464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f>SUM(Exportaciones_Kg_fruta[[#This Row],[Enero]:[Diciembre]])</f>
        <v>56580</v>
      </c>
      <c r="R2768">
        <v>2018</v>
      </c>
      <c r="S2768" t="s">
        <v>212</v>
      </c>
    </row>
    <row r="2769" spans="1:19" x14ac:dyDescent="0.35">
      <c r="A2769" t="str">
        <f>+_xlfn.CONCAT(Exportaciones_Kg_fruta[[#This Row],[País]],Exportaciones_Kg_fruta[[#This Row],[Detalle]],Exportaciones_Kg_fruta[[#This Row],[Año]])</f>
        <v>Territorio Francés en AméricaUva 2018</v>
      </c>
      <c r="B2769" s="3" t="s">
        <v>183</v>
      </c>
      <c r="C2769" s="3" t="s">
        <v>4</v>
      </c>
      <c r="D2769" s="3" t="s">
        <v>17</v>
      </c>
      <c r="E2769" s="3">
        <v>0</v>
      </c>
      <c r="F2769" s="3">
        <v>38805.600000000006</v>
      </c>
      <c r="G2769" s="3">
        <v>26109.599999999999</v>
      </c>
      <c r="H2769" s="3">
        <v>186441.59999999998</v>
      </c>
      <c r="I2769" s="3">
        <v>171561.60000000001</v>
      </c>
      <c r="J2769" s="3">
        <v>103776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3312</v>
      </c>
      <c r="Q2769" s="3">
        <f>SUM(Exportaciones_Kg_fruta[[#This Row],[Enero]:[Diciembre]])</f>
        <v>530006.4</v>
      </c>
      <c r="R2769">
        <v>2018</v>
      </c>
      <c r="S2769" t="s">
        <v>212</v>
      </c>
    </row>
    <row r="2770" spans="1:19" x14ac:dyDescent="0.35">
      <c r="A2770" t="str">
        <f>+_xlfn.CONCAT(Exportaciones_Kg_fruta[[#This Row],[País]],Exportaciones_Kg_fruta[[#This Row],[Detalle]],Exportaciones_Kg_fruta[[#This Row],[Año]])</f>
        <v>HungríaUva 2018</v>
      </c>
      <c r="B2770" s="3" t="s">
        <v>95</v>
      </c>
      <c r="C2770" s="3" t="s">
        <v>4</v>
      </c>
      <c r="D2770" s="3" t="s">
        <v>17</v>
      </c>
      <c r="E2770" s="3">
        <v>0</v>
      </c>
      <c r="F2770" s="3">
        <v>0</v>
      </c>
      <c r="G2770" s="3">
        <v>20970</v>
      </c>
      <c r="H2770" s="3">
        <v>0</v>
      </c>
      <c r="I2770" s="3">
        <v>0</v>
      </c>
      <c r="J2770" s="3">
        <v>11506</v>
      </c>
      <c r="K2770" s="3">
        <v>21030</v>
      </c>
      <c r="L2770" s="3">
        <v>4184</v>
      </c>
      <c r="M2770" s="3">
        <v>24178</v>
      </c>
      <c r="N2770" s="3">
        <v>21000</v>
      </c>
      <c r="O2770" s="3">
        <v>9414</v>
      </c>
      <c r="P2770" s="3">
        <v>0</v>
      </c>
      <c r="Q2770" s="3">
        <f>SUM(Exportaciones_Kg_fruta[[#This Row],[Enero]:[Diciembre]])</f>
        <v>112282</v>
      </c>
      <c r="R2770">
        <v>2018</v>
      </c>
      <c r="S2770" t="s">
        <v>212</v>
      </c>
    </row>
    <row r="2771" spans="1:19" x14ac:dyDescent="0.35">
      <c r="A2771" t="str">
        <f>+_xlfn.CONCAT(Exportaciones_Kg_fruta[[#This Row],[País]],Exportaciones_Kg_fruta[[#This Row],[Detalle]],Exportaciones_Kg_fruta[[#This Row],[Año]])</f>
        <v>GabónUva 2018</v>
      </c>
      <c r="B2771" s="3" t="s">
        <v>81</v>
      </c>
      <c r="C2771" s="3" t="s">
        <v>4</v>
      </c>
      <c r="D2771" s="3" t="s">
        <v>17</v>
      </c>
      <c r="E2771" s="3">
        <v>0</v>
      </c>
      <c r="F2771" s="3">
        <v>0</v>
      </c>
      <c r="G2771" s="3">
        <v>0</v>
      </c>
      <c r="H2771" s="3">
        <v>22080</v>
      </c>
      <c r="I2771" s="3">
        <v>41089.5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f>SUM(Exportaciones_Kg_fruta[[#This Row],[Enero]:[Diciembre]])</f>
        <v>63169.5</v>
      </c>
      <c r="R2771">
        <v>2018</v>
      </c>
      <c r="S2771" t="s">
        <v>212</v>
      </c>
    </row>
    <row r="2772" spans="1:19" x14ac:dyDescent="0.35">
      <c r="A2772" t="str">
        <f>+_xlfn.CONCAT(Exportaciones_Kg_fruta[[#This Row],[País]],Exportaciones_Kg_fruta[[#This Row],[Detalle]],Exportaciones_Kg_fruta[[#This Row],[Año]])</f>
        <v>IraqUva 2018</v>
      </c>
      <c r="B2772" s="3" t="s">
        <v>98</v>
      </c>
      <c r="C2772" s="3" t="s">
        <v>4</v>
      </c>
      <c r="D2772" s="3" t="s">
        <v>17</v>
      </c>
      <c r="E2772" s="3">
        <v>85890</v>
      </c>
      <c r="F2772" s="3">
        <v>39520</v>
      </c>
      <c r="G2772" s="3">
        <v>83740</v>
      </c>
      <c r="H2772" s="3">
        <v>21000</v>
      </c>
      <c r="I2772" s="3">
        <v>62580</v>
      </c>
      <c r="J2772" s="3">
        <v>125260</v>
      </c>
      <c r="K2772" s="3">
        <v>127332</v>
      </c>
      <c r="L2772" s="3">
        <v>101245</v>
      </c>
      <c r="M2772" s="3">
        <v>108620</v>
      </c>
      <c r="N2772" s="3">
        <v>41840</v>
      </c>
      <c r="O2772" s="3">
        <v>0</v>
      </c>
      <c r="P2772" s="3">
        <v>0</v>
      </c>
      <c r="Q2772" s="3">
        <f>SUM(Exportaciones_Kg_fruta[[#This Row],[Enero]:[Diciembre]])</f>
        <v>797027</v>
      </c>
      <c r="R2772">
        <v>2018</v>
      </c>
      <c r="S2772" t="s">
        <v>212</v>
      </c>
    </row>
    <row r="2773" spans="1:19" x14ac:dyDescent="0.35">
      <c r="A2773" t="str">
        <f>+_xlfn.CONCAT(Exportaciones_Kg_fruta[[#This Row],[País]],Exportaciones_Kg_fruta[[#This Row],[Detalle]],Exportaciones_Kg_fruta[[#This Row],[Año]])</f>
        <v>Otros PaísesUva 2018</v>
      </c>
      <c r="B2773" s="3" t="s">
        <v>197</v>
      </c>
      <c r="C2773" s="3" t="s">
        <v>4</v>
      </c>
      <c r="D2773" s="3" t="s">
        <v>17</v>
      </c>
      <c r="E2773" s="3">
        <v>14517.6</v>
      </c>
      <c r="F2773" s="3">
        <v>15860.8</v>
      </c>
      <c r="G2773" s="3">
        <v>39440.400000000001</v>
      </c>
      <c r="H2773" s="3">
        <v>68613.399999999994</v>
      </c>
      <c r="I2773" s="3">
        <v>36818.399999999994</v>
      </c>
      <c r="J2773" s="3">
        <v>38640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f>SUM(Exportaciones_Kg_fruta[[#This Row],[Enero]:[Diciembre]])</f>
        <v>213890.6</v>
      </c>
      <c r="R2773">
        <v>2018</v>
      </c>
      <c r="S2773" t="s">
        <v>212</v>
      </c>
    </row>
    <row r="2774" spans="1:19" x14ac:dyDescent="0.35">
      <c r="A2774" t="str">
        <f>+_xlfn.CONCAT(Exportaciones_Kg_fruta[[#This Row],[País]],Exportaciones_Kg_fruta[[#This Row],[Detalle]],Exportaciones_Kg_fruta[[#This Row],[Año]])</f>
        <v>MartinicaUva 2018</v>
      </c>
      <c r="B2774" s="3" t="s">
        <v>127</v>
      </c>
      <c r="C2774" s="3" t="s">
        <v>4</v>
      </c>
      <c r="D2774" s="3" t="s">
        <v>17</v>
      </c>
      <c r="E2774" s="3">
        <v>25944</v>
      </c>
      <c r="F2774" s="3">
        <v>98476.800000000003</v>
      </c>
      <c r="G2774" s="3">
        <v>75458.399999999994</v>
      </c>
      <c r="H2774" s="3">
        <v>203395.4</v>
      </c>
      <c r="I2774" s="3">
        <v>84989.599999999991</v>
      </c>
      <c r="J2774" s="3">
        <v>75752.800000000003</v>
      </c>
      <c r="K2774" s="3">
        <v>13771.2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f>SUM(Exportaciones_Kg_fruta[[#This Row],[Enero]:[Diciembre]])</f>
        <v>577788.19999999995</v>
      </c>
      <c r="R2774">
        <v>2018</v>
      </c>
      <c r="S2774" t="s">
        <v>212</v>
      </c>
    </row>
    <row r="2775" spans="1:19" x14ac:dyDescent="0.35">
      <c r="A2775" t="str">
        <f>+_xlfn.CONCAT(Exportaciones_Kg_fruta[[#This Row],[País]],Exportaciones_Kg_fruta[[#This Row],[Detalle]],Exportaciones_Kg_fruta[[#This Row],[Año]])</f>
        <v>TunezUva 2018</v>
      </c>
      <c r="B2775" s="3" t="s">
        <v>188</v>
      </c>
      <c r="C2775" s="3" t="s">
        <v>4</v>
      </c>
      <c r="D2775" s="3" t="s">
        <v>17</v>
      </c>
      <c r="E2775" s="3">
        <v>20900</v>
      </c>
      <c r="F2775" s="3">
        <v>0</v>
      </c>
      <c r="G2775" s="3">
        <v>83600</v>
      </c>
      <c r="H2775" s="3">
        <v>43890</v>
      </c>
      <c r="I2775" s="3">
        <v>83600</v>
      </c>
      <c r="J2775" s="3">
        <v>20900</v>
      </c>
      <c r="K2775" s="3">
        <v>41800</v>
      </c>
      <c r="L2775" s="3">
        <v>20940</v>
      </c>
      <c r="M2775" s="3">
        <v>21945</v>
      </c>
      <c r="N2775" s="3">
        <v>20900</v>
      </c>
      <c r="O2775" s="3">
        <v>62700</v>
      </c>
      <c r="P2775" s="3">
        <v>83540</v>
      </c>
      <c r="Q2775" s="3">
        <f>SUM(Exportaciones_Kg_fruta[[#This Row],[Enero]:[Diciembre]])</f>
        <v>504715</v>
      </c>
      <c r="R2775">
        <v>2018</v>
      </c>
      <c r="S2775" t="s">
        <v>212</v>
      </c>
    </row>
    <row r="2776" spans="1:19" x14ac:dyDescent="0.35">
      <c r="A2776" t="str">
        <f>+_xlfn.CONCAT(Exportaciones_Kg_fruta[[#This Row],[País]],Exportaciones_Kg_fruta[[#This Row],[Detalle]],Exportaciones_Kg_fruta[[#This Row],[Año]])</f>
        <v>MaltaUva 2018</v>
      </c>
      <c r="B2776" s="3" t="s">
        <v>125</v>
      </c>
      <c r="C2776" s="3" t="s">
        <v>4</v>
      </c>
      <c r="D2776" s="3" t="s">
        <v>17</v>
      </c>
      <c r="E2776" s="3">
        <v>0</v>
      </c>
      <c r="F2776" s="3">
        <v>0</v>
      </c>
      <c r="G2776" s="3">
        <v>0</v>
      </c>
      <c r="H2776" s="3">
        <v>39744</v>
      </c>
      <c r="I2776" s="3">
        <v>20181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f>SUM(Exportaciones_Kg_fruta[[#This Row],[Enero]:[Diciembre]])</f>
        <v>59925</v>
      </c>
      <c r="R2776">
        <v>2018</v>
      </c>
      <c r="S2776" t="s">
        <v>212</v>
      </c>
    </row>
    <row r="2777" spans="1:19" x14ac:dyDescent="0.35">
      <c r="A2777" t="str">
        <f>+_xlfn.CONCAT(Exportaciones_Kg_fruta[[#This Row],[País]],Exportaciones_Kg_fruta[[#This Row],[Detalle]],Exportaciones_Kg_fruta[[#This Row],[Año]])</f>
        <v>EsloveniaUva 2018</v>
      </c>
      <c r="B2777" s="3" t="s">
        <v>72</v>
      </c>
      <c r="C2777" s="3" t="s">
        <v>4</v>
      </c>
      <c r="D2777" s="3" t="s">
        <v>17</v>
      </c>
      <c r="E2777" s="3">
        <v>0</v>
      </c>
      <c r="F2777" s="3">
        <v>0</v>
      </c>
      <c r="G2777" s="3">
        <v>0</v>
      </c>
      <c r="H2777" s="3">
        <v>0</v>
      </c>
      <c r="I2777" s="3">
        <v>21000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f>SUM(Exportaciones_Kg_fruta[[#This Row],[Enero]:[Diciembre]])</f>
        <v>21000</v>
      </c>
      <c r="R2777">
        <v>2018</v>
      </c>
      <c r="S2777" t="s">
        <v>212</v>
      </c>
    </row>
    <row r="2778" spans="1:19" x14ac:dyDescent="0.35">
      <c r="A2778" t="str">
        <f>+_xlfn.CONCAT(Exportaciones_Kg_fruta[[#This Row],[País]],Exportaciones_Kg_fruta[[#This Row],[Detalle]],Exportaciones_Kg_fruta[[#This Row],[Año]])</f>
        <v>República EslovacaUva 2018</v>
      </c>
      <c r="B2778" s="3" t="s">
        <v>159</v>
      </c>
      <c r="C2778" s="3" t="s">
        <v>4</v>
      </c>
      <c r="D2778" s="3" t="s">
        <v>17</v>
      </c>
      <c r="E2778" s="3">
        <v>0</v>
      </c>
      <c r="F2778" s="3">
        <v>0</v>
      </c>
      <c r="G2778" s="3">
        <v>0</v>
      </c>
      <c r="H2778" s="3">
        <v>31510</v>
      </c>
      <c r="I2778" s="3">
        <v>0</v>
      </c>
      <c r="J2778" s="3">
        <v>62940</v>
      </c>
      <c r="K2778" s="3">
        <v>62850</v>
      </c>
      <c r="L2778" s="3">
        <v>62700</v>
      </c>
      <c r="M2778" s="3">
        <v>0</v>
      </c>
      <c r="N2778" s="3">
        <v>0</v>
      </c>
      <c r="O2778" s="3">
        <v>0</v>
      </c>
      <c r="P2778" s="3">
        <v>0</v>
      </c>
      <c r="Q2778" s="3">
        <f>SUM(Exportaciones_Kg_fruta[[#This Row],[Enero]:[Diciembre]])</f>
        <v>220000</v>
      </c>
      <c r="R2778">
        <v>2018</v>
      </c>
      <c r="S2778" t="s">
        <v>212</v>
      </c>
    </row>
    <row r="2779" spans="1:19" x14ac:dyDescent="0.35">
      <c r="A2779" t="str">
        <f>+_xlfn.CONCAT(Exportaciones_Kg_fruta[[#This Row],[País]],Exportaciones_Kg_fruta[[#This Row],[Detalle]],Exportaciones_Kg_fruta[[#This Row],[Año]])</f>
        <v>SenegalUva 2018</v>
      </c>
      <c r="B2779" s="3" t="s">
        <v>167</v>
      </c>
      <c r="C2779" s="3" t="s">
        <v>4</v>
      </c>
      <c r="D2779" s="3" t="s">
        <v>17</v>
      </c>
      <c r="E2779" s="3">
        <v>0</v>
      </c>
      <c r="F2779" s="3">
        <v>0</v>
      </c>
      <c r="G2779" s="3">
        <v>105211.2</v>
      </c>
      <c r="H2779" s="3">
        <v>193200</v>
      </c>
      <c r="I2779" s="3">
        <v>129223.2</v>
      </c>
      <c r="J2779" s="3">
        <v>20976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f>SUM(Exportaciones_Kg_fruta[[#This Row],[Enero]:[Diciembre]])</f>
        <v>448610.4</v>
      </c>
      <c r="R2779">
        <v>2018</v>
      </c>
      <c r="S2779" t="s">
        <v>212</v>
      </c>
    </row>
    <row r="2780" spans="1:19" x14ac:dyDescent="0.35">
      <c r="A2780" t="str">
        <f>+_xlfn.CONCAT(Exportaciones_Kg_fruta[[#This Row],[País]],Exportaciones_Kg_fruta[[#This Row],[Detalle]],Exportaciones_Kg_fruta[[#This Row],[Año]])</f>
        <v>Territorio Francés en ÁfricaUva 2018</v>
      </c>
      <c r="B2780" s="3" t="s">
        <v>182</v>
      </c>
      <c r="C2780" s="3" t="s">
        <v>4</v>
      </c>
      <c r="D2780" s="3" t="s">
        <v>17</v>
      </c>
      <c r="E2780" s="3">
        <v>0</v>
      </c>
      <c r="F2780" s="3">
        <v>0</v>
      </c>
      <c r="G2780" s="3">
        <v>0</v>
      </c>
      <c r="H2780" s="3">
        <v>41179.199999999997</v>
      </c>
      <c r="I2780" s="3">
        <v>0</v>
      </c>
      <c r="J2780" s="3">
        <v>20976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f>SUM(Exportaciones_Kg_fruta[[#This Row],[Enero]:[Diciembre]])</f>
        <v>62155.199999999997</v>
      </c>
      <c r="R2780">
        <v>2018</v>
      </c>
      <c r="S2780" t="s">
        <v>212</v>
      </c>
    </row>
    <row r="2781" spans="1:19" x14ac:dyDescent="0.35">
      <c r="A2781" t="str">
        <f>+_xlfn.CONCAT(Exportaciones_Kg_fruta[[#This Row],[País]],Exportaciones_Kg_fruta[[#This Row],[Detalle]],Exportaciones_Kg_fruta[[#This Row],[Año]])</f>
        <v>TogoUva 2018</v>
      </c>
      <c r="B2781" s="3" t="s">
        <v>186</v>
      </c>
      <c r="C2781" s="3" t="s">
        <v>4</v>
      </c>
      <c r="D2781" s="3" t="s">
        <v>17</v>
      </c>
      <c r="E2781" s="3">
        <v>0</v>
      </c>
      <c r="F2781" s="3">
        <v>0</v>
      </c>
      <c r="G2781" s="3">
        <v>0</v>
      </c>
      <c r="H2781" s="3">
        <v>44176.800000000003</v>
      </c>
      <c r="I2781" s="3">
        <v>21896</v>
      </c>
      <c r="J2781" s="3">
        <v>25998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f>SUM(Exportaciones_Kg_fruta[[#This Row],[Enero]:[Diciembre]])</f>
        <v>92070.8</v>
      </c>
      <c r="R2781">
        <v>2018</v>
      </c>
      <c r="S2781" t="s">
        <v>212</v>
      </c>
    </row>
    <row r="2782" spans="1:19" x14ac:dyDescent="0.35">
      <c r="A2782" t="str">
        <f>+_xlfn.CONCAT(Exportaciones_Kg_fruta[[#This Row],[País]],Exportaciones_Kg_fruta[[#This Row],[Detalle]],Exportaciones_Kg_fruta[[#This Row],[Año]])</f>
        <v>MongoliaUva 2018</v>
      </c>
      <c r="B2782" s="3" t="s">
        <v>133</v>
      </c>
      <c r="C2782" s="3" t="s">
        <v>4</v>
      </c>
      <c r="D2782" s="3" t="s">
        <v>17</v>
      </c>
      <c r="E2782" s="3">
        <v>0</v>
      </c>
      <c r="F2782" s="3">
        <v>0</v>
      </c>
      <c r="G2782" s="3">
        <v>0</v>
      </c>
      <c r="H2782" s="3">
        <v>0</v>
      </c>
      <c r="I2782" s="3">
        <v>9378</v>
      </c>
      <c r="J2782" s="3">
        <v>0</v>
      </c>
      <c r="K2782" s="3">
        <v>15421.6</v>
      </c>
      <c r="L2782" s="3">
        <v>0</v>
      </c>
      <c r="M2782" s="3">
        <v>0</v>
      </c>
      <c r="N2782" s="3">
        <v>0</v>
      </c>
      <c r="O2782" s="3">
        <v>0</v>
      </c>
      <c r="P2782" s="3">
        <v>13546</v>
      </c>
      <c r="Q2782" s="3">
        <f>SUM(Exportaciones_Kg_fruta[[#This Row],[Enero]:[Diciembre]])</f>
        <v>38345.599999999999</v>
      </c>
      <c r="R2782">
        <v>2018</v>
      </c>
      <c r="S2782" t="s">
        <v>212</v>
      </c>
    </row>
    <row r="2783" spans="1:19" x14ac:dyDescent="0.35">
      <c r="A2783" t="str">
        <f>+_xlfn.CONCAT(Exportaciones_Kg_fruta[[#This Row],[País]],Exportaciones_Kg_fruta[[#This Row],[Detalle]],Exportaciones_Kg_fruta[[#This Row],[Año]])</f>
        <v>MauricioUva 2018</v>
      </c>
      <c r="B2783" s="3" t="s">
        <v>128</v>
      </c>
      <c r="C2783" s="3" t="s">
        <v>4</v>
      </c>
      <c r="D2783" s="3" t="s">
        <v>17</v>
      </c>
      <c r="E2783" s="3">
        <v>0</v>
      </c>
      <c r="F2783" s="3">
        <v>0</v>
      </c>
      <c r="G2783" s="3">
        <v>0</v>
      </c>
      <c r="H2783" s="3">
        <v>20976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f>SUM(Exportaciones_Kg_fruta[[#This Row],[Enero]:[Diciembre]])</f>
        <v>20976</v>
      </c>
      <c r="R2783">
        <v>2018</v>
      </c>
      <c r="S2783" t="s">
        <v>212</v>
      </c>
    </row>
    <row r="2784" spans="1:19" x14ac:dyDescent="0.35">
      <c r="A2784" t="str">
        <f>+_xlfn.CONCAT(Exportaciones_Kg_fruta[[#This Row],[País]],Exportaciones_Kg_fruta[[#This Row],[Detalle]],Exportaciones_Kg_fruta[[#This Row],[Año]])</f>
        <v>Territorio Británico en AméricaUva 2018</v>
      </c>
      <c r="B2784" s="3" t="s">
        <v>180</v>
      </c>
      <c r="C2784" s="3" t="s">
        <v>4</v>
      </c>
      <c r="D2784" s="3" t="s">
        <v>17</v>
      </c>
      <c r="E2784" s="3">
        <v>0</v>
      </c>
      <c r="F2784" s="3">
        <v>32</v>
      </c>
      <c r="G2784" s="3">
        <v>0</v>
      </c>
      <c r="H2784" s="3">
        <v>617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f>SUM(Exportaciones_Kg_fruta[[#This Row],[Enero]:[Diciembre]])</f>
        <v>649</v>
      </c>
      <c r="R2784">
        <v>2018</v>
      </c>
      <c r="S2784" t="s">
        <v>212</v>
      </c>
    </row>
    <row r="2785" spans="1:19" x14ac:dyDescent="0.35">
      <c r="A2785" t="str">
        <f>+_xlfn.CONCAT(Exportaciones_Kg_fruta[[#This Row],[País]],Exportaciones_Kg_fruta[[#This Row],[Detalle]],Exportaciones_Kg_fruta[[#This Row],[Año]])</f>
        <v>DjiboutiUva 2018</v>
      </c>
      <c r="B2785" s="3" t="s">
        <v>66</v>
      </c>
      <c r="C2785" s="3" t="s">
        <v>4</v>
      </c>
      <c r="D2785" s="3" t="s">
        <v>17</v>
      </c>
      <c r="E2785" s="3">
        <v>0</v>
      </c>
      <c r="F2785" s="3">
        <v>0</v>
      </c>
      <c r="G2785" s="3">
        <v>0</v>
      </c>
      <c r="H2785" s="3">
        <v>22080</v>
      </c>
      <c r="I2785" s="3">
        <v>22080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f>SUM(Exportaciones_Kg_fruta[[#This Row],[Enero]:[Diciembre]])</f>
        <v>44160</v>
      </c>
      <c r="R2785">
        <v>2018</v>
      </c>
      <c r="S2785" t="s">
        <v>212</v>
      </c>
    </row>
    <row r="2786" spans="1:19" x14ac:dyDescent="0.35">
      <c r="A2786" t="str">
        <f>+_xlfn.CONCAT(Exportaciones_Kg_fruta[[#This Row],[País]],Exportaciones_Kg_fruta[[#This Row],[Detalle]],Exportaciones_Kg_fruta[[#This Row],[Año]])</f>
        <v>ChinaVino2018</v>
      </c>
      <c r="B2786" s="3" t="s">
        <v>56</v>
      </c>
      <c r="C2786" s="3" t="s">
        <v>22</v>
      </c>
      <c r="D2786" s="3" t="s">
        <v>24</v>
      </c>
      <c r="E2786" s="3">
        <v>11264807.260000002</v>
      </c>
      <c r="F2786" s="3">
        <v>8062602.9900000002</v>
      </c>
      <c r="G2786" s="3">
        <v>9125972.9100000001</v>
      </c>
      <c r="H2786" s="3">
        <v>11213550.920000006</v>
      </c>
      <c r="I2786" s="3">
        <v>11154118.509999998</v>
      </c>
      <c r="J2786" s="3">
        <v>11472815.810000004</v>
      </c>
      <c r="K2786" s="3">
        <v>12307260.140000001</v>
      </c>
      <c r="L2786" s="3">
        <v>12132826.25</v>
      </c>
      <c r="M2786" s="3">
        <v>7706269.3500000024</v>
      </c>
      <c r="N2786" s="3">
        <v>9227629.1899999995</v>
      </c>
      <c r="O2786" s="3">
        <v>10617209.369999999</v>
      </c>
      <c r="P2786" s="3">
        <v>12607594.379999999</v>
      </c>
      <c r="Q2786" s="3">
        <f>SUM(Exportaciones_Kg_fruta[[#This Row],[Enero]:[Diciembre]])</f>
        <v>126892657.08000001</v>
      </c>
      <c r="R2786">
        <v>2018</v>
      </c>
      <c r="S2786" t="s">
        <v>212</v>
      </c>
    </row>
    <row r="2787" spans="1:19" x14ac:dyDescent="0.35">
      <c r="A2787" t="str">
        <f>+_xlfn.CONCAT(Exportaciones_Kg_fruta[[#This Row],[País]],Exportaciones_Kg_fruta[[#This Row],[Detalle]],Exportaciones_Kg_fruta[[#This Row],[Año]])</f>
        <v>Estados Unidos de AméricaVino2018</v>
      </c>
      <c r="B2787" s="3" t="s">
        <v>74</v>
      </c>
      <c r="C2787" s="3" t="s">
        <v>22</v>
      </c>
      <c r="D2787" s="3" t="s">
        <v>24</v>
      </c>
      <c r="E2787" s="3">
        <v>8156772.3100000005</v>
      </c>
      <c r="F2787" s="3">
        <v>5953296.7499999991</v>
      </c>
      <c r="G2787" s="3">
        <v>6727063.4500000011</v>
      </c>
      <c r="H2787" s="3">
        <v>6512582.0600000005</v>
      </c>
      <c r="I2787" s="3">
        <v>6990998.6200000001</v>
      </c>
      <c r="J2787" s="3">
        <v>5828244.0299999984</v>
      </c>
      <c r="K2787" s="3">
        <v>6345897.9100000001</v>
      </c>
      <c r="L2787" s="3">
        <v>7491099.79</v>
      </c>
      <c r="M2787" s="3">
        <v>7102694.7799999993</v>
      </c>
      <c r="N2787" s="3">
        <v>7186426.8599999994</v>
      </c>
      <c r="O2787" s="3">
        <v>7684310.129999999</v>
      </c>
      <c r="P2787" s="3">
        <v>6156796.4100000001</v>
      </c>
      <c r="Q2787" s="3">
        <f>SUM(Exportaciones_Kg_fruta[[#This Row],[Enero]:[Diciembre]])</f>
        <v>82136183.099999994</v>
      </c>
      <c r="R2787">
        <v>2018</v>
      </c>
      <c r="S2787" t="s">
        <v>212</v>
      </c>
    </row>
    <row r="2788" spans="1:19" x14ac:dyDescent="0.35">
      <c r="A2788" t="str">
        <f>+_xlfn.CONCAT(Exportaciones_Kg_fruta[[#This Row],[País]],Exportaciones_Kg_fruta[[#This Row],[Detalle]],Exportaciones_Kg_fruta[[#This Row],[Año]])</f>
        <v>JapónVino2018</v>
      </c>
      <c r="B2788" s="3" t="s">
        <v>110</v>
      </c>
      <c r="C2788" s="3" t="s">
        <v>22</v>
      </c>
      <c r="D2788" s="3" t="s">
        <v>24</v>
      </c>
      <c r="E2788" s="3">
        <v>10362551.760000002</v>
      </c>
      <c r="F2788" s="3">
        <v>5629167.580000001</v>
      </c>
      <c r="G2788" s="3">
        <v>5590624.3099999996</v>
      </c>
      <c r="H2788" s="3">
        <v>5051290.0100000007</v>
      </c>
      <c r="I2788" s="3">
        <v>5444610.3999999994</v>
      </c>
      <c r="J2788" s="3">
        <v>6711537.5899999999</v>
      </c>
      <c r="K2788" s="3">
        <v>9485206.8700000029</v>
      </c>
      <c r="L2788" s="3">
        <v>7290761.6299999999</v>
      </c>
      <c r="M2788" s="3">
        <v>4579416.43</v>
      </c>
      <c r="N2788" s="3">
        <v>8236461.3100000024</v>
      </c>
      <c r="O2788" s="3">
        <v>7070817.8400000008</v>
      </c>
      <c r="P2788" s="3">
        <v>9260931.5700000022</v>
      </c>
      <c r="Q2788" s="3">
        <f>SUM(Exportaciones_Kg_fruta[[#This Row],[Enero]:[Diciembre]])</f>
        <v>84713377.300000027</v>
      </c>
      <c r="R2788">
        <v>2018</v>
      </c>
      <c r="S2788" t="s">
        <v>212</v>
      </c>
    </row>
    <row r="2789" spans="1:19" x14ac:dyDescent="0.35">
      <c r="A2789" t="str">
        <f>+_xlfn.CONCAT(Exportaciones_Kg_fruta[[#This Row],[País]],Exportaciones_Kg_fruta[[#This Row],[Detalle]],Exportaciones_Kg_fruta[[#This Row],[Año]])</f>
        <v>Corea del SurVino2018</v>
      </c>
      <c r="B2789" s="3" t="s">
        <v>60</v>
      </c>
      <c r="C2789" s="3" t="s">
        <v>22</v>
      </c>
      <c r="D2789" s="3" t="s">
        <v>24</v>
      </c>
      <c r="E2789" s="3">
        <v>2263989.6800000002</v>
      </c>
      <c r="F2789" s="3">
        <v>1318760.3199999998</v>
      </c>
      <c r="G2789" s="3">
        <v>1697863.32</v>
      </c>
      <c r="H2789" s="3">
        <v>1621575.2799999998</v>
      </c>
      <c r="I2789" s="3">
        <v>1190609.32</v>
      </c>
      <c r="J2789" s="3">
        <v>2163929.8899999997</v>
      </c>
      <c r="K2789" s="3">
        <v>1535310.45</v>
      </c>
      <c r="L2789" s="3">
        <v>1565894.5100000002</v>
      </c>
      <c r="M2789" s="3">
        <v>711188.70000000007</v>
      </c>
      <c r="N2789" s="3">
        <v>1316675.4500000002</v>
      </c>
      <c r="O2789" s="3">
        <v>1664727.0199999996</v>
      </c>
      <c r="P2789" s="3">
        <v>1121941.0000000002</v>
      </c>
      <c r="Q2789" s="3">
        <f>SUM(Exportaciones_Kg_fruta[[#This Row],[Enero]:[Diciembre]])</f>
        <v>18172464.939999998</v>
      </c>
      <c r="R2789">
        <v>2018</v>
      </c>
      <c r="S2789" t="s">
        <v>212</v>
      </c>
    </row>
    <row r="2790" spans="1:19" x14ac:dyDescent="0.35">
      <c r="A2790" t="str">
        <f>+_xlfn.CONCAT(Exportaciones_Kg_fruta[[#This Row],[País]],Exportaciones_Kg_fruta[[#This Row],[Detalle]],Exportaciones_Kg_fruta[[#This Row],[Año]])</f>
        <v>BrasilVino2018</v>
      </c>
      <c r="B2790" s="3" t="s">
        <v>49</v>
      </c>
      <c r="C2790" s="3" t="s">
        <v>22</v>
      </c>
      <c r="D2790" s="3" t="s">
        <v>24</v>
      </c>
      <c r="E2790" s="3">
        <v>4092849.6000000006</v>
      </c>
      <c r="F2790" s="3">
        <v>3070220.9000000004</v>
      </c>
      <c r="G2790" s="3">
        <v>5046798.4399999985</v>
      </c>
      <c r="H2790" s="3">
        <v>6849079.0699999975</v>
      </c>
      <c r="I2790" s="3">
        <v>8710299.1199999992</v>
      </c>
      <c r="J2790" s="3">
        <v>7496328.3400000008</v>
      </c>
      <c r="K2790" s="3">
        <v>9243282.0700000003</v>
      </c>
      <c r="L2790" s="3">
        <v>9360847.6400000006</v>
      </c>
      <c r="M2790" s="3">
        <v>6003038.7400000021</v>
      </c>
      <c r="N2790" s="3">
        <v>7798328.8899999997</v>
      </c>
      <c r="O2790" s="3">
        <v>8156917.879999999</v>
      </c>
      <c r="P2790" s="3">
        <v>4741104.57</v>
      </c>
      <c r="Q2790" s="3">
        <f>SUM(Exportaciones_Kg_fruta[[#This Row],[Enero]:[Diciembre]])</f>
        <v>80569095.25999999</v>
      </c>
      <c r="R2790">
        <v>2018</v>
      </c>
      <c r="S2790" t="s">
        <v>212</v>
      </c>
    </row>
    <row r="2791" spans="1:19" x14ac:dyDescent="0.35">
      <c r="A2791" t="str">
        <f>+_xlfn.CONCAT(Exportaciones_Kg_fruta[[#This Row],[País]],Exportaciones_Kg_fruta[[#This Row],[Detalle]],Exportaciones_Kg_fruta[[#This Row],[Año]])</f>
        <v>CanadáVino2018</v>
      </c>
      <c r="B2791" s="3" t="s">
        <v>55</v>
      </c>
      <c r="C2791" s="3" t="s">
        <v>22</v>
      </c>
      <c r="D2791" s="3" t="s">
        <v>24</v>
      </c>
      <c r="E2791" s="3">
        <v>3318035.4000000004</v>
      </c>
      <c r="F2791" s="3">
        <v>2072136.57</v>
      </c>
      <c r="G2791" s="3">
        <v>3385454.5300000003</v>
      </c>
      <c r="H2791" s="3">
        <v>3242770.4100000006</v>
      </c>
      <c r="I2791" s="3">
        <v>2416953.58</v>
      </c>
      <c r="J2791" s="3">
        <v>3026066.8899999997</v>
      </c>
      <c r="K2791" s="3">
        <v>2543001.92</v>
      </c>
      <c r="L2791" s="3">
        <v>3272731.3800000004</v>
      </c>
      <c r="M2791" s="3">
        <v>2116372.8100000005</v>
      </c>
      <c r="N2791" s="3">
        <v>4165775.9099999997</v>
      </c>
      <c r="O2791" s="3">
        <v>3633425.5599999996</v>
      </c>
      <c r="P2791" s="3">
        <v>2393233.1900000004</v>
      </c>
      <c r="Q2791" s="3">
        <f>SUM(Exportaciones_Kg_fruta[[#This Row],[Enero]:[Diciembre]])</f>
        <v>35585958.149999991</v>
      </c>
      <c r="R2791">
        <v>2018</v>
      </c>
      <c r="S2791" t="s">
        <v>212</v>
      </c>
    </row>
    <row r="2792" spans="1:19" x14ac:dyDescent="0.35">
      <c r="A2792" t="str">
        <f>+_xlfn.CONCAT(Exportaciones_Kg_fruta[[#This Row],[País]],Exportaciones_Kg_fruta[[#This Row],[Detalle]],Exportaciones_Kg_fruta[[#This Row],[Año]])</f>
        <v>PerúVino2018</v>
      </c>
      <c r="B2792" s="3" t="s">
        <v>149</v>
      </c>
      <c r="C2792" s="3" t="s">
        <v>22</v>
      </c>
      <c r="D2792" s="3" t="s">
        <v>24</v>
      </c>
      <c r="E2792" s="3">
        <v>238264.05000000002</v>
      </c>
      <c r="F2792" s="3">
        <v>58417.03</v>
      </c>
      <c r="G2792" s="3">
        <v>311127.56</v>
      </c>
      <c r="H2792" s="3">
        <v>452262.58999999997</v>
      </c>
      <c r="I2792" s="3">
        <v>106112.81000000001</v>
      </c>
      <c r="J2792" s="3">
        <v>490745.76</v>
      </c>
      <c r="K2792" s="3">
        <v>480059.35</v>
      </c>
      <c r="L2792" s="3">
        <v>317901.86</v>
      </c>
      <c r="M2792" s="3">
        <v>210039.41999999998</v>
      </c>
      <c r="N2792" s="3">
        <v>407956.95</v>
      </c>
      <c r="O2792" s="3">
        <v>449710.25000000006</v>
      </c>
      <c r="P2792" s="3">
        <v>273757.62</v>
      </c>
      <c r="Q2792" s="3">
        <f>SUM(Exportaciones_Kg_fruta[[#This Row],[Enero]:[Diciembre]])</f>
        <v>3796355.25</v>
      </c>
      <c r="R2792">
        <v>2018</v>
      </c>
      <c r="S2792" t="s">
        <v>212</v>
      </c>
    </row>
    <row r="2793" spans="1:19" x14ac:dyDescent="0.35">
      <c r="A2793" t="str">
        <f>+_xlfn.CONCAT(Exportaciones_Kg_fruta[[#This Row],[País]],Exportaciones_Kg_fruta[[#This Row],[Detalle]],Exportaciones_Kg_fruta[[#This Row],[Año]])</f>
        <v>HolandaVino2018</v>
      </c>
      <c r="B2793" s="3" t="s">
        <v>92</v>
      </c>
      <c r="C2793" s="3" t="s">
        <v>22</v>
      </c>
      <c r="D2793" s="3" t="s">
        <v>24</v>
      </c>
      <c r="E2793" s="3">
        <v>4583137.6000000006</v>
      </c>
      <c r="F2793" s="3">
        <v>3491668.2</v>
      </c>
      <c r="G2793" s="3">
        <v>4211226.6399999997</v>
      </c>
      <c r="H2793" s="3">
        <v>4922139.370000001</v>
      </c>
      <c r="I2793" s="3">
        <v>4549989.1399999997</v>
      </c>
      <c r="J2793" s="3">
        <v>3403314.87</v>
      </c>
      <c r="K2793" s="3">
        <v>4232180.67</v>
      </c>
      <c r="L2793" s="3">
        <v>4206529.5599999996</v>
      </c>
      <c r="M2793" s="3">
        <v>2685245.2000000007</v>
      </c>
      <c r="N2793" s="3">
        <v>5507422.8000000007</v>
      </c>
      <c r="O2793" s="3">
        <v>4926612.8499999996</v>
      </c>
      <c r="P2793" s="3">
        <v>3366235.86</v>
      </c>
      <c r="Q2793" s="3">
        <f>SUM(Exportaciones_Kg_fruta[[#This Row],[Enero]:[Diciembre]])</f>
        <v>50085702.760000013</v>
      </c>
      <c r="R2793">
        <v>2018</v>
      </c>
      <c r="S2793" t="s">
        <v>212</v>
      </c>
    </row>
    <row r="2794" spans="1:19" x14ac:dyDescent="0.35">
      <c r="A2794" t="str">
        <f>+_xlfn.CONCAT(Exportaciones_Kg_fruta[[#This Row],[País]],Exportaciones_Kg_fruta[[#This Row],[Detalle]],Exportaciones_Kg_fruta[[#This Row],[Año]])</f>
        <v>EspañaVino2018</v>
      </c>
      <c r="B2794" s="3" t="s">
        <v>73</v>
      </c>
      <c r="C2794" s="3" t="s">
        <v>22</v>
      </c>
      <c r="D2794" s="3" t="s">
        <v>24</v>
      </c>
      <c r="E2794" s="3">
        <v>21455.260000000002</v>
      </c>
      <c r="F2794" s="3">
        <v>28847.5</v>
      </c>
      <c r="G2794" s="3">
        <v>84450.06</v>
      </c>
      <c r="H2794" s="3">
        <v>41235.280000000006</v>
      </c>
      <c r="I2794" s="3">
        <v>83117.64</v>
      </c>
      <c r="J2794" s="3">
        <v>135051.40999999997</v>
      </c>
      <c r="K2794" s="3">
        <v>37232.46</v>
      </c>
      <c r="L2794" s="3">
        <v>114249.34</v>
      </c>
      <c r="M2794" s="3">
        <v>64793.600000000006</v>
      </c>
      <c r="N2794" s="3">
        <v>33595.919999999998</v>
      </c>
      <c r="O2794" s="3">
        <v>74542.12</v>
      </c>
      <c r="P2794" s="3">
        <v>44666.5</v>
      </c>
      <c r="Q2794" s="3">
        <f>SUM(Exportaciones_Kg_fruta[[#This Row],[Enero]:[Diciembre]])</f>
        <v>763237.09</v>
      </c>
      <c r="R2794">
        <v>2018</v>
      </c>
      <c r="S2794" t="s">
        <v>212</v>
      </c>
    </row>
    <row r="2795" spans="1:19" x14ac:dyDescent="0.35">
      <c r="A2795" t="str">
        <f>+_xlfn.CONCAT(Exportaciones_Kg_fruta[[#This Row],[País]],Exportaciones_Kg_fruta[[#This Row],[Detalle]],Exportaciones_Kg_fruta[[#This Row],[Año]])</f>
        <v>IndiaVino2018</v>
      </c>
      <c r="B2795" s="3" t="s">
        <v>96</v>
      </c>
      <c r="C2795" s="3" t="s">
        <v>22</v>
      </c>
      <c r="D2795" s="3" t="s">
        <v>24</v>
      </c>
      <c r="E2795" s="3">
        <v>111876.64000000001</v>
      </c>
      <c r="F2795" s="3">
        <v>14223.7</v>
      </c>
      <c r="G2795" s="3">
        <v>45338.23000000001</v>
      </c>
      <c r="H2795" s="3">
        <v>92226.7</v>
      </c>
      <c r="I2795" s="3">
        <v>60896.800000000003</v>
      </c>
      <c r="J2795" s="3">
        <v>3672.38</v>
      </c>
      <c r="K2795" s="3">
        <v>48268.7</v>
      </c>
      <c r="L2795" s="3">
        <v>206349.58</v>
      </c>
      <c r="M2795" s="3">
        <v>43014.65</v>
      </c>
      <c r="N2795" s="3">
        <v>56555.5</v>
      </c>
      <c r="O2795" s="3">
        <v>20667.939999999999</v>
      </c>
      <c r="P2795" s="3">
        <v>6501.5999999999995</v>
      </c>
      <c r="Q2795" s="3">
        <f>SUM(Exportaciones_Kg_fruta[[#This Row],[Enero]:[Diciembre]])</f>
        <v>709592.41999999993</v>
      </c>
      <c r="R2795">
        <v>2018</v>
      </c>
      <c r="S2795" t="s">
        <v>212</v>
      </c>
    </row>
    <row r="2796" spans="1:19" x14ac:dyDescent="0.35">
      <c r="A2796" t="str">
        <f>+_xlfn.CONCAT(Exportaciones_Kg_fruta[[#This Row],[País]],Exportaciones_Kg_fruta[[#This Row],[Detalle]],Exportaciones_Kg_fruta[[#This Row],[Año]])</f>
        <v>BahreinVino2018</v>
      </c>
      <c r="B2796" s="3" t="s">
        <v>39</v>
      </c>
      <c r="C2796" s="3" t="s">
        <v>22</v>
      </c>
      <c r="D2796" s="3" t="s">
        <v>24</v>
      </c>
      <c r="E2796" s="3">
        <v>10045</v>
      </c>
      <c r="F2796" s="3">
        <v>1889</v>
      </c>
      <c r="G2796" s="3">
        <v>9483</v>
      </c>
      <c r="H2796" s="3">
        <v>24739</v>
      </c>
      <c r="I2796" s="3">
        <v>15200.499999999998</v>
      </c>
      <c r="J2796" s="3">
        <v>0</v>
      </c>
      <c r="K2796" s="3">
        <v>0</v>
      </c>
      <c r="L2796" s="3">
        <v>17042.2</v>
      </c>
      <c r="M2796" s="3">
        <v>7064</v>
      </c>
      <c r="N2796" s="3">
        <v>0</v>
      </c>
      <c r="O2796" s="3">
        <v>10487.5</v>
      </c>
      <c r="P2796" s="3">
        <v>0</v>
      </c>
      <c r="Q2796" s="3">
        <f>SUM(Exportaciones_Kg_fruta[[#This Row],[Enero]:[Diciembre]])</f>
        <v>95950.2</v>
      </c>
      <c r="R2796">
        <v>2018</v>
      </c>
      <c r="S2796" t="s">
        <v>212</v>
      </c>
    </row>
    <row r="2797" spans="1:19" x14ac:dyDescent="0.35">
      <c r="A2797" t="str">
        <f>+_xlfn.CONCAT(Exportaciones_Kg_fruta[[#This Row],[País]],Exportaciones_Kg_fruta[[#This Row],[Detalle]],Exportaciones_Kg_fruta[[#This Row],[Año]])</f>
        <v>MéxicoVino2018</v>
      </c>
      <c r="B2797" s="3" t="s">
        <v>130</v>
      </c>
      <c r="C2797" s="3" t="s">
        <v>22</v>
      </c>
      <c r="D2797" s="3" t="s">
        <v>24</v>
      </c>
      <c r="E2797" s="3">
        <v>2479369.89</v>
      </c>
      <c r="F2797" s="3">
        <v>802339.6100000001</v>
      </c>
      <c r="G2797" s="3">
        <v>1469396.52</v>
      </c>
      <c r="H2797" s="3">
        <v>1720219.1700000002</v>
      </c>
      <c r="I2797" s="3">
        <v>1390737.5399999998</v>
      </c>
      <c r="J2797" s="3">
        <v>2419177.63</v>
      </c>
      <c r="K2797" s="3">
        <v>1323367.4199999997</v>
      </c>
      <c r="L2797" s="3">
        <v>4401714.540000001</v>
      </c>
      <c r="M2797" s="3">
        <v>1818640.2299999997</v>
      </c>
      <c r="N2797" s="3">
        <v>2259948.85</v>
      </c>
      <c r="O2797" s="3">
        <v>1796725.27</v>
      </c>
      <c r="P2797" s="3">
        <v>2254466.6599999997</v>
      </c>
      <c r="Q2797" s="3">
        <f>SUM(Exportaciones_Kg_fruta[[#This Row],[Enero]:[Diciembre]])</f>
        <v>24136103.330000002</v>
      </c>
      <c r="R2797">
        <v>2018</v>
      </c>
      <c r="S2797" t="s">
        <v>212</v>
      </c>
    </row>
    <row r="2798" spans="1:19" x14ac:dyDescent="0.35">
      <c r="A2798" t="str">
        <f>+_xlfn.CONCAT(Exportaciones_Kg_fruta[[#This Row],[País]],Exportaciones_Kg_fruta[[#This Row],[Detalle]],Exportaciones_Kg_fruta[[#This Row],[Año]])</f>
        <v>ArgentinaVino2018</v>
      </c>
      <c r="B2798" s="3" t="s">
        <v>32</v>
      </c>
      <c r="C2798" s="3" t="s">
        <v>22</v>
      </c>
      <c r="D2798" s="3" t="s">
        <v>24</v>
      </c>
      <c r="E2798" s="3">
        <v>125398.45</v>
      </c>
      <c r="F2798" s="3">
        <v>19169.12</v>
      </c>
      <c r="G2798" s="3">
        <v>22827.160000000003</v>
      </c>
      <c r="H2798" s="3">
        <v>42493.88</v>
      </c>
      <c r="I2798" s="3">
        <v>29835.9</v>
      </c>
      <c r="J2798" s="3">
        <v>39492.310000000005</v>
      </c>
      <c r="K2798" s="3">
        <v>30616.219999999998</v>
      </c>
      <c r="L2798" s="3">
        <v>47049.79</v>
      </c>
      <c r="M2798" s="3">
        <v>17286.5</v>
      </c>
      <c r="N2798" s="3">
        <v>57570.939999999995</v>
      </c>
      <c r="O2798" s="3">
        <v>2317.7199999999998</v>
      </c>
      <c r="P2798" s="3">
        <v>0</v>
      </c>
      <c r="Q2798" s="3">
        <f>SUM(Exportaciones_Kg_fruta[[#This Row],[Enero]:[Diciembre]])</f>
        <v>434057.98999999993</v>
      </c>
      <c r="R2798">
        <v>2018</v>
      </c>
      <c r="S2798" t="s">
        <v>212</v>
      </c>
    </row>
    <row r="2799" spans="1:19" x14ac:dyDescent="0.35">
      <c r="A2799" t="str">
        <f>+_xlfn.CONCAT(Exportaciones_Kg_fruta[[#This Row],[País]],Exportaciones_Kg_fruta[[#This Row],[Detalle]],Exportaciones_Kg_fruta[[#This Row],[Año]])</f>
        <v>Taiwán (Formosa)Vino2018</v>
      </c>
      <c r="B2799" s="3" t="s">
        <v>179</v>
      </c>
      <c r="C2799" s="3" t="s">
        <v>22</v>
      </c>
      <c r="D2799" s="3" t="s">
        <v>24</v>
      </c>
      <c r="E2799" s="3">
        <v>404215.2</v>
      </c>
      <c r="F2799" s="3">
        <v>301054.45</v>
      </c>
      <c r="G2799" s="3">
        <v>412015.66</v>
      </c>
      <c r="H2799" s="3">
        <v>228303.31</v>
      </c>
      <c r="I2799" s="3">
        <v>298869.45</v>
      </c>
      <c r="J2799" s="3">
        <v>279138.66000000003</v>
      </c>
      <c r="K2799" s="3">
        <v>409463.79000000004</v>
      </c>
      <c r="L2799" s="3">
        <v>411302.27</v>
      </c>
      <c r="M2799" s="3">
        <v>237670.06</v>
      </c>
      <c r="N2799" s="3">
        <v>281361.02999999997</v>
      </c>
      <c r="O2799" s="3">
        <v>499259.31</v>
      </c>
      <c r="P2799" s="3">
        <v>385699.80999999988</v>
      </c>
      <c r="Q2799" s="3">
        <f>SUM(Exportaciones_Kg_fruta[[#This Row],[Enero]:[Diciembre]])</f>
        <v>4148353</v>
      </c>
      <c r="R2799">
        <v>2018</v>
      </c>
      <c r="S2799" t="s">
        <v>212</v>
      </c>
    </row>
    <row r="2800" spans="1:19" x14ac:dyDescent="0.35">
      <c r="A2800" t="str">
        <f>+_xlfn.CONCAT(Exportaciones_Kg_fruta[[#This Row],[País]],Exportaciones_Kg_fruta[[#This Row],[Detalle]],Exportaciones_Kg_fruta[[#This Row],[Año]])</f>
        <v>ColombiaVino2018</v>
      </c>
      <c r="B2800" s="3" t="s">
        <v>58</v>
      </c>
      <c r="C2800" s="3" t="s">
        <v>22</v>
      </c>
      <c r="D2800" s="3" t="s">
        <v>24</v>
      </c>
      <c r="E2800" s="3">
        <v>813659.28</v>
      </c>
      <c r="F2800" s="3">
        <v>165903.67999999999</v>
      </c>
      <c r="G2800" s="3">
        <v>773627.07000000007</v>
      </c>
      <c r="H2800" s="3">
        <v>659774.98</v>
      </c>
      <c r="I2800" s="3">
        <v>1180191.4100000001</v>
      </c>
      <c r="J2800" s="3">
        <v>2324770.4</v>
      </c>
      <c r="K2800" s="3">
        <v>1969918.23</v>
      </c>
      <c r="L2800" s="3">
        <v>2025316.61</v>
      </c>
      <c r="M2800" s="3">
        <v>1795352.1999999997</v>
      </c>
      <c r="N2800" s="3">
        <v>2337118.3000000003</v>
      </c>
      <c r="O2800" s="3">
        <v>874851.5</v>
      </c>
      <c r="P2800" s="3">
        <v>288493.32</v>
      </c>
      <c r="Q2800" s="3">
        <f>SUM(Exportaciones_Kg_fruta[[#This Row],[Enero]:[Diciembre]])</f>
        <v>15208976.98</v>
      </c>
      <c r="R2800">
        <v>2018</v>
      </c>
      <c r="S2800" t="s">
        <v>212</v>
      </c>
    </row>
    <row r="2801" spans="1:19" x14ac:dyDescent="0.35">
      <c r="A2801" t="str">
        <f>+_xlfn.CONCAT(Exportaciones_Kg_fruta[[#This Row],[País]],Exportaciones_Kg_fruta[[#This Row],[Detalle]],Exportaciones_Kg_fruta[[#This Row],[Año]])</f>
        <v>AlemaniaVino2018</v>
      </c>
      <c r="B2801" s="3" t="s">
        <v>3</v>
      </c>
      <c r="C2801" s="3" t="s">
        <v>22</v>
      </c>
      <c r="D2801" s="3" t="s">
        <v>24</v>
      </c>
      <c r="E2801" s="3">
        <v>895901.89</v>
      </c>
      <c r="F2801" s="3">
        <v>897578.61999999988</v>
      </c>
      <c r="G2801" s="3">
        <v>615824.06999999983</v>
      </c>
      <c r="H2801" s="3">
        <v>872193.71</v>
      </c>
      <c r="I2801" s="3">
        <v>1184161.5500000003</v>
      </c>
      <c r="J2801" s="3">
        <v>832536.44</v>
      </c>
      <c r="K2801" s="3">
        <v>927873.32999999984</v>
      </c>
      <c r="L2801" s="3">
        <v>1970593.96</v>
      </c>
      <c r="M2801" s="3">
        <v>498311.33000000007</v>
      </c>
      <c r="N2801" s="3">
        <v>1179961.81</v>
      </c>
      <c r="O2801" s="3">
        <v>923780.19000000006</v>
      </c>
      <c r="P2801" s="3">
        <v>1695927.5299999998</v>
      </c>
      <c r="Q2801" s="3">
        <f>SUM(Exportaciones_Kg_fruta[[#This Row],[Enero]:[Diciembre]])</f>
        <v>12494644.429999998</v>
      </c>
      <c r="R2801">
        <v>2018</v>
      </c>
      <c r="S2801" t="s">
        <v>212</v>
      </c>
    </row>
    <row r="2802" spans="1:19" x14ac:dyDescent="0.35">
      <c r="A2802" t="str">
        <f>+_xlfn.CONCAT(Exportaciones_Kg_fruta[[#This Row],[País]],Exportaciones_Kg_fruta[[#This Row],[Detalle]],Exportaciones_Kg_fruta[[#This Row],[Año]])</f>
        <v>EcuadorVino2018</v>
      </c>
      <c r="B2802" s="3" t="s">
        <v>68</v>
      </c>
      <c r="C2802" s="3" t="s">
        <v>22</v>
      </c>
      <c r="D2802" s="3" t="s">
        <v>24</v>
      </c>
      <c r="E2802" s="3">
        <v>313662.59999999992</v>
      </c>
      <c r="F2802" s="3">
        <v>323214.24</v>
      </c>
      <c r="G2802" s="3">
        <v>420367.70999999996</v>
      </c>
      <c r="H2802" s="3">
        <v>329938.76</v>
      </c>
      <c r="I2802" s="3">
        <v>165018.94</v>
      </c>
      <c r="J2802" s="3">
        <v>321847.45999999996</v>
      </c>
      <c r="K2802" s="3">
        <v>221125.53999999998</v>
      </c>
      <c r="L2802" s="3">
        <v>566084.22</v>
      </c>
      <c r="M2802" s="3">
        <v>744332.63</v>
      </c>
      <c r="N2802" s="3">
        <v>1353256.9900000002</v>
      </c>
      <c r="O2802" s="3">
        <v>717643.52999999991</v>
      </c>
      <c r="P2802" s="3">
        <v>419486.94999999995</v>
      </c>
      <c r="Q2802" s="3">
        <f>SUM(Exportaciones_Kg_fruta[[#This Row],[Enero]:[Diciembre]])</f>
        <v>5895979.5700000003</v>
      </c>
      <c r="R2802">
        <v>2018</v>
      </c>
      <c r="S2802" t="s">
        <v>212</v>
      </c>
    </row>
    <row r="2803" spans="1:19" x14ac:dyDescent="0.35">
      <c r="A2803" t="str">
        <f>+_xlfn.CONCAT(Exportaciones_Kg_fruta[[#This Row],[País]],Exportaciones_Kg_fruta[[#This Row],[Detalle]],Exportaciones_Kg_fruta[[#This Row],[Año]])</f>
        <v>ItaliaVino2018</v>
      </c>
      <c r="B2803" s="3" t="s">
        <v>108</v>
      </c>
      <c r="C2803" s="3" t="s">
        <v>22</v>
      </c>
      <c r="D2803" s="3" t="s">
        <v>24</v>
      </c>
      <c r="E2803" s="3">
        <v>38267.199999999997</v>
      </c>
      <c r="F2803" s="3">
        <v>20824.66</v>
      </c>
      <c r="G2803" s="3">
        <v>107717.2</v>
      </c>
      <c r="H2803" s="3">
        <v>34824.299999999996</v>
      </c>
      <c r="I2803" s="3">
        <v>51486.259999999995</v>
      </c>
      <c r="J2803" s="3">
        <v>18235.5</v>
      </c>
      <c r="K2803" s="3">
        <v>27853</v>
      </c>
      <c r="L2803" s="3">
        <v>30880</v>
      </c>
      <c r="M2803" s="3">
        <v>43918.5</v>
      </c>
      <c r="N2803" s="3">
        <v>10606.25</v>
      </c>
      <c r="O2803" s="3">
        <v>15927.8</v>
      </c>
      <c r="P2803" s="3">
        <v>21512</v>
      </c>
      <c r="Q2803" s="3">
        <f>SUM(Exportaciones_Kg_fruta[[#This Row],[Enero]:[Diciembre]])</f>
        <v>422052.67</v>
      </c>
      <c r="R2803">
        <v>2018</v>
      </c>
      <c r="S2803" t="s">
        <v>212</v>
      </c>
    </row>
    <row r="2804" spans="1:19" x14ac:dyDescent="0.35">
      <c r="A2804" t="str">
        <f>+_xlfn.CONCAT(Exportaciones_Kg_fruta[[#This Row],[País]],Exportaciones_Kg_fruta[[#This Row],[Detalle]],Exportaciones_Kg_fruta[[#This Row],[Año]])</f>
        <v>Reino UnidoVino2018</v>
      </c>
      <c r="B2804" s="3" t="s">
        <v>155</v>
      </c>
      <c r="C2804" s="3" t="s">
        <v>22</v>
      </c>
      <c r="D2804" s="3" t="s">
        <v>24</v>
      </c>
      <c r="E2804" s="3">
        <v>5669685.0800000001</v>
      </c>
      <c r="F2804" s="3">
        <v>6723988.8299999991</v>
      </c>
      <c r="G2804" s="3">
        <v>6783174.4400000013</v>
      </c>
      <c r="H2804" s="3">
        <v>6748086.1800000006</v>
      </c>
      <c r="I2804" s="3">
        <v>7964699.2699999996</v>
      </c>
      <c r="J2804" s="3">
        <v>6678922.9699999979</v>
      </c>
      <c r="K2804" s="3">
        <v>6383043.4000000004</v>
      </c>
      <c r="L2804" s="3">
        <v>9029250.6400000006</v>
      </c>
      <c r="M2804" s="3">
        <v>5561839.160000002</v>
      </c>
      <c r="N2804" s="3">
        <v>12123330.520000001</v>
      </c>
      <c r="O2804" s="3">
        <v>9936348.1900000013</v>
      </c>
      <c r="P2804" s="3">
        <v>4191625.0800000005</v>
      </c>
      <c r="Q2804" s="3">
        <f>SUM(Exportaciones_Kg_fruta[[#This Row],[Enero]:[Diciembre]])</f>
        <v>87793993.75999999</v>
      </c>
      <c r="R2804">
        <v>2018</v>
      </c>
      <c r="S2804" t="s">
        <v>212</v>
      </c>
    </row>
    <row r="2805" spans="1:19" x14ac:dyDescent="0.35">
      <c r="A2805" t="str">
        <f>+_xlfn.CONCAT(Exportaciones_Kg_fruta[[#This Row],[País]],Exportaciones_Kg_fruta[[#This Row],[Detalle]],Exportaciones_Kg_fruta[[#This Row],[Año]])</f>
        <v>RusiaVino2018</v>
      </c>
      <c r="B2805" s="3" t="s">
        <v>161</v>
      </c>
      <c r="C2805" s="3" t="s">
        <v>22</v>
      </c>
      <c r="D2805" s="3" t="s">
        <v>24</v>
      </c>
      <c r="E2805" s="3">
        <v>1697591.8699999999</v>
      </c>
      <c r="F2805" s="3">
        <v>1171419.95</v>
      </c>
      <c r="G2805" s="3">
        <v>851519.14999999991</v>
      </c>
      <c r="H2805" s="3">
        <v>1065765.55</v>
      </c>
      <c r="I2805" s="3">
        <v>1322310.69</v>
      </c>
      <c r="J2805" s="3">
        <v>1260564.32</v>
      </c>
      <c r="K2805" s="3">
        <v>1941185.76</v>
      </c>
      <c r="L2805" s="3">
        <v>2093408.76</v>
      </c>
      <c r="M2805" s="3">
        <v>1213359.6199999996</v>
      </c>
      <c r="N2805" s="3">
        <v>2486967.48</v>
      </c>
      <c r="O2805" s="3">
        <v>1753804.4099999995</v>
      </c>
      <c r="P2805" s="3">
        <v>1544009.13</v>
      </c>
      <c r="Q2805" s="3">
        <f>SUM(Exportaciones_Kg_fruta[[#This Row],[Enero]:[Diciembre]])</f>
        <v>18401906.689999998</v>
      </c>
      <c r="R2805">
        <v>2018</v>
      </c>
      <c r="S2805" t="s">
        <v>212</v>
      </c>
    </row>
    <row r="2806" spans="1:19" x14ac:dyDescent="0.35">
      <c r="A2806" t="str">
        <f>+_xlfn.CONCAT(Exportaciones_Kg_fruta[[#This Row],[País]],Exportaciones_Kg_fruta[[#This Row],[Detalle]],Exportaciones_Kg_fruta[[#This Row],[Año]])</f>
        <v>PanamáVino2018</v>
      </c>
      <c r="B2806" s="3" t="s">
        <v>146</v>
      </c>
      <c r="C2806" s="3" t="s">
        <v>22</v>
      </c>
      <c r="D2806" s="3" t="s">
        <v>24</v>
      </c>
      <c r="E2806" s="3">
        <v>483724.95999999996</v>
      </c>
      <c r="F2806" s="3">
        <v>79318.150000000009</v>
      </c>
      <c r="G2806" s="3">
        <v>157097.97000000003</v>
      </c>
      <c r="H2806" s="3">
        <v>236874.30000000002</v>
      </c>
      <c r="I2806" s="3">
        <v>393707.42</v>
      </c>
      <c r="J2806" s="3">
        <v>369644.85000000003</v>
      </c>
      <c r="K2806" s="3">
        <v>178606.84000000003</v>
      </c>
      <c r="L2806" s="3">
        <v>258724.22000000003</v>
      </c>
      <c r="M2806" s="3">
        <v>313021.21000000002</v>
      </c>
      <c r="N2806" s="3">
        <v>491577.73</v>
      </c>
      <c r="O2806" s="3">
        <v>425312.85</v>
      </c>
      <c r="P2806" s="3">
        <v>472834.84</v>
      </c>
      <c r="Q2806" s="3">
        <f>SUM(Exportaciones_Kg_fruta[[#This Row],[Enero]:[Diciembre]])</f>
        <v>3860445.3400000003</v>
      </c>
      <c r="R2806">
        <v>2018</v>
      </c>
      <c r="S2806" t="s">
        <v>212</v>
      </c>
    </row>
    <row r="2807" spans="1:19" x14ac:dyDescent="0.35">
      <c r="A2807" t="str">
        <f>+_xlfn.CONCAT(Exportaciones_Kg_fruta[[#This Row],[País]],Exportaciones_Kg_fruta[[#This Row],[Detalle]],Exportaciones_Kg_fruta[[#This Row],[Año]])</f>
        <v>VietnamVino2018</v>
      </c>
      <c r="B2807" s="3" t="s">
        <v>195</v>
      </c>
      <c r="C2807" s="3" t="s">
        <v>22</v>
      </c>
      <c r="D2807" s="3" t="s">
        <v>24</v>
      </c>
      <c r="E2807" s="3">
        <v>537331.02</v>
      </c>
      <c r="F2807" s="3">
        <v>293899.10999999993</v>
      </c>
      <c r="G2807" s="3">
        <v>282453.27000000008</v>
      </c>
      <c r="H2807" s="3">
        <v>377579.24000000005</v>
      </c>
      <c r="I2807" s="3">
        <v>268684.74</v>
      </c>
      <c r="J2807" s="3">
        <v>276165.13</v>
      </c>
      <c r="K2807" s="3">
        <v>285326.53000000003</v>
      </c>
      <c r="L2807" s="3">
        <v>293772.99</v>
      </c>
      <c r="M2807" s="3">
        <v>408488.83000000007</v>
      </c>
      <c r="N2807" s="3">
        <v>745206.65999999992</v>
      </c>
      <c r="O2807" s="3">
        <v>1364255.3900000004</v>
      </c>
      <c r="P2807" s="3">
        <v>482204.98000000004</v>
      </c>
      <c r="Q2807" s="3">
        <f>SUM(Exportaciones_Kg_fruta[[#This Row],[Enero]:[Diciembre]])</f>
        <v>5615367.8900000015</v>
      </c>
      <c r="R2807">
        <v>2018</v>
      </c>
      <c r="S2807" t="s">
        <v>212</v>
      </c>
    </row>
    <row r="2808" spans="1:19" x14ac:dyDescent="0.35">
      <c r="A2808" t="str">
        <f>+_xlfn.CONCAT(Exportaciones_Kg_fruta[[#This Row],[País]],Exportaciones_Kg_fruta[[#This Row],[Detalle]],Exportaciones_Kg_fruta[[#This Row],[Año]])</f>
        <v>FranciaVino2018</v>
      </c>
      <c r="B2808" s="3" t="s">
        <v>80</v>
      </c>
      <c r="C2808" s="3" t="s">
        <v>22</v>
      </c>
      <c r="D2808" s="3" t="s">
        <v>24</v>
      </c>
      <c r="E2808" s="3">
        <v>241545.89000000004</v>
      </c>
      <c r="F2808" s="3">
        <v>176229.94999999998</v>
      </c>
      <c r="G2808" s="3">
        <v>407797.00000000012</v>
      </c>
      <c r="H2808" s="3">
        <v>385391.03</v>
      </c>
      <c r="I2808" s="3">
        <v>316636.08000000007</v>
      </c>
      <c r="J2808" s="3">
        <v>357134.00000000006</v>
      </c>
      <c r="K2808" s="3">
        <v>440990.41000000003</v>
      </c>
      <c r="L2808" s="3">
        <v>677966.37999999989</v>
      </c>
      <c r="M2808" s="3">
        <v>36334.1</v>
      </c>
      <c r="N2808" s="3">
        <v>435346.64</v>
      </c>
      <c r="O2808" s="3">
        <v>433330.24000000005</v>
      </c>
      <c r="P2808" s="3">
        <v>206701.27</v>
      </c>
      <c r="Q2808" s="3">
        <f>SUM(Exportaciones_Kg_fruta[[#This Row],[Enero]:[Diciembre]])</f>
        <v>4115402.9900000007</v>
      </c>
      <c r="R2808">
        <v>2018</v>
      </c>
      <c r="S2808" t="s">
        <v>212</v>
      </c>
    </row>
    <row r="2809" spans="1:19" x14ac:dyDescent="0.35">
      <c r="A2809" t="str">
        <f>+_xlfn.CONCAT(Exportaciones_Kg_fruta[[#This Row],[País]],Exportaciones_Kg_fruta[[#This Row],[Detalle]],Exportaciones_Kg_fruta[[#This Row],[Año]])</f>
        <v>BoliviaVino2018</v>
      </c>
      <c r="B2809" s="3" t="s">
        <v>47</v>
      </c>
      <c r="C2809" s="3" t="s">
        <v>22</v>
      </c>
      <c r="D2809" s="3" t="s">
        <v>24</v>
      </c>
      <c r="E2809" s="3">
        <v>32465.5</v>
      </c>
      <c r="F2809" s="3">
        <v>0</v>
      </c>
      <c r="G2809" s="3">
        <v>0</v>
      </c>
      <c r="H2809" s="3">
        <v>25623.899999999998</v>
      </c>
      <c r="I2809" s="3">
        <v>4761</v>
      </c>
      <c r="J2809" s="3">
        <v>0</v>
      </c>
      <c r="K2809" s="3">
        <v>72257.899999999994</v>
      </c>
      <c r="L2809" s="3">
        <v>0</v>
      </c>
      <c r="M2809" s="3">
        <v>0</v>
      </c>
      <c r="N2809" s="3">
        <v>0</v>
      </c>
      <c r="O2809" s="3">
        <v>51091.7</v>
      </c>
      <c r="P2809" s="3">
        <v>24099.200000000001</v>
      </c>
      <c r="Q2809" s="3">
        <f>SUM(Exportaciones_Kg_fruta[[#This Row],[Enero]:[Diciembre]])</f>
        <v>210299.2</v>
      </c>
      <c r="R2809">
        <v>2018</v>
      </c>
      <c r="S2809" t="s">
        <v>212</v>
      </c>
    </row>
    <row r="2810" spans="1:19" x14ac:dyDescent="0.35">
      <c r="A2810" t="str">
        <f>+_xlfn.CONCAT(Exportaciones_Kg_fruta[[#This Row],[País]],Exportaciones_Kg_fruta[[#This Row],[Detalle]],Exportaciones_Kg_fruta[[#This Row],[Año]])</f>
        <v>SudáfricaVino2018</v>
      </c>
      <c r="B2810" s="3" t="s">
        <v>173</v>
      </c>
      <c r="C2810" s="3" t="s">
        <v>22</v>
      </c>
      <c r="D2810" s="3" t="s">
        <v>24</v>
      </c>
      <c r="E2810" s="3">
        <v>1313.37</v>
      </c>
      <c r="F2810" s="3">
        <v>17001.599999999999</v>
      </c>
      <c r="G2810" s="3">
        <v>18800</v>
      </c>
      <c r="H2810" s="3">
        <v>114.76</v>
      </c>
      <c r="I2810" s="3">
        <v>0</v>
      </c>
      <c r="J2810" s="3">
        <v>0</v>
      </c>
      <c r="K2810" s="3">
        <v>971.51</v>
      </c>
      <c r="L2810" s="3">
        <v>36074.68</v>
      </c>
      <c r="M2810" s="3">
        <v>16934.400000000001</v>
      </c>
      <c r="N2810" s="3">
        <v>19316.77</v>
      </c>
      <c r="O2810" s="3">
        <v>0</v>
      </c>
      <c r="P2810" s="3">
        <v>19925.97</v>
      </c>
      <c r="Q2810" s="3">
        <f>SUM(Exportaciones_Kg_fruta[[#This Row],[Enero]:[Diciembre]])</f>
        <v>130453.06000000001</v>
      </c>
      <c r="R2810">
        <v>2018</v>
      </c>
      <c r="S2810" t="s">
        <v>212</v>
      </c>
    </row>
    <row r="2811" spans="1:19" x14ac:dyDescent="0.35">
      <c r="A2811" t="str">
        <f>+_xlfn.CONCAT(Exportaciones_Kg_fruta[[#This Row],[País]],Exportaciones_Kg_fruta[[#This Row],[Detalle]],Exportaciones_Kg_fruta[[#This Row],[Año]])</f>
        <v>TailandiaVino2018</v>
      </c>
      <c r="B2811" s="3" t="s">
        <v>178</v>
      </c>
      <c r="C2811" s="3" t="s">
        <v>22</v>
      </c>
      <c r="D2811" s="3" t="s">
        <v>24</v>
      </c>
      <c r="E2811" s="3">
        <v>108425.42000000001</v>
      </c>
      <c r="F2811" s="3">
        <v>147193.48000000001</v>
      </c>
      <c r="G2811" s="3">
        <v>163202.29000000004</v>
      </c>
      <c r="H2811" s="3">
        <v>205195.31999999998</v>
      </c>
      <c r="I2811" s="3">
        <v>234974.93</v>
      </c>
      <c r="J2811" s="3">
        <v>151786.91999999998</v>
      </c>
      <c r="K2811" s="3">
        <v>202239.74</v>
      </c>
      <c r="L2811" s="3">
        <v>220718.24999999994</v>
      </c>
      <c r="M2811" s="3">
        <v>264222.53000000003</v>
      </c>
      <c r="N2811" s="3">
        <v>252401.10000000003</v>
      </c>
      <c r="O2811" s="3">
        <v>207104.13999999998</v>
      </c>
      <c r="P2811" s="3">
        <v>114799.6</v>
      </c>
      <c r="Q2811" s="3">
        <f>SUM(Exportaciones_Kg_fruta[[#This Row],[Enero]:[Diciembre]])</f>
        <v>2272263.7200000002</v>
      </c>
      <c r="R2811">
        <v>2018</v>
      </c>
      <c r="S2811" t="s">
        <v>212</v>
      </c>
    </row>
    <row r="2812" spans="1:19" x14ac:dyDescent="0.35">
      <c r="A2812" t="str">
        <f>+_xlfn.CONCAT(Exportaciones_Kg_fruta[[#This Row],[País]],Exportaciones_Kg_fruta[[#This Row],[Detalle]],Exportaciones_Kg_fruta[[#This Row],[Año]])</f>
        <v>BulgariaVino2018</v>
      </c>
      <c r="B2812" s="3" t="s">
        <v>50</v>
      </c>
      <c r="C2812" s="3" t="s">
        <v>22</v>
      </c>
      <c r="D2812" s="3" t="s">
        <v>24</v>
      </c>
      <c r="E2812" s="3">
        <v>47504.2</v>
      </c>
      <c r="F2812" s="3">
        <v>5036.7</v>
      </c>
      <c r="G2812" s="3">
        <v>31194.760000000002</v>
      </c>
      <c r="H2812" s="3">
        <v>41145.9</v>
      </c>
      <c r="I2812" s="3">
        <v>13637.7</v>
      </c>
      <c r="J2812" s="3">
        <v>15505</v>
      </c>
      <c r="K2812" s="3">
        <v>16712.599999999999</v>
      </c>
      <c r="L2812" s="3">
        <v>22630</v>
      </c>
      <c r="M2812" s="3">
        <v>15561</v>
      </c>
      <c r="N2812" s="3">
        <v>50004.549999999996</v>
      </c>
      <c r="O2812" s="3">
        <v>58070.899999999994</v>
      </c>
      <c r="P2812" s="3">
        <v>24192</v>
      </c>
      <c r="Q2812" s="3">
        <f>SUM(Exportaciones_Kg_fruta[[#This Row],[Enero]:[Diciembre]])</f>
        <v>341195.31</v>
      </c>
      <c r="R2812">
        <v>2018</v>
      </c>
      <c r="S2812" t="s">
        <v>212</v>
      </c>
    </row>
    <row r="2813" spans="1:19" x14ac:dyDescent="0.35">
      <c r="A2813" t="str">
        <f>+_xlfn.CONCAT(Exportaciones_Kg_fruta[[#This Row],[País]],Exportaciones_Kg_fruta[[#This Row],[Detalle]],Exportaciones_Kg_fruta[[#This Row],[Año]])</f>
        <v>BélgicaVino2018</v>
      </c>
      <c r="B2813" s="3" t="s">
        <v>43</v>
      </c>
      <c r="C2813" s="3" t="s">
        <v>22</v>
      </c>
      <c r="D2813" s="3" t="s">
        <v>24</v>
      </c>
      <c r="E2813" s="3">
        <v>1201072.2199999997</v>
      </c>
      <c r="F2813" s="3">
        <v>1144694.1599999997</v>
      </c>
      <c r="G2813" s="3">
        <v>864816.87999999989</v>
      </c>
      <c r="H2813" s="3">
        <v>714588.05000000016</v>
      </c>
      <c r="I2813" s="3">
        <v>850865.24000000022</v>
      </c>
      <c r="J2813" s="3">
        <v>814183.6599999998</v>
      </c>
      <c r="K2813" s="3">
        <v>1939776.1400000001</v>
      </c>
      <c r="L2813" s="3">
        <v>875224.20000000007</v>
      </c>
      <c r="M2813" s="3">
        <v>884035.24999999988</v>
      </c>
      <c r="N2813" s="3">
        <v>1053365.3799999999</v>
      </c>
      <c r="O2813" s="3">
        <v>1477082.0299999998</v>
      </c>
      <c r="P2813" s="3">
        <v>675576.35</v>
      </c>
      <c r="Q2813" s="3">
        <f>SUM(Exportaciones_Kg_fruta[[#This Row],[Enero]:[Diciembre]])</f>
        <v>12495279.559999999</v>
      </c>
      <c r="R2813">
        <v>2018</v>
      </c>
      <c r="S2813" t="s">
        <v>212</v>
      </c>
    </row>
    <row r="2814" spans="1:19" x14ac:dyDescent="0.35">
      <c r="A2814" t="str">
        <f>+_xlfn.CONCAT(Exportaciones_Kg_fruta[[#This Row],[País]],Exportaciones_Kg_fruta[[#This Row],[Detalle]],Exportaciones_Kg_fruta[[#This Row],[Año]])</f>
        <v>Arabia SauditaVino2018</v>
      </c>
      <c r="B2814" s="3" t="s">
        <v>30</v>
      </c>
      <c r="C2814" s="3" t="s">
        <v>22</v>
      </c>
      <c r="D2814" s="3" t="s">
        <v>24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6566.3</v>
      </c>
      <c r="N2814" s="3">
        <v>0</v>
      </c>
      <c r="O2814" s="3">
        <v>0</v>
      </c>
      <c r="P2814" s="3">
        <v>0</v>
      </c>
      <c r="Q2814" s="3">
        <f>SUM(Exportaciones_Kg_fruta[[#This Row],[Enero]:[Diciembre]])</f>
        <v>6566.3</v>
      </c>
      <c r="R2814">
        <v>2018</v>
      </c>
      <c r="S2814" t="s">
        <v>212</v>
      </c>
    </row>
    <row r="2815" spans="1:19" x14ac:dyDescent="0.35">
      <c r="A2815" t="str">
        <f>+_xlfn.CONCAT(Exportaciones_Kg_fruta[[#This Row],[País]],Exportaciones_Kg_fruta[[#This Row],[Detalle]],Exportaciones_Kg_fruta[[#This Row],[Año]])</f>
        <v>AustraliaVino2018</v>
      </c>
      <c r="B2815" s="3" t="s">
        <v>35</v>
      </c>
      <c r="C2815" s="3" t="s">
        <v>22</v>
      </c>
      <c r="D2815" s="3" t="s">
        <v>24</v>
      </c>
      <c r="E2815" s="3">
        <v>81197.149999999994</v>
      </c>
      <c r="F2815" s="3">
        <v>91544.6</v>
      </c>
      <c r="G2815" s="3">
        <v>63014.7</v>
      </c>
      <c r="H2815" s="3">
        <v>68976.3</v>
      </c>
      <c r="I2815" s="3">
        <v>200471.28999999998</v>
      </c>
      <c r="J2815" s="3">
        <v>21708.76</v>
      </c>
      <c r="K2815" s="3">
        <v>59709.200000000004</v>
      </c>
      <c r="L2815" s="3">
        <v>223601.84000000003</v>
      </c>
      <c r="M2815" s="3">
        <v>52871.29</v>
      </c>
      <c r="N2815" s="3">
        <v>158340.26999999996</v>
      </c>
      <c r="O2815" s="3">
        <v>130625.02</v>
      </c>
      <c r="P2815" s="3">
        <v>100400.3</v>
      </c>
      <c r="Q2815" s="3">
        <f>SUM(Exportaciones_Kg_fruta[[#This Row],[Enero]:[Diciembre]])</f>
        <v>1252460.72</v>
      </c>
      <c r="R2815">
        <v>2018</v>
      </c>
      <c r="S2815" t="s">
        <v>212</v>
      </c>
    </row>
    <row r="2816" spans="1:19" x14ac:dyDescent="0.35">
      <c r="A2816" t="str">
        <f>+_xlfn.CONCAT(Exportaciones_Kg_fruta[[#This Row],[País]],Exportaciones_Kg_fruta[[#This Row],[Detalle]],Exportaciones_Kg_fruta[[#This Row],[Año]])</f>
        <v>Costa RicaVino2018</v>
      </c>
      <c r="B2816" s="3" t="s">
        <v>62</v>
      </c>
      <c r="C2816" s="3" t="s">
        <v>22</v>
      </c>
      <c r="D2816" s="3" t="s">
        <v>24</v>
      </c>
      <c r="E2816" s="3">
        <v>1465315.95</v>
      </c>
      <c r="F2816" s="3">
        <v>158193.82</v>
      </c>
      <c r="G2816" s="3">
        <v>283193.76</v>
      </c>
      <c r="H2816" s="3">
        <v>264726.08</v>
      </c>
      <c r="I2816" s="3">
        <v>236516.32000000004</v>
      </c>
      <c r="J2816" s="3">
        <v>171609.21</v>
      </c>
      <c r="K2816" s="3">
        <v>323000.51</v>
      </c>
      <c r="L2816" s="3">
        <v>341178.03</v>
      </c>
      <c r="M2816" s="3">
        <v>427773.61999999994</v>
      </c>
      <c r="N2816" s="3">
        <v>554633.54999999981</v>
      </c>
      <c r="O2816" s="3">
        <v>791650.85000000009</v>
      </c>
      <c r="P2816" s="3">
        <v>117824.60999999997</v>
      </c>
      <c r="Q2816" s="3">
        <f>SUM(Exportaciones_Kg_fruta[[#This Row],[Enero]:[Diciembre]])</f>
        <v>5135616.3099999996</v>
      </c>
      <c r="R2816">
        <v>2018</v>
      </c>
      <c r="S2816" t="s">
        <v>212</v>
      </c>
    </row>
    <row r="2817" spans="1:19" x14ac:dyDescent="0.35">
      <c r="A2817" t="str">
        <f>+_xlfn.CONCAT(Exportaciones_Kg_fruta[[#This Row],[País]],Exportaciones_Kg_fruta[[#This Row],[Detalle]],Exportaciones_Kg_fruta[[#This Row],[Año]])</f>
        <v>IndonesiaVino2018</v>
      </c>
      <c r="B2817" s="3" t="s">
        <v>97</v>
      </c>
      <c r="C2817" s="3" t="s">
        <v>22</v>
      </c>
      <c r="D2817" s="3" t="s">
        <v>24</v>
      </c>
      <c r="E2817" s="3">
        <v>41466</v>
      </c>
      <c r="F2817" s="3">
        <v>0</v>
      </c>
      <c r="G2817" s="3">
        <v>645.40000000000009</v>
      </c>
      <c r="H2817" s="3">
        <v>57483.600000000006</v>
      </c>
      <c r="I2817" s="3">
        <v>15526.9</v>
      </c>
      <c r="J2817" s="3">
        <v>11871.000000000002</v>
      </c>
      <c r="K2817" s="3">
        <v>35428.5</v>
      </c>
      <c r="L2817" s="3">
        <v>70031.600000000006</v>
      </c>
      <c r="M2817" s="3">
        <v>32841.200000000004</v>
      </c>
      <c r="N2817" s="3">
        <v>61884.999999999993</v>
      </c>
      <c r="O2817" s="3">
        <v>124763.55000000002</v>
      </c>
      <c r="P2817" s="3">
        <v>46257</v>
      </c>
      <c r="Q2817" s="3">
        <f>SUM(Exportaciones_Kg_fruta[[#This Row],[Enero]:[Diciembre]])</f>
        <v>498199.75</v>
      </c>
      <c r="R2817">
        <v>2018</v>
      </c>
      <c r="S2817" t="s">
        <v>212</v>
      </c>
    </row>
    <row r="2818" spans="1:19" x14ac:dyDescent="0.35">
      <c r="A2818" t="str">
        <f>+_xlfn.CONCAT(Exportaciones_Kg_fruta[[#This Row],[País]],Exportaciones_Kg_fruta[[#This Row],[Detalle]],Exportaciones_Kg_fruta[[#This Row],[Año]])</f>
        <v>GuatemalaVino2018</v>
      </c>
      <c r="B2818" s="3" t="s">
        <v>87</v>
      </c>
      <c r="C2818" s="3" t="s">
        <v>22</v>
      </c>
      <c r="D2818" s="3" t="s">
        <v>24</v>
      </c>
      <c r="E2818" s="3">
        <v>252125.14</v>
      </c>
      <c r="F2818" s="3">
        <v>104501.29</v>
      </c>
      <c r="G2818" s="3">
        <v>141815.16999999998</v>
      </c>
      <c r="H2818" s="3">
        <v>103596.03</v>
      </c>
      <c r="I2818" s="3">
        <v>109205.41</v>
      </c>
      <c r="J2818" s="3">
        <v>196527.48</v>
      </c>
      <c r="K2818" s="3">
        <v>75894.25</v>
      </c>
      <c r="L2818" s="3">
        <v>187459.02</v>
      </c>
      <c r="M2818" s="3">
        <v>108581.9</v>
      </c>
      <c r="N2818" s="3">
        <v>289512.76</v>
      </c>
      <c r="O2818" s="3">
        <v>217799.93</v>
      </c>
      <c r="P2818" s="3">
        <v>194285.36000000002</v>
      </c>
      <c r="Q2818" s="3">
        <f>SUM(Exportaciones_Kg_fruta[[#This Row],[Enero]:[Diciembre]])</f>
        <v>1981303.74</v>
      </c>
      <c r="R2818">
        <v>2018</v>
      </c>
      <c r="S2818" t="s">
        <v>212</v>
      </c>
    </row>
    <row r="2819" spans="1:19" x14ac:dyDescent="0.35">
      <c r="A2819" t="str">
        <f>+_xlfn.CONCAT(Exportaciones_Kg_fruta[[#This Row],[País]],Exportaciones_Kg_fruta[[#This Row],[Detalle]],Exportaciones_Kg_fruta[[#This Row],[Año]])</f>
        <v>FinlandiaVino2018</v>
      </c>
      <c r="B2819" s="3" t="s">
        <v>79</v>
      </c>
      <c r="C2819" s="3" t="s">
        <v>22</v>
      </c>
      <c r="D2819" s="3" t="s">
        <v>24</v>
      </c>
      <c r="E2819" s="3">
        <v>1295067.06</v>
      </c>
      <c r="F2819" s="3">
        <v>949248.02</v>
      </c>
      <c r="G2819" s="3">
        <v>1263999.1800000002</v>
      </c>
      <c r="H2819" s="3">
        <v>1148988.48</v>
      </c>
      <c r="I2819" s="3">
        <v>1584400.4500000002</v>
      </c>
      <c r="J2819" s="3">
        <v>1330842.5699999998</v>
      </c>
      <c r="K2819" s="3">
        <v>1355062.17</v>
      </c>
      <c r="L2819" s="3">
        <v>1427938.6900000002</v>
      </c>
      <c r="M2819" s="3">
        <v>954084.77999999991</v>
      </c>
      <c r="N2819" s="3">
        <v>1182264.8800000001</v>
      </c>
      <c r="O2819" s="3">
        <v>964991.75</v>
      </c>
      <c r="P2819" s="3">
        <v>806469.5</v>
      </c>
      <c r="Q2819" s="3">
        <f>SUM(Exportaciones_Kg_fruta[[#This Row],[Enero]:[Diciembre]])</f>
        <v>14263357.529999999</v>
      </c>
      <c r="R2819">
        <v>2018</v>
      </c>
      <c r="S2819" t="s">
        <v>212</v>
      </c>
    </row>
    <row r="2820" spans="1:19" x14ac:dyDescent="0.35">
      <c r="A2820" t="str">
        <f>+_xlfn.CONCAT(Exportaciones_Kg_fruta[[#This Row],[País]],Exportaciones_Kg_fruta[[#This Row],[Detalle]],Exportaciones_Kg_fruta[[#This Row],[Año]])</f>
        <v>Emiratos Árabes UnidosVino2018</v>
      </c>
      <c r="B2820" s="3" t="s">
        <v>71</v>
      </c>
      <c r="C2820" s="3" t="s">
        <v>22</v>
      </c>
      <c r="D2820" s="3" t="s">
        <v>24</v>
      </c>
      <c r="E2820" s="3">
        <v>167333.01999999999</v>
      </c>
      <c r="F2820" s="3">
        <v>99945.669999999984</v>
      </c>
      <c r="G2820" s="3">
        <v>134677.07</v>
      </c>
      <c r="H2820" s="3">
        <v>213225.42</v>
      </c>
      <c r="I2820" s="3">
        <v>164441.81</v>
      </c>
      <c r="J2820" s="3">
        <v>129010.24999999999</v>
      </c>
      <c r="K2820" s="3">
        <v>342602.0199999999</v>
      </c>
      <c r="L2820" s="3">
        <v>199123.65</v>
      </c>
      <c r="M2820" s="3">
        <v>147565.50999999998</v>
      </c>
      <c r="N2820" s="3">
        <v>220600.81000000003</v>
      </c>
      <c r="O2820" s="3">
        <v>131508.38</v>
      </c>
      <c r="P2820" s="3">
        <v>89861.42</v>
      </c>
      <c r="Q2820" s="3">
        <f>SUM(Exportaciones_Kg_fruta[[#This Row],[Enero]:[Diciembre]])</f>
        <v>2039895.0299999998</v>
      </c>
      <c r="R2820">
        <v>2018</v>
      </c>
      <c r="S2820" t="s">
        <v>212</v>
      </c>
    </row>
    <row r="2821" spans="1:19" x14ac:dyDescent="0.35">
      <c r="A2821" t="str">
        <f>+_xlfn.CONCAT(Exportaciones_Kg_fruta[[#This Row],[País]],Exportaciones_Kg_fruta[[#This Row],[Detalle]],Exportaciones_Kg_fruta[[#This Row],[Año]])</f>
        <v>TurquíaVino2018</v>
      </c>
      <c r="B2821" s="3" t="s">
        <v>190</v>
      </c>
      <c r="C2821" s="3" t="s">
        <v>22</v>
      </c>
      <c r="D2821" s="3" t="s">
        <v>24</v>
      </c>
      <c r="E2821" s="3">
        <v>101818.29999999999</v>
      </c>
      <c r="F2821" s="3">
        <v>172525.7</v>
      </c>
      <c r="G2821" s="3">
        <v>11469.500000000002</v>
      </c>
      <c r="H2821" s="3">
        <v>49382.400000000001</v>
      </c>
      <c r="I2821" s="3">
        <v>54730</v>
      </c>
      <c r="J2821" s="3">
        <v>100192.64</v>
      </c>
      <c r="K2821" s="3">
        <v>74175</v>
      </c>
      <c r="L2821" s="3">
        <v>32422</v>
      </c>
      <c r="M2821" s="3">
        <v>0</v>
      </c>
      <c r="N2821" s="3">
        <v>8071</v>
      </c>
      <c r="O2821" s="3">
        <v>52947</v>
      </c>
      <c r="P2821" s="3">
        <v>47322.8</v>
      </c>
      <c r="Q2821" s="3">
        <f>SUM(Exportaciones_Kg_fruta[[#This Row],[Enero]:[Diciembre]])</f>
        <v>705056.34000000008</v>
      </c>
      <c r="R2821">
        <v>2018</v>
      </c>
      <c r="S2821" t="s">
        <v>212</v>
      </c>
    </row>
    <row r="2822" spans="1:19" x14ac:dyDescent="0.35">
      <c r="A2822" t="str">
        <f>+_xlfn.CONCAT(Exportaciones_Kg_fruta[[#This Row],[País]],Exportaciones_Kg_fruta[[#This Row],[Detalle]],Exportaciones_Kg_fruta[[#This Row],[Año]])</f>
        <v>UruguayVino2018</v>
      </c>
      <c r="B2822" s="3" t="s">
        <v>192</v>
      </c>
      <c r="C2822" s="3" t="s">
        <v>22</v>
      </c>
      <c r="D2822" s="3" t="s">
        <v>24</v>
      </c>
      <c r="E2822" s="3">
        <v>156437.60999999999</v>
      </c>
      <c r="F2822" s="3">
        <v>470217.94</v>
      </c>
      <c r="G2822" s="3">
        <v>128740.99999999997</v>
      </c>
      <c r="H2822" s="3">
        <v>703593.60000000009</v>
      </c>
      <c r="I2822" s="3">
        <v>706306.49</v>
      </c>
      <c r="J2822" s="3">
        <v>625402.6100000001</v>
      </c>
      <c r="K2822" s="3">
        <v>419847.07</v>
      </c>
      <c r="L2822" s="3">
        <v>266263.85000000003</v>
      </c>
      <c r="M2822" s="3">
        <v>22748.260000000002</v>
      </c>
      <c r="N2822" s="3">
        <v>194346.00999999998</v>
      </c>
      <c r="O2822" s="3">
        <v>90987.180000000008</v>
      </c>
      <c r="P2822" s="3">
        <v>68621.87999999999</v>
      </c>
      <c r="Q2822" s="3">
        <f>SUM(Exportaciones_Kg_fruta[[#This Row],[Enero]:[Diciembre]])</f>
        <v>3853513.4999999995</v>
      </c>
      <c r="R2822">
        <v>2018</v>
      </c>
      <c r="S2822" t="s">
        <v>212</v>
      </c>
    </row>
    <row r="2823" spans="1:19" x14ac:dyDescent="0.35">
      <c r="A2823" t="str">
        <f>+_xlfn.CONCAT(Exportaciones_Kg_fruta[[#This Row],[País]],Exportaciones_Kg_fruta[[#This Row],[Detalle]],Exportaciones_Kg_fruta[[#This Row],[Año]])</f>
        <v>República DominicanaVino2018</v>
      </c>
      <c r="B2823" s="3" t="s">
        <v>158</v>
      </c>
      <c r="C2823" s="3" t="s">
        <v>22</v>
      </c>
      <c r="D2823" s="3" t="s">
        <v>24</v>
      </c>
      <c r="E2823" s="3">
        <v>237719.15</v>
      </c>
      <c r="F2823" s="3">
        <v>117819.90999999999</v>
      </c>
      <c r="G2823" s="3">
        <v>89808.7</v>
      </c>
      <c r="H2823" s="3">
        <v>146108.29999999999</v>
      </c>
      <c r="I2823" s="3">
        <v>243259.88</v>
      </c>
      <c r="J2823" s="3">
        <v>165069.60999999999</v>
      </c>
      <c r="K2823" s="3">
        <v>168727.52</v>
      </c>
      <c r="L2823" s="3">
        <v>288110</v>
      </c>
      <c r="M2823" s="3">
        <v>24387.5</v>
      </c>
      <c r="N2823" s="3">
        <v>494182.30000000005</v>
      </c>
      <c r="O2823" s="3">
        <v>451886.73</v>
      </c>
      <c r="P2823" s="3">
        <v>215671.56</v>
      </c>
      <c r="Q2823" s="3">
        <f>SUM(Exportaciones_Kg_fruta[[#This Row],[Enero]:[Diciembre]])</f>
        <v>2642751.16</v>
      </c>
      <c r="R2823">
        <v>2018</v>
      </c>
      <c r="S2823" t="s">
        <v>212</v>
      </c>
    </row>
    <row r="2824" spans="1:19" x14ac:dyDescent="0.35">
      <c r="A2824" t="str">
        <f>+_xlfn.CONCAT(Exportaciones_Kg_fruta[[#This Row],[País]],Exportaciones_Kg_fruta[[#This Row],[Detalle]],Exportaciones_Kg_fruta[[#This Row],[Año]])</f>
        <v>MalasiaVino2018</v>
      </c>
      <c r="B2824" s="3" t="s">
        <v>124</v>
      </c>
      <c r="C2824" s="3" t="s">
        <v>22</v>
      </c>
      <c r="D2824" s="3" t="s">
        <v>24</v>
      </c>
      <c r="E2824" s="3">
        <v>129208.00999999998</v>
      </c>
      <c r="F2824" s="3">
        <v>180899.64</v>
      </c>
      <c r="G2824" s="3">
        <v>222616.16</v>
      </c>
      <c r="H2824" s="3">
        <v>112168.23999999998</v>
      </c>
      <c r="I2824" s="3">
        <v>289430.30999999994</v>
      </c>
      <c r="J2824" s="3">
        <v>147597.18000000002</v>
      </c>
      <c r="K2824" s="3">
        <v>142298.03</v>
      </c>
      <c r="L2824" s="3">
        <v>203328.85000000003</v>
      </c>
      <c r="M2824" s="3">
        <v>103040.59000000001</v>
      </c>
      <c r="N2824" s="3">
        <v>185721.92000000004</v>
      </c>
      <c r="O2824" s="3">
        <v>225288.55000000002</v>
      </c>
      <c r="P2824" s="3">
        <v>100985.55</v>
      </c>
      <c r="Q2824" s="3">
        <f>SUM(Exportaciones_Kg_fruta[[#This Row],[Enero]:[Diciembre]])</f>
        <v>2042583.0300000003</v>
      </c>
      <c r="R2824">
        <v>2018</v>
      </c>
      <c r="S2824" t="s">
        <v>212</v>
      </c>
    </row>
    <row r="2825" spans="1:19" x14ac:dyDescent="0.35">
      <c r="A2825" t="str">
        <f>+_xlfn.CONCAT(Exportaciones_Kg_fruta[[#This Row],[País]],Exportaciones_Kg_fruta[[#This Row],[Detalle]],Exportaciones_Kg_fruta[[#This Row],[Año]])</f>
        <v>El SalvadorVino2018</v>
      </c>
      <c r="B2825" s="3" t="s">
        <v>70</v>
      </c>
      <c r="C2825" s="3" t="s">
        <v>22</v>
      </c>
      <c r="D2825" s="3" t="s">
        <v>24</v>
      </c>
      <c r="E2825" s="3">
        <v>237087.2</v>
      </c>
      <c r="F2825" s="3">
        <v>78722.040000000008</v>
      </c>
      <c r="G2825" s="3">
        <v>56170.75</v>
      </c>
      <c r="H2825" s="3">
        <v>91505.08</v>
      </c>
      <c r="I2825" s="3">
        <v>63222.8</v>
      </c>
      <c r="J2825" s="3">
        <v>22881</v>
      </c>
      <c r="K2825" s="3">
        <v>5568.82</v>
      </c>
      <c r="L2825" s="3">
        <v>83713.440000000002</v>
      </c>
      <c r="M2825" s="3">
        <v>80023.900000000009</v>
      </c>
      <c r="N2825" s="3">
        <v>37641.99</v>
      </c>
      <c r="O2825" s="3">
        <v>185159.89999999997</v>
      </c>
      <c r="P2825" s="3">
        <v>118116.10999999999</v>
      </c>
      <c r="Q2825" s="3">
        <f>SUM(Exportaciones_Kg_fruta[[#This Row],[Enero]:[Diciembre]])</f>
        <v>1059813.0299999998</v>
      </c>
      <c r="R2825">
        <v>2018</v>
      </c>
      <c r="S2825" t="s">
        <v>212</v>
      </c>
    </row>
    <row r="2826" spans="1:19" x14ac:dyDescent="0.35">
      <c r="A2826" t="str">
        <f>+_xlfn.CONCAT(Exportaciones_Kg_fruta[[#This Row],[País]],Exportaciones_Kg_fruta[[#This Row],[Detalle]],Exportaciones_Kg_fruta[[#This Row],[Año]])</f>
        <v>BangladeshVino2018</v>
      </c>
      <c r="B2826" s="3" t="s">
        <v>40</v>
      </c>
      <c r="C2826" s="3" t="s">
        <v>22</v>
      </c>
      <c r="D2826" s="3" t="s">
        <v>24</v>
      </c>
      <c r="E2826" s="3">
        <v>0</v>
      </c>
      <c r="F2826" s="3">
        <v>0</v>
      </c>
      <c r="G2826" s="3">
        <v>0</v>
      </c>
      <c r="H2826" s="3">
        <v>0</v>
      </c>
      <c r="I2826" s="3">
        <v>17600</v>
      </c>
      <c r="J2826" s="3">
        <v>16916.5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f>SUM(Exportaciones_Kg_fruta[[#This Row],[Enero]:[Diciembre]])</f>
        <v>34516.5</v>
      </c>
      <c r="R2826">
        <v>2018</v>
      </c>
      <c r="S2826" t="s">
        <v>212</v>
      </c>
    </row>
    <row r="2827" spans="1:19" x14ac:dyDescent="0.35">
      <c r="A2827" t="str">
        <f>+_xlfn.CONCAT(Exportaciones_Kg_fruta[[#This Row],[País]],Exportaciones_Kg_fruta[[#This Row],[Detalle]],Exportaciones_Kg_fruta[[#This Row],[Año]])</f>
        <v>DinamarcaVino2018</v>
      </c>
      <c r="B2827" s="3" t="s">
        <v>65</v>
      </c>
      <c r="C2827" s="3" t="s">
        <v>22</v>
      </c>
      <c r="D2827" s="3" t="s">
        <v>24</v>
      </c>
      <c r="E2827" s="3">
        <v>2126609.6000000006</v>
      </c>
      <c r="F2827" s="3">
        <v>1428131.3999999997</v>
      </c>
      <c r="G2827" s="3">
        <v>852866.64</v>
      </c>
      <c r="H2827" s="3">
        <v>758125.74</v>
      </c>
      <c r="I2827" s="3">
        <v>1458095.2500000002</v>
      </c>
      <c r="J2827" s="3">
        <v>660608.04</v>
      </c>
      <c r="K2827" s="3">
        <v>1085547.1100000001</v>
      </c>
      <c r="L2827" s="3">
        <v>1413109.2100000004</v>
      </c>
      <c r="M2827" s="3">
        <v>711163.52</v>
      </c>
      <c r="N2827" s="3">
        <v>1632176.01</v>
      </c>
      <c r="O2827" s="3">
        <v>891171.88</v>
      </c>
      <c r="P2827" s="3">
        <v>601185.17999999993</v>
      </c>
      <c r="Q2827" s="3">
        <f>SUM(Exportaciones_Kg_fruta[[#This Row],[Enero]:[Diciembre]])</f>
        <v>13618789.58</v>
      </c>
      <c r="R2827">
        <v>2018</v>
      </c>
      <c r="S2827" t="s">
        <v>212</v>
      </c>
    </row>
    <row r="2828" spans="1:19" x14ac:dyDescent="0.35">
      <c r="A2828" t="str">
        <f>+_xlfn.CONCAT(Exportaciones_Kg_fruta[[#This Row],[País]],Exportaciones_Kg_fruta[[#This Row],[Detalle]],Exportaciones_Kg_fruta[[#This Row],[Año]])</f>
        <v>NigeriaVino2018</v>
      </c>
      <c r="B2828" s="3" t="s">
        <v>139</v>
      </c>
      <c r="C2828" s="3" t="s">
        <v>22</v>
      </c>
      <c r="D2828" s="3" t="s">
        <v>24</v>
      </c>
      <c r="E2828" s="3">
        <v>52569.520000000004</v>
      </c>
      <c r="F2828" s="3">
        <v>0</v>
      </c>
      <c r="G2828" s="3">
        <v>19260</v>
      </c>
      <c r="H2828" s="3">
        <v>0</v>
      </c>
      <c r="I2828" s="3">
        <v>70770</v>
      </c>
      <c r="J2828" s="3">
        <v>19260</v>
      </c>
      <c r="K2828" s="3">
        <v>91745.599999999991</v>
      </c>
      <c r="L2828" s="3">
        <v>34807</v>
      </c>
      <c r="M2828" s="3">
        <v>106168.8</v>
      </c>
      <c r="N2828" s="3">
        <v>194514.8</v>
      </c>
      <c r="O2828" s="3">
        <v>16584.2</v>
      </c>
      <c r="P2828" s="3">
        <v>127910.2</v>
      </c>
      <c r="Q2828" s="3">
        <f>SUM(Exportaciones_Kg_fruta[[#This Row],[Enero]:[Diciembre]])</f>
        <v>733590.11999999988</v>
      </c>
      <c r="R2828">
        <v>2018</v>
      </c>
      <c r="S2828" t="s">
        <v>212</v>
      </c>
    </row>
    <row r="2829" spans="1:19" x14ac:dyDescent="0.35">
      <c r="A2829" t="str">
        <f>+_xlfn.CONCAT(Exportaciones_Kg_fruta[[#This Row],[País]],Exportaciones_Kg_fruta[[#This Row],[Detalle]],Exportaciones_Kg_fruta[[#This Row],[Año]])</f>
        <v>IsraelVino2018</v>
      </c>
      <c r="B2829" s="3" t="s">
        <v>107</v>
      </c>
      <c r="C2829" s="3" t="s">
        <v>22</v>
      </c>
      <c r="D2829" s="3" t="s">
        <v>24</v>
      </c>
      <c r="E2829" s="3">
        <v>127837.99999999999</v>
      </c>
      <c r="F2829" s="3">
        <v>87566.920000000013</v>
      </c>
      <c r="G2829" s="3">
        <v>20719.599999999999</v>
      </c>
      <c r="H2829" s="3">
        <v>78529.440000000017</v>
      </c>
      <c r="I2829" s="3">
        <v>52136.4</v>
      </c>
      <c r="J2829" s="3">
        <v>3744.6</v>
      </c>
      <c r="K2829" s="3">
        <v>117662</v>
      </c>
      <c r="L2829" s="3">
        <v>90910.26</v>
      </c>
      <c r="M2829" s="3">
        <v>74556.399999999994</v>
      </c>
      <c r="N2829" s="3">
        <v>51280</v>
      </c>
      <c r="O2829" s="3">
        <v>1400</v>
      </c>
      <c r="P2829" s="3">
        <v>46547.9</v>
      </c>
      <c r="Q2829" s="3">
        <f>SUM(Exportaciones_Kg_fruta[[#This Row],[Enero]:[Diciembre]])</f>
        <v>752891.52</v>
      </c>
      <c r="R2829">
        <v>2018</v>
      </c>
      <c r="S2829" t="s">
        <v>212</v>
      </c>
    </row>
    <row r="2830" spans="1:19" x14ac:dyDescent="0.35">
      <c r="A2830" t="str">
        <f>+_xlfn.CONCAT(Exportaciones_Kg_fruta[[#This Row],[País]],Exportaciones_Kg_fruta[[#This Row],[Detalle]],Exportaciones_Kg_fruta[[#This Row],[Año]])</f>
        <v>ParaguayVino2018</v>
      </c>
      <c r="B2830" s="3" t="s">
        <v>148</v>
      </c>
      <c r="C2830" s="3" t="s">
        <v>22</v>
      </c>
      <c r="D2830" s="3" t="s">
        <v>24</v>
      </c>
      <c r="E2830" s="3">
        <v>1622658.06</v>
      </c>
      <c r="F2830" s="3">
        <v>185696.03999999998</v>
      </c>
      <c r="G2830" s="3">
        <v>1022698.7000000001</v>
      </c>
      <c r="H2830" s="3">
        <v>405184.93</v>
      </c>
      <c r="I2830" s="3">
        <v>788136.09000000008</v>
      </c>
      <c r="J2830" s="3">
        <v>312995.02999999997</v>
      </c>
      <c r="K2830" s="3">
        <v>2295135.5199999996</v>
      </c>
      <c r="L2830" s="3">
        <v>1064018.9500000002</v>
      </c>
      <c r="M2830" s="3">
        <v>455433.24</v>
      </c>
      <c r="N2830" s="3">
        <v>764203.21</v>
      </c>
      <c r="O2830" s="3">
        <v>1331626.69</v>
      </c>
      <c r="P2830" s="3">
        <v>665827.48</v>
      </c>
      <c r="Q2830" s="3">
        <f>SUM(Exportaciones_Kg_fruta[[#This Row],[Enero]:[Diciembre]])</f>
        <v>10913613.939999999</v>
      </c>
      <c r="R2830">
        <v>2018</v>
      </c>
      <c r="S2830" t="s">
        <v>212</v>
      </c>
    </row>
    <row r="2831" spans="1:19" x14ac:dyDescent="0.35">
      <c r="A2831" t="str">
        <f>+_xlfn.CONCAT(Exportaciones_Kg_fruta[[#This Row],[País]],Exportaciones_Kg_fruta[[#This Row],[Detalle]],Exportaciones_Kg_fruta[[#This Row],[Año]])</f>
        <v>Nueva ZelandiaVino2018</v>
      </c>
      <c r="B2831" s="3" t="s">
        <v>142</v>
      </c>
      <c r="C2831" s="3" t="s">
        <v>22</v>
      </c>
      <c r="D2831" s="3" t="s">
        <v>24</v>
      </c>
      <c r="E2831" s="3">
        <v>21943.71</v>
      </c>
      <c r="F2831" s="3">
        <v>4590.0200000000004</v>
      </c>
      <c r="G2831" s="3">
        <v>12409.549999999997</v>
      </c>
      <c r="H2831" s="3">
        <v>17213.8</v>
      </c>
      <c r="I2831" s="3">
        <v>33.06</v>
      </c>
      <c r="J2831" s="3">
        <v>45382.32</v>
      </c>
      <c r="K2831" s="3">
        <v>37684.75</v>
      </c>
      <c r="L2831" s="3">
        <v>51871.189999999995</v>
      </c>
      <c r="M2831" s="3">
        <v>23752.2</v>
      </c>
      <c r="N2831" s="3">
        <v>25144.940000000002</v>
      </c>
      <c r="O2831" s="3">
        <v>26747.9</v>
      </c>
      <c r="P2831" s="3">
        <v>16254.529999999999</v>
      </c>
      <c r="Q2831" s="3">
        <f>SUM(Exportaciones_Kg_fruta[[#This Row],[Enero]:[Diciembre]])</f>
        <v>283027.96999999997</v>
      </c>
      <c r="R2831">
        <v>2018</v>
      </c>
      <c r="S2831" t="s">
        <v>212</v>
      </c>
    </row>
    <row r="2832" spans="1:19" x14ac:dyDescent="0.35">
      <c r="A2832" t="str">
        <f>+_xlfn.CONCAT(Exportaciones_Kg_fruta[[#This Row],[País]],Exportaciones_Kg_fruta[[#This Row],[Detalle]],Exportaciones_Kg_fruta[[#This Row],[Año]])</f>
        <v>Puerto RicoVino2018</v>
      </c>
      <c r="B2832" s="3" t="s">
        <v>153</v>
      </c>
      <c r="C2832" s="3" t="s">
        <v>22</v>
      </c>
      <c r="D2832" s="3" t="s">
        <v>24</v>
      </c>
      <c r="E2832" s="3">
        <v>55411.54</v>
      </c>
      <c r="F2832" s="3">
        <v>39547.699999999997</v>
      </c>
      <c r="G2832" s="3">
        <v>169991.86</v>
      </c>
      <c r="H2832" s="3">
        <v>107826.9</v>
      </c>
      <c r="I2832" s="3">
        <v>225190.58000000002</v>
      </c>
      <c r="J2832" s="3">
        <v>212873.41999999995</v>
      </c>
      <c r="K2832" s="3">
        <v>46623.8</v>
      </c>
      <c r="L2832" s="3">
        <v>122160.05</v>
      </c>
      <c r="M2832" s="3">
        <v>114909.67000000001</v>
      </c>
      <c r="N2832" s="3">
        <v>236837.1</v>
      </c>
      <c r="O2832" s="3">
        <v>136611.38</v>
      </c>
      <c r="P2832" s="3">
        <v>49212.79</v>
      </c>
      <c r="Q2832" s="3">
        <f>SUM(Exportaciones_Kg_fruta[[#This Row],[Enero]:[Diciembre]])</f>
        <v>1517196.79</v>
      </c>
      <c r="R2832">
        <v>2018</v>
      </c>
      <c r="S2832" t="s">
        <v>212</v>
      </c>
    </row>
    <row r="2833" spans="1:19" x14ac:dyDescent="0.35">
      <c r="A2833" t="str">
        <f>+_xlfn.CONCAT(Exportaciones_Kg_fruta[[#This Row],[País]],Exportaciones_Kg_fruta[[#This Row],[Detalle]],Exportaciones_Kg_fruta[[#This Row],[Año]])</f>
        <v>VenezuelaVino2018</v>
      </c>
      <c r="B2833" s="3" t="s">
        <v>194</v>
      </c>
      <c r="C2833" s="3" t="s">
        <v>22</v>
      </c>
      <c r="D2833" s="3" t="s">
        <v>24</v>
      </c>
      <c r="E2833" s="3">
        <v>69039.759999999995</v>
      </c>
      <c r="F2833" s="3">
        <v>50943.899999999994</v>
      </c>
      <c r="G2833" s="3">
        <v>57307.199999999997</v>
      </c>
      <c r="H2833" s="3">
        <v>0</v>
      </c>
      <c r="I2833" s="3">
        <v>47700</v>
      </c>
      <c r="J2833" s="3">
        <v>0</v>
      </c>
      <c r="K2833" s="3">
        <v>17400</v>
      </c>
      <c r="L2833" s="3">
        <v>14881.25</v>
      </c>
      <c r="M2833" s="3">
        <v>70406.600000000006</v>
      </c>
      <c r="N2833" s="3">
        <v>15962.43</v>
      </c>
      <c r="O2833" s="3">
        <v>85717.68</v>
      </c>
      <c r="P2833" s="3">
        <v>35075</v>
      </c>
      <c r="Q2833" s="3">
        <f>SUM(Exportaciones_Kg_fruta[[#This Row],[Enero]:[Diciembre]])</f>
        <v>464433.81999999995</v>
      </c>
      <c r="R2833">
        <v>2018</v>
      </c>
      <c r="S2833" t="s">
        <v>212</v>
      </c>
    </row>
    <row r="2834" spans="1:19" x14ac:dyDescent="0.35">
      <c r="A2834" t="str">
        <f>+_xlfn.CONCAT(Exportaciones_Kg_fruta[[#This Row],[País]],Exportaciones_Kg_fruta[[#This Row],[Detalle]],Exportaciones_Kg_fruta[[#This Row],[Año]])</f>
        <v>SueciaVino2018</v>
      </c>
      <c r="B2834" s="3" t="s">
        <v>175</v>
      </c>
      <c r="C2834" s="3" t="s">
        <v>22</v>
      </c>
      <c r="D2834" s="3" t="s">
        <v>24</v>
      </c>
      <c r="E2834" s="3">
        <v>1255054.1399999999</v>
      </c>
      <c r="F2834" s="3">
        <v>834626.34999999986</v>
      </c>
      <c r="G2834" s="3">
        <v>1165348.6400000001</v>
      </c>
      <c r="H2834" s="3">
        <v>1434145.1900000002</v>
      </c>
      <c r="I2834" s="3">
        <v>860075.39</v>
      </c>
      <c r="J2834" s="3">
        <v>1096356.8500000001</v>
      </c>
      <c r="K2834" s="3">
        <v>1149538.9700000002</v>
      </c>
      <c r="L2834" s="3">
        <v>1371289.0699999998</v>
      </c>
      <c r="M2834" s="3">
        <v>822199.02</v>
      </c>
      <c r="N2834" s="3">
        <v>1060715.04</v>
      </c>
      <c r="O2834" s="3">
        <v>1087782.6100000001</v>
      </c>
      <c r="P2834" s="3">
        <v>656274.43999999994</v>
      </c>
      <c r="Q2834" s="3">
        <f>SUM(Exportaciones_Kg_fruta[[#This Row],[Enero]:[Diciembre]])</f>
        <v>12793405.709999999</v>
      </c>
      <c r="R2834">
        <v>2018</v>
      </c>
      <c r="S2834" t="s">
        <v>212</v>
      </c>
    </row>
    <row r="2835" spans="1:19" x14ac:dyDescent="0.35">
      <c r="A2835" t="str">
        <f>+_xlfn.CONCAT(Exportaciones_Kg_fruta[[#This Row],[País]],Exportaciones_Kg_fruta[[#This Row],[Detalle]],Exportaciones_Kg_fruta[[#This Row],[Año]])</f>
        <v>PoloniaVino2018</v>
      </c>
      <c r="B2835" s="3" t="s">
        <v>151</v>
      </c>
      <c r="C2835" s="3" t="s">
        <v>22</v>
      </c>
      <c r="D2835" s="3" t="s">
        <v>24</v>
      </c>
      <c r="E2835" s="3">
        <v>1489081.1600000001</v>
      </c>
      <c r="F2835" s="3">
        <v>364359</v>
      </c>
      <c r="G2835" s="3">
        <v>325049.48</v>
      </c>
      <c r="H2835" s="3">
        <v>601733.48</v>
      </c>
      <c r="I2835" s="3">
        <v>635648.59</v>
      </c>
      <c r="J2835" s="3">
        <v>765978.94</v>
      </c>
      <c r="K2835" s="3">
        <v>618970.74</v>
      </c>
      <c r="L2835" s="3">
        <v>1086738.46</v>
      </c>
      <c r="M2835" s="3">
        <v>461907.20000000001</v>
      </c>
      <c r="N2835" s="3">
        <v>1040396.5</v>
      </c>
      <c r="O2835" s="3">
        <v>1095481.3700000001</v>
      </c>
      <c r="P2835" s="3">
        <v>532921.45000000007</v>
      </c>
      <c r="Q2835" s="3">
        <f>SUM(Exportaciones_Kg_fruta[[#This Row],[Enero]:[Diciembre]])</f>
        <v>9018266.3699999992</v>
      </c>
      <c r="R2835">
        <v>2018</v>
      </c>
      <c r="S2835" t="s">
        <v>212</v>
      </c>
    </row>
    <row r="2836" spans="1:19" x14ac:dyDescent="0.35">
      <c r="A2836" t="str">
        <f>+_xlfn.CONCAT(Exportaciones_Kg_fruta[[#This Row],[País]],Exportaciones_Kg_fruta[[#This Row],[Detalle]],Exportaciones_Kg_fruta[[#This Row],[Año]])</f>
        <v>Hong Kong (Región administrativa especial de China)Vino2018</v>
      </c>
      <c r="B2836" s="3" t="s">
        <v>94</v>
      </c>
      <c r="C2836" s="3" t="s">
        <v>22</v>
      </c>
      <c r="D2836" s="3" t="s">
        <v>24</v>
      </c>
      <c r="E2836" s="3">
        <v>673223.46000000008</v>
      </c>
      <c r="F2836" s="3">
        <v>458065.16000000003</v>
      </c>
      <c r="G2836" s="3">
        <v>355680.28999999992</v>
      </c>
      <c r="H2836" s="3">
        <v>354480.4599999999</v>
      </c>
      <c r="I2836" s="3">
        <v>518895.71999999991</v>
      </c>
      <c r="J2836" s="3">
        <v>578999.33000000007</v>
      </c>
      <c r="K2836" s="3">
        <v>381203.71</v>
      </c>
      <c r="L2836" s="3">
        <v>404149.00999999995</v>
      </c>
      <c r="M2836" s="3">
        <v>304857.64999999997</v>
      </c>
      <c r="N2836" s="3">
        <v>426868.68000000005</v>
      </c>
      <c r="O2836" s="3">
        <v>501178.69</v>
      </c>
      <c r="P2836" s="3">
        <v>544769.46</v>
      </c>
      <c r="Q2836" s="3">
        <f>SUM(Exportaciones_Kg_fruta[[#This Row],[Enero]:[Diciembre]])</f>
        <v>5502371.6200000001</v>
      </c>
      <c r="R2836">
        <v>2018</v>
      </c>
      <c r="S2836" t="s">
        <v>212</v>
      </c>
    </row>
    <row r="2837" spans="1:19" x14ac:dyDescent="0.35">
      <c r="A2837" t="str">
        <f>+_xlfn.CONCAT(Exportaciones_Kg_fruta[[#This Row],[País]],Exportaciones_Kg_fruta[[#This Row],[Detalle]],Exportaciones_Kg_fruta[[#This Row],[Año]])</f>
        <v>IrlandaVino2018</v>
      </c>
      <c r="B2837" s="3" t="s">
        <v>99</v>
      </c>
      <c r="C2837" s="3" t="s">
        <v>22</v>
      </c>
      <c r="D2837" s="3" t="s">
        <v>24</v>
      </c>
      <c r="E2837" s="3">
        <v>1749469.14</v>
      </c>
      <c r="F2837" s="3">
        <v>1188609.8699999999</v>
      </c>
      <c r="G2837" s="3">
        <v>1819670.7699999998</v>
      </c>
      <c r="H2837" s="3">
        <v>2012706.9900000002</v>
      </c>
      <c r="I2837" s="3">
        <v>1757026.0500000003</v>
      </c>
      <c r="J2837" s="3">
        <v>2269347.6999999997</v>
      </c>
      <c r="K2837" s="3">
        <v>2068047.7500000002</v>
      </c>
      <c r="L2837" s="3">
        <v>2643806.2300000004</v>
      </c>
      <c r="M2837" s="3">
        <v>1247992.05</v>
      </c>
      <c r="N2837" s="3">
        <v>2627074.2299999991</v>
      </c>
      <c r="O2837" s="3">
        <v>2404191.8199999998</v>
      </c>
      <c r="P2837" s="3">
        <v>2355181.7999999998</v>
      </c>
      <c r="Q2837" s="3">
        <f>SUM(Exportaciones_Kg_fruta[[#This Row],[Enero]:[Diciembre]])</f>
        <v>24143124.400000002</v>
      </c>
      <c r="R2837">
        <v>2018</v>
      </c>
      <c r="S2837" t="s">
        <v>212</v>
      </c>
    </row>
    <row r="2838" spans="1:19" x14ac:dyDescent="0.35">
      <c r="A2838" t="str">
        <f>+_xlfn.CONCAT(Exportaciones_Kg_fruta[[#This Row],[País]],Exportaciones_Kg_fruta[[#This Row],[Detalle]],Exportaciones_Kg_fruta[[#This Row],[Año]])</f>
        <v>FilipinasVino2018</v>
      </c>
      <c r="B2838" s="3" t="s">
        <v>78</v>
      </c>
      <c r="C2838" s="3" t="s">
        <v>22</v>
      </c>
      <c r="D2838" s="3" t="s">
        <v>24</v>
      </c>
      <c r="E2838" s="3">
        <v>286747.90000000002</v>
      </c>
      <c r="F2838" s="3">
        <v>92461.359999999986</v>
      </c>
      <c r="G2838" s="3">
        <v>119799.25999999995</v>
      </c>
      <c r="H2838" s="3">
        <v>104035.96999999999</v>
      </c>
      <c r="I2838" s="3">
        <v>110158.87999999999</v>
      </c>
      <c r="J2838" s="3">
        <v>123024.35</v>
      </c>
      <c r="K2838" s="3">
        <v>131022.75999999998</v>
      </c>
      <c r="L2838" s="3">
        <v>155289.46000000002</v>
      </c>
      <c r="M2838" s="3">
        <v>339090.66000000003</v>
      </c>
      <c r="N2838" s="3">
        <v>396118.49</v>
      </c>
      <c r="O2838" s="3">
        <v>208032.54000000004</v>
      </c>
      <c r="P2838" s="3">
        <v>95118.65</v>
      </c>
      <c r="Q2838" s="3">
        <f>SUM(Exportaciones_Kg_fruta[[#This Row],[Enero]:[Diciembre]])</f>
        <v>2160900.2800000003</v>
      </c>
      <c r="R2838">
        <v>2018</v>
      </c>
      <c r="S2838" t="s">
        <v>212</v>
      </c>
    </row>
    <row r="2839" spans="1:19" x14ac:dyDescent="0.35">
      <c r="A2839" t="str">
        <f>+_xlfn.CONCAT(Exportaciones_Kg_fruta[[#This Row],[País]],Exportaciones_Kg_fruta[[#This Row],[Detalle]],Exportaciones_Kg_fruta[[#This Row],[Año]])</f>
        <v>CamerúnVino2018</v>
      </c>
      <c r="B2839" s="3" t="s">
        <v>54</v>
      </c>
      <c r="C2839" s="3" t="s">
        <v>22</v>
      </c>
      <c r="D2839" s="3" t="s">
        <v>24</v>
      </c>
      <c r="E2839" s="3">
        <v>166811.6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f>SUM(Exportaciones_Kg_fruta[[#This Row],[Enero]:[Diciembre]])</f>
        <v>166811.6</v>
      </c>
      <c r="R2839">
        <v>2018</v>
      </c>
      <c r="S2839" t="s">
        <v>212</v>
      </c>
    </row>
    <row r="2840" spans="1:19" x14ac:dyDescent="0.35">
      <c r="A2840" t="str">
        <f>+_xlfn.CONCAT(Exportaciones_Kg_fruta[[#This Row],[País]],Exportaciones_Kg_fruta[[#This Row],[Detalle]],Exportaciones_Kg_fruta[[#This Row],[Año]])</f>
        <v>Costa de MarfilVino2018</v>
      </c>
      <c r="B2840" s="3" t="s">
        <v>61</v>
      </c>
      <c r="C2840" s="3" t="s">
        <v>22</v>
      </c>
      <c r="D2840" s="3" t="s">
        <v>24</v>
      </c>
      <c r="E2840" s="3">
        <v>17091.2</v>
      </c>
      <c r="F2840" s="3">
        <v>0</v>
      </c>
      <c r="G2840" s="3">
        <v>14736</v>
      </c>
      <c r="H2840" s="3">
        <v>0</v>
      </c>
      <c r="I2840" s="3">
        <v>0</v>
      </c>
      <c r="J2840" s="3">
        <v>0</v>
      </c>
      <c r="K2840" s="3">
        <v>0</v>
      </c>
      <c r="L2840" s="3">
        <v>32094.000000000004</v>
      </c>
      <c r="M2840" s="3">
        <v>0</v>
      </c>
      <c r="N2840" s="3">
        <v>0</v>
      </c>
      <c r="O2840" s="3">
        <v>2977.86</v>
      </c>
      <c r="P2840" s="3">
        <v>0</v>
      </c>
      <c r="Q2840" s="3">
        <f>SUM(Exportaciones_Kg_fruta[[#This Row],[Enero]:[Diciembre]])</f>
        <v>66899.06</v>
      </c>
      <c r="R2840">
        <v>2018</v>
      </c>
      <c r="S2840" t="s">
        <v>212</v>
      </c>
    </row>
    <row r="2841" spans="1:19" x14ac:dyDescent="0.35">
      <c r="A2841" t="str">
        <f>+_xlfn.CONCAT(Exportaciones_Kg_fruta[[#This Row],[País]],Exportaciones_Kg_fruta[[#This Row],[Detalle]],Exportaciones_Kg_fruta[[#This Row],[Año]])</f>
        <v>PortugalVino2018</v>
      </c>
      <c r="B2841" s="3" t="s">
        <v>152</v>
      </c>
      <c r="C2841" s="3" t="s">
        <v>22</v>
      </c>
      <c r="D2841" s="3" t="s">
        <v>24</v>
      </c>
      <c r="E2841" s="3">
        <v>0</v>
      </c>
      <c r="F2841" s="3">
        <v>11442.6</v>
      </c>
      <c r="G2841" s="3">
        <v>0</v>
      </c>
      <c r="H2841" s="3">
        <v>14963.5</v>
      </c>
      <c r="I2841" s="3">
        <v>27461.919999999998</v>
      </c>
      <c r="J2841" s="3">
        <v>0</v>
      </c>
      <c r="K2841" s="3">
        <v>16000</v>
      </c>
      <c r="L2841" s="3">
        <v>12746.69</v>
      </c>
      <c r="M2841" s="3">
        <v>0</v>
      </c>
      <c r="N2841" s="3">
        <v>0</v>
      </c>
      <c r="O2841" s="3">
        <v>35459.599999999999</v>
      </c>
      <c r="P2841" s="3">
        <v>0</v>
      </c>
      <c r="Q2841" s="3">
        <f>SUM(Exportaciones_Kg_fruta[[#This Row],[Enero]:[Diciembre]])</f>
        <v>118074.31</v>
      </c>
      <c r="R2841">
        <v>2018</v>
      </c>
      <c r="S2841" t="s">
        <v>212</v>
      </c>
    </row>
    <row r="2842" spans="1:19" x14ac:dyDescent="0.35">
      <c r="A2842" t="str">
        <f>+_xlfn.CONCAT(Exportaciones_Kg_fruta[[#This Row],[País]],Exportaciones_Kg_fruta[[#This Row],[Detalle]],Exportaciones_Kg_fruta[[#This Row],[Año]])</f>
        <v>MozambiqueVino2018</v>
      </c>
      <c r="B2842" s="3" t="s">
        <v>135</v>
      </c>
      <c r="C2842" s="3" t="s">
        <v>22</v>
      </c>
      <c r="D2842" s="3" t="s">
        <v>24</v>
      </c>
      <c r="E2842" s="3">
        <v>460231.8</v>
      </c>
      <c r="F2842" s="3">
        <v>0</v>
      </c>
      <c r="G2842" s="3">
        <v>332310.2</v>
      </c>
      <c r="H2842" s="3">
        <v>21390</v>
      </c>
      <c r="I2842" s="3">
        <v>320850</v>
      </c>
      <c r="J2842" s="3">
        <v>199206.40000000002</v>
      </c>
      <c r="K2842" s="3">
        <v>64170</v>
      </c>
      <c r="L2842" s="3">
        <v>0</v>
      </c>
      <c r="M2842" s="3">
        <v>27418.300000000003</v>
      </c>
      <c r="N2842" s="3">
        <v>16521.400000000001</v>
      </c>
      <c r="O2842" s="3">
        <v>0</v>
      </c>
      <c r="P2842" s="3">
        <v>0</v>
      </c>
      <c r="Q2842" s="3">
        <f>SUM(Exportaciones_Kg_fruta[[#This Row],[Enero]:[Diciembre]])</f>
        <v>1442098.0999999999</v>
      </c>
      <c r="R2842">
        <v>2018</v>
      </c>
      <c r="S2842" t="s">
        <v>212</v>
      </c>
    </row>
    <row r="2843" spans="1:19" x14ac:dyDescent="0.35">
      <c r="A2843" t="str">
        <f>+_xlfn.CONCAT(Exportaciones_Kg_fruta[[#This Row],[País]],Exportaciones_Kg_fruta[[#This Row],[Detalle]],Exportaciones_Kg_fruta[[#This Row],[Año]])</f>
        <v>GhanaVino2018</v>
      </c>
      <c r="B2843" s="3" t="s">
        <v>83</v>
      </c>
      <c r="C2843" s="3" t="s">
        <v>22</v>
      </c>
      <c r="D2843" s="3" t="s">
        <v>24</v>
      </c>
      <c r="E2843" s="3">
        <v>23385.4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33967.000000000007</v>
      </c>
      <c r="P2843" s="3">
        <v>29115.800000000003</v>
      </c>
      <c r="Q2843" s="3">
        <f>SUM(Exportaciones_Kg_fruta[[#This Row],[Enero]:[Diciembre]])</f>
        <v>86468.200000000012</v>
      </c>
      <c r="R2843">
        <v>2018</v>
      </c>
      <c r="S2843" t="s">
        <v>212</v>
      </c>
    </row>
    <row r="2844" spans="1:19" x14ac:dyDescent="0.35">
      <c r="A2844" t="str">
        <f>+_xlfn.CONCAT(Exportaciones_Kg_fruta[[#This Row],[País]],Exportaciones_Kg_fruta[[#This Row],[Detalle]],Exportaciones_Kg_fruta[[#This Row],[Año]])</f>
        <v>Territorio Holandés en AméricaVino2018</v>
      </c>
      <c r="B2844" s="3" t="s">
        <v>185</v>
      </c>
      <c r="C2844" s="3" t="s">
        <v>22</v>
      </c>
      <c r="D2844" s="3" t="s">
        <v>24</v>
      </c>
      <c r="E2844" s="3">
        <v>9024</v>
      </c>
      <c r="F2844" s="3">
        <v>4955</v>
      </c>
      <c r="G2844" s="3">
        <v>0</v>
      </c>
      <c r="H2844" s="3">
        <v>2940</v>
      </c>
      <c r="I2844" s="3">
        <v>0</v>
      </c>
      <c r="J2844" s="3">
        <v>16210</v>
      </c>
      <c r="K2844" s="3">
        <v>0</v>
      </c>
      <c r="L2844" s="3">
        <v>20720</v>
      </c>
      <c r="M2844" s="3">
        <v>0</v>
      </c>
      <c r="N2844" s="3">
        <v>0</v>
      </c>
      <c r="O2844" s="3">
        <v>0</v>
      </c>
      <c r="P2844" s="3">
        <v>0</v>
      </c>
      <c r="Q2844" s="3">
        <f>SUM(Exportaciones_Kg_fruta[[#This Row],[Enero]:[Diciembre]])</f>
        <v>53849</v>
      </c>
      <c r="R2844">
        <v>2018</v>
      </c>
      <c r="S2844" t="s">
        <v>212</v>
      </c>
    </row>
    <row r="2845" spans="1:19" x14ac:dyDescent="0.35">
      <c r="A2845" t="str">
        <f>+_xlfn.CONCAT(Exportaciones_Kg_fruta[[#This Row],[País]],Exportaciones_Kg_fruta[[#This Row],[Detalle]],Exportaciones_Kg_fruta[[#This Row],[Año]])</f>
        <v>NicaraguaVino2018</v>
      </c>
      <c r="B2845" s="3" t="s">
        <v>138</v>
      </c>
      <c r="C2845" s="3" t="s">
        <v>22</v>
      </c>
      <c r="D2845" s="3" t="s">
        <v>24</v>
      </c>
      <c r="E2845" s="3">
        <v>70958.429999999993</v>
      </c>
      <c r="F2845" s="3">
        <v>72101.049999999988</v>
      </c>
      <c r="G2845" s="3">
        <v>74381.48</v>
      </c>
      <c r="H2845" s="3">
        <v>110216.1</v>
      </c>
      <c r="I2845" s="3">
        <v>36095.310000000005</v>
      </c>
      <c r="J2845" s="3">
        <v>35789.399999999994</v>
      </c>
      <c r="K2845" s="3">
        <v>61753.859999999993</v>
      </c>
      <c r="L2845" s="3">
        <v>27222</v>
      </c>
      <c r="M2845" s="3">
        <v>19899.999999999996</v>
      </c>
      <c r="N2845" s="3">
        <v>0</v>
      </c>
      <c r="O2845" s="3">
        <v>0</v>
      </c>
      <c r="P2845" s="3">
        <v>33902.9</v>
      </c>
      <c r="Q2845" s="3">
        <f>SUM(Exportaciones_Kg_fruta[[#This Row],[Enero]:[Diciembre]])</f>
        <v>542320.52999999991</v>
      </c>
      <c r="R2845">
        <v>2018</v>
      </c>
      <c r="S2845" t="s">
        <v>212</v>
      </c>
    </row>
    <row r="2846" spans="1:19" x14ac:dyDescent="0.35">
      <c r="A2846" t="str">
        <f>+_xlfn.CONCAT(Exportaciones_Kg_fruta[[#This Row],[País]],Exportaciones_Kg_fruta[[#This Row],[Detalle]],Exportaciones_Kg_fruta[[#This Row],[Año]])</f>
        <v>HondurasVino2018</v>
      </c>
      <c r="B2846" s="3" t="s">
        <v>93</v>
      </c>
      <c r="C2846" s="3" t="s">
        <v>22</v>
      </c>
      <c r="D2846" s="3" t="s">
        <v>24</v>
      </c>
      <c r="E2846" s="3">
        <v>71623.25</v>
      </c>
      <c r="F2846" s="3">
        <v>83562.84</v>
      </c>
      <c r="G2846" s="3">
        <v>47198.200000000004</v>
      </c>
      <c r="H2846" s="3">
        <v>87199.12000000001</v>
      </c>
      <c r="I2846" s="3">
        <v>65468.270000000004</v>
      </c>
      <c r="J2846" s="3">
        <v>33044.559999999998</v>
      </c>
      <c r="K2846" s="3">
        <v>65567.350000000006</v>
      </c>
      <c r="L2846" s="3">
        <v>16427.129999999997</v>
      </c>
      <c r="M2846" s="3">
        <v>5123.28</v>
      </c>
      <c r="N2846" s="3">
        <v>65378.6</v>
      </c>
      <c r="O2846" s="3">
        <v>171846.47</v>
      </c>
      <c r="P2846" s="3">
        <v>18026.099999999999</v>
      </c>
      <c r="Q2846" s="3">
        <f>SUM(Exportaciones_Kg_fruta[[#This Row],[Enero]:[Diciembre]])</f>
        <v>730465.17</v>
      </c>
      <c r="R2846">
        <v>2018</v>
      </c>
      <c r="S2846" t="s">
        <v>212</v>
      </c>
    </row>
    <row r="2847" spans="1:19" x14ac:dyDescent="0.35">
      <c r="A2847" t="str">
        <f>+_xlfn.CONCAT(Exportaciones_Kg_fruta[[#This Row],[País]],Exportaciones_Kg_fruta[[#This Row],[Detalle]],Exportaciones_Kg_fruta[[#This Row],[Año]])</f>
        <v>NoruegaVino2018</v>
      </c>
      <c r="B2847" s="3" t="s">
        <v>140</v>
      </c>
      <c r="C2847" s="3" t="s">
        <v>22</v>
      </c>
      <c r="D2847" s="3" t="s">
        <v>24</v>
      </c>
      <c r="E2847" s="3">
        <v>548923.48</v>
      </c>
      <c r="F2847" s="3">
        <v>515332.33999999997</v>
      </c>
      <c r="G2847" s="3">
        <v>538720.83000000007</v>
      </c>
      <c r="H2847" s="3">
        <v>459122.75</v>
      </c>
      <c r="I2847" s="3">
        <v>608817.5</v>
      </c>
      <c r="J2847" s="3">
        <v>457077.19</v>
      </c>
      <c r="K2847" s="3">
        <v>665256.80000000005</v>
      </c>
      <c r="L2847" s="3">
        <v>480192.16000000003</v>
      </c>
      <c r="M2847" s="3">
        <v>487178.5</v>
      </c>
      <c r="N2847" s="3">
        <v>598397.18000000005</v>
      </c>
      <c r="O2847" s="3">
        <v>661334.02</v>
      </c>
      <c r="P2847" s="3">
        <v>441845.4</v>
      </c>
      <c r="Q2847" s="3">
        <f>SUM(Exportaciones_Kg_fruta[[#This Row],[Enero]:[Diciembre]])</f>
        <v>6462198.1500000004</v>
      </c>
      <c r="R2847">
        <v>2018</v>
      </c>
      <c r="S2847" t="s">
        <v>212</v>
      </c>
    </row>
    <row r="2848" spans="1:19" x14ac:dyDescent="0.35">
      <c r="A2848" t="str">
        <f>+_xlfn.CONCAT(Exportaciones_Kg_fruta[[#This Row],[País]],Exportaciones_Kg_fruta[[#This Row],[Detalle]],Exportaciones_Kg_fruta[[#This Row],[Año]])</f>
        <v>Trinidad y TobagoVino2018</v>
      </c>
      <c r="B2848" s="3" t="s">
        <v>187</v>
      </c>
      <c r="C2848" s="3" t="s">
        <v>22</v>
      </c>
      <c r="D2848" s="3" t="s">
        <v>24</v>
      </c>
      <c r="E2848" s="3">
        <v>9799.92</v>
      </c>
      <c r="F2848" s="3">
        <v>937.07999999999993</v>
      </c>
      <c r="G2848" s="3">
        <v>3312.59</v>
      </c>
      <c r="H2848" s="3">
        <v>17239.100000000002</v>
      </c>
      <c r="I2848" s="3">
        <v>5343.4</v>
      </c>
      <c r="J2848" s="3">
        <v>18943.5</v>
      </c>
      <c r="K2848" s="3">
        <v>34219.599999999999</v>
      </c>
      <c r="L2848" s="3">
        <v>19503.25</v>
      </c>
      <c r="M2848" s="3">
        <v>0</v>
      </c>
      <c r="N2848" s="3">
        <v>21450</v>
      </c>
      <c r="O2848" s="3">
        <v>14053.2</v>
      </c>
      <c r="P2848" s="3">
        <v>0</v>
      </c>
      <c r="Q2848" s="3">
        <f>SUM(Exportaciones_Kg_fruta[[#This Row],[Enero]:[Diciembre]])</f>
        <v>144801.64000000001</v>
      </c>
      <c r="R2848">
        <v>2018</v>
      </c>
      <c r="S2848" t="s">
        <v>212</v>
      </c>
    </row>
    <row r="2849" spans="1:19" x14ac:dyDescent="0.35">
      <c r="A2849" t="str">
        <f>+_xlfn.CONCAT(Exportaciones_Kg_fruta[[#This Row],[País]],Exportaciones_Kg_fruta[[#This Row],[Detalle]],Exportaciones_Kg_fruta[[#This Row],[Año]])</f>
        <v>KeniaVino2018</v>
      </c>
      <c r="B2849" s="3" t="s">
        <v>113</v>
      </c>
      <c r="C2849" s="3" t="s">
        <v>22</v>
      </c>
      <c r="D2849" s="3" t="s">
        <v>24</v>
      </c>
      <c r="E2849" s="3">
        <v>16742.400000000001</v>
      </c>
      <c r="F2849" s="3">
        <v>0</v>
      </c>
      <c r="G2849" s="3">
        <v>55225.899999999994</v>
      </c>
      <c r="H2849" s="3">
        <v>63073</v>
      </c>
      <c r="I2849" s="3">
        <v>100439.59999999999</v>
      </c>
      <c r="J2849" s="3">
        <v>0</v>
      </c>
      <c r="K2849" s="3">
        <v>60563.199999999997</v>
      </c>
      <c r="L2849" s="3">
        <v>134839.06</v>
      </c>
      <c r="M2849" s="3">
        <v>0</v>
      </c>
      <c r="N2849" s="3">
        <v>65449.3</v>
      </c>
      <c r="O2849" s="3">
        <v>84356.800000000003</v>
      </c>
      <c r="P2849" s="3">
        <v>97074.200000000012</v>
      </c>
      <c r="Q2849" s="3">
        <f>SUM(Exportaciones_Kg_fruta[[#This Row],[Enero]:[Diciembre]])</f>
        <v>677763.46</v>
      </c>
      <c r="R2849">
        <v>2018</v>
      </c>
      <c r="S2849" t="s">
        <v>212</v>
      </c>
    </row>
    <row r="2850" spans="1:19" x14ac:dyDescent="0.35">
      <c r="A2850" t="str">
        <f>+_xlfn.CONCAT(Exportaciones_Kg_fruta[[#This Row],[País]],Exportaciones_Kg_fruta[[#This Row],[Detalle]],Exportaciones_Kg_fruta[[#This Row],[Año]])</f>
        <v>QatarVino2018</v>
      </c>
      <c r="B2850" s="3" t="s">
        <v>154</v>
      </c>
      <c r="C2850" s="3" t="s">
        <v>22</v>
      </c>
      <c r="D2850" s="3" t="s">
        <v>24</v>
      </c>
      <c r="E2850" s="3">
        <v>8394</v>
      </c>
      <c r="F2850" s="3">
        <v>28548.240000000002</v>
      </c>
      <c r="G2850" s="3">
        <v>28986.9</v>
      </c>
      <c r="H2850" s="3">
        <v>5856.3</v>
      </c>
      <c r="I2850" s="3">
        <v>0</v>
      </c>
      <c r="J2850" s="3">
        <v>36221.699999999997</v>
      </c>
      <c r="K2850" s="3">
        <v>22242.530000000002</v>
      </c>
      <c r="L2850" s="3">
        <v>26803.980000000003</v>
      </c>
      <c r="M2850" s="3">
        <v>0</v>
      </c>
      <c r="N2850" s="3">
        <v>0</v>
      </c>
      <c r="O2850" s="3">
        <v>14007.7</v>
      </c>
      <c r="P2850" s="3">
        <v>164967.77000000002</v>
      </c>
      <c r="Q2850" s="3">
        <f>SUM(Exportaciones_Kg_fruta[[#This Row],[Enero]:[Diciembre]])</f>
        <v>336029.12000000005</v>
      </c>
      <c r="R2850">
        <v>2018</v>
      </c>
      <c r="S2850" t="s">
        <v>212</v>
      </c>
    </row>
    <row r="2851" spans="1:19" x14ac:dyDescent="0.35">
      <c r="A2851" t="str">
        <f>+_xlfn.CONCAT(Exportaciones_Kg_fruta[[#This Row],[País]],Exportaciones_Kg_fruta[[#This Row],[Detalle]],Exportaciones_Kg_fruta[[#This Row],[Año]])</f>
        <v>CubaVino2018</v>
      </c>
      <c r="B2851" s="3" t="s">
        <v>64</v>
      </c>
      <c r="C2851" s="3" t="s">
        <v>22</v>
      </c>
      <c r="D2851" s="3" t="s">
        <v>24</v>
      </c>
      <c r="E2851" s="3">
        <v>212588.48</v>
      </c>
      <c r="F2851" s="3">
        <v>180938.08</v>
      </c>
      <c r="G2851" s="3">
        <v>78006.36</v>
      </c>
      <c r="H2851" s="3">
        <v>119663.65999999999</v>
      </c>
      <c r="I2851" s="3">
        <v>184024.11000000002</v>
      </c>
      <c r="J2851" s="3">
        <v>156652.75</v>
      </c>
      <c r="K2851" s="3">
        <v>138800.18</v>
      </c>
      <c r="L2851" s="3">
        <v>151171.34000000003</v>
      </c>
      <c r="M2851" s="3">
        <v>88773.54</v>
      </c>
      <c r="N2851" s="3">
        <v>56464.160000000003</v>
      </c>
      <c r="O2851" s="3">
        <v>275256.08999999997</v>
      </c>
      <c r="P2851" s="3">
        <v>107223.12</v>
      </c>
      <c r="Q2851" s="3">
        <f>SUM(Exportaciones_Kg_fruta[[#This Row],[Enero]:[Diciembre]])</f>
        <v>1749561.87</v>
      </c>
      <c r="R2851">
        <v>2018</v>
      </c>
      <c r="S2851" t="s">
        <v>212</v>
      </c>
    </row>
    <row r="2852" spans="1:19" x14ac:dyDescent="0.35">
      <c r="A2852" t="str">
        <f>+_xlfn.CONCAT(Exportaciones_Kg_fruta[[#This Row],[País]],Exportaciones_Kg_fruta[[#This Row],[Detalle]],Exportaciones_Kg_fruta[[#This Row],[Año]])</f>
        <v>GreciaVino2018</v>
      </c>
      <c r="B2852" s="3" t="s">
        <v>85</v>
      </c>
      <c r="C2852" s="3" t="s">
        <v>22</v>
      </c>
      <c r="D2852" s="3" t="s">
        <v>24</v>
      </c>
      <c r="E2852" s="3">
        <v>3630.0000000000005</v>
      </c>
      <c r="F2852" s="3">
        <v>9198</v>
      </c>
      <c r="G2852" s="3">
        <v>2825.4</v>
      </c>
      <c r="H2852" s="3">
        <v>20.5</v>
      </c>
      <c r="I2852" s="3">
        <v>12947.519999999999</v>
      </c>
      <c r="J2852" s="3">
        <v>4448</v>
      </c>
      <c r="K2852" s="3">
        <v>0</v>
      </c>
      <c r="L2852" s="3">
        <v>0</v>
      </c>
      <c r="M2852" s="3">
        <v>8555.2099999999991</v>
      </c>
      <c r="N2852" s="3">
        <v>0</v>
      </c>
      <c r="O2852" s="3">
        <v>11043</v>
      </c>
      <c r="P2852" s="3">
        <v>0</v>
      </c>
      <c r="Q2852" s="3">
        <f>SUM(Exportaciones_Kg_fruta[[#This Row],[Enero]:[Diciembre]])</f>
        <v>52667.63</v>
      </c>
      <c r="R2852">
        <v>2018</v>
      </c>
      <c r="S2852" t="s">
        <v>212</v>
      </c>
    </row>
    <row r="2853" spans="1:19" x14ac:dyDescent="0.35">
      <c r="A2853" t="str">
        <f>+_xlfn.CONCAT(Exportaciones_Kg_fruta[[#This Row],[País]],Exportaciones_Kg_fruta[[#This Row],[Detalle]],Exportaciones_Kg_fruta[[#This Row],[Año]])</f>
        <v>SingapurVino2018</v>
      </c>
      <c r="B2853" s="3" t="s">
        <v>170</v>
      </c>
      <c r="C2853" s="3" t="s">
        <v>22</v>
      </c>
      <c r="D2853" s="3" t="s">
        <v>24</v>
      </c>
      <c r="E2853" s="3">
        <v>459038.36999999994</v>
      </c>
      <c r="F2853" s="3">
        <v>219238.5</v>
      </c>
      <c r="G2853" s="3">
        <v>326700.76</v>
      </c>
      <c r="H2853" s="3">
        <v>319530.89999999997</v>
      </c>
      <c r="I2853" s="3">
        <v>434605.38</v>
      </c>
      <c r="J2853" s="3">
        <v>308170.64999999997</v>
      </c>
      <c r="K2853" s="3">
        <v>367741.24</v>
      </c>
      <c r="L2853" s="3">
        <v>352838.34</v>
      </c>
      <c r="M2853" s="3">
        <v>358869.54</v>
      </c>
      <c r="N2853" s="3">
        <v>408066.52999999997</v>
      </c>
      <c r="O2853" s="3">
        <v>244671.55000000002</v>
      </c>
      <c r="P2853" s="3">
        <v>252886.97999999998</v>
      </c>
      <c r="Q2853" s="3">
        <f>SUM(Exportaciones_Kg_fruta[[#This Row],[Enero]:[Diciembre]])</f>
        <v>4052358.7399999993</v>
      </c>
      <c r="R2853">
        <v>2018</v>
      </c>
      <c r="S2853" t="s">
        <v>212</v>
      </c>
    </row>
    <row r="2854" spans="1:19" x14ac:dyDescent="0.35">
      <c r="A2854" t="str">
        <f>+_xlfn.CONCAT(Exportaciones_Kg_fruta[[#This Row],[País]],Exportaciones_Kg_fruta[[#This Row],[Detalle]],Exportaciones_Kg_fruta[[#This Row],[Año]])</f>
        <v>KuwaitVino2018</v>
      </c>
      <c r="B2854" s="3" t="s">
        <v>115</v>
      </c>
      <c r="C2854" s="3" t="s">
        <v>22</v>
      </c>
      <c r="D2854" s="3" t="s">
        <v>24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10080</v>
      </c>
      <c r="O2854" s="3">
        <v>0</v>
      </c>
      <c r="P2854" s="3">
        <v>0</v>
      </c>
      <c r="Q2854" s="3">
        <f>SUM(Exportaciones_Kg_fruta[[#This Row],[Enero]:[Diciembre]])</f>
        <v>10080</v>
      </c>
      <c r="R2854">
        <v>2018</v>
      </c>
      <c r="S2854" t="s">
        <v>212</v>
      </c>
    </row>
    <row r="2855" spans="1:19" x14ac:dyDescent="0.35">
      <c r="A2855" t="str">
        <f>+_xlfn.CONCAT(Exportaciones_Kg_fruta[[#This Row],[País]],Exportaciones_Kg_fruta[[#This Row],[Detalle]],Exportaciones_Kg_fruta[[#This Row],[Año]])</f>
        <v>UcraniaVino2018</v>
      </c>
      <c r="B2855" s="3" t="s">
        <v>191</v>
      </c>
      <c r="C2855" s="3" t="s">
        <v>22</v>
      </c>
      <c r="D2855" s="3" t="s">
        <v>24</v>
      </c>
      <c r="E2855" s="3">
        <v>154428.78</v>
      </c>
      <c r="F2855" s="3">
        <v>20620.199999999997</v>
      </c>
      <c r="G2855" s="3">
        <v>118715.94</v>
      </c>
      <c r="H2855" s="3">
        <v>242577.58999999997</v>
      </c>
      <c r="I2855" s="3">
        <v>42831.43</v>
      </c>
      <c r="J2855" s="3">
        <v>316483.01</v>
      </c>
      <c r="K2855" s="3">
        <v>259688.69000000003</v>
      </c>
      <c r="L2855" s="3">
        <v>139198.39999999999</v>
      </c>
      <c r="M2855" s="3">
        <v>207732.71000000002</v>
      </c>
      <c r="N2855" s="3">
        <v>201889.51</v>
      </c>
      <c r="O2855" s="3">
        <v>101582.30000000002</v>
      </c>
      <c r="P2855" s="3">
        <v>280992.26999999996</v>
      </c>
      <c r="Q2855" s="3">
        <f>SUM(Exportaciones_Kg_fruta[[#This Row],[Enero]:[Diciembre]])</f>
        <v>2086740.83</v>
      </c>
      <c r="R2855">
        <v>2018</v>
      </c>
      <c r="S2855" t="s">
        <v>212</v>
      </c>
    </row>
    <row r="2856" spans="1:19" x14ac:dyDescent="0.35">
      <c r="A2856" t="str">
        <f>+_xlfn.CONCAT(Exportaciones_Kg_fruta[[#This Row],[País]],Exportaciones_Kg_fruta[[#This Row],[Detalle]],Exportaciones_Kg_fruta[[#This Row],[Año]])</f>
        <v>JordaniaVino2018</v>
      </c>
      <c r="B2856" s="3" t="s">
        <v>111</v>
      </c>
      <c r="C2856" s="3" t="s">
        <v>22</v>
      </c>
      <c r="D2856" s="3" t="s">
        <v>24</v>
      </c>
      <c r="E2856" s="3">
        <v>30392.199999999997</v>
      </c>
      <c r="F2856" s="3">
        <v>1991.1999999999998</v>
      </c>
      <c r="G2856" s="3">
        <v>0</v>
      </c>
      <c r="H2856" s="3">
        <v>0</v>
      </c>
      <c r="I2856" s="3">
        <v>0</v>
      </c>
      <c r="J2856" s="3">
        <v>17998.190000000002</v>
      </c>
      <c r="K2856" s="3">
        <v>31903.599999999999</v>
      </c>
      <c r="L2856" s="3">
        <v>0</v>
      </c>
      <c r="M2856" s="3">
        <v>0</v>
      </c>
      <c r="N2856" s="3">
        <v>0</v>
      </c>
      <c r="O2856" s="3">
        <v>14893.7</v>
      </c>
      <c r="P2856" s="3">
        <v>10224.6</v>
      </c>
      <c r="Q2856" s="3">
        <f>SUM(Exportaciones_Kg_fruta[[#This Row],[Enero]:[Diciembre]])</f>
        <v>107403.49</v>
      </c>
      <c r="R2856">
        <v>2018</v>
      </c>
      <c r="S2856" t="s">
        <v>212</v>
      </c>
    </row>
    <row r="2857" spans="1:19" x14ac:dyDescent="0.35">
      <c r="A2857" t="str">
        <f>+_xlfn.CONCAT(Exportaciones_Kg_fruta[[#This Row],[País]],Exportaciones_Kg_fruta[[#This Row],[Detalle]],Exportaciones_Kg_fruta[[#This Row],[Año]])</f>
        <v>LituaniaVino2018</v>
      </c>
      <c r="B2857" s="3" t="s">
        <v>121</v>
      </c>
      <c r="C2857" s="3" t="s">
        <v>22</v>
      </c>
      <c r="D2857" s="3" t="s">
        <v>24</v>
      </c>
      <c r="E2857" s="3">
        <v>205127.5</v>
      </c>
      <c r="F2857" s="3">
        <v>44821</v>
      </c>
      <c r="G2857" s="3">
        <v>62366.29</v>
      </c>
      <c r="H2857" s="3">
        <v>156231.69999999998</v>
      </c>
      <c r="I2857" s="3">
        <v>52930.299999999996</v>
      </c>
      <c r="J2857" s="3">
        <v>131185.70000000001</v>
      </c>
      <c r="K2857" s="3">
        <v>149013.29999999999</v>
      </c>
      <c r="L2857" s="3">
        <v>354966</v>
      </c>
      <c r="M2857" s="3">
        <v>115028.2</v>
      </c>
      <c r="N2857" s="3">
        <v>153210.44</v>
      </c>
      <c r="O2857" s="3">
        <v>403829.09999999992</v>
      </c>
      <c r="P2857" s="3">
        <v>115882.5</v>
      </c>
      <c r="Q2857" s="3">
        <f>SUM(Exportaciones_Kg_fruta[[#This Row],[Enero]:[Diciembre]])</f>
        <v>1944592.0299999998</v>
      </c>
      <c r="R2857">
        <v>2018</v>
      </c>
      <c r="S2857" t="s">
        <v>212</v>
      </c>
    </row>
    <row r="2858" spans="1:19" x14ac:dyDescent="0.35">
      <c r="A2858" t="str">
        <f>+_xlfn.CONCAT(Exportaciones_Kg_fruta[[#This Row],[País]],Exportaciones_Kg_fruta[[#This Row],[Detalle]],Exportaciones_Kg_fruta[[#This Row],[Año]])</f>
        <v>JamaicaVino2018</v>
      </c>
      <c r="B2858" s="3" t="s">
        <v>109</v>
      </c>
      <c r="C2858" s="3" t="s">
        <v>22</v>
      </c>
      <c r="D2858" s="3" t="s">
        <v>24</v>
      </c>
      <c r="E2858" s="3">
        <v>87949</v>
      </c>
      <c r="F2858" s="3">
        <v>48943.600000000006</v>
      </c>
      <c r="G2858" s="3">
        <v>70203.999999999985</v>
      </c>
      <c r="H2858" s="3">
        <v>19743</v>
      </c>
      <c r="I2858" s="3">
        <v>41601.409999999996</v>
      </c>
      <c r="J2858" s="3">
        <v>70387.45</v>
      </c>
      <c r="K2858" s="3">
        <v>83502.799999999988</v>
      </c>
      <c r="L2858" s="3">
        <v>30100.95</v>
      </c>
      <c r="M2858" s="3">
        <v>0</v>
      </c>
      <c r="N2858" s="3">
        <v>36316.11</v>
      </c>
      <c r="O2858" s="3">
        <v>65216.280000000006</v>
      </c>
      <c r="P2858" s="3">
        <v>0</v>
      </c>
      <c r="Q2858" s="3">
        <f>SUM(Exportaciones_Kg_fruta[[#This Row],[Enero]:[Diciembre]])</f>
        <v>553964.6</v>
      </c>
      <c r="R2858">
        <v>2018</v>
      </c>
      <c r="S2858" t="s">
        <v>212</v>
      </c>
    </row>
    <row r="2859" spans="1:19" x14ac:dyDescent="0.35">
      <c r="A2859" t="str">
        <f>+_xlfn.CONCAT(Exportaciones_Kg_fruta[[#This Row],[País]],Exportaciones_Kg_fruta[[#This Row],[Detalle]],Exportaciones_Kg_fruta[[#This Row],[Año]])</f>
        <v>AustriaVino2018</v>
      </c>
      <c r="B2859" s="3" t="s">
        <v>36</v>
      </c>
      <c r="C2859" s="3" t="s">
        <v>22</v>
      </c>
      <c r="D2859" s="3" t="s">
        <v>24</v>
      </c>
      <c r="E2859" s="3">
        <v>15400</v>
      </c>
      <c r="F2859" s="3">
        <v>8840.9</v>
      </c>
      <c r="G2859" s="3">
        <v>17574.16</v>
      </c>
      <c r="H2859" s="3">
        <v>0</v>
      </c>
      <c r="I2859" s="3">
        <v>0</v>
      </c>
      <c r="J2859" s="3">
        <v>0</v>
      </c>
      <c r="K2859" s="3">
        <v>13986</v>
      </c>
      <c r="L2859" s="3">
        <v>7404.17</v>
      </c>
      <c r="M2859" s="3">
        <v>19810.7</v>
      </c>
      <c r="N2859" s="3">
        <v>0</v>
      </c>
      <c r="O2859" s="3">
        <v>0</v>
      </c>
      <c r="P2859" s="3">
        <v>231</v>
      </c>
      <c r="Q2859" s="3">
        <f>SUM(Exportaciones_Kg_fruta[[#This Row],[Enero]:[Diciembre]])</f>
        <v>83246.929999999993</v>
      </c>
      <c r="R2859">
        <v>2018</v>
      </c>
      <c r="S2859" t="s">
        <v>212</v>
      </c>
    </row>
    <row r="2860" spans="1:19" x14ac:dyDescent="0.35">
      <c r="A2860" t="str">
        <f>+_xlfn.CONCAT(Exportaciones_Kg_fruta[[#This Row],[País]],Exportaciones_Kg_fruta[[#This Row],[Detalle]],Exportaciones_Kg_fruta[[#This Row],[Año]])</f>
        <v>SuizaVino2018</v>
      </c>
      <c r="B2860" s="3" t="s">
        <v>176</v>
      </c>
      <c r="C2860" s="3" t="s">
        <v>22</v>
      </c>
      <c r="D2860" s="3" t="s">
        <v>24</v>
      </c>
      <c r="E2860" s="3">
        <v>203170.98999999996</v>
      </c>
      <c r="F2860" s="3">
        <v>152715.6</v>
      </c>
      <c r="G2860" s="3">
        <v>163124.78999999998</v>
      </c>
      <c r="H2860" s="3">
        <v>273364.97999999992</v>
      </c>
      <c r="I2860" s="3">
        <v>270948.96000000002</v>
      </c>
      <c r="J2860" s="3">
        <v>166350.6</v>
      </c>
      <c r="K2860" s="3">
        <v>178718.19999999998</v>
      </c>
      <c r="L2860" s="3">
        <v>329152.8</v>
      </c>
      <c r="M2860" s="3">
        <v>27848.2</v>
      </c>
      <c r="N2860" s="3">
        <v>223010.24999999994</v>
      </c>
      <c r="O2860" s="3">
        <v>496498.33999999997</v>
      </c>
      <c r="P2860" s="3">
        <v>115446.13</v>
      </c>
      <c r="Q2860" s="3">
        <f>SUM(Exportaciones_Kg_fruta[[#This Row],[Enero]:[Diciembre]])</f>
        <v>2600349.84</v>
      </c>
      <c r="R2860">
        <v>2018</v>
      </c>
      <c r="S2860" t="s">
        <v>212</v>
      </c>
    </row>
    <row r="2861" spans="1:19" x14ac:dyDescent="0.35">
      <c r="A2861" t="str">
        <f>+_xlfn.CONCAT(Exportaciones_Kg_fruta[[#This Row],[País]],Exportaciones_Kg_fruta[[#This Row],[Detalle]],Exportaciones_Kg_fruta[[#This Row],[Año]])</f>
        <v>Sri LankaVino2018</v>
      </c>
      <c r="B2861" s="3" t="s">
        <v>172</v>
      </c>
      <c r="C2861" s="3" t="s">
        <v>22</v>
      </c>
      <c r="D2861" s="3" t="s">
        <v>24</v>
      </c>
      <c r="E2861" s="3">
        <v>85540.299999999988</v>
      </c>
      <c r="F2861" s="3">
        <v>44488.25</v>
      </c>
      <c r="G2861" s="3">
        <v>37289.74</v>
      </c>
      <c r="H2861" s="3">
        <v>52665.340000000004</v>
      </c>
      <c r="I2861" s="3">
        <v>119837.57</v>
      </c>
      <c r="J2861" s="3">
        <v>50986.46</v>
      </c>
      <c r="K2861" s="3">
        <v>67998.7</v>
      </c>
      <c r="L2861" s="3">
        <v>18159.43</v>
      </c>
      <c r="M2861" s="3">
        <v>66591.960000000006</v>
      </c>
      <c r="N2861" s="3">
        <v>72424.3</v>
      </c>
      <c r="O2861" s="3">
        <v>40691</v>
      </c>
      <c r="P2861" s="3">
        <v>28754.620000000003</v>
      </c>
      <c r="Q2861" s="3">
        <f>SUM(Exportaciones_Kg_fruta[[#This Row],[Enero]:[Diciembre]])</f>
        <v>685427.67</v>
      </c>
      <c r="R2861">
        <v>2018</v>
      </c>
      <c r="S2861" t="s">
        <v>212</v>
      </c>
    </row>
    <row r="2862" spans="1:19" x14ac:dyDescent="0.35">
      <c r="A2862" t="str">
        <f>+_xlfn.CONCAT(Exportaciones_Kg_fruta[[#This Row],[País]],Exportaciones_Kg_fruta[[#This Row],[Detalle]],Exportaciones_Kg_fruta[[#This Row],[Año]])</f>
        <v>República ChecaVino2018</v>
      </c>
      <c r="B2862" s="3" t="s">
        <v>156</v>
      </c>
      <c r="C2862" s="3" t="s">
        <v>22</v>
      </c>
      <c r="D2862" s="3" t="s">
        <v>24</v>
      </c>
      <c r="E2862" s="3">
        <v>389855.15</v>
      </c>
      <c r="F2862" s="3">
        <v>370766.75</v>
      </c>
      <c r="G2862" s="3">
        <v>396889.13</v>
      </c>
      <c r="H2862" s="3">
        <v>423704.99999999994</v>
      </c>
      <c r="I2862" s="3">
        <v>172354.3</v>
      </c>
      <c r="J2862" s="3">
        <v>219619.75</v>
      </c>
      <c r="K2862" s="3">
        <v>547446.12</v>
      </c>
      <c r="L2862" s="3">
        <v>471932.30000000005</v>
      </c>
      <c r="M2862" s="3">
        <v>298205.7</v>
      </c>
      <c r="N2862" s="3">
        <v>614062.96</v>
      </c>
      <c r="O2862" s="3">
        <v>529900.30000000005</v>
      </c>
      <c r="P2862" s="3">
        <v>227544.74</v>
      </c>
      <c r="Q2862" s="3">
        <f>SUM(Exportaciones_Kg_fruta[[#This Row],[Enero]:[Diciembre]])</f>
        <v>4662282.2</v>
      </c>
      <c r="R2862">
        <v>2018</v>
      </c>
      <c r="S2862" t="s">
        <v>212</v>
      </c>
    </row>
    <row r="2863" spans="1:19" x14ac:dyDescent="0.35">
      <c r="A2863" t="str">
        <f>+_xlfn.CONCAT(Exportaciones_Kg_fruta[[#This Row],[País]],Exportaciones_Kg_fruta[[#This Row],[Detalle]],Exportaciones_Kg_fruta[[#This Row],[Año]])</f>
        <v>LetoniaVino2018</v>
      </c>
      <c r="B2863" s="3" t="s">
        <v>117</v>
      </c>
      <c r="C2863" s="3" t="s">
        <v>22</v>
      </c>
      <c r="D2863" s="3" t="s">
        <v>24</v>
      </c>
      <c r="E2863" s="3">
        <v>495799.8</v>
      </c>
      <c r="F2863" s="3">
        <v>313089.43999999994</v>
      </c>
      <c r="G2863" s="3">
        <v>442331.00000000006</v>
      </c>
      <c r="H2863" s="3">
        <v>397005.32000000012</v>
      </c>
      <c r="I2863" s="3">
        <v>516329.97</v>
      </c>
      <c r="J2863" s="3">
        <v>385145.82</v>
      </c>
      <c r="K2863" s="3">
        <v>215560.45000000004</v>
      </c>
      <c r="L2863" s="3">
        <v>560284.44999999995</v>
      </c>
      <c r="M2863" s="3">
        <v>248845.25000000003</v>
      </c>
      <c r="N2863" s="3">
        <v>810645.53</v>
      </c>
      <c r="O2863" s="3">
        <v>262596</v>
      </c>
      <c r="P2863" s="3">
        <v>114617.3</v>
      </c>
      <c r="Q2863" s="3">
        <f>SUM(Exportaciones_Kg_fruta[[#This Row],[Enero]:[Diciembre]])</f>
        <v>4762250.33</v>
      </c>
      <c r="R2863">
        <v>2018</v>
      </c>
      <c r="S2863" t="s">
        <v>212</v>
      </c>
    </row>
    <row r="2864" spans="1:19" x14ac:dyDescent="0.35">
      <c r="A2864" t="str">
        <f>+_xlfn.CONCAT(Exportaciones_Kg_fruta[[#This Row],[País]],Exportaciones_Kg_fruta[[#This Row],[Detalle]],Exportaciones_Kg_fruta[[#This Row],[Año]])</f>
        <v>MarruecosVino2018</v>
      </c>
      <c r="B2864" s="3" t="s">
        <v>126</v>
      </c>
      <c r="C2864" s="3" t="s">
        <v>22</v>
      </c>
      <c r="D2864" s="3" t="s">
        <v>24</v>
      </c>
      <c r="E2864" s="3">
        <v>0</v>
      </c>
      <c r="F2864" s="3">
        <v>0</v>
      </c>
      <c r="G2864" s="3">
        <v>0</v>
      </c>
      <c r="H2864" s="3">
        <v>0</v>
      </c>
      <c r="I2864" s="3">
        <v>10560</v>
      </c>
      <c r="J2864" s="3">
        <v>0</v>
      </c>
      <c r="K2864" s="3">
        <v>0</v>
      </c>
      <c r="L2864" s="3">
        <v>15908.2</v>
      </c>
      <c r="M2864" s="3">
        <v>0</v>
      </c>
      <c r="N2864" s="3">
        <v>0</v>
      </c>
      <c r="O2864" s="3">
        <v>0</v>
      </c>
      <c r="P2864" s="3">
        <v>10700</v>
      </c>
      <c r="Q2864" s="3">
        <f>SUM(Exportaciones_Kg_fruta[[#This Row],[Enero]:[Diciembre]])</f>
        <v>37168.199999999997</v>
      </c>
      <c r="R2864">
        <v>2018</v>
      </c>
      <c r="S2864" t="s">
        <v>212</v>
      </c>
    </row>
    <row r="2865" spans="1:19" x14ac:dyDescent="0.35">
      <c r="A2865" t="str">
        <f>+_xlfn.CONCAT(Exportaciones_Kg_fruta[[#This Row],[País]],Exportaciones_Kg_fruta[[#This Row],[Detalle]],Exportaciones_Kg_fruta[[#This Row],[Año]])</f>
        <v>AngolaVino2018</v>
      </c>
      <c r="B2865" s="3" t="s">
        <v>26</v>
      </c>
      <c r="C2865" s="3" t="s">
        <v>22</v>
      </c>
      <c r="D2865" s="3" t="s">
        <v>24</v>
      </c>
      <c r="E2865" s="3">
        <v>17373.2</v>
      </c>
      <c r="F2865" s="3">
        <v>0</v>
      </c>
      <c r="G2865" s="3">
        <v>0</v>
      </c>
      <c r="H2865" s="3">
        <v>17538.400000000001</v>
      </c>
      <c r="I2865" s="3">
        <v>0</v>
      </c>
      <c r="J2865" s="3">
        <v>51187.299999999996</v>
      </c>
      <c r="K2865" s="3">
        <v>0</v>
      </c>
      <c r="L2865" s="3">
        <v>0</v>
      </c>
      <c r="M2865" s="3">
        <v>0</v>
      </c>
      <c r="N2865" s="3">
        <v>17180</v>
      </c>
      <c r="O2865" s="3">
        <v>0</v>
      </c>
      <c r="P2865" s="3">
        <v>0</v>
      </c>
      <c r="Q2865" s="3">
        <f>SUM(Exportaciones_Kg_fruta[[#This Row],[Enero]:[Diciembre]])</f>
        <v>103278.9</v>
      </c>
      <c r="R2865">
        <v>2018</v>
      </c>
      <c r="S2865" t="s">
        <v>212</v>
      </c>
    </row>
    <row r="2866" spans="1:19" x14ac:dyDescent="0.35">
      <c r="A2866" t="str">
        <f>+_xlfn.CONCAT(Exportaciones_Kg_fruta[[#This Row],[País]],Exportaciones_Kg_fruta[[#This Row],[Detalle]],Exportaciones_Kg_fruta[[#This Row],[Año]])</f>
        <v>CambodiaVino2018</v>
      </c>
      <c r="B2866" s="3" t="s">
        <v>53</v>
      </c>
      <c r="C2866" s="3" t="s">
        <v>22</v>
      </c>
      <c r="D2866" s="3" t="s">
        <v>24</v>
      </c>
      <c r="E2866" s="3">
        <v>42971.7</v>
      </c>
      <c r="F2866" s="3">
        <v>23291.320000000003</v>
      </c>
      <c r="G2866" s="3">
        <v>23274.690000000002</v>
      </c>
      <c r="H2866" s="3">
        <v>25028</v>
      </c>
      <c r="I2866" s="3">
        <v>26765.599999999999</v>
      </c>
      <c r="J2866" s="3">
        <v>50551.880000000005</v>
      </c>
      <c r="K2866" s="3">
        <v>41410.25</v>
      </c>
      <c r="L2866" s="3">
        <v>37807</v>
      </c>
      <c r="M2866" s="3">
        <v>16589</v>
      </c>
      <c r="N2866" s="3">
        <v>43019.86</v>
      </c>
      <c r="O2866" s="3">
        <v>82620.399999999994</v>
      </c>
      <c r="P2866" s="3">
        <v>58860.24</v>
      </c>
      <c r="Q2866" s="3">
        <f>SUM(Exportaciones_Kg_fruta[[#This Row],[Enero]:[Diciembre]])</f>
        <v>472189.93999999994</v>
      </c>
      <c r="R2866">
        <v>2018</v>
      </c>
      <c r="S2866" t="s">
        <v>212</v>
      </c>
    </row>
    <row r="2867" spans="1:19" x14ac:dyDescent="0.35">
      <c r="A2867" t="str">
        <f>+_xlfn.CONCAT(Exportaciones_Kg_fruta[[#This Row],[País]],Exportaciones_Kg_fruta[[#This Row],[Detalle]],Exportaciones_Kg_fruta[[#This Row],[Año]])</f>
        <v>ChipreVino2018</v>
      </c>
      <c r="B2867" s="3" t="s">
        <v>57</v>
      </c>
      <c r="C2867" s="3" t="s">
        <v>22</v>
      </c>
      <c r="D2867" s="3" t="s">
        <v>24</v>
      </c>
      <c r="E2867" s="3">
        <v>57777.36</v>
      </c>
      <c r="F2867" s="3">
        <v>91</v>
      </c>
      <c r="G2867" s="3">
        <v>50125.899999999994</v>
      </c>
      <c r="H2867" s="3">
        <v>27372.059999999998</v>
      </c>
      <c r="I2867" s="3">
        <v>17831.29</v>
      </c>
      <c r="J2867" s="3">
        <v>55645.399999999994</v>
      </c>
      <c r="K2867" s="3">
        <v>39701.600000000006</v>
      </c>
      <c r="L2867" s="3">
        <v>28592.799999999999</v>
      </c>
      <c r="M2867" s="3">
        <v>0</v>
      </c>
      <c r="N2867" s="3">
        <v>30804.15</v>
      </c>
      <c r="O2867" s="3">
        <v>41638.299999999996</v>
      </c>
      <c r="P2867" s="3">
        <v>15252.400000000001</v>
      </c>
      <c r="Q2867" s="3">
        <f>SUM(Exportaciones_Kg_fruta[[#This Row],[Enero]:[Diciembre]])</f>
        <v>364832.26000000007</v>
      </c>
      <c r="R2867">
        <v>2018</v>
      </c>
      <c r="S2867" t="s">
        <v>212</v>
      </c>
    </row>
    <row r="2868" spans="1:19" x14ac:dyDescent="0.35">
      <c r="A2868" t="str">
        <f>+_xlfn.CONCAT(Exportaciones_Kg_fruta[[#This Row],[País]],Exportaciones_Kg_fruta[[#This Row],[Detalle]],Exportaciones_Kg_fruta[[#This Row],[Año]])</f>
        <v>BelarusVino2018</v>
      </c>
      <c r="B2868" s="3" t="s">
        <v>42</v>
      </c>
      <c r="C2868" s="3" t="s">
        <v>22</v>
      </c>
      <c r="D2868" s="3" t="s">
        <v>24</v>
      </c>
      <c r="E2868" s="3">
        <v>0</v>
      </c>
      <c r="F2868" s="3">
        <v>0</v>
      </c>
      <c r="G2868" s="3">
        <v>13135</v>
      </c>
      <c r="H2868" s="3">
        <v>38555.100000000006</v>
      </c>
      <c r="I2868" s="3">
        <v>54425.9</v>
      </c>
      <c r="J2868" s="3">
        <v>47081.2</v>
      </c>
      <c r="K2868" s="3">
        <v>33132.1</v>
      </c>
      <c r="L2868" s="3">
        <v>79958</v>
      </c>
      <c r="M2868" s="3">
        <v>31906</v>
      </c>
      <c r="N2868" s="3">
        <v>43254</v>
      </c>
      <c r="O2868" s="3">
        <v>0</v>
      </c>
      <c r="P2868" s="3">
        <v>0</v>
      </c>
      <c r="Q2868" s="3">
        <f>SUM(Exportaciones_Kg_fruta[[#This Row],[Enero]:[Diciembre]])</f>
        <v>341447.30000000005</v>
      </c>
      <c r="R2868">
        <v>2018</v>
      </c>
      <c r="S2868" t="s">
        <v>212</v>
      </c>
    </row>
    <row r="2869" spans="1:19" x14ac:dyDescent="0.35">
      <c r="A2869" t="str">
        <f>+_xlfn.CONCAT(Exportaciones_Kg_fruta[[#This Row],[País]],Exportaciones_Kg_fruta[[#This Row],[Detalle]],Exportaciones_Kg_fruta[[#This Row],[Año]])</f>
        <v>HaitíVino2018</v>
      </c>
      <c r="B2869" s="3" t="s">
        <v>91</v>
      </c>
      <c r="C2869" s="3" t="s">
        <v>22</v>
      </c>
      <c r="D2869" s="3" t="s">
        <v>24</v>
      </c>
      <c r="E2869" s="3">
        <v>21400</v>
      </c>
      <c r="F2869" s="3">
        <v>47786</v>
      </c>
      <c r="G2869" s="3">
        <v>18667.400000000001</v>
      </c>
      <c r="H2869" s="3">
        <v>16800</v>
      </c>
      <c r="I2869" s="3">
        <v>39187.100000000006</v>
      </c>
      <c r="J2869" s="3">
        <v>14988</v>
      </c>
      <c r="K2869" s="3">
        <v>29363.5</v>
      </c>
      <c r="L2869" s="3">
        <v>42780</v>
      </c>
      <c r="M2869" s="3">
        <v>11343</v>
      </c>
      <c r="N2869" s="3">
        <v>1287.55</v>
      </c>
      <c r="O2869" s="3">
        <v>0</v>
      </c>
      <c r="P2869" s="3">
        <v>27607.110000000004</v>
      </c>
      <c r="Q2869" s="3">
        <f>SUM(Exportaciones_Kg_fruta[[#This Row],[Enero]:[Diciembre]])</f>
        <v>271209.65999999997</v>
      </c>
      <c r="R2869">
        <v>2018</v>
      </c>
      <c r="S2869" t="s">
        <v>212</v>
      </c>
    </row>
    <row r="2870" spans="1:19" x14ac:dyDescent="0.35">
      <c r="A2870" t="str">
        <f>+_xlfn.CONCAT(Exportaciones_Kg_fruta[[#This Row],[País]],Exportaciones_Kg_fruta[[#This Row],[Detalle]],Exportaciones_Kg_fruta[[#This Row],[Año]])</f>
        <v>RumaniaVino2018</v>
      </c>
      <c r="B2870" s="3" t="s">
        <v>160</v>
      </c>
      <c r="C2870" s="3" t="s">
        <v>22</v>
      </c>
      <c r="D2870" s="3" t="s">
        <v>24</v>
      </c>
      <c r="E2870" s="3">
        <v>25278.899999999994</v>
      </c>
      <c r="F2870" s="3">
        <v>0</v>
      </c>
      <c r="G2870" s="3">
        <v>9106.2999999999993</v>
      </c>
      <c r="H2870" s="3">
        <v>0</v>
      </c>
      <c r="I2870" s="3">
        <v>19863.2</v>
      </c>
      <c r="J2870" s="3">
        <v>906.40000000000009</v>
      </c>
      <c r="K2870" s="3">
        <v>0</v>
      </c>
      <c r="L2870" s="3">
        <v>0</v>
      </c>
      <c r="M2870" s="3">
        <v>0</v>
      </c>
      <c r="N2870" s="3">
        <v>23070.079999999998</v>
      </c>
      <c r="O2870" s="3">
        <v>22993.3</v>
      </c>
      <c r="P2870" s="3">
        <v>0</v>
      </c>
      <c r="Q2870" s="3">
        <f>SUM(Exportaciones_Kg_fruta[[#This Row],[Enero]:[Diciembre]])</f>
        <v>101218.18</v>
      </c>
      <c r="R2870">
        <v>2018</v>
      </c>
      <c r="S2870" t="s">
        <v>212</v>
      </c>
    </row>
    <row r="2871" spans="1:19" x14ac:dyDescent="0.35">
      <c r="A2871" t="str">
        <f>+_xlfn.CONCAT(Exportaciones_Kg_fruta[[#This Row],[País]],Exportaciones_Kg_fruta[[#This Row],[Detalle]],Exportaciones_Kg_fruta[[#This Row],[Año]])</f>
        <v>LibanoVino2018</v>
      </c>
      <c r="B2871" s="3" t="s">
        <v>118</v>
      </c>
      <c r="C2871" s="3" t="s">
        <v>22</v>
      </c>
      <c r="D2871" s="3" t="s">
        <v>24</v>
      </c>
      <c r="E2871" s="3">
        <v>16265.4</v>
      </c>
      <c r="F2871" s="3">
        <v>0</v>
      </c>
      <c r="G2871" s="3">
        <v>0</v>
      </c>
      <c r="H2871" s="3">
        <v>4939.8</v>
      </c>
      <c r="I2871" s="3">
        <v>0</v>
      </c>
      <c r="J2871" s="3">
        <v>14971.2</v>
      </c>
      <c r="K2871" s="3">
        <v>0</v>
      </c>
      <c r="L2871" s="3">
        <v>16262.4</v>
      </c>
      <c r="M2871" s="3">
        <v>0</v>
      </c>
      <c r="N2871" s="3">
        <v>0</v>
      </c>
      <c r="O2871" s="3">
        <v>0</v>
      </c>
      <c r="P2871" s="3">
        <v>0</v>
      </c>
      <c r="Q2871" s="3">
        <f>SUM(Exportaciones_Kg_fruta[[#This Row],[Enero]:[Diciembre]])</f>
        <v>52438.8</v>
      </c>
      <c r="R2871">
        <v>2018</v>
      </c>
      <c r="S2871" t="s">
        <v>212</v>
      </c>
    </row>
    <row r="2872" spans="1:19" x14ac:dyDescent="0.35">
      <c r="A2872" t="str">
        <f>+_xlfn.CONCAT(Exportaciones_Kg_fruta[[#This Row],[País]],Exportaciones_Kg_fruta[[#This Row],[Detalle]],Exportaciones_Kg_fruta[[#This Row],[Año]])</f>
        <v>BarbadosVino2018</v>
      </c>
      <c r="B2872" s="3" t="s">
        <v>41</v>
      </c>
      <c r="C2872" s="3" t="s">
        <v>22</v>
      </c>
      <c r="D2872" s="3" t="s">
        <v>24</v>
      </c>
      <c r="E2872" s="3">
        <v>77657.849999999991</v>
      </c>
      <c r="F2872" s="3">
        <v>16006.150000000001</v>
      </c>
      <c r="G2872" s="3">
        <v>16356.9</v>
      </c>
      <c r="H2872" s="3">
        <v>66257.649999999994</v>
      </c>
      <c r="I2872" s="3">
        <v>32003.839999999997</v>
      </c>
      <c r="J2872" s="3">
        <v>22512.5</v>
      </c>
      <c r="K2872" s="3">
        <v>32440.799999999996</v>
      </c>
      <c r="L2872" s="3">
        <v>32033.239999999998</v>
      </c>
      <c r="M2872" s="3">
        <v>24047.4</v>
      </c>
      <c r="N2872" s="3">
        <v>7900</v>
      </c>
      <c r="O2872" s="3">
        <v>63563.119999999995</v>
      </c>
      <c r="P2872" s="3">
        <v>25533.1</v>
      </c>
      <c r="Q2872" s="3">
        <f>SUM(Exportaciones_Kg_fruta[[#This Row],[Enero]:[Diciembre]])</f>
        <v>416312.55</v>
      </c>
      <c r="R2872">
        <v>2018</v>
      </c>
      <c r="S2872" t="s">
        <v>212</v>
      </c>
    </row>
    <row r="2873" spans="1:19" x14ac:dyDescent="0.35">
      <c r="A2873" t="str">
        <f>+_xlfn.CONCAT(Exportaciones_Kg_fruta[[#This Row],[País]],Exportaciones_Kg_fruta[[#This Row],[Detalle]],Exportaciones_Kg_fruta[[#This Row],[Año]])</f>
        <v>BahamasVino2018</v>
      </c>
      <c r="B2873" s="3" t="s">
        <v>38</v>
      </c>
      <c r="C2873" s="3" t="s">
        <v>22</v>
      </c>
      <c r="D2873" s="3" t="s">
        <v>24</v>
      </c>
      <c r="E2873" s="3">
        <v>64704.899999999994</v>
      </c>
      <c r="F2873" s="3">
        <v>26868.3</v>
      </c>
      <c r="G2873" s="3">
        <v>59438</v>
      </c>
      <c r="H2873" s="3">
        <v>35997.599999999999</v>
      </c>
      <c r="I2873" s="3">
        <v>13525</v>
      </c>
      <c r="J2873" s="3">
        <v>81235.539999999994</v>
      </c>
      <c r="K2873" s="3">
        <v>100189.48</v>
      </c>
      <c r="L2873" s="3">
        <v>0</v>
      </c>
      <c r="M2873" s="3">
        <v>6524.98</v>
      </c>
      <c r="N2873" s="3">
        <v>23863.8</v>
      </c>
      <c r="O2873" s="3">
        <v>56273.3</v>
      </c>
      <c r="P2873" s="3">
        <v>33544.300000000003</v>
      </c>
      <c r="Q2873" s="3">
        <f>SUM(Exportaciones_Kg_fruta[[#This Row],[Enero]:[Diciembre]])</f>
        <v>502165.19999999995</v>
      </c>
      <c r="R2873">
        <v>2018</v>
      </c>
      <c r="S2873" t="s">
        <v>212</v>
      </c>
    </row>
    <row r="2874" spans="1:19" x14ac:dyDescent="0.35">
      <c r="A2874" t="str">
        <f>+_xlfn.CONCAT(Exportaciones_Kg_fruta[[#This Row],[País]],Exportaciones_Kg_fruta[[#This Row],[Detalle]],Exportaciones_Kg_fruta[[#This Row],[Año]])</f>
        <v>Antillas NeerlandesasVino2018</v>
      </c>
      <c r="B2874" s="3" t="s">
        <v>29</v>
      </c>
      <c r="C2874" s="3" t="s">
        <v>22</v>
      </c>
      <c r="D2874" s="3" t="s">
        <v>24</v>
      </c>
      <c r="E2874" s="3">
        <v>114766.22999999998</v>
      </c>
      <c r="F2874" s="3">
        <v>76010.840000000011</v>
      </c>
      <c r="G2874" s="3">
        <v>33808.28</v>
      </c>
      <c r="H2874" s="3">
        <v>91608.52</v>
      </c>
      <c r="I2874" s="3">
        <v>106662.74999999999</v>
      </c>
      <c r="J2874" s="3">
        <v>113171.62000000001</v>
      </c>
      <c r="K2874" s="3">
        <v>106483.42</v>
      </c>
      <c r="L2874" s="3">
        <v>88796.599999999991</v>
      </c>
      <c r="M2874" s="3">
        <v>43784.2</v>
      </c>
      <c r="N2874" s="3">
        <v>45412.569999999992</v>
      </c>
      <c r="O2874" s="3">
        <v>97594.55</v>
      </c>
      <c r="P2874" s="3">
        <v>32265.800000000003</v>
      </c>
      <c r="Q2874" s="3">
        <f>SUM(Exportaciones_Kg_fruta[[#This Row],[Enero]:[Diciembre]])</f>
        <v>950365.38</v>
      </c>
      <c r="R2874">
        <v>2018</v>
      </c>
      <c r="S2874" t="s">
        <v>212</v>
      </c>
    </row>
    <row r="2875" spans="1:19" x14ac:dyDescent="0.35">
      <c r="A2875" t="str">
        <f>+_xlfn.CONCAT(Exportaciones_Kg_fruta[[#This Row],[País]],Exportaciones_Kg_fruta[[#This Row],[Detalle]],Exportaciones_Kg_fruta[[#This Row],[Año]])</f>
        <v>EstoniaVino2018</v>
      </c>
      <c r="B2875" s="3" t="s">
        <v>75</v>
      </c>
      <c r="C2875" s="3" t="s">
        <v>22</v>
      </c>
      <c r="D2875" s="3" t="s">
        <v>24</v>
      </c>
      <c r="E2875" s="3">
        <v>74981.649999999994</v>
      </c>
      <c r="F2875" s="3">
        <v>62356.9</v>
      </c>
      <c r="G2875" s="3">
        <v>114024.1</v>
      </c>
      <c r="H2875" s="3">
        <v>94996.1</v>
      </c>
      <c r="I2875" s="3">
        <v>153762.4</v>
      </c>
      <c r="J2875" s="3">
        <v>160673.46000000002</v>
      </c>
      <c r="K2875" s="3">
        <v>103984.04000000001</v>
      </c>
      <c r="L2875" s="3">
        <v>237126.49</v>
      </c>
      <c r="M2875" s="3">
        <v>116755.80000000002</v>
      </c>
      <c r="N2875" s="3">
        <v>177066.77</v>
      </c>
      <c r="O2875" s="3">
        <v>215230.67</v>
      </c>
      <c r="P2875" s="3">
        <v>111452.19000000002</v>
      </c>
      <c r="Q2875" s="3">
        <f>SUM(Exportaciones_Kg_fruta[[#This Row],[Enero]:[Diciembre]])</f>
        <v>1622410.57</v>
      </c>
      <c r="R2875">
        <v>2018</v>
      </c>
      <c r="S2875" t="s">
        <v>212</v>
      </c>
    </row>
    <row r="2876" spans="1:19" x14ac:dyDescent="0.35">
      <c r="A2876" t="str">
        <f>+_xlfn.CONCAT(Exportaciones_Kg_fruta[[#This Row],[País]],Exportaciones_Kg_fruta[[#This Row],[Detalle]],Exportaciones_Kg_fruta[[#This Row],[Año]])</f>
        <v>IslandiaVino2018</v>
      </c>
      <c r="B2876" s="3" t="s">
        <v>102</v>
      </c>
      <c r="C2876" s="3" t="s">
        <v>22</v>
      </c>
      <c r="D2876" s="3" t="s">
        <v>24</v>
      </c>
      <c r="E2876" s="3">
        <v>93429.7</v>
      </c>
      <c r="F2876" s="3">
        <v>56021.5</v>
      </c>
      <c r="G2876" s="3">
        <v>63831.599999999991</v>
      </c>
      <c r="H2876" s="3">
        <v>134338.70000000001</v>
      </c>
      <c r="I2876" s="3">
        <v>14949.799999999997</v>
      </c>
      <c r="J2876" s="3">
        <v>128055.85</v>
      </c>
      <c r="K2876" s="3">
        <v>122395.1</v>
      </c>
      <c r="L2876" s="3">
        <v>125736.8</v>
      </c>
      <c r="M2876" s="3">
        <v>16659</v>
      </c>
      <c r="N2876" s="3">
        <v>119383.70000000001</v>
      </c>
      <c r="O2876" s="3">
        <v>56427.6</v>
      </c>
      <c r="P2876" s="3">
        <v>24440.059999999998</v>
      </c>
      <c r="Q2876" s="3">
        <f>SUM(Exportaciones_Kg_fruta[[#This Row],[Enero]:[Diciembre]])</f>
        <v>955669.40999999992</v>
      </c>
      <c r="R2876">
        <v>2018</v>
      </c>
      <c r="S2876" t="s">
        <v>212</v>
      </c>
    </row>
    <row r="2877" spans="1:19" x14ac:dyDescent="0.35">
      <c r="A2877" t="str">
        <f>+_xlfn.CONCAT(Exportaciones_Kg_fruta[[#This Row],[País]],Exportaciones_Kg_fruta[[#This Row],[Detalle]],Exportaciones_Kg_fruta[[#This Row],[Año]])</f>
        <v>GuyanaVino2018</v>
      </c>
      <c r="B2877" s="3" t="s">
        <v>90</v>
      </c>
      <c r="C2877" s="3" t="s">
        <v>22</v>
      </c>
      <c r="D2877" s="3" t="s">
        <v>24</v>
      </c>
      <c r="E2877" s="3">
        <v>6501.22</v>
      </c>
      <c r="F2877" s="3">
        <v>0</v>
      </c>
      <c r="G2877" s="3">
        <v>26095.9</v>
      </c>
      <c r="H2877" s="3">
        <v>16954.2</v>
      </c>
      <c r="I2877" s="3">
        <v>0</v>
      </c>
      <c r="J2877" s="3">
        <v>0</v>
      </c>
      <c r="K2877" s="3">
        <v>21048.95</v>
      </c>
      <c r="L2877" s="3">
        <v>0</v>
      </c>
      <c r="M2877" s="3">
        <v>5870</v>
      </c>
      <c r="N2877" s="3">
        <v>0</v>
      </c>
      <c r="O2877" s="3">
        <v>0</v>
      </c>
      <c r="P2877" s="3">
        <v>0</v>
      </c>
      <c r="Q2877" s="3">
        <f>SUM(Exportaciones_Kg_fruta[[#This Row],[Enero]:[Diciembre]])</f>
        <v>76470.27</v>
      </c>
      <c r="R2877">
        <v>2018</v>
      </c>
      <c r="S2877" t="s">
        <v>212</v>
      </c>
    </row>
    <row r="2878" spans="1:19" x14ac:dyDescent="0.35">
      <c r="A2878" t="str">
        <f>+_xlfn.CONCAT(Exportaciones_Kg_fruta[[#This Row],[País]],Exportaciones_Kg_fruta[[#This Row],[Detalle]],Exportaciones_Kg_fruta[[#This Row],[Año]])</f>
        <v>Territorio Francés en AméricaVino2018</v>
      </c>
      <c r="B2878" s="3" t="s">
        <v>183</v>
      </c>
      <c r="C2878" s="3" t="s">
        <v>22</v>
      </c>
      <c r="D2878" s="3" t="s">
        <v>24</v>
      </c>
      <c r="E2878" s="3">
        <v>0</v>
      </c>
      <c r="F2878" s="3">
        <v>0</v>
      </c>
      <c r="G2878" s="3">
        <v>0</v>
      </c>
      <c r="H2878" s="3">
        <v>0</v>
      </c>
      <c r="I2878" s="3">
        <v>17200.5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15174.4</v>
      </c>
      <c r="P2878" s="3">
        <v>0</v>
      </c>
      <c r="Q2878" s="3">
        <f>SUM(Exportaciones_Kg_fruta[[#This Row],[Enero]:[Diciembre]])</f>
        <v>32374.9</v>
      </c>
      <c r="R2878">
        <v>2018</v>
      </c>
      <c r="S2878" t="s">
        <v>212</v>
      </c>
    </row>
    <row r="2879" spans="1:19" x14ac:dyDescent="0.35">
      <c r="A2879" t="str">
        <f>+_xlfn.CONCAT(Exportaciones_Kg_fruta[[#This Row],[País]],Exportaciones_Kg_fruta[[#This Row],[Detalle]],Exportaciones_Kg_fruta[[#This Row],[Año]])</f>
        <v>BeliceVino2018</v>
      </c>
      <c r="B2879" s="3" t="s">
        <v>44</v>
      </c>
      <c r="C2879" s="3" t="s">
        <v>22</v>
      </c>
      <c r="D2879" s="3" t="s">
        <v>24</v>
      </c>
      <c r="E2879" s="3">
        <v>12812.349999999999</v>
      </c>
      <c r="F2879" s="3">
        <v>13418.21</v>
      </c>
      <c r="G2879" s="3">
        <v>52752.83</v>
      </c>
      <c r="H2879" s="3">
        <v>45438.6</v>
      </c>
      <c r="I2879" s="3">
        <v>998.1</v>
      </c>
      <c r="J2879" s="3">
        <v>0</v>
      </c>
      <c r="K2879" s="3">
        <v>26845.000000000004</v>
      </c>
      <c r="L2879" s="3">
        <v>9354.98</v>
      </c>
      <c r="M2879" s="3">
        <v>14098.5</v>
      </c>
      <c r="N2879" s="3">
        <v>0</v>
      </c>
      <c r="O2879" s="3">
        <v>5400</v>
      </c>
      <c r="P2879" s="3">
        <v>6909.4</v>
      </c>
      <c r="Q2879" s="3">
        <f>SUM(Exportaciones_Kg_fruta[[#This Row],[Enero]:[Diciembre]])</f>
        <v>188027.97</v>
      </c>
      <c r="R2879">
        <v>2018</v>
      </c>
      <c r="S2879" t="s">
        <v>212</v>
      </c>
    </row>
    <row r="2880" spans="1:19" x14ac:dyDescent="0.35">
      <c r="A2880" t="str">
        <f>+_xlfn.CONCAT(Exportaciones_Kg_fruta[[#This Row],[País]],Exportaciones_Kg_fruta[[#This Row],[Detalle]],Exportaciones_Kg_fruta[[#This Row],[Año]])</f>
        <v>ArubaVino2018</v>
      </c>
      <c r="B2880" s="3" t="s">
        <v>34</v>
      </c>
      <c r="C2880" s="3" t="s">
        <v>22</v>
      </c>
      <c r="D2880" s="3" t="s">
        <v>24</v>
      </c>
      <c r="E2880" s="3">
        <v>73905.670000000013</v>
      </c>
      <c r="F2880" s="3">
        <v>21747.1</v>
      </c>
      <c r="G2880" s="3">
        <v>20676</v>
      </c>
      <c r="H2880" s="3">
        <v>29506.78</v>
      </c>
      <c r="I2880" s="3">
        <v>31673.360000000001</v>
      </c>
      <c r="J2880" s="3">
        <v>18113.04</v>
      </c>
      <c r="K2880" s="3">
        <v>71406.290000000008</v>
      </c>
      <c r="L2880" s="3">
        <v>47620.5</v>
      </c>
      <c r="M2880" s="3">
        <v>84390.11</v>
      </c>
      <c r="N2880" s="3">
        <v>32492.800000000003</v>
      </c>
      <c r="O2880" s="3">
        <v>43359.5</v>
      </c>
      <c r="P2880" s="3">
        <v>93842.5</v>
      </c>
      <c r="Q2880" s="3">
        <f>SUM(Exportaciones_Kg_fruta[[#This Row],[Enero]:[Diciembre]])</f>
        <v>568733.65</v>
      </c>
      <c r="R2880">
        <v>2018</v>
      </c>
      <c r="S2880" t="s">
        <v>212</v>
      </c>
    </row>
    <row r="2881" spans="1:19" x14ac:dyDescent="0.35">
      <c r="A2881" t="str">
        <f>+_xlfn.CONCAT(Exportaciones_Kg_fruta[[#This Row],[País]],Exportaciones_Kg_fruta[[#This Row],[Detalle]],Exportaciones_Kg_fruta[[#This Row],[Año]])</f>
        <v>HungríaVino2018</v>
      </c>
      <c r="B2881" s="3" t="s">
        <v>95</v>
      </c>
      <c r="C2881" s="3" t="s">
        <v>22</v>
      </c>
      <c r="D2881" s="3" t="s">
        <v>24</v>
      </c>
      <c r="E2881" s="3">
        <v>0</v>
      </c>
      <c r="F2881" s="3">
        <v>6788.6100000000015</v>
      </c>
      <c r="G2881" s="3">
        <v>0</v>
      </c>
      <c r="H2881" s="3">
        <v>0</v>
      </c>
      <c r="I2881" s="3">
        <v>8035.6500000000005</v>
      </c>
      <c r="J2881" s="3">
        <v>0</v>
      </c>
      <c r="K2881" s="3">
        <v>0</v>
      </c>
      <c r="L2881" s="3">
        <v>13678.85</v>
      </c>
      <c r="M2881" s="3">
        <v>0</v>
      </c>
      <c r="N2881" s="3">
        <v>99</v>
      </c>
      <c r="O2881" s="3">
        <v>0</v>
      </c>
      <c r="P2881" s="3">
        <v>0</v>
      </c>
      <c r="Q2881" s="3">
        <f>SUM(Exportaciones_Kg_fruta[[#This Row],[Enero]:[Diciembre]])</f>
        <v>28602.11</v>
      </c>
      <c r="R2881">
        <v>2018</v>
      </c>
      <c r="S2881" t="s">
        <v>212</v>
      </c>
    </row>
    <row r="2882" spans="1:19" x14ac:dyDescent="0.35">
      <c r="A2882" t="str">
        <f>+_xlfn.CONCAT(Exportaciones_Kg_fruta[[#This Row],[País]],Exportaciones_Kg_fruta[[#This Row],[Detalle]],Exportaciones_Kg_fruta[[#This Row],[Año]])</f>
        <v>GabónVino2018</v>
      </c>
      <c r="B2882" s="3" t="s">
        <v>81</v>
      </c>
      <c r="C2882" s="3" t="s">
        <v>22</v>
      </c>
      <c r="D2882" s="3" t="s">
        <v>24</v>
      </c>
      <c r="E2882" s="3">
        <v>16934.399999999998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16994.400000000001</v>
      </c>
      <c r="M2882" s="3">
        <v>0</v>
      </c>
      <c r="N2882" s="3">
        <v>0</v>
      </c>
      <c r="O2882" s="3">
        <v>0</v>
      </c>
      <c r="P2882" s="3">
        <v>16927.199999999997</v>
      </c>
      <c r="Q2882" s="3">
        <f>SUM(Exportaciones_Kg_fruta[[#This Row],[Enero]:[Diciembre]])</f>
        <v>50856</v>
      </c>
      <c r="R2882">
        <v>2018</v>
      </c>
      <c r="S2882" t="s">
        <v>212</v>
      </c>
    </row>
    <row r="2883" spans="1:19" x14ac:dyDescent="0.35">
      <c r="A2883" t="str">
        <f>+_xlfn.CONCAT(Exportaciones_Kg_fruta[[#This Row],[País]],Exportaciones_Kg_fruta[[#This Row],[Detalle]],Exportaciones_Kg_fruta[[#This Row],[Año]])</f>
        <v>IraqVino2018</v>
      </c>
      <c r="B2883" s="3" t="s">
        <v>98</v>
      </c>
      <c r="C2883" s="3" t="s">
        <v>22</v>
      </c>
      <c r="D2883" s="3" t="s">
        <v>24</v>
      </c>
      <c r="E2883" s="3">
        <v>0</v>
      </c>
      <c r="F2883" s="3">
        <v>23569.3</v>
      </c>
      <c r="G2883" s="3">
        <v>0</v>
      </c>
      <c r="H2883" s="3">
        <v>0</v>
      </c>
      <c r="I2883" s="3">
        <v>38137.699999999997</v>
      </c>
      <c r="J2883" s="3">
        <v>0</v>
      </c>
      <c r="K2883" s="3">
        <v>0</v>
      </c>
      <c r="L2883" s="3">
        <v>0</v>
      </c>
      <c r="M2883" s="3">
        <v>0</v>
      </c>
      <c r="N2883" s="3">
        <v>23042</v>
      </c>
      <c r="O2883" s="3">
        <v>0</v>
      </c>
      <c r="P2883" s="3">
        <v>21153</v>
      </c>
      <c r="Q2883" s="3">
        <f>SUM(Exportaciones_Kg_fruta[[#This Row],[Enero]:[Diciembre]])</f>
        <v>105902</v>
      </c>
      <c r="R2883">
        <v>2018</v>
      </c>
      <c r="S2883" t="s">
        <v>212</v>
      </c>
    </row>
    <row r="2884" spans="1:19" x14ac:dyDescent="0.35">
      <c r="A2884" t="str">
        <f>+_xlfn.CONCAT(Exportaciones_Kg_fruta[[#This Row],[País]],Exportaciones_Kg_fruta[[#This Row],[Detalle]],Exportaciones_Kg_fruta[[#This Row],[Año]])</f>
        <v>Otros PaísesVino2018</v>
      </c>
      <c r="B2884" s="3" t="s">
        <v>197</v>
      </c>
      <c r="C2884" s="3" t="s">
        <v>22</v>
      </c>
      <c r="D2884" s="3" t="s">
        <v>24</v>
      </c>
      <c r="E2884" s="3">
        <v>1315.18</v>
      </c>
      <c r="F2884" s="3">
        <v>19013.28</v>
      </c>
      <c r="G2884" s="3">
        <v>3172.5</v>
      </c>
      <c r="H2884" s="3">
        <v>14840</v>
      </c>
      <c r="I2884" s="3">
        <v>5140.5</v>
      </c>
      <c r="J2884" s="3">
        <v>6823.22</v>
      </c>
      <c r="K2884" s="3">
        <v>42858.64</v>
      </c>
      <c r="L2884" s="3">
        <v>4377.6000000000004</v>
      </c>
      <c r="M2884" s="3">
        <v>0</v>
      </c>
      <c r="N2884" s="3">
        <v>2113.44</v>
      </c>
      <c r="O2884" s="3">
        <v>0</v>
      </c>
      <c r="P2884" s="3">
        <v>0</v>
      </c>
      <c r="Q2884" s="3">
        <f>SUM(Exportaciones_Kg_fruta[[#This Row],[Enero]:[Diciembre]])</f>
        <v>99654.360000000015</v>
      </c>
      <c r="R2884">
        <v>2018</v>
      </c>
      <c r="S2884" t="s">
        <v>212</v>
      </c>
    </row>
    <row r="2885" spans="1:19" x14ac:dyDescent="0.35">
      <c r="A2885" t="str">
        <f>+_xlfn.CONCAT(Exportaciones_Kg_fruta[[#This Row],[País]],Exportaciones_Kg_fruta[[#This Row],[Detalle]],Exportaciones_Kg_fruta[[#This Row],[Año]])</f>
        <v>MartinicaVino2018</v>
      </c>
      <c r="B2885" s="3" t="s">
        <v>127</v>
      </c>
      <c r="C2885" s="3" t="s">
        <v>22</v>
      </c>
      <c r="D2885" s="3" t="s">
        <v>24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12392.7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f>SUM(Exportaciones_Kg_fruta[[#This Row],[Enero]:[Diciembre]])</f>
        <v>12392.7</v>
      </c>
      <c r="R2885">
        <v>2018</v>
      </c>
      <c r="S2885" t="s">
        <v>212</v>
      </c>
    </row>
    <row r="2886" spans="1:19" x14ac:dyDescent="0.35">
      <c r="A2886" t="str">
        <f>+_xlfn.CONCAT(Exportaciones_Kg_fruta[[#This Row],[País]],Exportaciones_Kg_fruta[[#This Row],[Detalle]],Exportaciones_Kg_fruta[[#This Row],[Año]])</f>
        <v>CroaciaVino2018</v>
      </c>
      <c r="B2886" s="3" t="s">
        <v>63</v>
      </c>
      <c r="C2886" s="3" t="s">
        <v>22</v>
      </c>
      <c r="D2886" s="3" t="s">
        <v>24</v>
      </c>
      <c r="E2886" s="3">
        <v>0</v>
      </c>
      <c r="F2886" s="3">
        <v>0</v>
      </c>
      <c r="G2886" s="3">
        <v>0</v>
      </c>
      <c r="H2886" s="3">
        <v>0</v>
      </c>
      <c r="I2886" s="3">
        <v>20376.25</v>
      </c>
      <c r="J2886" s="3">
        <v>36672.6</v>
      </c>
      <c r="K2886" s="3">
        <v>3235.5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f>SUM(Exportaciones_Kg_fruta[[#This Row],[Enero]:[Diciembre]])</f>
        <v>60284.35</v>
      </c>
      <c r="R2886">
        <v>2018</v>
      </c>
      <c r="S2886" t="s">
        <v>212</v>
      </c>
    </row>
    <row r="2887" spans="1:19" x14ac:dyDescent="0.35">
      <c r="A2887" t="str">
        <f>+_xlfn.CONCAT(Exportaciones_Kg_fruta[[#This Row],[País]],Exportaciones_Kg_fruta[[#This Row],[Detalle]],Exportaciones_Kg_fruta[[#This Row],[Año]])</f>
        <v>MaltaVino2018</v>
      </c>
      <c r="B2887" s="3" t="s">
        <v>125</v>
      </c>
      <c r="C2887" s="3" t="s">
        <v>22</v>
      </c>
      <c r="D2887" s="3" t="s">
        <v>24</v>
      </c>
      <c r="E2887" s="3">
        <v>60506.400000000009</v>
      </c>
      <c r="F2887" s="3">
        <v>42563.600000000006</v>
      </c>
      <c r="G2887" s="3">
        <v>27213.600000000002</v>
      </c>
      <c r="H2887" s="3">
        <v>24998.400000000001</v>
      </c>
      <c r="I2887" s="3">
        <v>50624.360000000015</v>
      </c>
      <c r="J2887" s="3">
        <v>80070.030000000013</v>
      </c>
      <c r="K2887" s="3">
        <v>52814</v>
      </c>
      <c r="L2887" s="3">
        <v>90853.8</v>
      </c>
      <c r="M2887" s="3">
        <v>50464.299999999996</v>
      </c>
      <c r="N2887" s="3">
        <v>37640.5</v>
      </c>
      <c r="O2887" s="3">
        <v>61142.500000000007</v>
      </c>
      <c r="P2887" s="3">
        <v>32496.100000000002</v>
      </c>
      <c r="Q2887" s="3">
        <f>SUM(Exportaciones_Kg_fruta[[#This Row],[Enero]:[Diciembre]])</f>
        <v>611387.59000000008</v>
      </c>
      <c r="R2887">
        <v>2018</v>
      </c>
      <c r="S2887" t="s">
        <v>212</v>
      </c>
    </row>
    <row r="2888" spans="1:19" x14ac:dyDescent="0.35">
      <c r="A2888" t="str">
        <f>+_xlfn.CONCAT(Exportaciones_Kg_fruta[[#This Row],[País]],Exportaciones_Kg_fruta[[#This Row],[Detalle]],Exportaciones_Kg_fruta[[#This Row],[Año]])</f>
        <v>DominicaVino2018</v>
      </c>
      <c r="B2888" s="3" t="s">
        <v>67</v>
      </c>
      <c r="C2888" s="3" t="s">
        <v>22</v>
      </c>
      <c r="D2888" s="3" t="s">
        <v>24</v>
      </c>
      <c r="E2888" s="3">
        <v>7596.4000000000005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6324.9</v>
      </c>
      <c r="M2888" s="3">
        <v>0</v>
      </c>
      <c r="N2888" s="3">
        <v>0</v>
      </c>
      <c r="O2888" s="3">
        <v>0</v>
      </c>
      <c r="P2888" s="3">
        <v>0</v>
      </c>
      <c r="Q2888" s="3">
        <f>SUM(Exportaciones_Kg_fruta[[#This Row],[Enero]:[Diciembre]])</f>
        <v>13921.3</v>
      </c>
      <c r="R2888">
        <v>2018</v>
      </c>
      <c r="S2888" t="s">
        <v>212</v>
      </c>
    </row>
    <row r="2889" spans="1:19" x14ac:dyDescent="0.35">
      <c r="A2889" t="str">
        <f>+_xlfn.CONCAT(Exportaciones_Kg_fruta[[#This Row],[País]],Exportaciones_Kg_fruta[[#This Row],[Detalle]],Exportaciones_Kg_fruta[[#This Row],[Año]])</f>
        <v>Antigua y BarbudaVino2018</v>
      </c>
      <c r="B2889" s="3" t="s">
        <v>28</v>
      </c>
      <c r="C2889" s="3" t="s">
        <v>22</v>
      </c>
      <c r="D2889" s="3" t="s">
        <v>24</v>
      </c>
      <c r="E2889" s="3">
        <v>38546.300000000003</v>
      </c>
      <c r="F2889" s="3">
        <v>758</v>
      </c>
      <c r="G2889" s="3">
        <v>56551.5</v>
      </c>
      <c r="H2889" s="3">
        <v>14537.1</v>
      </c>
      <c r="I2889" s="3">
        <v>31458</v>
      </c>
      <c r="J2889" s="3">
        <v>16124.400000000001</v>
      </c>
      <c r="K2889" s="3">
        <v>53866.400000000009</v>
      </c>
      <c r="L2889" s="3">
        <v>7056</v>
      </c>
      <c r="M2889" s="3">
        <v>21180</v>
      </c>
      <c r="N2889" s="3">
        <v>13805.800000000001</v>
      </c>
      <c r="O2889" s="3">
        <v>45569.299999999996</v>
      </c>
      <c r="P2889" s="3">
        <v>15963</v>
      </c>
      <c r="Q2889" s="3">
        <f>SUM(Exportaciones_Kg_fruta[[#This Row],[Enero]:[Diciembre]])</f>
        <v>315415.8</v>
      </c>
      <c r="R2889">
        <v>2018</v>
      </c>
      <c r="S2889" t="s">
        <v>212</v>
      </c>
    </row>
    <row r="2890" spans="1:19" x14ac:dyDescent="0.35">
      <c r="A2890" t="str">
        <f>+_xlfn.CONCAT(Exportaciones_Kg_fruta[[#This Row],[País]],Exportaciones_Kg_fruta[[#This Row],[Detalle]],Exportaciones_Kg_fruta[[#This Row],[Año]])</f>
        <v>EsloveniaVino2018</v>
      </c>
      <c r="B2890" s="3" t="s">
        <v>72</v>
      </c>
      <c r="C2890" s="3" t="s">
        <v>22</v>
      </c>
      <c r="D2890" s="3" t="s">
        <v>24</v>
      </c>
      <c r="E2890" s="3">
        <v>0</v>
      </c>
      <c r="F2890" s="3">
        <v>0</v>
      </c>
      <c r="G2890" s="3">
        <v>17844</v>
      </c>
      <c r="H2890" s="3">
        <v>18102.400000000001</v>
      </c>
      <c r="I2890" s="3">
        <v>0</v>
      </c>
      <c r="J2890" s="3">
        <v>0</v>
      </c>
      <c r="K2890" s="3">
        <v>0</v>
      </c>
      <c r="L2890" s="3">
        <v>16932</v>
      </c>
      <c r="M2890" s="3">
        <v>17488</v>
      </c>
      <c r="N2890" s="3">
        <v>17652.8</v>
      </c>
      <c r="O2890" s="3">
        <v>0</v>
      </c>
      <c r="P2890" s="3">
        <v>0</v>
      </c>
      <c r="Q2890" s="3">
        <f>SUM(Exportaciones_Kg_fruta[[#This Row],[Enero]:[Diciembre]])</f>
        <v>88019.199999999997</v>
      </c>
      <c r="R2890">
        <v>2018</v>
      </c>
      <c r="S2890" t="s">
        <v>212</v>
      </c>
    </row>
    <row r="2891" spans="1:19" x14ac:dyDescent="0.35">
      <c r="A2891" t="str">
        <f>+_xlfn.CONCAT(Exportaciones_Kg_fruta[[#This Row],[País]],Exportaciones_Kg_fruta[[#This Row],[Detalle]],Exportaciones_Kg_fruta[[#This Row],[Año]])</f>
        <v>LiberiaVino2018</v>
      </c>
      <c r="B2891" s="3" t="s">
        <v>119</v>
      </c>
      <c r="C2891" s="3" t="s">
        <v>22</v>
      </c>
      <c r="D2891" s="3" t="s">
        <v>24</v>
      </c>
      <c r="E2891" s="3">
        <v>0</v>
      </c>
      <c r="F2891" s="3">
        <v>33678</v>
      </c>
      <c r="G2891" s="3">
        <v>68293.2</v>
      </c>
      <c r="H2891" s="3">
        <v>16704</v>
      </c>
      <c r="I2891" s="3">
        <v>0</v>
      </c>
      <c r="J2891" s="3">
        <v>98596.799999999988</v>
      </c>
      <c r="K2891" s="3">
        <v>0</v>
      </c>
      <c r="L2891" s="3">
        <v>34358.400000000001</v>
      </c>
      <c r="M2891" s="3">
        <v>51228</v>
      </c>
      <c r="N2891" s="3">
        <v>32961.599999999999</v>
      </c>
      <c r="O2891" s="3">
        <v>33868.800000000003</v>
      </c>
      <c r="P2891" s="3">
        <v>13687.2</v>
      </c>
      <c r="Q2891" s="3">
        <f>SUM(Exportaciones_Kg_fruta[[#This Row],[Enero]:[Diciembre]])</f>
        <v>383376</v>
      </c>
      <c r="R2891">
        <v>2018</v>
      </c>
      <c r="S2891" t="s">
        <v>212</v>
      </c>
    </row>
    <row r="2892" spans="1:19" x14ac:dyDescent="0.35">
      <c r="A2892" t="str">
        <f>+_xlfn.CONCAT(Exportaciones_Kg_fruta[[#This Row],[País]],Exportaciones_Kg_fruta[[#This Row],[Detalle]],Exportaciones_Kg_fruta[[#This Row],[Año]])</f>
        <v>KazajstánVino2018</v>
      </c>
      <c r="B2892" s="3" t="s">
        <v>112</v>
      </c>
      <c r="C2892" s="3" t="s">
        <v>22</v>
      </c>
      <c r="D2892" s="3" t="s">
        <v>24</v>
      </c>
      <c r="E2892" s="3">
        <v>0</v>
      </c>
      <c r="F2892" s="3">
        <v>20880</v>
      </c>
      <c r="G2892" s="3">
        <v>48898.2</v>
      </c>
      <c r="H2892" s="3">
        <v>11276.2</v>
      </c>
      <c r="I2892" s="3">
        <v>0</v>
      </c>
      <c r="J2892" s="3">
        <v>0</v>
      </c>
      <c r="K2892" s="3">
        <v>16543.8</v>
      </c>
      <c r="L2892" s="3">
        <v>32627.199999999997</v>
      </c>
      <c r="M2892" s="3">
        <v>0</v>
      </c>
      <c r="N2892" s="3">
        <v>0</v>
      </c>
      <c r="O2892" s="3">
        <v>31632.799999999999</v>
      </c>
      <c r="P2892" s="3">
        <v>0</v>
      </c>
      <c r="Q2892" s="3">
        <f>SUM(Exportaciones_Kg_fruta[[#This Row],[Enero]:[Diciembre]])</f>
        <v>161858.19999999998</v>
      </c>
      <c r="R2892">
        <v>2018</v>
      </c>
      <c r="S2892" t="s">
        <v>212</v>
      </c>
    </row>
    <row r="2893" spans="1:19" x14ac:dyDescent="0.35">
      <c r="A2893" t="str">
        <f>+_xlfn.CONCAT(Exportaciones_Kg_fruta[[#This Row],[País]],Exportaciones_Kg_fruta[[#This Row],[Detalle]],Exportaciones_Kg_fruta[[#This Row],[Año]])</f>
        <v>BeninVino2018</v>
      </c>
      <c r="B2893" s="3" t="s">
        <v>45</v>
      </c>
      <c r="C2893" s="3" t="s">
        <v>22</v>
      </c>
      <c r="D2893" s="3" t="s">
        <v>24</v>
      </c>
      <c r="E2893" s="3">
        <v>0</v>
      </c>
      <c r="F2893" s="3">
        <v>0</v>
      </c>
      <c r="G2893" s="3">
        <v>17083.5</v>
      </c>
      <c r="H2893" s="3">
        <v>0</v>
      </c>
      <c r="I2893" s="3">
        <v>0</v>
      </c>
      <c r="J2893" s="3">
        <v>17894.099999999999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f>SUM(Exportaciones_Kg_fruta[[#This Row],[Enero]:[Diciembre]])</f>
        <v>34977.599999999999</v>
      </c>
      <c r="R2893">
        <v>2018</v>
      </c>
      <c r="S2893" t="s">
        <v>212</v>
      </c>
    </row>
    <row r="2894" spans="1:19" x14ac:dyDescent="0.35">
      <c r="A2894" t="str">
        <f>+_xlfn.CONCAT(Exportaciones_Kg_fruta[[#This Row],[País]],Exportaciones_Kg_fruta[[#This Row],[Detalle]],Exportaciones_Kg_fruta[[#This Row],[Año]])</f>
        <v>República EslovacaVino2018</v>
      </c>
      <c r="B2894" s="3" t="s">
        <v>159</v>
      </c>
      <c r="C2894" s="3" t="s">
        <v>22</v>
      </c>
      <c r="D2894" s="3" t="s">
        <v>24</v>
      </c>
      <c r="E2894" s="3">
        <v>10059.5</v>
      </c>
      <c r="F2894" s="3">
        <v>27451.360000000001</v>
      </c>
      <c r="G2894" s="3">
        <v>23953.45</v>
      </c>
      <c r="H2894" s="3">
        <v>0</v>
      </c>
      <c r="I2894" s="3">
        <v>6103.4400000000005</v>
      </c>
      <c r="J2894" s="3">
        <v>33827.850000000006</v>
      </c>
      <c r="K2894" s="3">
        <v>8974.9800000000014</v>
      </c>
      <c r="L2894" s="3">
        <v>60.08</v>
      </c>
      <c r="M2894" s="3">
        <v>41537.649999999994</v>
      </c>
      <c r="N2894" s="3">
        <v>34829.72</v>
      </c>
      <c r="O2894" s="3">
        <v>11501.16</v>
      </c>
      <c r="P2894" s="3">
        <v>0</v>
      </c>
      <c r="Q2894" s="3">
        <f>SUM(Exportaciones_Kg_fruta[[#This Row],[Enero]:[Diciembre]])</f>
        <v>198299.19</v>
      </c>
      <c r="R2894">
        <v>2018</v>
      </c>
      <c r="S2894" t="s">
        <v>212</v>
      </c>
    </row>
    <row r="2895" spans="1:19" x14ac:dyDescent="0.35">
      <c r="A2895" t="str">
        <f>+_xlfn.CONCAT(Exportaciones_Kg_fruta[[#This Row],[País]],Exportaciones_Kg_fruta[[#This Row],[Detalle]],Exportaciones_Kg_fruta[[#This Row],[Año]])</f>
        <v>GeorgiaVino2018</v>
      </c>
      <c r="B2895" s="3" t="s">
        <v>82</v>
      </c>
      <c r="C2895" s="3" t="s">
        <v>22</v>
      </c>
      <c r="D2895" s="3" t="s">
        <v>24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15800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f>SUM(Exportaciones_Kg_fruta[[#This Row],[Enero]:[Diciembre]])</f>
        <v>15800</v>
      </c>
      <c r="R2895">
        <v>2018</v>
      </c>
      <c r="S2895" t="s">
        <v>212</v>
      </c>
    </row>
    <row r="2896" spans="1:19" x14ac:dyDescent="0.35">
      <c r="A2896" t="str">
        <f>+_xlfn.CONCAT(Exportaciones_Kg_fruta[[#This Row],[País]],Exportaciones_Kg_fruta[[#This Row],[Detalle]],Exportaciones_Kg_fruta[[#This Row],[Año]])</f>
        <v>SurinamVino2018</v>
      </c>
      <c r="B2896" s="3" t="s">
        <v>177</v>
      </c>
      <c r="C2896" s="3" t="s">
        <v>22</v>
      </c>
      <c r="D2896" s="3" t="s">
        <v>24</v>
      </c>
      <c r="E2896" s="3">
        <v>0</v>
      </c>
      <c r="F2896" s="3">
        <v>2723.7</v>
      </c>
      <c r="G2896" s="3">
        <v>8922.24</v>
      </c>
      <c r="H2896" s="3">
        <v>0</v>
      </c>
      <c r="I2896" s="3">
        <v>15002.400000000001</v>
      </c>
      <c r="J2896" s="3">
        <v>0</v>
      </c>
      <c r="K2896" s="3">
        <v>8791.92</v>
      </c>
      <c r="L2896" s="3">
        <v>0</v>
      </c>
      <c r="M2896" s="3">
        <v>0</v>
      </c>
      <c r="N2896" s="3">
        <v>14825.16</v>
      </c>
      <c r="O2896" s="3">
        <v>0</v>
      </c>
      <c r="P2896" s="3">
        <v>0</v>
      </c>
      <c r="Q2896" s="3">
        <f>SUM(Exportaciones_Kg_fruta[[#This Row],[Enero]:[Diciembre]])</f>
        <v>50265.42</v>
      </c>
      <c r="R2896">
        <v>2018</v>
      </c>
      <c r="S2896" t="s">
        <v>212</v>
      </c>
    </row>
    <row r="2897" spans="1:19" x14ac:dyDescent="0.35">
      <c r="A2897" t="str">
        <f>+_xlfn.CONCAT(Exportaciones_Kg_fruta[[#This Row],[País]],Exportaciones_Kg_fruta[[#This Row],[Detalle]],Exportaciones_Kg_fruta[[#This Row],[Año]])</f>
        <v>FijiVino2018</v>
      </c>
      <c r="B2897" s="3" t="s">
        <v>77</v>
      </c>
      <c r="C2897" s="3" t="s">
        <v>22</v>
      </c>
      <c r="D2897" s="3" t="s">
        <v>24</v>
      </c>
      <c r="E2897" s="3">
        <v>26139.3</v>
      </c>
      <c r="F2897" s="3">
        <v>22602.799999999999</v>
      </c>
      <c r="G2897" s="3">
        <v>14921.08</v>
      </c>
      <c r="H2897" s="3">
        <v>0</v>
      </c>
      <c r="I2897" s="3">
        <v>21623</v>
      </c>
      <c r="J2897" s="3">
        <v>0</v>
      </c>
      <c r="K2897" s="3">
        <v>12758.3</v>
      </c>
      <c r="L2897" s="3">
        <v>28128.300000000003</v>
      </c>
      <c r="M2897" s="3">
        <v>38258.67</v>
      </c>
      <c r="N2897" s="3">
        <v>15619.000000000002</v>
      </c>
      <c r="O2897" s="3">
        <v>6675</v>
      </c>
      <c r="P2897" s="3">
        <v>12731.400000000001</v>
      </c>
      <c r="Q2897" s="3">
        <f>SUM(Exportaciones_Kg_fruta[[#This Row],[Enero]:[Diciembre]])</f>
        <v>199456.85</v>
      </c>
      <c r="R2897">
        <v>2018</v>
      </c>
      <c r="S2897" t="s">
        <v>212</v>
      </c>
    </row>
    <row r="2898" spans="1:19" x14ac:dyDescent="0.35">
      <c r="A2898" t="str">
        <f>+_xlfn.CONCAT(Exportaciones_Kg_fruta[[#This Row],[País]],Exportaciones_Kg_fruta[[#This Row],[Detalle]],Exportaciones_Kg_fruta[[#This Row],[Año]])</f>
        <v>Territorio Francés en ÁfricaVino2018</v>
      </c>
      <c r="B2898" s="3" t="s">
        <v>182</v>
      </c>
      <c r="C2898" s="3" t="s">
        <v>22</v>
      </c>
      <c r="D2898" s="3" t="s">
        <v>24</v>
      </c>
      <c r="E2898" s="3">
        <v>0</v>
      </c>
      <c r="F2898" s="3">
        <v>0</v>
      </c>
      <c r="G2898" s="3">
        <v>0</v>
      </c>
      <c r="H2898" s="3">
        <v>0</v>
      </c>
      <c r="I2898" s="3">
        <v>67737.599999999991</v>
      </c>
      <c r="J2898" s="3">
        <v>0</v>
      </c>
      <c r="K2898" s="3">
        <v>0</v>
      </c>
      <c r="L2898" s="3">
        <v>50613.599999999984</v>
      </c>
      <c r="M2898" s="3">
        <v>0</v>
      </c>
      <c r="N2898" s="3">
        <v>0</v>
      </c>
      <c r="O2898" s="3">
        <v>33868.800000000003</v>
      </c>
      <c r="P2898" s="3">
        <v>48434.400000000009</v>
      </c>
      <c r="Q2898" s="3">
        <f>SUM(Exportaciones_Kg_fruta[[#This Row],[Enero]:[Diciembre]])</f>
        <v>200654.40000000002</v>
      </c>
      <c r="R2898">
        <v>2018</v>
      </c>
      <c r="S2898" t="s">
        <v>212</v>
      </c>
    </row>
    <row r="2899" spans="1:19" x14ac:dyDescent="0.35">
      <c r="A2899" t="str">
        <f>+_xlfn.CONCAT(Exportaciones_Kg_fruta[[#This Row],[País]],Exportaciones_Kg_fruta[[#This Row],[Detalle]],Exportaciones_Kg_fruta[[#This Row],[Año]])</f>
        <v>Guinea EcuatorialVino2018</v>
      </c>
      <c r="B2899" s="3" t="s">
        <v>89</v>
      </c>
      <c r="C2899" s="3" t="s">
        <v>22</v>
      </c>
      <c r="D2899" s="3" t="s">
        <v>24</v>
      </c>
      <c r="E2899" s="3">
        <v>13565.1</v>
      </c>
      <c r="F2899" s="3">
        <v>0</v>
      </c>
      <c r="G2899" s="3">
        <v>0</v>
      </c>
      <c r="H2899" s="3">
        <v>0</v>
      </c>
      <c r="I2899" s="3">
        <v>13762</v>
      </c>
      <c r="J2899" s="3">
        <v>0</v>
      </c>
      <c r="K2899" s="3">
        <v>15304.8</v>
      </c>
      <c r="L2899" s="3">
        <v>0</v>
      </c>
      <c r="M2899" s="3">
        <v>16266</v>
      </c>
      <c r="N2899" s="3">
        <v>15315.4</v>
      </c>
      <c r="O2899" s="3">
        <v>0</v>
      </c>
      <c r="P2899" s="3">
        <v>0</v>
      </c>
      <c r="Q2899" s="3">
        <f>SUM(Exportaciones_Kg_fruta[[#This Row],[Enero]:[Diciembre]])</f>
        <v>74213.299999999988</v>
      </c>
      <c r="R2899">
        <v>2018</v>
      </c>
      <c r="S2899" t="s">
        <v>212</v>
      </c>
    </row>
    <row r="2900" spans="1:19" x14ac:dyDescent="0.35">
      <c r="A2900" t="str">
        <f>+_xlfn.CONCAT(Exportaciones_Kg_fruta[[#This Row],[País]],Exportaciones_Kg_fruta[[#This Row],[Detalle]],Exportaciones_Kg_fruta[[#This Row],[Año]])</f>
        <v>Santa Lucía (Islas  Occidentales)Vino2018</v>
      </c>
      <c r="B2900" s="3" t="s">
        <v>166</v>
      </c>
      <c r="C2900" s="3" t="s">
        <v>22</v>
      </c>
      <c r="D2900" s="3" t="s">
        <v>24</v>
      </c>
      <c r="E2900" s="3">
        <v>4389.32</v>
      </c>
      <c r="F2900" s="3">
        <v>0</v>
      </c>
      <c r="G2900" s="3">
        <v>71443.199999999997</v>
      </c>
      <c r="H2900" s="3">
        <v>30809.23</v>
      </c>
      <c r="I2900" s="3">
        <v>10895.45</v>
      </c>
      <c r="J2900" s="3">
        <v>11865.300000000001</v>
      </c>
      <c r="K2900" s="3">
        <v>33551</v>
      </c>
      <c r="L2900" s="3">
        <v>0</v>
      </c>
      <c r="M2900" s="3">
        <v>23709.599999999999</v>
      </c>
      <c r="N2900" s="3">
        <v>11334.75</v>
      </c>
      <c r="O2900" s="3">
        <v>13772</v>
      </c>
      <c r="P2900" s="3">
        <v>33445.849999999991</v>
      </c>
      <c r="Q2900" s="3">
        <f>SUM(Exportaciones_Kg_fruta[[#This Row],[Enero]:[Diciembre]])</f>
        <v>245215.7</v>
      </c>
      <c r="R2900">
        <v>2018</v>
      </c>
      <c r="S2900" t="s">
        <v>212</v>
      </c>
    </row>
    <row r="2901" spans="1:19" x14ac:dyDescent="0.35">
      <c r="A2901" t="str">
        <f>+_xlfn.CONCAT(Exportaciones_Kg_fruta[[#This Row],[País]],Exportaciones_Kg_fruta[[#This Row],[Detalle]],Exportaciones_Kg_fruta[[#This Row],[Año]])</f>
        <v>MongoliaVino2018</v>
      </c>
      <c r="B2901" s="3" t="s">
        <v>133</v>
      </c>
      <c r="C2901" s="3" t="s">
        <v>22</v>
      </c>
      <c r="D2901" s="3" t="s">
        <v>24</v>
      </c>
      <c r="E2901" s="3">
        <v>16800</v>
      </c>
      <c r="F2901" s="3">
        <v>0</v>
      </c>
      <c r="G2901" s="3">
        <v>0</v>
      </c>
      <c r="H2901" s="3">
        <v>23552.199999999997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18718</v>
      </c>
      <c r="O2901" s="3">
        <v>0</v>
      </c>
      <c r="P2901" s="3">
        <v>10830</v>
      </c>
      <c r="Q2901" s="3">
        <f>SUM(Exportaciones_Kg_fruta[[#This Row],[Enero]:[Diciembre]])</f>
        <v>69900.2</v>
      </c>
      <c r="R2901">
        <v>2018</v>
      </c>
      <c r="S2901" t="s">
        <v>212</v>
      </c>
    </row>
    <row r="2902" spans="1:19" x14ac:dyDescent="0.35">
      <c r="A2902" t="str">
        <f>+_xlfn.CONCAT(Exportaciones_Kg_fruta[[#This Row],[País]],Exportaciones_Kg_fruta[[#This Row],[Detalle]],Exportaciones_Kg_fruta[[#This Row],[Año]])</f>
        <v>MauricioVino2018</v>
      </c>
      <c r="B2902" s="3" t="s">
        <v>128</v>
      </c>
      <c r="C2902" s="3" t="s">
        <v>22</v>
      </c>
      <c r="D2902" s="3" t="s">
        <v>24</v>
      </c>
      <c r="E2902" s="3">
        <v>18659.41</v>
      </c>
      <c r="F2902" s="3">
        <v>22027.1</v>
      </c>
      <c r="G2902" s="3">
        <v>0</v>
      </c>
      <c r="H2902" s="3">
        <v>231.71</v>
      </c>
      <c r="I2902" s="3">
        <v>7745.63</v>
      </c>
      <c r="J2902" s="3">
        <v>10056</v>
      </c>
      <c r="K2902" s="3">
        <v>0</v>
      </c>
      <c r="L2902" s="3">
        <v>715.5</v>
      </c>
      <c r="M2902" s="3">
        <v>0</v>
      </c>
      <c r="N2902" s="3">
        <v>22481.88</v>
      </c>
      <c r="O2902" s="3">
        <v>42334.799999999996</v>
      </c>
      <c r="P2902" s="3">
        <v>15768</v>
      </c>
      <c r="Q2902" s="3">
        <f>SUM(Exportaciones_Kg_fruta[[#This Row],[Enero]:[Diciembre]])</f>
        <v>140020.03</v>
      </c>
      <c r="R2902">
        <v>2018</v>
      </c>
      <c r="S2902" t="s">
        <v>212</v>
      </c>
    </row>
    <row r="2903" spans="1:19" x14ac:dyDescent="0.35">
      <c r="A2903" t="str">
        <f>+_xlfn.CONCAT(Exportaciones_Kg_fruta[[#This Row],[País]],Exportaciones_Kg_fruta[[#This Row],[Detalle]],Exportaciones_Kg_fruta[[#This Row],[Año]])</f>
        <v>Polinesia FrancesaVino2018</v>
      </c>
      <c r="B2903" s="3" t="s">
        <v>150</v>
      </c>
      <c r="C2903" s="3" t="s">
        <v>22</v>
      </c>
      <c r="D2903" s="3" t="s">
        <v>24</v>
      </c>
      <c r="E2903" s="3">
        <v>15147</v>
      </c>
      <c r="F2903" s="3">
        <v>24992.670000000002</v>
      </c>
      <c r="G2903" s="3">
        <v>107</v>
      </c>
      <c r="H2903" s="3">
        <v>0</v>
      </c>
      <c r="I2903" s="3">
        <v>0</v>
      </c>
      <c r="J2903" s="3">
        <v>0</v>
      </c>
      <c r="K2903" s="3">
        <v>15438.9</v>
      </c>
      <c r="L2903" s="3">
        <v>0</v>
      </c>
      <c r="M2903" s="3">
        <v>9587.7999999999993</v>
      </c>
      <c r="N2903" s="3">
        <v>15668.1</v>
      </c>
      <c r="O2903" s="3">
        <v>9300.4599999999991</v>
      </c>
      <c r="P2903" s="3">
        <v>0</v>
      </c>
      <c r="Q2903" s="3">
        <f>SUM(Exportaciones_Kg_fruta[[#This Row],[Enero]:[Diciembre]])</f>
        <v>90241.93</v>
      </c>
      <c r="R2903">
        <v>2018</v>
      </c>
      <c r="S2903" t="s">
        <v>212</v>
      </c>
    </row>
    <row r="2904" spans="1:19" x14ac:dyDescent="0.35">
      <c r="A2904" t="str">
        <f>+_xlfn.CONCAT(Exportaciones_Kg_fruta[[#This Row],[País]],Exportaciones_Kg_fruta[[#This Row],[Detalle]],Exportaciones_Kg_fruta[[#This Row],[Año]])</f>
        <v>GranadaVino2018</v>
      </c>
      <c r="B2904" s="3" t="s">
        <v>84</v>
      </c>
      <c r="C2904" s="3" t="s">
        <v>22</v>
      </c>
      <c r="D2904" s="3" t="s">
        <v>24</v>
      </c>
      <c r="E2904" s="3">
        <v>0</v>
      </c>
      <c r="F2904" s="3">
        <v>24112</v>
      </c>
      <c r="G2904" s="3">
        <v>733</v>
      </c>
      <c r="H2904" s="3">
        <v>36580.949999999997</v>
      </c>
      <c r="I2904" s="3">
        <v>0</v>
      </c>
      <c r="J2904" s="3">
        <v>3427.2</v>
      </c>
      <c r="K2904" s="3">
        <v>12750.5</v>
      </c>
      <c r="L2904" s="3">
        <v>32026</v>
      </c>
      <c r="M2904" s="3">
        <v>0</v>
      </c>
      <c r="N2904" s="3">
        <v>28173.1</v>
      </c>
      <c r="O2904" s="3">
        <v>15594.6</v>
      </c>
      <c r="P2904" s="3">
        <v>4663.2000000000007</v>
      </c>
      <c r="Q2904" s="3">
        <f>SUM(Exportaciones_Kg_fruta[[#This Row],[Enero]:[Diciembre]])</f>
        <v>158060.55000000002</v>
      </c>
      <c r="R2904">
        <v>2018</v>
      </c>
      <c r="S2904" t="s">
        <v>212</v>
      </c>
    </row>
    <row r="2905" spans="1:19" x14ac:dyDescent="0.35">
      <c r="A2905" t="str">
        <f>+_xlfn.CONCAT(Exportaciones_Kg_fruta[[#This Row],[País]],Exportaciones_Kg_fruta[[#This Row],[Detalle]],Exportaciones_Kg_fruta[[#This Row],[Año]])</f>
        <v>Isla TongaVino2018</v>
      </c>
      <c r="B2905" s="3" t="s">
        <v>101</v>
      </c>
      <c r="C2905" s="3" t="s">
        <v>22</v>
      </c>
      <c r="D2905" s="3" t="s">
        <v>24</v>
      </c>
      <c r="E2905" s="3">
        <v>1481.79</v>
      </c>
      <c r="F2905" s="3">
        <v>0</v>
      </c>
      <c r="G2905" s="3">
        <v>0</v>
      </c>
      <c r="H2905" s="3">
        <v>0</v>
      </c>
      <c r="I2905" s="3">
        <v>866.05000000000007</v>
      </c>
      <c r="J2905" s="3">
        <v>0</v>
      </c>
      <c r="K2905" s="3">
        <v>0</v>
      </c>
      <c r="L2905" s="3">
        <v>1206</v>
      </c>
      <c r="M2905" s="3">
        <v>0</v>
      </c>
      <c r="N2905" s="3">
        <v>1326.46</v>
      </c>
      <c r="O2905" s="3">
        <v>0</v>
      </c>
      <c r="P2905" s="3">
        <v>0</v>
      </c>
      <c r="Q2905" s="3">
        <f>SUM(Exportaciones_Kg_fruta[[#This Row],[Enero]:[Diciembre]])</f>
        <v>4880.3</v>
      </c>
      <c r="R2905">
        <v>2018</v>
      </c>
      <c r="S2905" t="s">
        <v>212</v>
      </c>
    </row>
    <row r="2906" spans="1:19" x14ac:dyDescent="0.35">
      <c r="A2906" t="str">
        <f>+_xlfn.CONCAT(Exportaciones_Kg_fruta[[#This Row],[País]],Exportaciones_Kg_fruta[[#This Row],[Detalle]],Exportaciones_Kg_fruta[[#This Row],[Año]])</f>
        <v>Isla MaldivasVino2018</v>
      </c>
      <c r="B2906" s="3" t="s">
        <v>100</v>
      </c>
      <c r="C2906" s="3" t="s">
        <v>22</v>
      </c>
      <c r="D2906" s="3" t="s">
        <v>24</v>
      </c>
      <c r="E2906" s="3">
        <v>860.92</v>
      </c>
      <c r="F2906" s="3">
        <v>17718</v>
      </c>
      <c r="G2906" s="3">
        <v>25491.999999999996</v>
      </c>
      <c r="H2906" s="3">
        <v>31628.9</v>
      </c>
      <c r="I2906" s="3">
        <v>10559.5</v>
      </c>
      <c r="J2906" s="3">
        <v>24730.159999999996</v>
      </c>
      <c r="K2906" s="3">
        <v>3987.6</v>
      </c>
      <c r="L2906" s="3">
        <v>43069.1</v>
      </c>
      <c r="M2906" s="3">
        <v>832</v>
      </c>
      <c r="N2906" s="3">
        <v>26301.800000000003</v>
      </c>
      <c r="O2906" s="3">
        <v>18338.399999999998</v>
      </c>
      <c r="P2906" s="3">
        <v>20800.84</v>
      </c>
      <c r="Q2906" s="3">
        <f>SUM(Exportaciones_Kg_fruta[[#This Row],[Enero]:[Diciembre]])</f>
        <v>224319.22000000003</v>
      </c>
      <c r="R2906">
        <v>2018</v>
      </c>
      <c r="S2906" t="s">
        <v>212</v>
      </c>
    </row>
    <row r="2907" spans="1:19" x14ac:dyDescent="0.35">
      <c r="A2907" t="str">
        <f>+_xlfn.CONCAT(Exportaciones_Kg_fruta[[#This Row],[País]],Exportaciones_Kg_fruta[[#This Row],[Detalle]],Exportaciones_Kg_fruta[[#This Row],[Año]])</f>
        <v>Saint Kitts &amp; NevisVino2018</v>
      </c>
      <c r="B2907" s="3" t="s">
        <v>163</v>
      </c>
      <c r="C2907" s="3" t="s">
        <v>22</v>
      </c>
      <c r="D2907" s="3" t="s">
        <v>24</v>
      </c>
      <c r="E2907" s="3">
        <v>11352.5</v>
      </c>
      <c r="F2907" s="3">
        <v>0</v>
      </c>
      <c r="G2907" s="3">
        <v>0</v>
      </c>
      <c r="H2907" s="3">
        <v>17035.2</v>
      </c>
      <c r="I2907" s="3">
        <v>9982.5</v>
      </c>
      <c r="J2907" s="3">
        <v>0</v>
      </c>
      <c r="K2907" s="3">
        <v>0</v>
      </c>
      <c r="L2907" s="3">
        <v>16303</v>
      </c>
      <c r="M2907" s="3">
        <v>0</v>
      </c>
      <c r="N2907" s="3">
        <v>0</v>
      </c>
      <c r="O2907" s="3">
        <v>10122.5</v>
      </c>
      <c r="P2907" s="3">
        <v>0</v>
      </c>
      <c r="Q2907" s="3">
        <f>SUM(Exportaciones_Kg_fruta[[#This Row],[Enero]:[Diciembre]])</f>
        <v>64795.7</v>
      </c>
      <c r="R2907">
        <v>2018</v>
      </c>
      <c r="S2907" t="s">
        <v>212</v>
      </c>
    </row>
    <row r="2908" spans="1:19" x14ac:dyDescent="0.35">
      <c r="A2908" t="str">
        <f>+_xlfn.CONCAT(Exportaciones_Kg_fruta[[#This Row],[País]],Exportaciones_Kg_fruta[[#This Row],[Detalle]],Exportaciones_Kg_fruta[[#This Row],[Año]])</f>
        <v>Islas Vírgenes BritánicasVino2018</v>
      </c>
      <c r="B2908" s="3" t="s">
        <v>106</v>
      </c>
      <c r="C2908" s="3" t="s">
        <v>22</v>
      </c>
      <c r="D2908" s="3" t="s">
        <v>24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113</v>
      </c>
      <c r="O2908" s="3">
        <v>16304.5</v>
      </c>
      <c r="P2908" s="3">
        <v>0</v>
      </c>
      <c r="Q2908" s="3">
        <f>SUM(Exportaciones_Kg_fruta[[#This Row],[Enero]:[Diciembre]])</f>
        <v>16417.5</v>
      </c>
      <c r="R2908">
        <v>2018</v>
      </c>
      <c r="S2908" t="s">
        <v>212</v>
      </c>
    </row>
    <row r="2909" spans="1:19" x14ac:dyDescent="0.35">
      <c r="A2909" t="str">
        <f>+_xlfn.CONCAT(Exportaciones_Kg_fruta[[#This Row],[País]],Exportaciones_Kg_fruta[[#This Row],[Detalle]],Exportaciones_Kg_fruta[[#This Row],[Año]])</f>
        <v>NepalVino2018</v>
      </c>
      <c r="B2909" s="3" t="s">
        <v>137</v>
      </c>
      <c r="C2909" s="3" t="s">
        <v>22</v>
      </c>
      <c r="D2909" s="3" t="s">
        <v>24</v>
      </c>
      <c r="E2909" s="3">
        <v>8375</v>
      </c>
      <c r="F2909" s="3">
        <v>0</v>
      </c>
      <c r="G2909" s="3">
        <v>14313.2</v>
      </c>
      <c r="H2909" s="3">
        <v>0</v>
      </c>
      <c r="I2909" s="3">
        <v>17700</v>
      </c>
      <c r="J2909" s="3">
        <v>0</v>
      </c>
      <c r="K2909" s="3">
        <v>16394.400000000001</v>
      </c>
      <c r="L2909" s="3">
        <v>32745</v>
      </c>
      <c r="M2909" s="3">
        <v>0</v>
      </c>
      <c r="N2909" s="3">
        <v>16978.8</v>
      </c>
      <c r="O2909" s="3">
        <v>0</v>
      </c>
      <c r="P2909" s="3">
        <v>0</v>
      </c>
      <c r="Q2909" s="3">
        <f>SUM(Exportaciones_Kg_fruta[[#This Row],[Enero]:[Diciembre]])</f>
        <v>106506.40000000001</v>
      </c>
      <c r="R2909">
        <v>2018</v>
      </c>
      <c r="S2909" t="s">
        <v>212</v>
      </c>
    </row>
    <row r="2910" spans="1:19" x14ac:dyDescent="0.35">
      <c r="A2910" t="str">
        <f>+_xlfn.CONCAT(Exportaciones_Kg_fruta[[#This Row],[País]],Exportaciones_Kg_fruta[[#This Row],[Detalle]],Exportaciones_Kg_fruta[[#This Row],[Año]])</f>
        <v>San Vicente y las GranadinasVino2018</v>
      </c>
      <c r="B2910" s="3" t="s">
        <v>165</v>
      </c>
      <c r="C2910" s="3" t="s">
        <v>22</v>
      </c>
      <c r="D2910" s="3" t="s">
        <v>24</v>
      </c>
      <c r="E2910" s="3">
        <v>0</v>
      </c>
      <c r="F2910" s="3">
        <v>0</v>
      </c>
      <c r="G2910" s="3">
        <v>14034.93</v>
      </c>
      <c r="H2910" s="3">
        <v>15245.56</v>
      </c>
      <c r="I2910" s="3">
        <v>3614.8999999999996</v>
      </c>
      <c r="J2910" s="3">
        <v>0</v>
      </c>
      <c r="K2910" s="3">
        <v>0</v>
      </c>
      <c r="L2910" s="3">
        <v>0</v>
      </c>
      <c r="M2910" s="3">
        <v>0</v>
      </c>
      <c r="N2910" s="3">
        <v>9547.6</v>
      </c>
      <c r="O2910" s="3">
        <v>0</v>
      </c>
      <c r="P2910" s="3">
        <v>0</v>
      </c>
      <c r="Q2910" s="3">
        <f>SUM(Exportaciones_Kg_fruta[[#This Row],[Enero]:[Diciembre]])</f>
        <v>42442.99</v>
      </c>
      <c r="R2910">
        <v>2018</v>
      </c>
      <c r="S2910" t="s">
        <v>212</v>
      </c>
    </row>
    <row r="2911" spans="1:19" x14ac:dyDescent="0.35">
      <c r="A2911" t="str">
        <f>+_xlfn.CONCAT(Exportaciones_Kg_fruta[[#This Row],[País]],Exportaciones_Kg_fruta[[#This Row],[Detalle]],Exportaciones_Kg_fruta[[#This Row],[Año]])</f>
        <v>LuxemburgoVino2018</v>
      </c>
      <c r="B2911" s="3" t="s">
        <v>122</v>
      </c>
      <c r="C2911" s="3" t="s">
        <v>22</v>
      </c>
      <c r="D2911" s="3" t="s">
        <v>24</v>
      </c>
      <c r="E2911" s="3">
        <v>0</v>
      </c>
      <c r="F2911" s="3">
        <v>0</v>
      </c>
      <c r="G2911" s="3">
        <v>0</v>
      </c>
      <c r="H2911" s="3">
        <v>0</v>
      </c>
      <c r="I2911" s="3">
        <v>1000</v>
      </c>
      <c r="J2911" s="3">
        <v>271</v>
      </c>
      <c r="K2911" s="3">
        <v>0</v>
      </c>
      <c r="L2911" s="3">
        <v>16472.25</v>
      </c>
      <c r="M2911" s="3">
        <v>0</v>
      </c>
      <c r="N2911" s="3">
        <v>0</v>
      </c>
      <c r="O2911" s="3">
        <v>0</v>
      </c>
      <c r="P2911" s="3">
        <v>0</v>
      </c>
      <c r="Q2911" s="3">
        <f>SUM(Exportaciones_Kg_fruta[[#This Row],[Enero]:[Diciembre]])</f>
        <v>17743.25</v>
      </c>
      <c r="R2911">
        <v>2018</v>
      </c>
      <c r="S2911" t="s">
        <v>212</v>
      </c>
    </row>
    <row r="2912" spans="1:19" x14ac:dyDescent="0.35">
      <c r="A2912" t="str">
        <f>+_xlfn.CONCAT(Exportaciones_Kg_fruta[[#This Row],[País]],Exportaciones_Kg_fruta[[#This Row],[Detalle]],Exportaciones_Kg_fruta[[#This Row],[Año]])</f>
        <v>LaosVino2018</v>
      </c>
      <c r="B2912" s="3" t="s">
        <v>116</v>
      </c>
      <c r="C2912" s="3" t="s">
        <v>22</v>
      </c>
      <c r="D2912" s="3" t="s">
        <v>24</v>
      </c>
      <c r="E2912" s="3">
        <v>23610.120000000003</v>
      </c>
      <c r="F2912" s="3">
        <v>0</v>
      </c>
      <c r="G2912" s="3">
        <v>0</v>
      </c>
      <c r="H2912" s="3">
        <v>56026.9</v>
      </c>
      <c r="I2912" s="3">
        <v>8517.82</v>
      </c>
      <c r="J2912" s="3">
        <v>0</v>
      </c>
      <c r="K2912" s="3">
        <v>0</v>
      </c>
      <c r="L2912" s="3">
        <v>0</v>
      </c>
      <c r="M2912" s="3">
        <v>20480.54</v>
      </c>
      <c r="N2912" s="3">
        <v>0</v>
      </c>
      <c r="O2912" s="3">
        <v>0</v>
      </c>
      <c r="P2912" s="3">
        <v>20260.8</v>
      </c>
      <c r="Q2912" s="3">
        <f>SUM(Exportaciones_Kg_fruta[[#This Row],[Enero]:[Diciembre]])</f>
        <v>128896.18000000001</v>
      </c>
      <c r="R2912">
        <v>2018</v>
      </c>
      <c r="S2912" t="s">
        <v>212</v>
      </c>
    </row>
    <row r="2913" spans="1:19" x14ac:dyDescent="0.35">
      <c r="A2913" t="str">
        <f>+_xlfn.CONCAT(Exportaciones_Kg_fruta[[#This Row],[País]],Exportaciones_Kg_fruta[[#This Row],[Detalle]],Exportaciones_Kg_fruta[[#This Row],[Año]])</f>
        <v>BruneiVino2018</v>
      </c>
      <c r="B2913" s="3" t="s">
        <v>215</v>
      </c>
      <c r="C2913" s="3" t="s">
        <v>22</v>
      </c>
      <c r="D2913" s="3" t="s">
        <v>24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12808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f>SUM(Exportaciones_Kg_fruta[[#This Row],[Enero]:[Diciembre]])</f>
        <v>12808</v>
      </c>
      <c r="R2913">
        <v>2018</v>
      </c>
      <c r="S2913" t="s">
        <v>212</v>
      </c>
    </row>
    <row r="2914" spans="1:19" x14ac:dyDescent="0.35">
      <c r="A2914" t="str">
        <f>+_xlfn.CONCAT(Exportaciones_Kg_fruta[[#This Row],[País]],Exportaciones_Kg_fruta[[#This Row],[Detalle]],Exportaciones_Kg_fruta[[#This Row],[Año]])</f>
        <v>Islas CaymánVino2018</v>
      </c>
      <c r="B2914" s="3" t="s">
        <v>103</v>
      </c>
      <c r="C2914" s="3" t="s">
        <v>22</v>
      </c>
      <c r="D2914" s="3" t="s">
        <v>24</v>
      </c>
      <c r="E2914" s="3">
        <v>25262.3</v>
      </c>
      <c r="F2914" s="3">
        <v>9947.7999999999993</v>
      </c>
      <c r="G2914" s="3">
        <v>6413.26</v>
      </c>
      <c r="H2914" s="3">
        <v>22719</v>
      </c>
      <c r="I2914" s="3">
        <v>0</v>
      </c>
      <c r="J2914" s="3">
        <v>0</v>
      </c>
      <c r="K2914" s="3">
        <v>0</v>
      </c>
      <c r="L2914" s="3">
        <v>10530.8</v>
      </c>
      <c r="M2914" s="3">
        <v>0</v>
      </c>
      <c r="N2914" s="3">
        <v>17411.73</v>
      </c>
      <c r="O2914" s="3">
        <v>10341.5</v>
      </c>
      <c r="P2914" s="3">
        <v>2460.4</v>
      </c>
      <c r="Q2914" s="3">
        <f>SUM(Exportaciones_Kg_fruta[[#This Row],[Enero]:[Diciembre]])</f>
        <v>105086.79</v>
      </c>
      <c r="R2914">
        <v>2018</v>
      </c>
      <c r="S2914" t="s">
        <v>212</v>
      </c>
    </row>
    <row r="2915" spans="1:19" x14ac:dyDescent="0.35">
      <c r="A2915" t="str">
        <f>+_xlfn.CONCAT(Exportaciones_Kg_fruta[[#This Row],[País]],Exportaciones_Kg_fruta[[#This Row],[Detalle]],Exportaciones_Kg_fruta[[#This Row],[Año]])</f>
        <v>Burkina FasoVino2018</v>
      </c>
      <c r="B2915" s="3" t="s">
        <v>51</v>
      </c>
      <c r="C2915" s="3" t="s">
        <v>22</v>
      </c>
      <c r="D2915" s="3" t="s">
        <v>24</v>
      </c>
      <c r="E2915" s="3">
        <v>0</v>
      </c>
      <c r="F2915" s="3">
        <v>15590.4</v>
      </c>
      <c r="G2915" s="3">
        <v>0</v>
      </c>
      <c r="H2915" s="3">
        <v>0</v>
      </c>
      <c r="I2915" s="3">
        <v>0</v>
      </c>
      <c r="J2915" s="3">
        <v>17091.2</v>
      </c>
      <c r="K2915" s="3">
        <v>0</v>
      </c>
      <c r="L2915" s="3">
        <v>17001.599999999999</v>
      </c>
      <c r="M2915" s="3">
        <v>17001.599999999999</v>
      </c>
      <c r="N2915" s="3">
        <v>0</v>
      </c>
      <c r="O2915" s="3">
        <v>53343.71</v>
      </c>
      <c r="P2915" s="3">
        <v>0</v>
      </c>
      <c r="Q2915" s="3">
        <f>SUM(Exportaciones_Kg_fruta[[#This Row],[Enero]:[Diciembre]])</f>
        <v>120028.50999999998</v>
      </c>
      <c r="R2915">
        <v>2018</v>
      </c>
      <c r="S2915" t="s">
        <v>212</v>
      </c>
    </row>
    <row r="2916" spans="1:19" x14ac:dyDescent="0.35">
      <c r="A2916" t="str">
        <f>+_xlfn.CONCAT(Exportaciones_Kg_fruta[[#This Row],[País]],Exportaciones_Kg_fruta[[#This Row],[Detalle]],Exportaciones_Kg_fruta[[#This Row],[Año]])</f>
        <v>GuamVino2018</v>
      </c>
      <c r="B2916" s="3" t="s">
        <v>86</v>
      </c>
      <c r="C2916" s="3" t="s">
        <v>22</v>
      </c>
      <c r="D2916" s="3" t="s">
        <v>24</v>
      </c>
      <c r="E2916" s="3">
        <v>1395.8000000000002</v>
      </c>
      <c r="F2916" s="3">
        <v>0</v>
      </c>
      <c r="G2916" s="3">
        <v>0</v>
      </c>
      <c r="H2916" s="3">
        <v>8904.3000000000011</v>
      </c>
      <c r="I2916" s="3">
        <v>13190.25</v>
      </c>
      <c r="J2916" s="3">
        <v>0</v>
      </c>
      <c r="K2916" s="3">
        <v>12674.3</v>
      </c>
      <c r="L2916" s="3">
        <v>0</v>
      </c>
      <c r="M2916" s="3">
        <v>0</v>
      </c>
      <c r="N2916" s="3">
        <v>0</v>
      </c>
      <c r="O2916" s="3">
        <v>13865.2</v>
      </c>
      <c r="P2916" s="3">
        <v>0</v>
      </c>
      <c r="Q2916" s="3">
        <f>SUM(Exportaciones_Kg_fruta[[#This Row],[Enero]:[Diciembre]])</f>
        <v>50029.850000000006</v>
      </c>
      <c r="R2916">
        <v>2018</v>
      </c>
      <c r="S2916" t="s">
        <v>212</v>
      </c>
    </row>
    <row r="2917" spans="1:19" x14ac:dyDescent="0.35">
      <c r="A2917" t="str">
        <f>+_xlfn.CONCAT(Exportaciones_Kg_fruta[[#This Row],[País]],Exportaciones_Kg_fruta[[#This Row],[Detalle]],Exportaciones_Kg_fruta[[#This Row],[Año]])</f>
        <v>Myanmar (ex Birmania)Vino2018</v>
      </c>
      <c r="B2917" s="3" t="s">
        <v>136</v>
      </c>
      <c r="C2917" s="3" t="s">
        <v>22</v>
      </c>
      <c r="D2917" s="3" t="s">
        <v>24</v>
      </c>
      <c r="E2917" s="3">
        <v>16285.5</v>
      </c>
      <c r="F2917" s="3">
        <v>0</v>
      </c>
      <c r="G2917" s="3">
        <v>0</v>
      </c>
      <c r="H2917" s="3">
        <v>0</v>
      </c>
      <c r="I2917" s="3">
        <v>0</v>
      </c>
      <c r="J2917" s="3">
        <v>992.1</v>
      </c>
      <c r="K2917" s="3">
        <v>0</v>
      </c>
      <c r="L2917" s="3">
        <v>22694.800000000003</v>
      </c>
      <c r="M2917" s="3">
        <v>0</v>
      </c>
      <c r="N2917" s="3">
        <v>0</v>
      </c>
      <c r="O2917" s="3">
        <v>4029.3399999999997</v>
      </c>
      <c r="P2917" s="3">
        <v>0</v>
      </c>
      <c r="Q2917" s="3">
        <f>SUM(Exportaciones_Kg_fruta[[#This Row],[Enero]:[Diciembre]])</f>
        <v>44001.74</v>
      </c>
      <c r="R2917">
        <v>2018</v>
      </c>
      <c r="S2917" t="s">
        <v>212</v>
      </c>
    </row>
    <row r="2918" spans="1:19" x14ac:dyDescent="0.35">
      <c r="A2918" t="str">
        <f>+_xlfn.CONCAT(Exportaciones_Kg_fruta[[#This Row],[País]],Exportaciones_Kg_fruta[[#This Row],[Detalle]],Exportaciones_Kg_fruta[[#This Row],[Año]])</f>
        <v>Turcas y CaicosVino2018</v>
      </c>
      <c r="B2918" s="3" t="s">
        <v>189</v>
      </c>
      <c r="C2918" s="3" t="s">
        <v>22</v>
      </c>
      <c r="D2918" s="3" t="s">
        <v>24</v>
      </c>
      <c r="E2918" s="3">
        <v>5601.97</v>
      </c>
      <c r="F2918" s="3">
        <v>3745.44</v>
      </c>
      <c r="G2918" s="3">
        <v>1564.4</v>
      </c>
      <c r="H2918" s="3">
        <v>28997.98</v>
      </c>
      <c r="I2918" s="3">
        <v>0</v>
      </c>
      <c r="J2918" s="3">
        <v>12299.47</v>
      </c>
      <c r="K2918" s="3">
        <v>0</v>
      </c>
      <c r="L2918" s="3">
        <v>11995.12</v>
      </c>
      <c r="M2918" s="3">
        <v>0</v>
      </c>
      <c r="N2918" s="3">
        <v>0</v>
      </c>
      <c r="O2918" s="3">
        <v>3968.0299999999997</v>
      </c>
      <c r="P2918" s="3">
        <v>11561.939999999999</v>
      </c>
      <c r="Q2918" s="3">
        <f>SUM(Exportaciones_Kg_fruta[[#This Row],[Enero]:[Diciembre]])</f>
        <v>79734.350000000006</v>
      </c>
      <c r="R2918">
        <v>2018</v>
      </c>
      <c r="S2918" t="s">
        <v>212</v>
      </c>
    </row>
    <row r="2919" spans="1:19" x14ac:dyDescent="0.35">
      <c r="A2919" t="str">
        <f>+_xlfn.CONCAT(Exportaciones_Kg_fruta[[#This Row],[País]],Exportaciones_Kg_fruta[[#This Row],[Detalle]],Exportaciones_Kg_fruta[[#This Row],[Año]])</f>
        <v>Territorio Británico en AméricaVino2018</v>
      </c>
      <c r="B2919" s="3" t="s">
        <v>180</v>
      </c>
      <c r="C2919" s="3" t="s">
        <v>22</v>
      </c>
      <c r="D2919" s="3" t="s">
        <v>24</v>
      </c>
      <c r="E2919" s="3">
        <v>12508</v>
      </c>
      <c r="F2919" s="3">
        <v>215</v>
      </c>
      <c r="G2919" s="3">
        <v>0</v>
      </c>
      <c r="H2919" s="3">
        <v>0</v>
      </c>
      <c r="I2919" s="3">
        <v>0</v>
      </c>
      <c r="J2919" s="3">
        <v>0</v>
      </c>
      <c r="K2919" s="3">
        <v>1534.8000000000002</v>
      </c>
      <c r="L2919" s="3">
        <v>4237.4400000000005</v>
      </c>
      <c r="M2919" s="3">
        <v>0</v>
      </c>
      <c r="N2919" s="3">
        <v>0</v>
      </c>
      <c r="O2919" s="3">
        <v>0</v>
      </c>
      <c r="P2919" s="3">
        <v>11415.8</v>
      </c>
      <c r="Q2919" s="3">
        <f>SUM(Exportaciones_Kg_fruta[[#This Row],[Enero]:[Diciembre]])</f>
        <v>29911.039999999997</v>
      </c>
      <c r="R2919">
        <v>2018</v>
      </c>
      <c r="S2919" t="s">
        <v>212</v>
      </c>
    </row>
    <row r="2920" spans="1:19" x14ac:dyDescent="0.35">
      <c r="A2920" t="str">
        <f>+_xlfn.CONCAT(Exportaciones_Kg_fruta[[#This Row],[País]],Exportaciones_Kg_fruta[[#This Row],[Detalle]],Exportaciones_Kg_fruta[[#This Row],[Año]])</f>
        <v>SeychellesVino2018</v>
      </c>
      <c r="B2920" s="3" t="s">
        <v>168</v>
      </c>
      <c r="C2920" s="3" t="s">
        <v>22</v>
      </c>
      <c r="D2920" s="3" t="s">
        <v>24</v>
      </c>
      <c r="E2920" s="3">
        <v>1717.88</v>
      </c>
      <c r="F2920" s="3">
        <v>0</v>
      </c>
      <c r="G2920" s="3">
        <v>0</v>
      </c>
      <c r="H2920" s="3">
        <v>16581.599999999999</v>
      </c>
      <c r="I2920" s="3">
        <v>19040</v>
      </c>
      <c r="J2920" s="3">
        <v>0</v>
      </c>
      <c r="K2920" s="3">
        <v>1877.73</v>
      </c>
      <c r="L2920" s="3">
        <v>16414.5</v>
      </c>
      <c r="M2920" s="3">
        <v>0</v>
      </c>
      <c r="N2920" s="3">
        <v>16625.599999999999</v>
      </c>
      <c r="O2920" s="3">
        <v>0</v>
      </c>
      <c r="P2920" s="3">
        <v>15840</v>
      </c>
      <c r="Q2920" s="3">
        <f>SUM(Exportaciones_Kg_fruta[[#This Row],[Enero]:[Diciembre]])</f>
        <v>88097.31</v>
      </c>
      <c r="R2920">
        <v>2018</v>
      </c>
      <c r="S2920" t="s">
        <v>212</v>
      </c>
    </row>
    <row r="2921" spans="1:19" x14ac:dyDescent="0.35">
      <c r="A2921" t="str">
        <f>+_xlfn.CONCAT(Exportaciones_Kg_fruta[[#This Row],[País]],Exportaciones_Kg_fruta[[#This Row],[Detalle]],Exportaciones_Kg_fruta[[#This Row],[Año]])</f>
        <v>Nueva CaledoniaVino2018</v>
      </c>
      <c r="B2921" s="3" t="s">
        <v>141</v>
      </c>
      <c r="C2921" s="3" t="s">
        <v>22</v>
      </c>
      <c r="D2921" s="3" t="s">
        <v>24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463.69999999999993</v>
      </c>
      <c r="M2921" s="3">
        <v>0</v>
      </c>
      <c r="N2921" s="3">
        <v>0</v>
      </c>
      <c r="O2921" s="3">
        <v>0</v>
      </c>
      <c r="P2921" s="3">
        <v>24508.799999999999</v>
      </c>
      <c r="Q2921" s="3">
        <f>SUM(Exportaciones_Kg_fruta[[#This Row],[Enero]:[Diciembre]])</f>
        <v>24972.5</v>
      </c>
      <c r="R2921">
        <v>2018</v>
      </c>
      <c r="S2921" t="s">
        <v>212</v>
      </c>
    </row>
    <row r="2922" spans="1:19" x14ac:dyDescent="0.35">
      <c r="A2922" t="str">
        <f>+_xlfn.CONCAT(Exportaciones_Kg_fruta[[#This Row],[País]],Exportaciones_Kg_fruta[[#This Row],[Detalle]],Exportaciones_Kg_fruta[[#This Row],[Año]])</f>
        <v>BermudasVino2018</v>
      </c>
      <c r="B2922" s="3" t="s">
        <v>46</v>
      </c>
      <c r="C2922" s="3" t="s">
        <v>22</v>
      </c>
      <c r="D2922" s="3" t="s">
        <v>24</v>
      </c>
      <c r="E2922" s="3">
        <v>2605.3000000000002</v>
      </c>
      <c r="F2922" s="3">
        <v>3712.1099999999997</v>
      </c>
      <c r="G2922" s="3">
        <v>1155</v>
      </c>
      <c r="H2922" s="3">
        <v>5568.6</v>
      </c>
      <c r="I2922" s="3">
        <v>1512</v>
      </c>
      <c r="J2922" s="3">
        <v>20536.190000000002</v>
      </c>
      <c r="K2922" s="3">
        <v>5468.86</v>
      </c>
      <c r="L2922" s="3">
        <v>2755.25</v>
      </c>
      <c r="M2922" s="3">
        <v>1254.4000000000001</v>
      </c>
      <c r="N2922" s="3">
        <v>1278.05</v>
      </c>
      <c r="O2922" s="3">
        <v>4945.59</v>
      </c>
      <c r="P2922" s="3">
        <v>19895.2</v>
      </c>
      <c r="Q2922" s="3">
        <f>SUM(Exportaciones_Kg_fruta[[#This Row],[Enero]:[Diciembre]])</f>
        <v>70686.55</v>
      </c>
      <c r="R2922">
        <v>2018</v>
      </c>
      <c r="S2922" t="s">
        <v>212</v>
      </c>
    </row>
    <row r="2923" spans="1:19" x14ac:dyDescent="0.35">
      <c r="A2923" t="str">
        <f>+_xlfn.CONCAT(Exportaciones_Kg_fruta[[#This Row],[País]],Exportaciones_Kg_fruta[[#This Row],[Detalle]],Exportaciones_Kg_fruta[[#This Row],[Año]])</f>
        <v>Islas Vírgenes (EEUU)Vino2018</v>
      </c>
      <c r="B2923" s="3" t="s">
        <v>105</v>
      </c>
      <c r="C2923" s="3" t="s">
        <v>22</v>
      </c>
      <c r="D2923" s="3" t="s">
        <v>24</v>
      </c>
      <c r="E2923" s="3">
        <v>4984</v>
      </c>
      <c r="F2923" s="3">
        <v>0</v>
      </c>
      <c r="G2923" s="3">
        <v>0</v>
      </c>
      <c r="H2923" s="3">
        <v>11683.18</v>
      </c>
      <c r="I2923" s="3">
        <v>10593.4</v>
      </c>
      <c r="J2923" s="3">
        <v>12236.970000000001</v>
      </c>
      <c r="K2923" s="3">
        <v>0</v>
      </c>
      <c r="L2923" s="3">
        <v>1930.0400000000002</v>
      </c>
      <c r="M2923" s="3">
        <v>697.2</v>
      </c>
      <c r="N2923" s="3">
        <v>0</v>
      </c>
      <c r="O2923" s="3">
        <v>9178.1999999999989</v>
      </c>
      <c r="P2923" s="3">
        <v>9045.4800000000014</v>
      </c>
      <c r="Q2923" s="3">
        <f>SUM(Exportaciones_Kg_fruta[[#This Row],[Enero]:[Diciembre]])</f>
        <v>60348.47</v>
      </c>
      <c r="R2923">
        <v>2018</v>
      </c>
      <c r="S2923" t="s">
        <v>212</v>
      </c>
    </row>
    <row r="2924" spans="1:19" x14ac:dyDescent="0.35">
      <c r="A2924" t="str">
        <f>+_xlfn.CONCAT(Exportaciones_Kg_fruta[[#This Row],[País]],Exportaciones_Kg_fruta[[#This Row],[Detalle]],Exportaciones_Kg_fruta[[#This Row],[Año]])</f>
        <v>ZambiaVino2018</v>
      </c>
      <c r="B2924" s="3" t="s">
        <v>196</v>
      </c>
      <c r="C2924" s="3" t="s">
        <v>22</v>
      </c>
      <c r="D2924" s="3" t="s">
        <v>24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17623.2</v>
      </c>
      <c r="K2924" s="3">
        <v>0</v>
      </c>
      <c r="L2924" s="3">
        <v>0</v>
      </c>
      <c r="M2924" s="3">
        <v>0</v>
      </c>
      <c r="N2924" s="3">
        <v>108</v>
      </c>
      <c r="O2924" s="3">
        <v>16429.7</v>
      </c>
      <c r="P2924" s="3">
        <v>0</v>
      </c>
      <c r="Q2924" s="3">
        <f>SUM(Exportaciones_Kg_fruta[[#This Row],[Enero]:[Diciembre]])</f>
        <v>34160.9</v>
      </c>
      <c r="R2924">
        <v>2018</v>
      </c>
      <c r="S2924" t="s">
        <v>212</v>
      </c>
    </row>
    <row r="2925" spans="1:19" x14ac:dyDescent="0.35">
      <c r="A2925" t="str">
        <f>+_xlfn.CONCAT(Exportaciones_Kg_fruta[[#This Row],[País]],Exportaciones_Kg_fruta[[#This Row],[Detalle]],Exportaciones_Kg_fruta[[#This Row],[Año]])</f>
        <v>AnguilaVino2018</v>
      </c>
      <c r="B2925" s="3" t="s">
        <v>27</v>
      </c>
      <c r="C2925" s="3" t="s">
        <v>22</v>
      </c>
      <c r="D2925" s="3" t="s">
        <v>24</v>
      </c>
      <c r="E2925" s="3">
        <v>0</v>
      </c>
      <c r="F2925" s="3">
        <v>0</v>
      </c>
      <c r="G2925" s="3">
        <v>15790.8</v>
      </c>
      <c r="H2925" s="3">
        <v>0</v>
      </c>
      <c r="I2925" s="3">
        <v>16678.8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16026.9</v>
      </c>
      <c r="P2925" s="3">
        <v>847.2</v>
      </c>
      <c r="Q2925" s="3">
        <f>SUM(Exportaciones_Kg_fruta[[#This Row],[Enero]:[Diciembre]])</f>
        <v>49343.7</v>
      </c>
      <c r="R2925">
        <v>2018</v>
      </c>
      <c r="S2925" t="s">
        <v>212</v>
      </c>
    </row>
    <row r="2926" spans="1:19" x14ac:dyDescent="0.35">
      <c r="A2926" t="str">
        <f>+_xlfn.CONCAT(Exportaciones_Kg_fruta[[#This Row],[País]],Exportaciones_Kg_fruta[[#This Row],[Detalle]],Exportaciones_Kg_fruta[[#This Row],[Año]])</f>
        <v>UgandaVino2018</v>
      </c>
      <c r="B2926" s="3" t="s">
        <v>216</v>
      </c>
      <c r="C2926" s="3" t="s">
        <v>22</v>
      </c>
      <c r="D2926" s="3" t="s">
        <v>24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28640</v>
      </c>
      <c r="M2926" s="3">
        <v>0</v>
      </c>
      <c r="N2926" s="3">
        <v>0</v>
      </c>
      <c r="O2926" s="3">
        <v>0</v>
      </c>
      <c r="P2926" s="3">
        <v>17150</v>
      </c>
      <c r="Q2926" s="3">
        <f>SUM(Exportaciones_Kg_fruta[[#This Row],[Enero]:[Diciembre]])</f>
        <v>45790</v>
      </c>
      <c r="R2926">
        <v>2018</v>
      </c>
      <c r="S2926" t="s">
        <v>212</v>
      </c>
    </row>
    <row r="2927" spans="1:19" x14ac:dyDescent="0.35">
      <c r="A2927" t="str">
        <f>+_xlfn.CONCAT(Exportaciones_Kg_fruta[[#This Row],[País]],Exportaciones_Kg_fruta[[#This Row],[Detalle]],Exportaciones_Kg_fruta[[#This Row],[Año]])</f>
        <v>Cabo VerdeVino2018</v>
      </c>
      <c r="B2927" s="3" t="s">
        <v>52</v>
      </c>
      <c r="C2927" s="3" t="s">
        <v>22</v>
      </c>
      <c r="D2927" s="3" t="s">
        <v>24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9995</v>
      </c>
      <c r="M2927" s="3">
        <v>0</v>
      </c>
      <c r="N2927" s="3">
        <v>0</v>
      </c>
      <c r="O2927" s="3">
        <v>0</v>
      </c>
      <c r="P2927" s="3">
        <v>0</v>
      </c>
      <c r="Q2927" s="3">
        <f>SUM(Exportaciones_Kg_fruta[[#This Row],[Enero]:[Diciembre]])</f>
        <v>9995</v>
      </c>
      <c r="R2927">
        <v>2018</v>
      </c>
      <c r="S2927" t="s">
        <v>212</v>
      </c>
    </row>
    <row r="2928" spans="1:19" x14ac:dyDescent="0.35">
      <c r="A2928" t="str">
        <f>+_xlfn.CONCAT(Exportaciones_Kg_fruta[[#This Row],[País]],Exportaciones_Kg_fruta[[#This Row],[Detalle]],Exportaciones_Kg_fruta[[#This Row],[Año]])</f>
        <v>KirgistánVino2018</v>
      </c>
      <c r="B2928" s="3" t="s">
        <v>114</v>
      </c>
      <c r="C2928" s="3" t="s">
        <v>22</v>
      </c>
      <c r="D2928" s="3" t="s">
        <v>24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20371.3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f>SUM(Exportaciones_Kg_fruta[[#This Row],[Enero]:[Diciembre]])</f>
        <v>20371.3</v>
      </c>
      <c r="R2928">
        <v>2018</v>
      </c>
      <c r="S2928" t="s">
        <v>212</v>
      </c>
    </row>
    <row r="2929" spans="1:19" x14ac:dyDescent="0.35">
      <c r="A2929" t="str">
        <f>+_xlfn.CONCAT(Exportaciones_Kg_fruta[[#This Row],[País]],Exportaciones_Kg_fruta[[#This Row],[Detalle]],Exportaciones_Kg_fruta[[#This Row],[Año]])</f>
        <v>MacaoVino2018</v>
      </c>
      <c r="B2929" s="3" t="s">
        <v>123</v>
      </c>
      <c r="C2929" s="3" t="s">
        <v>22</v>
      </c>
      <c r="D2929" s="3" t="s">
        <v>24</v>
      </c>
      <c r="E2929" s="3">
        <v>0</v>
      </c>
      <c r="F2929" s="3">
        <v>0</v>
      </c>
      <c r="G2929" s="3">
        <v>0</v>
      </c>
      <c r="H2929" s="3">
        <v>926.8</v>
      </c>
      <c r="I2929" s="3">
        <v>0</v>
      </c>
      <c r="J2929" s="3">
        <v>0</v>
      </c>
      <c r="K2929" s="3">
        <v>0</v>
      </c>
      <c r="L2929" s="3">
        <v>0</v>
      </c>
      <c r="M2929" s="3">
        <v>2084.5</v>
      </c>
      <c r="N2929" s="3">
        <v>0</v>
      </c>
      <c r="O2929" s="3">
        <v>0</v>
      </c>
      <c r="P2929" s="3">
        <v>16966.5</v>
      </c>
      <c r="Q2929" s="3">
        <f>SUM(Exportaciones_Kg_fruta[[#This Row],[Enero]:[Diciembre]])</f>
        <v>19977.8</v>
      </c>
      <c r="R2929">
        <v>2018</v>
      </c>
      <c r="S2929" t="s">
        <v>212</v>
      </c>
    </row>
    <row r="2930" spans="1:19" x14ac:dyDescent="0.35">
      <c r="A2930" t="str">
        <f>+_xlfn.CONCAT(Exportaciones_Kg_fruta[[#This Row],[País]],Exportaciones_Kg_fruta[[#This Row],[Detalle]],Exportaciones_Kg_fruta[[#This Row],[Año]])</f>
        <v>Islas CookVino2018</v>
      </c>
      <c r="B2930" s="3" t="s">
        <v>104</v>
      </c>
      <c r="C2930" s="3" t="s">
        <v>22</v>
      </c>
      <c r="D2930" s="3" t="s">
        <v>24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507.31999999999994</v>
      </c>
      <c r="L2930" s="3">
        <v>0</v>
      </c>
      <c r="M2930" s="3">
        <v>0</v>
      </c>
      <c r="N2930" s="3">
        <v>1137.3999999999999</v>
      </c>
      <c r="O2930" s="3">
        <v>944.1</v>
      </c>
      <c r="P2930" s="3">
        <v>0</v>
      </c>
      <c r="Q2930" s="3">
        <f>SUM(Exportaciones_Kg_fruta[[#This Row],[Enero]:[Diciembre]])</f>
        <v>2588.8199999999997</v>
      </c>
      <c r="R2930">
        <v>2018</v>
      </c>
      <c r="S2930" t="s">
        <v>212</v>
      </c>
    </row>
    <row r="2931" spans="1:19" x14ac:dyDescent="0.35">
      <c r="A2931" t="str">
        <f>+_xlfn.CONCAT(Exportaciones_Kg_fruta[[#This Row],[País]],Exportaciones_Kg_fruta[[#This Row],[Detalle]],Exportaciones_Kg_fruta[[#This Row],[Año]])</f>
        <v>AlbaniaVino2018</v>
      </c>
      <c r="B2931" s="3" t="s">
        <v>222</v>
      </c>
      <c r="C2931" s="3" t="s">
        <v>22</v>
      </c>
      <c r="D2931" s="3" t="s">
        <v>24</v>
      </c>
      <c r="E2931" s="3">
        <v>0</v>
      </c>
      <c r="F2931" s="3">
        <v>0</v>
      </c>
      <c r="G2931" s="3">
        <v>974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f>SUM(Exportaciones_Kg_fruta[[#This Row],[Enero]:[Diciembre]])</f>
        <v>974</v>
      </c>
      <c r="R2931">
        <v>2018</v>
      </c>
      <c r="S2931" t="s">
        <v>212</v>
      </c>
    </row>
    <row r="2932" spans="1:19" x14ac:dyDescent="0.35">
      <c r="A2932" t="str">
        <f>+_xlfn.CONCAT(Exportaciones_Kg_fruta[[#This Row],[País]],Exportaciones_Kg_fruta[[#This Row],[Detalle]],Exportaciones_Kg_fruta[[#This Row],[Año]])</f>
        <v>ChinaVino espumoso2018</v>
      </c>
      <c r="B2932" s="3" t="s">
        <v>56</v>
      </c>
      <c r="C2932" s="3" t="s">
        <v>22</v>
      </c>
      <c r="D2932" s="3" t="s">
        <v>25</v>
      </c>
      <c r="E2932" s="3">
        <v>1847.47</v>
      </c>
      <c r="F2932" s="3">
        <v>800.16</v>
      </c>
      <c r="G2932" s="3">
        <v>0</v>
      </c>
      <c r="H2932" s="3">
        <v>4573.24</v>
      </c>
      <c r="I2932" s="3">
        <v>663.55</v>
      </c>
      <c r="J2932" s="3">
        <v>151</v>
      </c>
      <c r="K2932" s="3">
        <v>7983</v>
      </c>
      <c r="L2932" s="3">
        <v>1050</v>
      </c>
      <c r="M2932" s="3">
        <v>1925.4099999999999</v>
      </c>
      <c r="N2932" s="3">
        <v>2072.73</v>
      </c>
      <c r="O2932" s="3">
        <v>1670.08</v>
      </c>
      <c r="P2932" s="3">
        <v>126</v>
      </c>
      <c r="Q2932" s="3">
        <f>SUM(Exportaciones_Kg_fruta[[#This Row],[Enero]:[Diciembre]])</f>
        <v>22862.639999999999</v>
      </c>
      <c r="R2932">
        <v>2018</v>
      </c>
      <c r="S2932" t="s">
        <v>212</v>
      </c>
    </row>
    <row r="2933" spans="1:19" x14ac:dyDescent="0.35">
      <c r="A2933" t="str">
        <f>+_xlfn.CONCAT(Exportaciones_Kg_fruta[[#This Row],[País]],Exportaciones_Kg_fruta[[#This Row],[Detalle]],Exportaciones_Kg_fruta[[#This Row],[Año]])</f>
        <v>Estados Unidos de AméricaVino espumoso2018</v>
      </c>
      <c r="B2933" s="3" t="s">
        <v>74</v>
      </c>
      <c r="C2933" s="3" t="s">
        <v>22</v>
      </c>
      <c r="D2933" s="3" t="s">
        <v>25</v>
      </c>
      <c r="E2933" s="3">
        <v>14519.41</v>
      </c>
      <c r="F2933" s="3">
        <v>3260.89</v>
      </c>
      <c r="G2933" s="3">
        <v>8804.32</v>
      </c>
      <c r="H2933" s="3">
        <v>5002.3500000000004</v>
      </c>
      <c r="I2933" s="3">
        <v>12400.12</v>
      </c>
      <c r="J2933" s="3">
        <v>0</v>
      </c>
      <c r="K2933" s="3">
        <v>6043.01</v>
      </c>
      <c r="L2933" s="3">
        <v>1299.21</v>
      </c>
      <c r="M2933" s="3">
        <v>3384.96</v>
      </c>
      <c r="N2933" s="3">
        <v>5149.96</v>
      </c>
      <c r="O2933" s="3">
        <v>2174.87</v>
      </c>
      <c r="P2933" s="3">
        <v>3201</v>
      </c>
      <c r="Q2933" s="3">
        <f>SUM(Exportaciones_Kg_fruta[[#This Row],[Enero]:[Diciembre]])</f>
        <v>65240.100000000006</v>
      </c>
      <c r="R2933">
        <v>2018</v>
      </c>
      <c r="S2933" t="s">
        <v>212</v>
      </c>
    </row>
    <row r="2934" spans="1:19" x14ac:dyDescent="0.35">
      <c r="A2934" t="str">
        <f>+_xlfn.CONCAT(Exportaciones_Kg_fruta[[#This Row],[País]],Exportaciones_Kg_fruta[[#This Row],[Detalle]],Exportaciones_Kg_fruta[[#This Row],[Año]])</f>
        <v>JapónVino espumoso2018</v>
      </c>
      <c r="B2934" s="3" t="s">
        <v>110</v>
      </c>
      <c r="C2934" s="3" t="s">
        <v>22</v>
      </c>
      <c r="D2934" s="3" t="s">
        <v>25</v>
      </c>
      <c r="E2934" s="3">
        <v>468257.96</v>
      </c>
      <c r="F2934" s="3">
        <v>189704.90999999997</v>
      </c>
      <c r="G2934" s="3">
        <v>328043.69</v>
      </c>
      <c r="H2934" s="3">
        <v>383750.15</v>
      </c>
      <c r="I2934" s="3">
        <v>240459.1</v>
      </c>
      <c r="J2934" s="3">
        <v>395132.48</v>
      </c>
      <c r="K2934" s="3">
        <v>555276.58000000007</v>
      </c>
      <c r="L2934" s="3">
        <v>804237.22</v>
      </c>
      <c r="M2934" s="3">
        <v>669081.06000000006</v>
      </c>
      <c r="N2934" s="3">
        <v>1191159.44</v>
      </c>
      <c r="O2934" s="3">
        <v>590448.16999999993</v>
      </c>
      <c r="P2934" s="3">
        <v>497190.62</v>
      </c>
      <c r="Q2934" s="3">
        <f>SUM(Exportaciones_Kg_fruta[[#This Row],[Enero]:[Diciembre]])</f>
        <v>6312741.3799999999</v>
      </c>
      <c r="R2934">
        <v>2018</v>
      </c>
      <c r="S2934" t="s">
        <v>212</v>
      </c>
    </row>
    <row r="2935" spans="1:19" x14ac:dyDescent="0.35">
      <c r="A2935" t="str">
        <f>+_xlfn.CONCAT(Exportaciones_Kg_fruta[[#This Row],[País]],Exportaciones_Kg_fruta[[#This Row],[Detalle]],Exportaciones_Kg_fruta[[#This Row],[Año]])</f>
        <v>Corea del SurVino espumoso2018</v>
      </c>
      <c r="B2935" s="3" t="s">
        <v>60</v>
      </c>
      <c r="C2935" s="3" t="s">
        <v>22</v>
      </c>
      <c r="D2935" s="3" t="s">
        <v>25</v>
      </c>
      <c r="E2935" s="3">
        <v>95831.98</v>
      </c>
      <c r="F2935" s="3">
        <v>657.6</v>
      </c>
      <c r="G2935" s="3">
        <v>21223.25</v>
      </c>
      <c r="H2935" s="3">
        <v>5332.1</v>
      </c>
      <c r="I2935" s="3">
        <v>12841.5</v>
      </c>
      <c r="J2935" s="3">
        <v>3025.2</v>
      </c>
      <c r="K2935" s="3">
        <v>8086.65</v>
      </c>
      <c r="L2935" s="3">
        <v>5371.37</v>
      </c>
      <c r="M2935" s="3">
        <v>13045.44</v>
      </c>
      <c r="N2935" s="3">
        <v>6179.62</v>
      </c>
      <c r="O2935" s="3">
        <v>44676.53</v>
      </c>
      <c r="P2935" s="3">
        <v>4527.6000000000004</v>
      </c>
      <c r="Q2935" s="3">
        <f>SUM(Exportaciones_Kg_fruta[[#This Row],[Enero]:[Diciembre]])</f>
        <v>220798.84</v>
      </c>
      <c r="R2935">
        <v>2018</v>
      </c>
      <c r="S2935" t="s">
        <v>212</v>
      </c>
    </row>
    <row r="2936" spans="1:19" x14ac:dyDescent="0.35">
      <c r="A2936" t="str">
        <f>+_xlfn.CONCAT(Exportaciones_Kg_fruta[[#This Row],[País]],Exportaciones_Kg_fruta[[#This Row],[Detalle]],Exportaciones_Kg_fruta[[#This Row],[Año]])</f>
        <v>BrasilVino espumoso2018</v>
      </c>
      <c r="B2936" s="3" t="s">
        <v>49</v>
      </c>
      <c r="C2936" s="3" t="s">
        <v>22</v>
      </c>
      <c r="D2936" s="3" t="s">
        <v>25</v>
      </c>
      <c r="E2936" s="3">
        <v>10875</v>
      </c>
      <c r="F2936" s="3">
        <v>7333.28</v>
      </c>
      <c r="G2936" s="3">
        <v>37037.589999999997</v>
      </c>
      <c r="H2936" s="3">
        <v>36948.47</v>
      </c>
      <c r="I2936" s="3">
        <v>24571.7</v>
      </c>
      <c r="J2936" s="3">
        <v>51623.4</v>
      </c>
      <c r="K2936" s="3">
        <v>19494.330000000002</v>
      </c>
      <c r="L2936" s="3">
        <v>41802.92</v>
      </c>
      <c r="M2936" s="3">
        <v>43289.79</v>
      </c>
      <c r="N2936" s="3">
        <v>163950.41</v>
      </c>
      <c r="O2936" s="3">
        <v>130657.59999999999</v>
      </c>
      <c r="P2936" s="3">
        <v>119543.93000000001</v>
      </c>
      <c r="Q2936" s="3">
        <f>SUM(Exportaciones_Kg_fruta[[#This Row],[Enero]:[Diciembre]])</f>
        <v>687128.42</v>
      </c>
      <c r="R2936">
        <v>2018</v>
      </c>
      <c r="S2936" t="s">
        <v>212</v>
      </c>
    </row>
    <row r="2937" spans="1:19" x14ac:dyDescent="0.35">
      <c r="A2937" t="str">
        <f>+_xlfn.CONCAT(Exportaciones_Kg_fruta[[#This Row],[País]],Exportaciones_Kg_fruta[[#This Row],[Detalle]],Exportaciones_Kg_fruta[[#This Row],[Año]])</f>
        <v>CanadáVino espumoso2018</v>
      </c>
      <c r="B2937" s="3" t="s">
        <v>55</v>
      </c>
      <c r="C2937" s="3" t="s">
        <v>22</v>
      </c>
      <c r="D2937" s="3" t="s">
        <v>25</v>
      </c>
      <c r="E2937" s="3">
        <v>2320</v>
      </c>
      <c r="F2937" s="3">
        <v>2495.5</v>
      </c>
      <c r="G2937" s="3">
        <v>2652.1</v>
      </c>
      <c r="H2937" s="3">
        <v>4876.3999999999996</v>
      </c>
      <c r="I2937" s="3">
        <v>11589.400000000001</v>
      </c>
      <c r="J2937" s="3">
        <v>8629.6</v>
      </c>
      <c r="K2937" s="3">
        <v>6252.5</v>
      </c>
      <c r="L2937" s="3">
        <v>15551.2</v>
      </c>
      <c r="M2937" s="3">
        <v>3364</v>
      </c>
      <c r="N2937" s="3">
        <v>14747.72</v>
      </c>
      <c r="O2937" s="3">
        <v>5599.11</v>
      </c>
      <c r="P2937" s="3">
        <v>13347.2</v>
      </c>
      <c r="Q2937" s="3">
        <f>SUM(Exportaciones_Kg_fruta[[#This Row],[Enero]:[Diciembre]])</f>
        <v>91424.73</v>
      </c>
      <c r="R2937">
        <v>2018</v>
      </c>
      <c r="S2937" t="s">
        <v>212</v>
      </c>
    </row>
    <row r="2938" spans="1:19" x14ac:dyDescent="0.35">
      <c r="A2938" t="str">
        <f>+_xlfn.CONCAT(Exportaciones_Kg_fruta[[#This Row],[País]],Exportaciones_Kg_fruta[[#This Row],[Detalle]],Exportaciones_Kg_fruta[[#This Row],[Año]])</f>
        <v>PerúVino espumoso2018</v>
      </c>
      <c r="B2938" s="3" t="s">
        <v>149</v>
      </c>
      <c r="C2938" s="3" t="s">
        <v>22</v>
      </c>
      <c r="D2938" s="3" t="s">
        <v>25</v>
      </c>
      <c r="E2938" s="3">
        <v>37455.160000000003</v>
      </c>
      <c r="F2938" s="3">
        <v>3286.14</v>
      </c>
      <c r="G2938" s="3">
        <v>377.2</v>
      </c>
      <c r="H2938" s="3">
        <v>4228.5</v>
      </c>
      <c r="I2938" s="3">
        <v>778.3</v>
      </c>
      <c r="J2938" s="3">
        <v>306.52999999999997</v>
      </c>
      <c r="K2938" s="3">
        <v>3814.04</v>
      </c>
      <c r="L2938" s="3">
        <v>85.98</v>
      </c>
      <c r="M2938" s="3">
        <v>2662.44</v>
      </c>
      <c r="N2938" s="3">
        <v>0</v>
      </c>
      <c r="O2938" s="3">
        <v>49025.119999999995</v>
      </c>
      <c r="P2938" s="3">
        <v>109550.87</v>
      </c>
      <c r="Q2938" s="3">
        <f>SUM(Exportaciones_Kg_fruta[[#This Row],[Enero]:[Diciembre]])</f>
        <v>211570.28</v>
      </c>
      <c r="R2938">
        <v>2018</v>
      </c>
      <c r="S2938" t="s">
        <v>212</v>
      </c>
    </row>
    <row r="2939" spans="1:19" x14ac:dyDescent="0.35">
      <c r="A2939" t="str">
        <f>+_xlfn.CONCAT(Exportaciones_Kg_fruta[[#This Row],[País]],Exportaciones_Kg_fruta[[#This Row],[Detalle]],Exportaciones_Kg_fruta[[#This Row],[Año]])</f>
        <v>HolandaVino espumoso2018</v>
      </c>
      <c r="B2939" s="3" t="s">
        <v>92</v>
      </c>
      <c r="C2939" s="3" t="s">
        <v>22</v>
      </c>
      <c r="D2939" s="3" t="s">
        <v>25</v>
      </c>
      <c r="E2939" s="3">
        <v>1220</v>
      </c>
      <c r="F2939" s="3">
        <v>162.5</v>
      </c>
      <c r="G2939" s="3">
        <v>14388</v>
      </c>
      <c r="H2939" s="3">
        <v>4800</v>
      </c>
      <c r="I2939" s="3">
        <v>6527.45</v>
      </c>
      <c r="J2939" s="3">
        <v>17760</v>
      </c>
      <c r="K2939" s="3">
        <v>0</v>
      </c>
      <c r="L2939" s="3">
        <v>200</v>
      </c>
      <c r="M2939" s="3">
        <v>8360</v>
      </c>
      <c r="N2939" s="3">
        <v>18337.36</v>
      </c>
      <c r="O2939" s="3">
        <v>6070.54</v>
      </c>
      <c r="P2939" s="3">
        <v>11220</v>
      </c>
      <c r="Q2939" s="3">
        <f>SUM(Exportaciones_Kg_fruta[[#This Row],[Enero]:[Diciembre]])</f>
        <v>89045.849999999991</v>
      </c>
      <c r="R2939">
        <v>2018</v>
      </c>
      <c r="S2939" t="s">
        <v>212</v>
      </c>
    </row>
    <row r="2940" spans="1:19" x14ac:dyDescent="0.35">
      <c r="A2940" t="str">
        <f>+_xlfn.CONCAT(Exportaciones_Kg_fruta[[#This Row],[País]],Exportaciones_Kg_fruta[[#This Row],[Detalle]],Exportaciones_Kg_fruta[[#This Row],[Año]])</f>
        <v>EspañaVino espumoso2018</v>
      </c>
      <c r="B2940" s="3" t="s">
        <v>73</v>
      </c>
      <c r="C2940" s="3" t="s">
        <v>22</v>
      </c>
      <c r="D2940" s="3" t="s">
        <v>25</v>
      </c>
      <c r="E2940" s="3">
        <v>3708.11</v>
      </c>
      <c r="F2940" s="3">
        <v>0</v>
      </c>
      <c r="G2940" s="3">
        <v>1787.92</v>
      </c>
      <c r="H2940" s="3">
        <v>1471.03</v>
      </c>
      <c r="I2940" s="3">
        <v>1526.65</v>
      </c>
      <c r="J2940" s="3">
        <v>2519.27</v>
      </c>
      <c r="K2940" s="3">
        <v>10.26</v>
      </c>
      <c r="L2940" s="3">
        <v>9755.2000000000007</v>
      </c>
      <c r="M2940" s="3">
        <v>1025</v>
      </c>
      <c r="N2940" s="3">
        <v>0</v>
      </c>
      <c r="O2940" s="3">
        <v>0</v>
      </c>
      <c r="P2940" s="3">
        <v>6058.6</v>
      </c>
      <c r="Q2940" s="3">
        <f>SUM(Exportaciones_Kg_fruta[[#This Row],[Enero]:[Diciembre]])</f>
        <v>27862.04</v>
      </c>
      <c r="R2940">
        <v>2018</v>
      </c>
      <c r="S2940" t="s">
        <v>212</v>
      </c>
    </row>
    <row r="2941" spans="1:19" x14ac:dyDescent="0.35">
      <c r="A2941" t="str">
        <f>+_xlfn.CONCAT(Exportaciones_Kg_fruta[[#This Row],[País]],Exportaciones_Kg_fruta[[#This Row],[Detalle]],Exportaciones_Kg_fruta[[#This Row],[Año]])</f>
        <v>IndiaVino espumoso2018</v>
      </c>
      <c r="B2941" s="3" t="s">
        <v>96</v>
      </c>
      <c r="C2941" s="3" t="s">
        <v>22</v>
      </c>
      <c r="D2941" s="3" t="s">
        <v>25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3600</v>
      </c>
      <c r="N2941" s="3">
        <v>0</v>
      </c>
      <c r="O2941" s="3">
        <v>0</v>
      </c>
      <c r="P2941" s="3">
        <v>0</v>
      </c>
      <c r="Q2941" s="3">
        <f>SUM(Exportaciones_Kg_fruta[[#This Row],[Enero]:[Diciembre]])</f>
        <v>3600</v>
      </c>
      <c r="R2941">
        <v>2018</v>
      </c>
      <c r="S2941" t="s">
        <v>212</v>
      </c>
    </row>
    <row r="2942" spans="1:19" x14ac:dyDescent="0.35">
      <c r="A2942" t="str">
        <f>+_xlfn.CONCAT(Exportaciones_Kg_fruta[[#This Row],[País]],Exportaciones_Kg_fruta[[#This Row],[Detalle]],Exportaciones_Kg_fruta[[#This Row],[Año]])</f>
        <v>MéxicoVino espumoso2018</v>
      </c>
      <c r="B2942" s="3" t="s">
        <v>130</v>
      </c>
      <c r="C2942" s="3" t="s">
        <v>22</v>
      </c>
      <c r="D2942" s="3" t="s">
        <v>25</v>
      </c>
      <c r="E2942" s="3">
        <v>3938.08</v>
      </c>
      <c r="F2942" s="3">
        <v>2688</v>
      </c>
      <c r="G2942" s="3">
        <v>8657.48</v>
      </c>
      <c r="H2942" s="3">
        <v>20802.98</v>
      </c>
      <c r="I2942" s="3">
        <v>3302.1</v>
      </c>
      <c r="J2942" s="3">
        <v>3002.4</v>
      </c>
      <c r="K2942" s="3">
        <v>2986.2</v>
      </c>
      <c r="L2942" s="3">
        <v>10216.200000000001</v>
      </c>
      <c r="M2942" s="3">
        <v>10360.5</v>
      </c>
      <c r="N2942" s="3">
        <v>11402.1</v>
      </c>
      <c r="O2942" s="3">
        <v>12489.6</v>
      </c>
      <c r="P2942" s="3">
        <v>17268</v>
      </c>
      <c r="Q2942" s="3">
        <f>SUM(Exportaciones_Kg_fruta[[#This Row],[Enero]:[Diciembre]])</f>
        <v>107113.64000000001</v>
      </c>
      <c r="R2942">
        <v>2018</v>
      </c>
      <c r="S2942" t="s">
        <v>212</v>
      </c>
    </row>
    <row r="2943" spans="1:19" x14ac:dyDescent="0.35">
      <c r="A2943" t="str">
        <f>+_xlfn.CONCAT(Exportaciones_Kg_fruta[[#This Row],[País]],Exportaciones_Kg_fruta[[#This Row],[Detalle]],Exportaciones_Kg_fruta[[#This Row],[Año]])</f>
        <v>ArgentinaVino espumoso2018</v>
      </c>
      <c r="B2943" s="3" t="s">
        <v>32</v>
      </c>
      <c r="C2943" s="3" t="s">
        <v>22</v>
      </c>
      <c r="D2943" s="3" t="s">
        <v>25</v>
      </c>
      <c r="E2943" s="3">
        <v>192.34</v>
      </c>
      <c r="F2943" s="3">
        <v>610.87</v>
      </c>
      <c r="G2943" s="3">
        <v>0</v>
      </c>
      <c r="H2943" s="3">
        <v>541.71</v>
      </c>
      <c r="I2943" s="3">
        <v>0</v>
      </c>
      <c r="J2943" s="3">
        <v>149.28</v>
      </c>
      <c r="K2943" s="3">
        <v>245.18</v>
      </c>
      <c r="L2943" s="3">
        <v>0</v>
      </c>
      <c r="M2943" s="3">
        <v>0</v>
      </c>
      <c r="N2943" s="3">
        <v>216.91</v>
      </c>
      <c r="O2943" s="3">
        <v>114.46</v>
      </c>
      <c r="P2943" s="3">
        <v>0</v>
      </c>
      <c r="Q2943" s="3">
        <f>SUM(Exportaciones_Kg_fruta[[#This Row],[Enero]:[Diciembre]])</f>
        <v>2070.75</v>
      </c>
      <c r="R2943">
        <v>2018</v>
      </c>
      <c r="S2943" t="s">
        <v>212</v>
      </c>
    </row>
    <row r="2944" spans="1:19" x14ac:dyDescent="0.35">
      <c r="A2944" t="str">
        <f>+_xlfn.CONCAT(Exportaciones_Kg_fruta[[#This Row],[País]],Exportaciones_Kg_fruta[[#This Row],[Detalle]],Exportaciones_Kg_fruta[[#This Row],[Año]])</f>
        <v>Taiwán (Formosa)Vino espumoso2018</v>
      </c>
      <c r="B2944" s="3" t="s">
        <v>179</v>
      </c>
      <c r="C2944" s="3" t="s">
        <v>22</v>
      </c>
      <c r="D2944" s="3" t="s">
        <v>25</v>
      </c>
      <c r="E2944" s="3">
        <v>2130</v>
      </c>
      <c r="F2944" s="3">
        <v>416</v>
      </c>
      <c r="G2944" s="3">
        <v>2227.6</v>
      </c>
      <c r="H2944" s="3">
        <v>416</v>
      </c>
      <c r="I2944" s="3">
        <v>2271.4499999999998</v>
      </c>
      <c r="J2944" s="3">
        <v>1000</v>
      </c>
      <c r="K2944" s="3">
        <v>214</v>
      </c>
      <c r="L2944" s="3">
        <v>194</v>
      </c>
      <c r="M2944" s="3">
        <v>1489.26</v>
      </c>
      <c r="N2944" s="3">
        <v>3614</v>
      </c>
      <c r="O2944" s="3">
        <v>970</v>
      </c>
      <c r="P2944" s="3">
        <v>0</v>
      </c>
      <c r="Q2944" s="3">
        <f>SUM(Exportaciones_Kg_fruta[[#This Row],[Enero]:[Diciembre]])</f>
        <v>14942.31</v>
      </c>
      <c r="R2944">
        <v>2018</v>
      </c>
      <c r="S2944" t="s">
        <v>212</v>
      </c>
    </row>
    <row r="2945" spans="1:19" x14ac:dyDescent="0.35">
      <c r="A2945" t="str">
        <f>+_xlfn.CONCAT(Exportaciones_Kg_fruta[[#This Row],[País]],Exportaciones_Kg_fruta[[#This Row],[Detalle]],Exportaciones_Kg_fruta[[#This Row],[Año]])</f>
        <v>ColombiaVino espumoso2018</v>
      </c>
      <c r="B2945" s="3" t="s">
        <v>58</v>
      </c>
      <c r="C2945" s="3" t="s">
        <v>22</v>
      </c>
      <c r="D2945" s="3" t="s">
        <v>25</v>
      </c>
      <c r="E2945" s="3">
        <v>17938.330000000002</v>
      </c>
      <c r="F2945" s="3">
        <v>7439.35</v>
      </c>
      <c r="G2945" s="3">
        <v>295.31</v>
      </c>
      <c r="H2945" s="3">
        <v>47835.679999999993</v>
      </c>
      <c r="I2945" s="3">
        <v>35926.17</v>
      </c>
      <c r="J2945" s="3">
        <v>67591.070000000007</v>
      </c>
      <c r="K2945" s="3">
        <v>12460.89</v>
      </c>
      <c r="L2945" s="3">
        <v>67938.14</v>
      </c>
      <c r="M2945" s="3">
        <v>43428.84</v>
      </c>
      <c r="N2945" s="3">
        <v>64278.7</v>
      </c>
      <c r="O2945" s="3">
        <v>26872.58</v>
      </c>
      <c r="P2945" s="3">
        <v>14863.98</v>
      </c>
      <c r="Q2945" s="3">
        <f>SUM(Exportaciones_Kg_fruta[[#This Row],[Enero]:[Diciembre]])</f>
        <v>406869.04000000004</v>
      </c>
      <c r="R2945">
        <v>2018</v>
      </c>
      <c r="S2945" t="s">
        <v>212</v>
      </c>
    </row>
    <row r="2946" spans="1:19" x14ac:dyDescent="0.35">
      <c r="A2946" t="str">
        <f>+_xlfn.CONCAT(Exportaciones_Kg_fruta[[#This Row],[País]],Exportaciones_Kg_fruta[[#This Row],[Detalle]],Exportaciones_Kg_fruta[[#This Row],[Año]])</f>
        <v>AlemaniaVino espumoso2018</v>
      </c>
      <c r="B2946" s="3" t="s">
        <v>3</v>
      </c>
      <c r="C2946" s="3" t="s">
        <v>22</v>
      </c>
      <c r="D2946" s="3" t="s">
        <v>25</v>
      </c>
      <c r="E2946" s="3">
        <v>622.07000000000005</v>
      </c>
      <c r="F2946" s="3">
        <v>197.8</v>
      </c>
      <c r="G2946" s="3">
        <v>1975.45</v>
      </c>
      <c r="H2946" s="3">
        <v>420</v>
      </c>
      <c r="I2946" s="3">
        <v>6067.83</v>
      </c>
      <c r="J2946" s="3">
        <v>840</v>
      </c>
      <c r="K2946" s="3">
        <v>0</v>
      </c>
      <c r="L2946" s="3">
        <v>2102.33</v>
      </c>
      <c r="M2946" s="3">
        <v>636</v>
      </c>
      <c r="N2946" s="3">
        <v>6144</v>
      </c>
      <c r="O2946" s="3">
        <v>1897.4</v>
      </c>
      <c r="P2946" s="3">
        <v>523.99</v>
      </c>
      <c r="Q2946" s="3">
        <f>SUM(Exportaciones_Kg_fruta[[#This Row],[Enero]:[Diciembre]])</f>
        <v>21426.870000000003</v>
      </c>
      <c r="R2946">
        <v>2018</v>
      </c>
      <c r="S2946" t="s">
        <v>212</v>
      </c>
    </row>
    <row r="2947" spans="1:19" x14ac:dyDescent="0.35">
      <c r="A2947" t="str">
        <f>+_xlfn.CONCAT(Exportaciones_Kg_fruta[[#This Row],[País]],Exportaciones_Kg_fruta[[#This Row],[Detalle]],Exportaciones_Kg_fruta[[#This Row],[Año]])</f>
        <v>EcuadorVino espumoso2018</v>
      </c>
      <c r="B2947" s="3" t="s">
        <v>68</v>
      </c>
      <c r="C2947" s="3" t="s">
        <v>22</v>
      </c>
      <c r="D2947" s="3" t="s">
        <v>25</v>
      </c>
      <c r="E2947" s="3">
        <v>2256.6099999999997</v>
      </c>
      <c r="F2947" s="3">
        <v>45.95</v>
      </c>
      <c r="G2947" s="3">
        <v>52800.24</v>
      </c>
      <c r="H2947" s="3">
        <v>1929</v>
      </c>
      <c r="I2947" s="3">
        <v>3504.65</v>
      </c>
      <c r="J2947" s="3">
        <v>20159.45</v>
      </c>
      <c r="K2947" s="3">
        <v>1613.63</v>
      </c>
      <c r="L2947" s="3">
        <v>1702.56</v>
      </c>
      <c r="M2947" s="3">
        <v>51071.5</v>
      </c>
      <c r="N2947" s="3">
        <v>3453.64</v>
      </c>
      <c r="O2947" s="3">
        <v>49947.7</v>
      </c>
      <c r="P2947" s="3">
        <v>38386.74</v>
      </c>
      <c r="Q2947" s="3">
        <f>SUM(Exportaciones_Kg_fruta[[#This Row],[Enero]:[Diciembre]])</f>
        <v>226871.66999999998</v>
      </c>
      <c r="R2947">
        <v>2018</v>
      </c>
      <c r="S2947" t="s">
        <v>212</v>
      </c>
    </row>
    <row r="2948" spans="1:19" x14ac:dyDescent="0.35">
      <c r="A2948" t="str">
        <f>+_xlfn.CONCAT(Exportaciones_Kg_fruta[[#This Row],[País]],Exportaciones_Kg_fruta[[#This Row],[Detalle]],Exportaciones_Kg_fruta[[#This Row],[Año]])</f>
        <v>ItaliaVino espumoso2018</v>
      </c>
      <c r="B2948" s="3" t="s">
        <v>108</v>
      </c>
      <c r="C2948" s="3" t="s">
        <v>22</v>
      </c>
      <c r="D2948" s="3" t="s">
        <v>25</v>
      </c>
      <c r="E2948" s="3">
        <v>0</v>
      </c>
      <c r="F2948" s="3">
        <v>0</v>
      </c>
      <c r="G2948" s="3">
        <v>0</v>
      </c>
      <c r="H2948" s="3">
        <v>0</v>
      </c>
      <c r="I2948" s="3">
        <v>11262</v>
      </c>
      <c r="J2948" s="3">
        <v>0</v>
      </c>
      <c r="K2948" s="3">
        <v>0</v>
      </c>
      <c r="L2948" s="3">
        <v>11717.36</v>
      </c>
      <c r="M2948" s="3">
        <v>916</v>
      </c>
      <c r="N2948" s="3">
        <v>0</v>
      </c>
      <c r="O2948" s="3">
        <v>0</v>
      </c>
      <c r="P2948" s="3">
        <v>850</v>
      </c>
      <c r="Q2948" s="3">
        <f>SUM(Exportaciones_Kg_fruta[[#This Row],[Enero]:[Diciembre]])</f>
        <v>24745.360000000001</v>
      </c>
      <c r="R2948">
        <v>2018</v>
      </c>
      <c r="S2948" t="s">
        <v>212</v>
      </c>
    </row>
    <row r="2949" spans="1:19" x14ac:dyDescent="0.35">
      <c r="A2949" t="str">
        <f>+_xlfn.CONCAT(Exportaciones_Kg_fruta[[#This Row],[País]],Exportaciones_Kg_fruta[[#This Row],[Detalle]],Exportaciones_Kg_fruta[[#This Row],[Año]])</f>
        <v>Reino UnidoVino espumoso2018</v>
      </c>
      <c r="B2949" s="3" t="s">
        <v>155</v>
      </c>
      <c r="C2949" s="3" t="s">
        <v>22</v>
      </c>
      <c r="D2949" s="3" t="s">
        <v>25</v>
      </c>
      <c r="E2949" s="3">
        <v>1870.3</v>
      </c>
      <c r="F2949" s="3">
        <v>14544</v>
      </c>
      <c r="G2949" s="3">
        <v>15415</v>
      </c>
      <c r="H2949" s="3">
        <v>7663.46</v>
      </c>
      <c r="I2949" s="3">
        <v>10768</v>
      </c>
      <c r="J2949" s="3">
        <v>18782.849999999999</v>
      </c>
      <c r="K2949" s="3">
        <v>17262.13</v>
      </c>
      <c r="L2949" s="3">
        <v>62225.5</v>
      </c>
      <c r="M2949" s="3">
        <v>21601.9</v>
      </c>
      <c r="N2949" s="3">
        <v>78962</v>
      </c>
      <c r="O2949" s="3">
        <v>1897.9</v>
      </c>
      <c r="P2949" s="3">
        <v>0</v>
      </c>
      <c r="Q2949" s="3">
        <f>SUM(Exportaciones_Kg_fruta[[#This Row],[Enero]:[Diciembre]])</f>
        <v>250993.03999999998</v>
      </c>
      <c r="R2949">
        <v>2018</v>
      </c>
      <c r="S2949" t="s">
        <v>212</v>
      </c>
    </row>
    <row r="2950" spans="1:19" x14ac:dyDescent="0.35">
      <c r="A2950" t="str">
        <f>+_xlfn.CONCAT(Exportaciones_Kg_fruta[[#This Row],[País]],Exportaciones_Kg_fruta[[#This Row],[Detalle]],Exportaciones_Kg_fruta[[#This Row],[Año]])</f>
        <v>RusiaVino espumoso2018</v>
      </c>
      <c r="B2950" s="3" t="s">
        <v>161</v>
      </c>
      <c r="C2950" s="3" t="s">
        <v>22</v>
      </c>
      <c r="D2950" s="3" t="s">
        <v>25</v>
      </c>
      <c r="E2950" s="3">
        <v>0</v>
      </c>
      <c r="F2950" s="3">
        <v>5960.51</v>
      </c>
      <c r="G2950" s="3">
        <v>1051.3</v>
      </c>
      <c r="H2950" s="3">
        <v>2299.9699999999998</v>
      </c>
      <c r="I2950" s="3">
        <v>3378.24</v>
      </c>
      <c r="J2950" s="3">
        <v>2755.3</v>
      </c>
      <c r="K2950" s="3">
        <v>0</v>
      </c>
      <c r="L2950" s="3">
        <v>3510</v>
      </c>
      <c r="M2950" s="3">
        <v>573.61</v>
      </c>
      <c r="N2950" s="3">
        <v>8371.2999999999993</v>
      </c>
      <c r="O2950" s="3">
        <v>4543.88</v>
      </c>
      <c r="P2950" s="3">
        <v>0</v>
      </c>
      <c r="Q2950" s="3">
        <f>SUM(Exportaciones_Kg_fruta[[#This Row],[Enero]:[Diciembre]])</f>
        <v>32444.11</v>
      </c>
      <c r="R2950">
        <v>2018</v>
      </c>
      <c r="S2950" t="s">
        <v>212</v>
      </c>
    </row>
    <row r="2951" spans="1:19" x14ac:dyDescent="0.35">
      <c r="A2951" t="str">
        <f>+_xlfn.CONCAT(Exportaciones_Kg_fruta[[#This Row],[País]],Exportaciones_Kg_fruta[[#This Row],[Detalle]],Exportaciones_Kg_fruta[[#This Row],[Año]])</f>
        <v>PanamáVino espumoso2018</v>
      </c>
      <c r="B2951" s="3" t="s">
        <v>146</v>
      </c>
      <c r="C2951" s="3" t="s">
        <v>22</v>
      </c>
      <c r="D2951" s="3" t="s">
        <v>25</v>
      </c>
      <c r="E2951" s="3">
        <v>12907.8</v>
      </c>
      <c r="F2951" s="3">
        <v>1560</v>
      </c>
      <c r="G2951" s="3">
        <v>3200</v>
      </c>
      <c r="H2951" s="3">
        <v>0</v>
      </c>
      <c r="I2951" s="3">
        <v>21848.6</v>
      </c>
      <c r="J2951" s="3">
        <v>6484.96</v>
      </c>
      <c r="K2951" s="3">
        <v>4384.7</v>
      </c>
      <c r="L2951" s="3">
        <v>990</v>
      </c>
      <c r="M2951" s="3">
        <v>1008.3</v>
      </c>
      <c r="N2951" s="3">
        <v>63002.080000000002</v>
      </c>
      <c r="O2951" s="3">
        <v>29629.100000000002</v>
      </c>
      <c r="P2951" s="3">
        <v>5395.26</v>
      </c>
      <c r="Q2951" s="3">
        <f>SUM(Exportaciones_Kg_fruta[[#This Row],[Enero]:[Diciembre]])</f>
        <v>150410.80000000002</v>
      </c>
      <c r="R2951">
        <v>2018</v>
      </c>
      <c r="S2951" t="s">
        <v>212</v>
      </c>
    </row>
    <row r="2952" spans="1:19" x14ac:dyDescent="0.35">
      <c r="A2952" t="str">
        <f>+_xlfn.CONCAT(Exportaciones_Kg_fruta[[#This Row],[País]],Exportaciones_Kg_fruta[[#This Row],[Detalle]],Exportaciones_Kg_fruta[[#This Row],[Año]])</f>
        <v>VietnamVino espumoso2018</v>
      </c>
      <c r="B2952" s="3" t="s">
        <v>195</v>
      </c>
      <c r="C2952" s="3" t="s">
        <v>22</v>
      </c>
      <c r="D2952" s="3" t="s">
        <v>25</v>
      </c>
      <c r="E2952" s="3">
        <v>774.2</v>
      </c>
      <c r="F2952" s="3">
        <v>995.84</v>
      </c>
      <c r="G2952" s="3">
        <v>0</v>
      </c>
      <c r="H2952" s="3">
        <v>208</v>
      </c>
      <c r="I2952" s="3">
        <v>40</v>
      </c>
      <c r="J2952" s="3">
        <v>2026.45</v>
      </c>
      <c r="K2952" s="3">
        <v>0</v>
      </c>
      <c r="L2952" s="3">
        <v>62.4</v>
      </c>
      <c r="M2952" s="3">
        <v>210.4</v>
      </c>
      <c r="N2952" s="3">
        <v>300</v>
      </c>
      <c r="O2952" s="3">
        <v>666</v>
      </c>
      <c r="P2952" s="3">
        <v>725.44</v>
      </c>
      <c r="Q2952" s="3">
        <f>SUM(Exportaciones_Kg_fruta[[#This Row],[Enero]:[Diciembre]])</f>
        <v>6008.73</v>
      </c>
      <c r="R2952">
        <v>2018</v>
      </c>
      <c r="S2952" t="s">
        <v>212</v>
      </c>
    </row>
    <row r="2953" spans="1:19" x14ac:dyDescent="0.35">
      <c r="A2953" t="str">
        <f>+_xlfn.CONCAT(Exportaciones_Kg_fruta[[#This Row],[País]],Exportaciones_Kg_fruta[[#This Row],[Detalle]],Exportaciones_Kg_fruta[[#This Row],[Año]])</f>
        <v>FranciaVino espumoso2018</v>
      </c>
      <c r="B2953" s="3" t="s">
        <v>80</v>
      </c>
      <c r="C2953" s="3" t="s">
        <v>22</v>
      </c>
      <c r="D2953" s="3" t="s">
        <v>25</v>
      </c>
      <c r="E2953" s="3">
        <v>0</v>
      </c>
      <c r="F2953" s="3">
        <v>0</v>
      </c>
      <c r="G2953" s="3">
        <v>0</v>
      </c>
      <c r="H2953" s="3">
        <v>0</v>
      </c>
      <c r="I2953" s="3">
        <v>180</v>
      </c>
      <c r="J2953" s="3">
        <v>0</v>
      </c>
      <c r="K2953" s="3">
        <v>0</v>
      </c>
      <c r="L2953" s="3">
        <v>0</v>
      </c>
      <c r="M2953" s="3">
        <v>11194</v>
      </c>
      <c r="N2953" s="3">
        <v>0</v>
      </c>
      <c r="O2953" s="3">
        <v>0</v>
      </c>
      <c r="P2953" s="3">
        <v>0</v>
      </c>
      <c r="Q2953" s="3">
        <f>SUM(Exportaciones_Kg_fruta[[#This Row],[Enero]:[Diciembre]])</f>
        <v>11374</v>
      </c>
      <c r="R2953">
        <v>2018</v>
      </c>
      <c r="S2953" t="s">
        <v>212</v>
      </c>
    </row>
    <row r="2954" spans="1:19" x14ac:dyDescent="0.35">
      <c r="A2954" t="str">
        <f>+_xlfn.CONCAT(Exportaciones_Kg_fruta[[#This Row],[País]],Exportaciones_Kg_fruta[[#This Row],[Detalle]],Exportaciones_Kg_fruta[[#This Row],[Año]])</f>
        <v>BoliviaVino espumoso2018</v>
      </c>
      <c r="B2954" s="3" t="s">
        <v>47</v>
      </c>
      <c r="C2954" s="3" t="s">
        <v>22</v>
      </c>
      <c r="D2954" s="3" t="s">
        <v>25</v>
      </c>
      <c r="E2954" s="3">
        <v>0</v>
      </c>
      <c r="F2954" s="3">
        <v>0</v>
      </c>
      <c r="G2954" s="3">
        <v>0</v>
      </c>
      <c r="H2954" s="3">
        <v>1009.8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f>SUM(Exportaciones_Kg_fruta[[#This Row],[Enero]:[Diciembre]])</f>
        <v>1009.8</v>
      </c>
      <c r="R2954">
        <v>2018</v>
      </c>
      <c r="S2954" t="s">
        <v>212</v>
      </c>
    </row>
    <row r="2955" spans="1:19" x14ac:dyDescent="0.35">
      <c r="A2955" t="str">
        <f>+_xlfn.CONCAT(Exportaciones_Kg_fruta[[#This Row],[País]],Exportaciones_Kg_fruta[[#This Row],[Detalle]],Exportaciones_Kg_fruta[[#This Row],[Año]])</f>
        <v>SudáfricaVino espumoso2018</v>
      </c>
      <c r="B2955" s="3" t="s">
        <v>173</v>
      </c>
      <c r="C2955" s="3" t="s">
        <v>22</v>
      </c>
      <c r="D2955" s="3" t="s">
        <v>25</v>
      </c>
      <c r="E2955" s="3">
        <v>0</v>
      </c>
      <c r="F2955" s="3">
        <v>0</v>
      </c>
      <c r="G2955" s="3">
        <v>0</v>
      </c>
      <c r="H2955" s="3">
        <v>266.11</v>
      </c>
      <c r="I2955" s="3">
        <v>0</v>
      </c>
      <c r="J2955" s="3">
        <v>0</v>
      </c>
      <c r="K2955" s="3">
        <v>138.86000000000001</v>
      </c>
      <c r="L2955" s="3">
        <v>348.3</v>
      </c>
      <c r="M2955" s="3">
        <v>0</v>
      </c>
      <c r="N2955" s="3">
        <v>0</v>
      </c>
      <c r="O2955" s="3">
        <v>0</v>
      </c>
      <c r="P2955" s="3">
        <v>0</v>
      </c>
      <c r="Q2955" s="3">
        <f>SUM(Exportaciones_Kg_fruta[[#This Row],[Enero]:[Diciembre]])</f>
        <v>753.27</v>
      </c>
      <c r="R2955">
        <v>2018</v>
      </c>
      <c r="S2955" t="s">
        <v>212</v>
      </c>
    </row>
    <row r="2956" spans="1:19" x14ac:dyDescent="0.35">
      <c r="A2956" t="str">
        <f>+_xlfn.CONCAT(Exportaciones_Kg_fruta[[#This Row],[País]],Exportaciones_Kg_fruta[[#This Row],[Detalle]],Exportaciones_Kg_fruta[[#This Row],[Año]])</f>
        <v>TailandiaVino espumoso2018</v>
      </c>
      <c r="B2956" s="3" t="s">
        <v>178</v>
      </c>
      <c r="C2956" s="3" t="s">
        <v>22</v>
      </c>
      <c r="D2956" s="3" t="s">
        <v>25</v>
      </c>
      <c r="E2956" s="3">
        <v>0</v>
      </c>
      <c r="F2956" s="3">
        <v>1061.8</v>
      </c>
      <c r="G2956" s="3">
        <v>0</v>
      </c>
      <c r="H2956" s="3">
        <v>567.56999999999994</v>
      </c>
      <c r="I2956" s="3">
        <v>568.88</v>
      </c>
      <c r="J2956" s="3">
        <v>0</v>
      </c>
      <c r="K2956" s="3">
        <v>336</v>
      </c>
      <c r="L2956" s="3">
        <v>336</v>
      </c>
      <c r="M2956" s="3">
        <v>2204.8000000000002</v>
      </c>
      <c r="N2956" s="3">
        <v>0</v>
      </c>
      <c r="O2956" s="3">
        <v>0</v>
      </c>
      <c r="P2956" s="3">
        <v>0</v>
      </c>
      <c r="Q2956" s="3">
        <f>SUM(Exportaciones_Kg_fruta[[#This Row],[Enero]:[Diciembre]])</f>
        <v>5075.05</v>
      </c>
      <c r="R2956">
        <v>2018</v>
      </c>
      <c r="S2956" t="s">
        <v>212</v>
      </c>
    </row>
    <row r="2957" spans="1:19" x14ac:dyDescent="0.35">
      <c r="A2957" t="str">
        <f>+_xlfn.CONCAT(Exportaciones_Kg_fruta[[#This Row],[País]],Exportaciones_Kg_fruta[[#This Row],[Detalle]],Exportaciones_Kg_fruta[[#This Row],[Año]])</f>
        <v>BélgicaVino espumoso2018</v>
      </c>
      <c r="B2957" s="3" t="s">
        <v>43</v>
      </c>
      <c r="C2957" s="3" t="s">
        <v>22</v>
      </c>
      <c r="D2957" s="3" t="s">
        <v>25</v>
      </c>
      <c r="E2957" s="3">
        <v>17261.64</v>
      </c>
      <c r="F2957" s="3">
        <v>92.85</v>
      </c>
      <c r="G2957" s="3">
        <v>25782</v>
      </c>
      <c r="H2957" s="3">
        <v>0</v>
      </c>
      <c r="I2957" s="3">
        <v>18111.37</v>
      </c>
      <c r="J2957" s="3">
        <v>0</v>
      </c>
      <c r="K2957" s="3">
        <v>0</v>
      </c>
      <c r="L2957" s="3">
        <v>0</v>
      </c>
      <c r="M2957" s="3">
        <v>20448</v>
      </c>
      <c r="N2957" s="3">
        <v>14824.61</v>
      </c>
      <c r="O2957" s="3">
        <v>20088</v>
      </c>
      <c r="P2957" s="3">
        <v>5088</v>
      </c>
      <c r="Q2957" s="3">
        <f>SUM(Exportaciones_Kg_fruta[[#This Row],[Enero]:[Diciembre]])</f>
        <v>121696.47</v>
      </c>
      <c r="R2957">
        <v>2018</v>
      </c>
      <c r="S2957" t="s">
        <v>212</v>
      </c>
    </row>
    <row r="2958" spans="1:19" x14ac:dyDescent="0.35">
      <c r="A2958" t="str">
        <f>+_xlfn.CONCAT(Exportaciones_Kg_fruta[[#This Row],[País]],Exportaciones_Kg_fruta[[#This Row],[Detalle]],Exportaciones_Kg_fruta[[#This Row],[Año]])</f>
        <v>AustraliaVino espumoso2018</v>
      </c>
      <c r="B2958" s="3" t="s">
        <v>35</v>
      </c>
      <c r="C2958" s="3" t="s">
        <v>22</v>
      </c>
      <c r="D2958" s="3" t="s">
        <v>25</v>
      </c>
      <c r="E2958" s="3">
        <v>0</v>
      </c>
      <c r="F2958" s="3">
        <v>0</v>
      </c>
      <c r="G2958" s="3">
        <v>0</v>
      </c>
      <c r="H2958" s="3">
        <v>8115.69</v>
      </c>
      <c r="I2958" s="3">
        <v>0</v>
      </c>
      <c r="J2958" s="3">
        <v>0</v>
      </c>
      <c r="K2958" s="3">
        <v>0</v>
      </c>
      <c r="L2958" s="3">
        <v>506.69</v>
      </c>
      <c r="M2958" s="3">
        <v>0</v>
      </c>
      <c r="N2958" s="3">
        <v>0</v>
      </c>
      <c r="O2958" s="3">
        <v>225</v>
      </c>
      <c r="P2958" s="3">
        <v>0</v>
      </c>
      <c r="Q2958" s="3">
        <f>SUM(Exportaciones_Kg_fruta[[#This Row],[Enero]:[Diciembre]])</f>
        <v>8847.3799999999992</v>
      </c>
      <c r="R2958">
        <v>2018</v>
      </c>
      <c r="S2958" t="s">
        <v>212</v>
      </c>
    </row>
    <row r="2959" spans="1:19" x14ac:dyDescent="0.35">
      <c r="A2959" t="str">
        <f>+_xlfn.CONCAT(Exportaciones_Kg_fruta[[#This Row],[País]],Exportaciones_Kg_fruta[[#This Row],[Detalle]],Exportaciones_Kg_fruta[[#This Row],[Año]])</f>
        <v>Costa RicaVino espumoso2018</v>
      </c>
      <c r="B2959" s="3" t="s">
        <v>62</v>
      </c>
      <c r="C2959" s="3" t="s">
        <v>22</v>
      </c>
      <c r="D2959" s="3" t="s">
        <v>25</v>
      </c>
      <c r="E2959" s="3">
        <v>4912.3999999999996</v>
      </c>
      <c r="F2959" s="3">
        <v>214</v>
      </c>
      <c r="G2959" s="3">
        <v>2739.1</v>
      </c>
      <c r="H2959" s="3">
        <v>16130.5</v>
      </c>
      <c r="I2959" s="3">
        <v>4718.2</v>
      </c>
      <c r="J2959" s="3">
        <v>0</v>
      </c>
      <c r="K2959" s="3">
        <v>9485</v>
      </c>
      <c r="L2959" s="3">
        <v>23334.400000000001</v>
      </c>
      <c r="M2959" s="3">
        <v>4485</v>
      </c>
      <c r="N2959" s="3">
        <v>7540</v>
      </c>
      <c r="O2959" s="3">
        <v>22592.78</v>
      </c>
      <c r="P2959" s="3">
        <v>0</v>
      </c>
      <c r="Q2959" s="3">
        <f>SUM(Exportaciones_Kg_fruta[[#This Row],[Enero]:[Diciembre]])</f>
        <v>96151.38</v>
      </c>
      <c r="R2959">
        <v>2018</v>
      </c>
      <c r="S2959" t="s">
        <v>212</v>
      </c>
    </row>
    <row r="2960" spans="1:19" x14ac:dyDescent="0.35">
      <c r="A2960" t="str">
        <f>+_xlfn.CONCAT(Exportaciones_Kg_fruta[[#This Row],[País]],Exportaciones_Kg_fruta[[#This Row],[Detalle]],Exportaciones_Kg_fruta[[#This Row],[Año]])</f>
        <v>IndonesiaVino espumoso2018</v>
      </c>
      <c r="B2960" s="3" t="s">
        <v>97</v>
      </c>
      <c r="C2960" s="3" t="s">
        <v>22</v>
      </c>
      <c r="D2960" s="3" t="s">
        <v>25</v>
      </c>
      <c r="E2960" s="3">
        <v>25020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f>SUM(Exportaciones_Kg_fruta[[#This Row],[Enero]:[Diciembre]])</f>
        <v>25020</v>
      </c>
      <c r="R2960">
        <v>2018</v>
      </c>
      <c r="S2960" t="s">
        <v>212</v>
      </c>
    </row>
    <row r="2961" spans="1:19" x14ac:dyDescent="0.35">
      <c r="A2961" t="str">
        <f>+_xlfn.CONCAT(Exportaciones_Kg_fruta[[#This Row],[País]],Exportaciones_Kg_fruta[[#This Row],[Detalle]],Exportaciones_Kg_fruta[[#This Row],[Año]])</f>
        <v>GuatemalaVino espumoso2018</v>
      </c>
      <c r="B2961" s="3" t="s">
        <v>87</v>
      </c>
      <c r="C2961" s="3" t="s">
        <v>22</v>
      </c>
      <c r="D2961" s="3" t="s">
        <v>25</v>
      </c>
      <c r="E2961" s="3">
        <v>2498.3000000000002</v>
      </c>
      <c r="F2961" s="3">
        <v>0</v>
      </c>
      <c r="G2961" s="3">
        <v>614.70000000000005</v>
      </c>
      <c r="H2961" s="3">
        <v>975</v>
      </c>
      <c r="I2961" s="3">
        <v>3106.56</v>
      </c>
      <c r="J2961" s="3">
        <v>2128.7199999999998</v>
      </c>
      <c r="K2961" s="3">
        <v>0</v>
      </c>
      <c r="L2961" s="3">
        <v>2709.9</v>
      </c>
      <c r="M2961" s="3">
        <v>2174.16</v>
      </c>
      <c r="N2961" s="3">
        <v>0</v>
      </c>
      <c r="O2961" s="3">
        <v>2963.16</v>
      </c>
      <c r="P2961" s="3">
        <v>594</v>
      </c>
      <c r="Q2961" s="3">
        <f>SUM(Exportaciones_Kg_fruta[[#This Row],[Enero]:[Diciembre]])</f>
        <v>17764.5</v>
      </c>
      <c r="R2961">
        <v>2018</v>
      </c>
      <c r="S2961" t="s">
        <v>212</v>
      </c>
    </row>
    <row r="2962" spans="1:19" x14ac:dyDescent="0.35">
      <c r="A2962" t="str">
        <f>+_xlfn.CONCAT(Exportaciones_Kg_fruta[[#This Row],[País]],Exportaciones_Kg_fruta[[#This Row],[Detalle]],Exportaciones_Kg_fruta[[#This Row],[Año]])</f>
        <v>FinlandiaVino espumoso2018</v>
      </c>
      <c r="B2962" s="3" t="s">
        <v>79</v>
      </c>
      <c r="C2962" s="3" t="s">
        <v>22</v>
      </c>
      <c r="D2962" s="3" t="s">
        <v>25</v>
      </c>
      <c r="E2962" s="3">
        <v>998.4</v>
      </c>
      <c r="F2962" s="3">
        <v>0</v>
      </c>
      <c r="G2962" s="3">
        <v>0</v>
      </c>
      <c r="H2962" s="3">
        <v>3178.4</v>
      </c>
      <c r="I2962" s="3">
        <v>14198.32</v>
      </c>
      <c r="J2962" s="3">
        <v>1856.4</v>
      </c>
      <c r="K2962" s="3">
        <v>753</v>
      </c>
      <c r="L2962" s="3">
        <v>1456.24</v>
      </c>
      <c r="M2962" s="3">
        <v>1332.8</v>
      </c>
      <c r="N2962" s="3">
        <v>0</v>
      </c>
      <c r="O2962" s="3">
        <v>22705.599999999999</v>
      </c>
      <c r="P2962" s="3">
        <v>0</v>
      </c>
      <c r="Q2962" s="3">
        <f>SUM(Exportaciones_Kg_fruta[[#This Row],[Enero]:[Diciembre]])</f>
        <v>46479.16</v>
      </c>
      <c r="R2962">
        <v>2018</v>
      </c>
      <c r="S2962" t="s">
        <v>212</v>
      </c>
    </row>
    <row r="2963" spans="1:19" x14ac:dyDescent="0.35">
      <c r="A2963" t="str">
        <f>+_xlfn.CONCAT(Exportaciones_Kg_fruta[[#This Row],[País]],Exportaciones_Kg_fruta[[#This Row],[Detalle]],Exportaciones_Kg_fruta[[#This Row],[Año]])</f>
        <v>Emiratos Árabes UnidosVino espumoso2018</v>
      </c>
      <c r="B2963" s="3" t="s">
        <v>71</v>
      </c>
      <c r="C2963" s="3" t="s">
        <v>22</v>
      </c>
      <c r="D2963" s="3" t="s">
        <v>25</v>
      </c>
      <c r="E2963" s="3">
        <v>219.8</v>
      </c>
      <c r="F2963" s="3">
        <v>740</v>
      </c>
      <c r="G2963" s="3">
        <v>33777.32</v>
      </c>
      <c r="H2963" s="3">
        <v>23200</v>
      </c>
      <c r="I2963" s="3">
        <v>0</v>
      </c>
      <c r="J2963" s="3">
        <v>0</v>
      </c>
      <c r="K2963" s="3">
        <v>23598.46</v>
      </c>
      <c r="L2963" s="3">
        <v>2306.15</v>
      </c>
      <c r="M2963" s="3">
        <v>0</v>
      </c>
      <c r="N2963" s="3">
        <v>56825.36</v>
      </c>
      <c r="O2963" s="3">
        <v>1214.78</v>
      </c>
      <c r="P2963" s="3">
        <v>698.78</v>
      </c>
      <c r="Q2963" s="3">
        <f>SUM(Exportaciones_Kg_fruta[[#This Row],[Enero]:[Diciembre]])</f>
        <v>142580.65</v>
      </c>
      <c r="R2963">
        <v>2018</v>
      </c>
      <c r="S2963" t="s">
        <v>212</v>
      </c>
    </row>
    <row r="2964" spans="1:19" x14ac:dyDescent="0.35">
      <c r="A2964" t="str">
        <f>+_xlfn.CONCAT(Exportaciones_Kg_fruta[[#This Row],[País]],Exportaciones_Kg_fruta[[#This Row],[Detalle]],Exportaciones_Kg_fruta[[#This Row],[Año]])</f>
        <v>UruguayVino espumoso2018</v>
      </c>
      <c r="B2964" s="3" t="s">
        <v>192</v>
      </c>
      <c r="C2964" s="3" t="s">
        <v>22</v>
      </c>
      <c r="D2964" s="3" t="s">
        <v>25</v>
      </c>
      <c r="E2964" s="3">
        <v>0</v>
      </c>
      <c r="F2964" s="3">
        <v>0</v>
      </c>
      <c r="G2964" s="3">
        <v>0</v>
      </c>
      <c r="H2964" s="3">
        <v>4950</v>
      </c>
      <c r="I2964" s="3">
        <v>2970</v>
      </c>
      <c r="J2964" s="3">
        <v>0</v>
      </c>
      <c r="K2964" s="3">
        <v>6930</v>
      </c>
      <c r="L2964" s="3">
        <v>0</v>
      </c>
      <c r="M2964" s="3">
        <v>0</v>
      </c>
      <c r="N2964" s="3">
        <v>1984.2</v>
      </c>
      <c r="O2964" s="3">
        <v>19752</v>
      </c>
      <c r="P2964" s="3">
        <v>0</v>
      </c>
      <c r="Q2964" s="3">
        <f>SUM(Exportaciones_Kg_fruta[[#This Row],[Enero]:[Diciembre]])</f>
        <v>36586.199999999997</v>
      </c>
      <c r="R2964">
        <v>2018</v>
      </c>
      <c r="S2964" t="s">
        <v>212</v>
      </c>
    </row>
    <row r="2965" spans="1:19" x14ac:dyDescent="0.35">
      <c r="A2965" t="str">
        <f>+_xlfn.CONCAT(Exportaciones_Kg_fruta[[#This Row],[País]],Exportaciones_Kg_fruta[[#This Row],[Detalle]],Exportaciones_Kg_fruta[[#This Row],[Año]])</f>
        <v>República DominicanaVino espumoso2018</v>
      </c>
      <c r="B2965" s="3" t="s">
        <v>158</v>
      </c>
      <c r="C2965" s="3" t="s">
        <v>22</v>
      </c>
      <c r="D2965" s="3" t="s">
        <v>25</v>
      </c>
      <c r="E2965" s="3">
        <v>4462.2</v>
      </c>
      <c r="F2965" s="3">
        <v>1003.5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975</v>
      </c>
      <c r="O2965" s="3">
        <v>0</v>
      </c>
      <c r="P2965" s="3">
        <v>4872.6000000000004</v>
      </c>
      <c r="Q2965" s="3">
        <f>SUM(Exportaciones_Kg_fruta[[#This Row],[Enero]:[Diciembre]])</f>
        <v>11313.3</v>
      </c>
      <c r="R2965">
        <v>2018</v>
      </c>
      <c r="S2965" t="s">
        <v>212</v>
      </c>
    </row>
    <row r="2966" spans="1:19" x14ac:dyDescent="0.35">
      <c r="A2966" t="str">
        <f>+_xlfn.CONCAT(Exportaciones_Kg_fruta[[#This Row],[País]],Exportaciones_Kg_fruta[[#This Row],[Detalle]],Exportaciones_Kg_fruta[[#This Row],[Año]])</f>
        <v>MalasiaVino espumoso2018</v>
      </c>
      <c r="B2966" s="3" t="s">
        <v>124</v>
      </c>
      <c r="C2966" s="3" t="s">
        <v>22</v>
      </c>
      <c r="D2966" s="3" t="s">
        <v>25</v>
      </c>
      <c r="E2966" s="3">
        <v>24368.98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208</v>
      </c>
      <c r="P2966" s="3">
        <v>0</v>
      </c>
      <c r="Q2966" s="3">
        <f>SUM(Exportaciones_Kg_fruta[[#This Row],[Enero]:[Diciembre]])</f>
        <v>24576.98</v>
      </c>
      <c r="R2966">
        <v>2018</v>
      </c>
      <c r="S2966" t="s">
        <v>212</v>
      </c>
    </row>
    <row r="2967" spans="1:19" x14ac:dyDescent="0.35">
      <c r="A2967" t="str">
        <f>+_xlfn.CONCAT(Exportaciones_Kg_fruta[[#This Row],[País]],Exportaciones_Kg_fruta[[#This Row],[Detalle]],Exportaciones_Kg_fruta[[#This Row],[Año]])</f>
        <v>El SalvadorVino espumoso2018</v>
      </c>
      <c r="B2967" s="3" t="s">
        <v>70</v>
      </c>
      <c r="C2967" s="3" t="s">
        <v>22</v>
      </c>
      <c r="D2967" s="3" t="s">
        <v>25</v>
      </c>
      <c r="E2967" s="3">
        <v>1407.6</v>
      </c>
      <c r="F2967" s="3">
        <v>2788.5</v>
      </c>
      <c r="G2967" s="3">
        <v>0</v>
      </c>
      <c r="H2967" s="3">
        <v>10755.9</v>
      </c>
      <c r="I2967" s="3">
        <v>0</v>
      </c>
      <c r="J2967" s="3">
        <v>0</v>
      </c>
      <c r="K2967" s="3">
        <v>3432</v>
      </c>
      <c r="L2967" s="3">
        <v>0</v>
      </c>
      <c r="M2967" s="3">
        <v>16957.95</v>
      </c>
      <c r="N2967" s="3">
        <v>6433.79</v>
      </c>
      <c r="O2967" s="3">
        <v>0</v>
      </c>
      <c r="P2967" s="3">
        <v>4056</v>
      </c>
      <c r="Q2967" s="3">
        <f>SUM(Exportaciones_Kg_fruta[[#This Row],[Enero]:[Diciembre]])</f>
        <v>45831.74</v>
      </c>
      <c r="R2967">
        <v>2018</v>
      </c>
      <c r="S2967" t="s">
        <v>212</v>
      </c>
    </row>
    <row r="2968" spans="1:19" x14ac:dyDescent="0.35">
      <c r="A2968" t="str">
        <f>+_xlfn.CONCAT(Exportaciones_Kg_fruta[[#This Row],[País]],Exportaciones_Kg_fruta[[#This Row],[Detalle]],Exportaciones_Kg_fruta[[#This Row],[Año]])</f>
        <v>DinamarcaVino espumoso2018</v>
      </c>
      <c r="B2968" s="3" t="s">
        <v>65</v>
      </c>
      <c r="C2968" s="3" t="s">
        <v>22</v>
      </c>
      <c r="D2968" s="3" t="s">
        <v>25</v>
      </c>
      <c r="E2968" s="3">
        <v>2904.8</v>
      </c>
      <c r="F2968" s="3">
        <v>25779.200000000001</v>
      </c>
      <c r="G2968" s="3">
        <v>773.5</v>
      </c>
      <c r="H2968" s="3">
        <v>777.24</v>
      </c>
      <c r="I2968" s="3">
        <v>0</v>
      </c>
      <c r="J2968" s="3">
        <v>0</v>
      </c>
      <c r="K2968" s="3">
        <v>16885.5</v>
      </c>
      <c r="L2968" s="3">
        <v>19893.62</v>
      </c>
      <c r="M2968" s="3">
        <v>4940</v>
      </c>
      <c r="N2968" s="3">
        <v>31998.86</v>
      </c>
      <c r="O2968" s="3">
        <v>0</v>
      </c>
      <c r="P2968" s="3">
        <v>1986.41</v>
      </c>
      <c r="Q2968" s="3">
        <f>SUM(Exportaciones_Kg_fruta[[#This Row],[Enero]:[Diciembre]])</f>
        <v>105939.13</v>
      </c>
      <c r="R2968">
        <v>2018</v>
      </c>
      <c r="S2968" t="s">
        <v>212</v>
      </c>
    </row>
    <row r="2969" spans="1:19" x14ac:dyDescent="0.35">
      <c r="A2969" t="str">
        <f>+_xlfn.CONCAT(Exportaciones_Kg_fruta[[#This Row],[País]],Exportaciones_Kg_fruta[[#This Row],[Detalle]],Exportaciones_Kg_fruta[[#This Row],[Año]])</f>
        <v>IsraelVino espumoso2018</v>
      </c>
      <c r="B2969" s="3" t="s">
        <v>107</v>
      </c>
      <c r="C2969" s="3" t="s">
        <v>22</v>
      </c>
      <c r="D2969" s="3" t="s">
        <v>25</v>
      </c>
      <c r="E2969" s="3">
        <v>0</v>
      </c>
      <c r="F2969" s="3">
        <v>790.08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987.6</v>
      </c>
      <c r="M2969" s="3">
        <v>0</v>
      </c>
      <c r="N2969" s="3">
        <v>0</v>
      </c>
      <c r="O2969" s="3">
        <v>0</v>
      </c>
      <c r="P2969" s="3">
        <v>0</v>
      </c>
      <c r="Q2969" s="3">
        <f>SUM(Exportaciones_Kg_fruta[[#This Row],[Enero]:[Diciembre]])</f>
        <v>1777.68</v>
      </c>
      <c r="R2969">
        <v>2018</v>
      </c>
      <c r="S2969" t="s">
        <v>212</v>
      </c>
    </row>
    <row r="2970" spans="1:19" x14ac:dyDescent="0.35">
      <c r="A2970" t="str">
        <f>+_xlfn.CONCAT(Exportaciones_Kg_fruta[[#This Row],[País]],Exportaciones_Kg_fruta[[#This Row],[Detalle]],Exportaciones_Kg_fruta[[#This Row],[Año]])</f>
        <v>ParaguayVino espumoso2018</v>
      </c>
      <c r="B2970" s="3" t="s">
        <v>148</v>
      </c>
      <c r="C2970" s="3" t="s">
        <v>22</v>
      </c>
      <c r="D2970" s="3" t="s">
        <v>25</v>
      </c>
      <c r="E2970" s="3">
        <v>11770.89</v>
      </c>
      <c r="F2970" s="3">
        <v>12146.5</v>
      </c>
      <c r="G2970" s="3">
        <v>0</v>
      </c>
      <c r="H2970" s="3">
        <v>160.77000000000001</v>
      </c>
      <c r="I2970" s="3">
        <v>14214.27</v>
      </c>
      <c r="J2970" s="3">
        <v>0</v>
      </c>
      <c r="K2970" s="3">
        <v>5940</v>
      </c>
      <c r="L2970" s="3">
        <v>0</v>
      </c>
      <c r="M2970" s="3">
        <v>10976</v>
      </c>
      <c r="N2970" s="3">
        <v>0</v>
      </c>
      <c r="O2970" s="3">
        <v>5092.3500000000004</v>
      </c>
      <c r="P2970" s="3">
        <v>5034.22</v>
      </c>
      <c r="Q2970" s="3">
        <f>SUM(Exportaciones_Kg_fruta[[#This Row],[Enero]:[Diciembre]])</f>
        <v>65335</v>
      </c>
      <c r="R2970">
        <v>2018</v>
      </c>
      <c r="S2970" t="s">
        <v>212</v>
      </c>
    </row>
    <row r="2971" spans="1:19" x14ac:dyDescent="0.35">
      <c r="A2971" t="str">
        <f>+_xlfn.CONCAT(Exportaciones_Kg_fruta[[#This Row],[País]],Exportaciones_Kg_fruta[[#This Row],[Detalle]],Exportaciones_Kg_fruta[[#This Row],[Año]])</f>
        <v>Nueva ZelandiaVino espumoso2018</v>
      </c>
      <c r="B2971" s="3" t="s">
        <v>142</v>
      </c>
      <c r="C2971" s="3" t="s">
        <v>22</v>
      </c>
      <c r="D2971" s="3" t="s">
        <v>25</v>
      </c>
      <c r="E2971" s="3">
        <v>0</v>
      </c>
      <c r="F2971" s="3">
        <v>0</v>
      </c>
      <c r="G2971" s="3">
        <v>0</v>
      </c>
      <c r="H2971" s="3">
        <v>151.68</v>
      </c>
      <c r="I2971" s="3">
        <v>0</v>
      </c>
      <c r="J2971" s="3">
        <v>196.41</v>
      </c>
      <c r="K2971" s="3">
        <v>217.2</v>
      </c>
      <c r="L2971" s="3">
        <v>0</v>
      </c>
      <c r="M2971" s="3">
        <v>0</v>
      </c>
      <c r="N2971" s="3">
        <v>183.48</v>
      </c>
      <c r="O2971" s="3">
        <v>0</v>
      </c>
      <c r="P2971" s="3">
        <v>0</v>
      </c>
      <c r="Q2971" s="3">
        <f>SUM(Exportaciones_Kg_fruta[[#This Row],[Enero]:[Diciembre]])</f>
        <v>748.77</v>
      </c>
      <c r="R2971">
        <v>2018</v>
      </c>
      <c r="S2971" t="s">
        <v>212</v>
      </c>
    </row>
    <row r="2972" spans="1:19" x14ac:dyDescent="0.35">
      <c r="A2972" t="str">
        <f>+_xlfn.CONCAT(Exportaciones_Kg_fruta[[#This Row],[País]],Exportaciones_Kg_fruta[[#This Row],[Detalle]],Exportaciones_Kg_fruta[[#This Row],[Año]])</f>
        <v>Puerto RicoVino espumoso2018</v>
      </c>
      <c r="B2972" s="3" t="s">
        <v>153</v>
      </c>
      <c r="C2972" s="3" t="s">
        <v>22</v>
      </c>
      <c r="D2972" s="3" t="s">
        <v>25</v>
      </c>
      <c r="E2972" s="3">
        <v>0</v>
      </c>
      <c r="F2972" s="3">
        <v>0</v>
      </c>
      <c r="G2972" s="3">
        <v>4660</v>
      </c>
      <c r="H2972" s="3">
        <v>1750</v>
      </c>
      <c r="I2972" s="3">
        <v>0</v>
      </c>
      <c r="J2972" s="3">
        <v>0</v>
      </c>
      <c r="K2972" s="3">
        <v>0</v>
      </c>
      <c r="L2972" s="3">
        <v>291.2</v>
      </c>
      <c r="M2972" s="3">
        <v>1560</v>
      </c>
      <c r="N2972" s="3">
        <v>7920</v>
      </c>
      <c r="O2972" s="3">
        <v>1170</v>
      </c>
      <c r="P2972" s="3">
        <v>0</v>
      </c>
      <c r="Q2972" s="3">
        <f>SUM(Exportaciones_Kg_fruta[[#This Row],[Enero]:[Diciembre]])</f>
        <v>17351.2</v>
      </c>
      <c r="R2972">
        <v>2018</v>
      </c>
      <c r="S2972" t="s">
        <v>212</v>
      </c>
    </row>
    <row r="2973" spans="1:19" x14ac:dyDescent="0.35">
      <c r="A2973" t="str">
        <f>+_xlfn.CONCAT(Exportaciones_Kg_fruta[[#This Row],[País]],Exportaciones_Kg_fruta[[#This Row],[Detalle]],Exportaciones_Kg_fruta[[#This Row],[Año]])</f>
        <v>VenezuelaVino espumoso2018</v>
      </c>
      <c r="B2973" s="3" t="s">
        <v>194</v>
      </c>
      <c r="C2973" s="3" t="s">
        <v>22</v>
      </c>
      <c r="D2973" s="3" t="s">
        <v>25</v>
      </c>
      <c r="E2973" s="3">
        <v>16800</v>
      </c>
      <c r="F2973" s="3">
        <v>6873.6</v>
      </c>
      <c r="G2973" s="3">
        <v>33020.019999999997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12600</v>
      </c>
      <c r="O2973" s="3">
        <v>0</v>
      </c>
      <c r="P2973" s="3">
        <v>0</v>
      </c>
      <c r="Q2973" s="3">
        <f>SUM(Exportaciones_Kg_fruta[[#This Row],[Enero]:[Diciembre]])</f>
        <v>69293.62</v>
      </c>
      <c r="R2973">
        <v>2018</v>
      </c>
      <c r="S2973" t="s">
        <v>212</v>
      </c>
    </row>
    <row r="2974" spans="1:19" x14ac:dyDescent="0.35">
      <c r="A2974" t="str">
        <f>+_xlfn.CONCAT(Exportaciones_Kg_fruta[[#This Row],[País]],Exportaciones_Kg_fruta[[#This Row],[Detalle]],Exportaciones_Kg_fruta[[#This Row],[Año]])</f>
        <v>SueciaVino espumoso2018</v>
      </c>
      <c r="B2974" s="3" t="s">
        <v>175</v>
      </c>
      <c r="C2974" s="3" t="s">
        <v>22</v>
      </c>
      <c r="D2974" s="3" t="s">
        <v>25</v>
      </c>
      <c r="E2974" s="3">
        <v>11593.15</v>
      </c>
      <c r="F2974" s="3">
        <v>6626.4</v>
      </c>
      <c r="G2974" s="3">
        <v>25958.400000000001</v>
      </c>
      <c r="H2974" s="3">
        <v>636</v>
      </c>
      <c r="I2974" s="3">
        <v>12619.8</v>
      </c>
      <c r="J2974" s="3">
        <v>0</v>
      </c>
      <c r="K2974" s="3">
        <v>16206.8</v>
      </c>
      <c r="L2974" s="3">
        <v>35309.599999999999</v>
      </c>
      <c r="M2974" s="3">
        <v>636</v>
      </c>
      <c r="N2974" s="3">
        <v>0</v>
      </c>
      <c r="O2974" s="3">
        <v>636</v>
      </c>
      <c r="P2974" s="3">
        <v>0</v>
      </c>
      <c r="Q2974" s="3">
        <f>SUM(Exportaciones_Kg_fruta[[#This Row],[Enero]:[Diciembre]])</f>
        <v>110222.15</v>
      </c>
      <c r="R2974">
        <v>2018</v>
      </c>
      <c r="S2974" t="s">
        <v>212</v>
      </c>
    </row>
    <row r="2975" spans="1:19" x14ac:dyDescent="0.35">
      <c r="A2975" t="str">
        <f>+_xlfn.CONCAT(Exportaciones_Kg_fruta[[#This Row],[País]],Exportaciones_Kg_fruta[[#This Row],[Detalle]],Exportaciones_Kg_fruta[[#This Row],[Año]])</f>
        <v>PoloniaVino espumoso2018</v>
      </c>
      <c r="B2975" s="3" t="s">
        <v>151</v>
      </c>
      <c r="C2975" s="3" t="s">
        <v>22</v>
      </c>
      <c r="D2975" s="3" t="s">
        <v>25</v>
      </c>
      <c r="E2975" s="3">
        <v>0</v>
      </c>
      <c r="F2975" s="3">
        <v>0</v>
      </c>
      <c r="G2975" s="3">
        <v>0</v>
      </c>
      <c r="H2975" s="3">
        <v>856.8</v>
      </c>
      <c r="I2975" s="3">
        <v>3.4</v>
      </c>
      <c r="J2975" s="3">
        <v>0</v>
      </c>
      <c r="K2975" s="3">
        <v>0</v>
      </c>
      <c r="L2975" s="3">
        <v>0</v>
      </c>
      <c r="M2975" s="3">
        <v>0</v>
      </c>
      <c r="N2975" s="3">
        <v>867.82</v>
      </c>
      <c r="O2975" s="3">
        <v>1033.6400000000001</v>
      </c>
      <c r="P2975" s="3">
        <v>0</v>
      </c>
      <c r="Q2975" s="3">
        <f>SUM(Exportaciones_Kg_fruta[[#This Row],[Enero]:[Diciembre]])</f>
        <v>2761.66</v>
      </c>
      <c r="R2975">
        <v>2018</v>
      </c>
      <c r="S2975" t="s">
        <v>212</v>
      </c>
    </row>
    <row r="2976" spans="1:19" x14ac:dyDescent="0.35">
      <c r="A2976" t="str">
        <f>+_xlfn.CONCAT(Exportaciones_Kg_fruta[[#This Row],[País]],Exportaciones_Kg_fruta[[#This Row],[Detalle]],Exportaciones_Kg_fruta[[#This Row],[Año]])</f>
        <v>Hong Kong (Región administrativa especial de China)Vino espumoso2018</v>
      </c>
      <c r="B2976" s="3" t="s">
        <v>94</v>
      </c>
      <c r="C2976" s="3" t="s">
        <v>22</v>
      </c>
      <c r="D2976" s="3" t="s">
        <v>25</v>
      </c>
      <c r="E2976" s="3">
        <v>1263.8399999999999</v>
      </c>
      <c r="F2976" s="3">
        <v>141.6</v>
      </c>
      <c r="G2976" s="3">
        <v>137.71</v>
      </c>
      <c r="H2976" s="3">
        <v>973.8</v>
      </c>
      <c r="I2976" s="3">
        <v>150.4</v>
      </c>
      <c r="J2976" s="3">
        <v>225.6</v>
      </c>
      <c r="K2976" s="3">
        <v>0</v>
      </c>
      <c r="L2976" s="3">
        <v>172.5</v>
      </c>
      <c r="M2976" s="3">
        <v>288.2</v>
      </c>
      <c r="N2976" s="3">
        <v>1659</v>
      </c>
      <c r="O2976" s="3">
        <v>638</v>
      </c>
      <c r="P2976" s="3">
        <v>688</v>
      </c>
      <c r="Q2976" s="3">
        <f>SUM(Exportaciones_Kg_fruta[[#This Row],[Enero]:[Diciembre]])</f>
        <v>6338.65</v>
      </c>
      <c r="R2976">
        <v>2018</v>
      </c>
      <c r="S2976" t="s">
        <v>212</v>
      </c>
    </row>
    <row r="2977" spans="1:19" x14ac:dyDescent="0.35">
      <c r="A2977" t="str">
        <f>+_xlfn.CONCAT(Exportaciones_Kg_fruta[[#This Row],[País]],Exportaciones_Kg_fruta[[#This Row],[Detalle]],Exportaciones_Kg_fruta[[#This Row],[Año]])</f>
        <v>FilipinasVino espumoso2018</v>
      </c>
      <c r="B2977" s="3" t="s">
        <v>78</v>
      </c>
      <c r="C2977" s="3" t="s">
        <v>22</v>
      </c>
      <c r="D2977" s="3" t="s">
        <v>25</v>
      </c>
      <c r="E2977" s="3">
        <v>0</v>
      </c>
      <c r="F2977" s="3">
        <v>649.20000000000005</v>
      </c>
      <c r="G2977" s="3">
        <v>0</v>
      </c>
      <c r="H2977" s="3">
        <v>2040</v>
      </c>
      <c r="I2977" s="3">
        <v>1057.7</v>
      </c>
      <c r="J2977" s="3">
        <v>0</v>
      </c>
      <c r="K2977" s="3">
        <v>0</v>
      </c>
      <c r="L2977" s="3">
        <v>69.25</v>
      </c>
      <c r="M2977" s="3">
        <v>0</v>
      </c>
      <c r="N2977" s="3">
        <v>0</v>
      </c>
      <c r="O2977" s="3">
        <v>508.8</v>
      </c>
      <c r="P2977" s="3">
        <v>0</v>
      </c>
      <c r="Q2977" s="3">
        <f>SUM(Exportaciones_Kg_fruta[[#This Row],[Enero]:[Diciembre]])</f>
        <v>4324.95</v>
      </c>
      <c r="R2977">
        <v>2018</v>
      </c>
      <c r="S2977" t="s">
        <v>212</v>
      </c>
    </row>
    <row r="2978" spans="1:19" x14ac:dyDescent="0.35">
      <c r="A2978" t="str">
        <f>+_xlfn.CONCAT(Exportaciones_Kg_fruta[[#This Row],[País]],Exportaciones_Kg_fruta[[#This Row],[Detalle]],Exportaciones_Kg_fruta[[#This Row],[Año]])</f>
        <v>PortugalVino espumoso2018</v>
      </c>
      <c r="B2978" s="3" t="s">
        <v>152</v>
      </c>
      <c r="C2978" s="3" t="s">
        <v>22</v>
      </c>
      <c r="D2978" s="3" t="s">
        <v>25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1742.31</v>
      </c>
      <c r="M2978" s="3">
        <v>0</v>
      </c>
      <c r="N2978" s="3">
        <v>0</v>
      </c>
      <c r="O2978" s="3">
        <v>0</v>
      </c>
      <c r="P2978" s="3">
        <v>0</v>
      </c>
      <c r="Q2978" s="3">
        <f>SUM(Exportaciones_Kg_fruta[[#This Row],[Enero]:[Diciembre]])</f>
        <v>1742.31</v>
      </c>
      <c r="R2978">
        <v>2018</v>
      </c>
      <c r="S2978" t="s">
        <v>212</v>
      </c>
    </row>
    <row r="2979" spans="1:19" x14ac:dyDescent="0.35">
      <c r="A2979" t="str">
        <f>+_xlfn.CONCAT(Exportaciones_Kg_fruta[[#This Row],[País]],Exportaciones_Kg_fruta[[#This Row],[Detalle]],Exportaciones_Kg_fruta[[#This Row],[Año]])</f>
        <v>GhanaVino espumoso2018</v>
      </c>
      <c r="B2979" s="3" t="s">
        <v>83</v>
      </c>
      <c r="C2979" s="3" t="s">
        <v>22</v>
      </c>
      <c r="D2979" s="3" t="s">
        <v>25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3880</v>
      </c>
      <c r="Q2979" s="3">
        <f>SUM(Exportaciones_Kg_fruta[[#This Row],[Enero]:[Diciembre]])</f>
        <v>3880</v>
      </c>
      <c r="R2979">
        <v>2018</v>
      </c>
      <c r="S2979" t="s">
        <v>212</v>
      </c>
    </row>
    <row r="2980" spans="1:19" x14ac:dyDescent="0.35">
      <c r="A2980" t="str">
        <f>+_xlfn.CONCAT(Exportaciones_Kg_fruta[[#This Row],[País]],Exportaciones_Kg_fruta[[#This Row],[Detalle]],Exportaciones_Kg_fruta[[#This Row],[Año]])</f>
        <v>NicaraguaVino espumoso2018</v>
      </c>
      <c r="B2980" s="3" t="s">
        <v>138</v>
      </c>
      <c r="C2980" s="3" t="s">
        <v>22</v>
      </c>
      <c r="D2980" s="3" t="s">
        <v>25</v>
      </c>
      <c r="E2980" s="3">
        <v>2170.1999999999998</v>
      </c>
      <c r="F2980" s="3">
        <v>928</v>
      </c>
      <c r="G2980" s="3">
        <v>2901</v>
      </c>
      <c r="H2980" s="3">
        <v>6398.1</v>
      </c>
      <c r="I2980" s="3">
        <v>6630</v>
      </c>
      <c r="J2980" s="3">
        <v>594</v>
      </c>
      <c r="K2980" s="3">
        <v>5460</v>
      </c>
      <c r="L2980" s="3">
        <v>960</v>
      </c>
      <c r="M2980" s="3">
        <v>0</v>
      </c>
      <c r="N2980" s="3">
        <v>0</v>
      </c>
      <c r="O2980" s="3">
        <v>0</v>
      </c>
      <c r="P2980" s="3">
        <v>1344</v>
      </c>
      <c r="Q2980" s="3">
        <f>SUM(Exportaciones_Kg_fruta[[#This Row],[Enero]:[Diciembre]])</f>
        <v>27385.3</v>
      </c>
      <c r="R2980">
        <v>2018</v>
      </c>
      <c r="S2980" t="s">
        <v>212</v>
      </c>
    </row>
    <row r="2981" spans="1:19" x14ac:dyDescent="0.35">
      <c r="A2981" t="str">
        <f>+_xlfn.CONCAT(Exportaciones_Kg_fruta[[#This Row],[País]],Exportaciones_Kg_fruta[[#This Row],[Detalle]],Exportaciones_Kg_fruta[[#This Row],[Año]])</f>
        <v>HondurasVino espumoso2018</v>
      </c>
      <c r="B2981" s="3" t="s">
        <v>93</v>
      </c>
      <c r="C2981" s="3" t="s">
        <v>22</v>
      </c>
      <c r="D2981" s="3" t="s">
        <v>25</v>
      </c>
      <c r="E2981" s="3">
        <v>0</v>
      </c>
      <c r="F2981" s="3">
        <v>1996.2</v>
      </c>
      <c r="G2981" s="3">
        <v>0</v>
      </c>
      <c r="H2981" s="3">
        <v>2568.48</v>
      </c>
      <c r="I2981" s="3">
        <v>0</v>
      </c>
      <c r="J2981" s="3">
        <v>0</v>
      </c>
      <c r="K2981" s="3">
        <v>1050</v>
      </c>
      <c r="L2981" s="3">
        <v>800.16</v>
      </c>
      <c r="M2981" s="3">
        <v>0</v>
      </c>
      <c r="N2981" s="3">
        <v>0</v>
      </c>
      <c r="O2981" s="3">
        <v>3414.33</v>
      </c>
      <c r="P2981" s="3">
        <v>990</v>
      </c>
      <c r="Q2981" s="3">
        <f>SUM(Exportaciones_Kg_fruta[[#This Row],[Enero]:[Diciembre]])</f>
        <v>10819.17</v>
      </c>
      <c r="R2981">
        <v>2018</v>
      </c>
      <c r="S2981" t="s">
        <v>212</v>
      </c>
    </row>
    <row r="2982" spans="1:19" x14ac:dyDescent="0.35">
      <c r="A2982" t="str">
        <f>+_xlfn.CONCAT(Exportaciones_Kg_fruta[[#This Row],[País]],Exportaciones_Kg_fruta[[#This Row],[Detalle]],Exportaciones_Kg_fruta[[#This Row],[Año]])</f>
        <v>NoruegaVino espumoso2018</v>
      </c>
      <c r="B2982" s="3" t="s">
        <v>140</v>
      </c>
      <c r="C2982" s="3" t="s">
        <v>22</v>
      </c>
      <c r="D2982" s="3" t="s">
        <v>25</v>
      </c>
      <c r="E2982" s="3">
        <v>8320</v>
      </c>
      <c r="F2982" s="3">
        <v>0</v>
      </c>
      <c r="G2982" s="3">
        <v>6656</v>
      </c>
      <c r="H2982" s="3">
        <v>5320.7</v>
      </c>
      <c r="I2982" s="3">
        <v>0</v>
      </c>
      <c r="J2982" s="3">
        <v>6656</v>
      </c>
      <c r="K2982" s="3">
        <v>0</v>
      </c>
      <c r="L2982" s="3">
        <v>1485</v>
      </c>
      <c r="M2982" s="3">
        <v>0</v>
      </c>
      <c r="N2982" s="3">
        <v>662.1</v>
      </c>
      <c r="O2982" s="3">
        <v>663</v>
      </c>
      <c r="P2982" s="3">
        <v>416</v>
      </c>
      <c r="Q2982" s="3">
        <f>SUM(Exportaciones_Kg_fruta[[#This Row],[Enero]:[Diciembre]])</f>
        <v>30178.799999999999</v>
      </c>
      <c r="R2982">
        <v>2018</v>
      </c>
      <c r="S2982" t="s">
        <v>212</v>
      </c>
    </row>
    <row r="2983" spans="1:19" x14ac:dyDescent="0.35">
      <c r="A2983" t="str">
        <f>+_xlfn.CONCAT(Exportaciones_Kg_fruta[[#This Row],[País]],Exportaciones_Kg_fruta[[#This Row],[Detalle]],Exportaciones_Kg_fruta[[#This Row],[Año]])</f>
        <v>Trinidad y TobagoVino espumoso2018</v>
      </c>
      <c r="B2983" s="3" t="s">
        <v>187</v>
      </c>
      <c r="C2983" s="3" t="s">
        <v>22</v>
      </c>
      <c r="D2983" s="3" t="s">
        <v>25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3454.86</v>
      </c>
      <c r="M2983" s="3">
        <v>0</v>
      </c>
      <c r="N2983" s="3">
        <v>0</v>
      </c>
      <c r="O2983" s="3">
        <v>0</v>
      </c>
      <c r="P2983" s="3">
        <v>0</v>
      </c>
      <c r="Q2983" s="3">
        <f>SUM(Exportaciones_Kg_fruta[[#This Row],[Enero]:[Diciembre]])</f>
        <v>3454.86</v>
      </c>
      <c r="R2983">
        <v>2018</v>
      </c>
      <c r="S2983" t="s">
        <v>212</v>
      </c>
    </row>
    <row r="2984" spans="1:19" x14ac:dyDescent="0.35">
      <c r="A2984" t="str">
        <f>+_xlfn.CONCAT(Exportaciones_Kg_fruta[[#This Row],[País]],Exportaciones_Kg_fruta[[#This Row],[Detalle]],Exportaciones_Kg_fruta[[#This Row],[Año]])</f>
        <v>CubaVino espumoso2018</v>
      </c>
      <c r="B2984" s="3" t="s">
        <v>64</v>
      </c>
      <c r="C2984" s="3" t="s">
        <v>22</v>
      </c>
      <c r="D2984" s="3" t="s">
        <v>25</v>
      </c>
      <c r="E2984" s="3">
        <v>96</v>
      </c>
      <c r="F2984" s="3">
        <v>0</v>
      </c>
      <c r="G2984" s="3">
        <v>0</v>
      </c>
      <c r="H2984" s="3">
        <v>3183.6</v>
      </c>
      <c r="I2984" s="3">
        <v>291.2</v>
      </c>
      <c r="J2984" s="3">
        <v>0.26</v>
      </c>
      <c r="K2984" s="3">
        <v>784</v>
      </c>
      <c r="L2984" s="3">
        <v>975</v>
      </c>
      <c r="M2984" s="3">
        <v>1209.5999999999999</v>
      </c>
      <c r="N2984" s="3">
        <v>0</v>
      </c>
      <c r="O2984" s="3">
        <v>194.87</v>
      </c>
      <c r="P2984" s="3">
        <v>2180.84</v>
      </c>
      <c r="Q2984" s="3">
        <f>SUM(Exportaciones_Kg_fruta[[#This Row],[Enero]:[Diciembre]])</f>
        <v>8915.369999999999</v>
      </c>
      <c r="R2984">
        <v>2018</v>
      </c>
      <c r="S2984" t="s">
        <v>212</v>
      </c>
    </row>
    <row r="2985" spans="1:19" x14ac:dyDescent="0.35">
      <c r="A2985" t="str">
        <f>+_xlfn.CONCAT(Exportaciones_Kg_fruta[[#This Row],[País]],Exportaciones_Kg_fruta[[#This Row],[Detalle]],Exportaciones_Kg_fruta[[#This Row],[Año]])</f>
        <v>SingapurVino espumoso2018</v>
      </c>
      <c r="B2985" s="3" t="s">
        <v>170</v>
      </c>
      <c r="C2985" s="3" t="s">
        <v>22</v>
      </c>
      <c r="D2985" s="3" t="s">
        <v>25</v>
      </c>
      <c r="E2985" s="3">
        <v>4835.8</v>
      </c>
      <c r="F2985" s="3">
        <v>520</v>
      </c>
      <c r="G2985" s="3">
        <v>3456.7</v>
      </c>
      <c r="H2985" s="3">
        <v>9926.7000000000007</v>
      </c>
      <c r="I2985" s="3">
        <v>776</v>
      </c>
      <c r="J2985" s="3">
        <v>84</v>
      </c>
      <c r="K2985" s="3">
        <v>208</v>
      </c>
      <c r="L2985" s="3">
        <v>0</v>
      </c>
      <c r="M2985" s="3">
        <v>6534.7</v>
      </c>
      <c r="N2985" s="3">
        <v>600</v>
      </c>
      <c r="O2985" s="3">
        <v>726.4</v>
      </c>
      <c r="P2985" s="3">
        <v>0</v>
      </c>
      <c r="Q2985" s="3">
        <f>SUM(Exportaciones_Kg_fruta[[#This Row],[Enero]:[Diciembre]])</f>
        <v>27668.300000000003</v>
      </c>
      <c r="R2985">
        <v>2018</v>
      </c>
      <c r="S2985" t="s">
        <v>212</v>
      </c>
    </row>
    <row r="2986" spans="1:19" x14ac:dyDescent="0.35">
      <c r="A2986" t="str">
        <f>+_xlfn.CONCAT(Exportaciones_Kg_fruta[[#This Row],[País]],Exportaciones_Kg_fruta[[#This Row],[Detalle]],Exportaciones_Kg_fruta[[#This Row],[Año]])</f>
        <v>JordaniaVino espumoso2018</v>
      </c>
      <c r="B2986" s="3" t="s">
        <v>111</v>
      </c>
      <c r="C2986" s="3" t="s">
        <v>22</v>
      </c>
      <c r="D2986" s="3" t="s">
        <v>25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520</v>
      </c>
      <c r="P2986" s="3">
        <v>0</v>
      </c>
      <c r="Q2986" s="3">
        <f>SUM(Exportaciones_Kg_fruta[[#This Row],[Enero]:[Diciembre]])</f>
        <v>520</v>
      </c>
      <c r="R2986">
        <v>2018</v>
      </c>
      <c r="S2986" t="s">
        <v>212</v>
      </c>
    </row>
    <row r="2987" spans="1:19" x14ac:dyDescent="0.35">
      <c r="A2987" t="str">
        <f>+_xlfn.CONCAT(Exportaciones_Kg_fruta[[#This Row],[País]],Exportaciones_Kg_fruta[[#This Row],[Detalle]],Exportaciones_Kg_fruta[[#This Row],[Año]])</f>
        <v>LituaniaVino espumoso2018</v>
      </c>
      <c r="B2987" s="3" t="s">
        <v>121</v>
      </c>
      <c r="C2987" s="3" t="s">
        <v>22</v>
      </c>
      <c r="D2987" s="3" t="s">
        <v>25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2080</v>
      </c>
      <c r="K2987" s="3">
        <v>0</v>
      </c>
      <c r="L2987" s="3">
        <v>0</v>
      </c>
      <c r="M2987" s="3">
        <v>0</v>
      </c>
      <c r="N2987" s="3">
        <v>2080</v>
      </c>
      <c r="O2987" s="3">
        <v>0</v>
      </c>
      <c r="P2987" s="3">
        <v>0</v>
      </c>
      <c r="Q2987" s="3">
        <f>SUM(Exportaciones_Kg_fruta[[#This Row],[Enero]:[Diciembre]])</f>
        <v>4160</v>
      </c>
      <c r="R2987">
        <v>2018</v>
      </c>
      <c r="S2987" t="s">
        <v>212</v>
      </c>
    </row>
    <row r="2988" spans="1:19" x14ac:dyDescent="0.35">
      <c r="A2988" t="str">
        <f>+_xlfn.CONCAT(Exportaciones_Kg_fruta[[#This Row],[País]],Exportaciones_Kg_fruta[[#This Row],[Detalle]],Exportaciones_Kg_fruta[[#This Row],[Año]])</f>
        <v>JamaicaVino espumoso2018</v>
      </c>
      <c r="B2988" s="3" t="s">
        <v>109</v>
      </c>
      <c r="C2988" s="3" t="s">
        <v>22</v>
      </c>
      <c r="D2988" s="3" t="s">
        <v>25</v>
      </c>
      <c r="E2988" s="3">
        <v>1209.5999999999999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615.6</v>
      </c>
      <c r="L2988" s="3">
        <v>0</v>
      </c>
      <c r="M2988" s="3">
        <v>0</v>
      </c>
      <c r="N2988" s="3">
        <v>0</v>
      </c>
      <c r="O2988" s="3">
        <v>615.6</v>
      </c>
      <c r="P2988" s="3">
        <v>0</v>
      </c>
      <c r="Q2988" s="3">
        <f>SUM(Exportaciones_Kg_fruta[[#This Row],[Enero]:[Diciembre]])</f>
        <v>2440.7999999999997</v>
      </c>
      <c r="R2988">
        <v>2018</v>
      </c>
      <c r="S2988" t="s">
        <v>212</v>
      </c>
    </row>
    <row r="2989" spans="1:19" x14ac:dyDescent="0.35">
      <c r="A2989" t="str">
        <f>+_xlfn.CONCAT(Exportaciones_Kg_fruta[[#This Row],[País]],Exportaciones_Kg_fruta[[#This Row],[Detalle]],Exportaciones_Kg_fruta[[#This Row],[Año]])</f>
        <v>SuizaVino espumoso2018</v>
      </c>
      <c r="B2989" s="3" t="s">
        <v>176</v>
      </c>
      <c r="C2989" s="3" t="s">
        <v>22</v>
      </c>
      <c r="D2989" s="3" t="s">
        <v>25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153.75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f>SUM(Exportaciones_Kg_fruta[[#This Row],[Enero]:[Diciembre]])</f>
        <v>153.75</v>
      </c>
      <c r="R2989">
        <v>2018</v>
      </c>
      <c r="S2989" t="s">
        <v>212</v>
      </c>
    </row>
    <row r="2990" spans="1:19" x14ac:dyDescent="0.35">
      <c r="A2990" t="str">
        <f>+_xlfn.CONCAT(Exportaciones_Kg_fruta[[#This Row],[País]],Exportaciones_Kg_fruta[[#This Row],[Detalle]],Exportaciones_Kg_fruta[[#This Row],[Año]])</f>
        <v>Sri LankaVino espumoso2018</v>
      </c>
      <c r="B2990" s="3" t="s">
        <v>172</v>
      </c>
      <c r="C2990" s="3" t="s">
        <v>22</v>
      </c>
      <c r="D2990" s="3" t="s">
        <v>25</v>
      </c>
      <c r="E2990" s="3">
        <v>0</v>
      </c>
      <c r="F2990" s="3">
        <v>0</v>
      </c>
      <c r="G2990" s="3">
        <v>0</v>
      </c>
      <c r="H2990" s="3">
        <v>2028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2000</v>
      </c>
      <c r="P2990" s="3">
        <v>0</v>
      </c>
      <c r="Q2990" s="3">
        <f>SUM(Exportaciones_Kg_fruta[[#This Row],[Enero]:[Diciembre]])</f>
        <v>4028</v>
      </c>
      <c r="R2990">
        <v>2018</v>
      </c>
      <c r="S2990" t="s">
        <v>212</v>
      </c>
    </row>
    <row r="2991" spans="1:19" x14ac:dyDescent="0.35">
      <c r="A2991" t="str">
        <f>+_xlfn.CONCAT(Exportaciones_Kg_fruta[[#This Row],[País]],Exportaciones_Kg_fruta[[#This Row],[Detalle]],Exportaciones_Kg_fruta[[#This Row],[Año]])</f>
        <v>República ChecaVino espumoso2018</v>
      </c>
      <c r="B2991" s="3" t="s">
        <v>156</v>
      </c>
      <c r="C2991" s="3" t="s">
        <v>22</v>
      </c>
      <c r="D2991" s="3" t="s">
        <v>25</v>
      </c>
      <c r="E2991" s="3">
        <v>0</v>
      </c>
      <c r="F2991" s="3">
        <v>0</v>
      </c>
      <c r="G2991" s="3">
        <v>0</v>
      </c>
      <c r="H2991" s="3">
        <v>0</v>
      </c>
      <c r="I2991" s="3">
        <v>4800</v>
      </c>
      <c r="J2991" s="3">
        <v>706.64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472.12</v>
      </c>
      <c r="Q2991" s="3">
        <f>SUM(Exportaciones_Kg_fruta[[#This Row],[Enero]:[Diciembre]])</f>
        <v>5978.76</v>
      </c>
      <c r="R2991">
        <v>2018</v>
      </c>
      <c r="S2991" t="s">
        <v>212</v>
      </c>
    </row>
    <row r="2992" spans="1:19" x14ac:dyDescent="0.35">
      <c r="A2992" t="str">
        <f>+_xlfn.CONCAT(Exportaciones_Kg_fruta[[#This Row],[País]],Exportaciones_Kg_fruta[[#This Row],[Detalle]],Exportaciones_Kg_fruta[[#This Row],[Año]])</f>
        <v>CambodiaVino espumoso2018</v>
      </c>
      <c r="B2992" s="3" t="s">
        <v>53</v>
      </c>
      <c r="C2992" s="3" t="s">
        <v>22</v>
      </c>
      <c r="D2992" s="3" t="s">
        <v>25</v>
      </c>
      <c r="E2992" s="3">
        <v>0</v>
      </c>
      <c r="F2992" s="3">
        <v>0</v>
      </c>
      <c r="G2992" s="3">
        <v>593.6</v>
      </c>
      <c r="H2992" s="3">
        <v>0</v>
      </c>
      <c r="I2992" s="3">
        <v>104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612.79999999999995</v>
      </c>
      <c r="P2992" s="3">
        <v>0</v>
      </c>
      <c r="Q2992" s="3">
        <f>SUM(Exportaciones_Kg_fruta[[#This Row],[Enero]:[Diciembre]])</f>
        <v>1310.4000000000001</v>
      </c>
      <c r="R2992">
        <v>2018</v>
      </c>
      <c r="S2992" t="s">
        <v>212</v>
      </c>
    </row>
    <row r="2993" spans="1:19" x14ac:dyDescent="0.35">
      <c r="A2993" t="str">
        <f>+_xlfn.CONCAT(Exportaciones_Kg_fruta[[#This Row],[País]],Exportaciones_Kg_fruta[[#This Row],[Detalle]],Exportaciones_Kg_fruta[[#This Row],[Año]])</f>
        <v>ChipreVino espumoso2018</v>
      </c>
      <c r="B2993" s="3" t="s">
        <v>57</v>
      </c>
      <c r="C2993" s="3" t="s">
        <v>22</v>
      </c>
      <c r="D2993" s="3" t="s">
        <v>25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263</v>
      </c>
      <c r="O2993" s="3">
        <v>0</v>
      </c>
      <c r="P2993" s="3">
        <v>0</v>
      </c>
      <c r="Q2993" s="3">
        <f>SUM(Exportaciones_Kg_fruta[[#This Row],[Enero]:[Diciembre]])</f>
        <v>263</v>
      </c>
      <c r="R2993">
        <v>2018</v>
      </c>
      <c r="S2993" t="s">
        <v>212</v>
      </c>
    </row>
    <row r="2994" spans="1:19" x14ac:dyDescent="0.35">
      <c r="A2994" t="str">
        <f>+_xlfn.CONCAT(Exportaciones_Kg_fruta[[#This Row],[País]],Exportaciones_Kg_fruta[[#This Row],[Detalle]],Exportaciones_Kg_fruta[[#This Row],[Año]])</f>
        <v>HaitíVino espumoso2018</v>
      </c>
      <c r="B2994" s="3" t="s">
        <v>91</v>
      </c>
      <c r="C2994" s="3" t="s">
        <v>22</v>
      </c>
      <c r="D2994" s="3" t="s">
        <v>25</v>
      </c>
      <c r="E2994" s="3">
        <v>0</v>
      </c>
      <c r="F2994" s="3">
        <v>0</v>
      </c>
      <c r="G2994" s="3">
        <v>2880</v>
      </c>
      <c r="H2994" s="3">
        <v>0</v>
      </c>
      <c r="I2994" s="3">
        <v>0</v>
      </c>
      <c r="J2994" s="3">
        <v>1407.6</v>
      </c>
      <c r="K2994" s="3">
        <v>0</v>
      </c>
      <c r="L2994" s="3">
        <v>0</v>
      </c>
      <c r="M2994" s="3">
        <v>8060</v>
      </c>
      <c r="N2994" s="3">
        <v>0</v>
      </c>
      <c r="O2994" s="3">
        <v>0</v>
      </c>
      <c r="P2994" s="3">
        <v>27514</v>
      </c>
      <c r="Q2994" s="3">
        <f>SUM(Exportaciones_Kg_fruta[[#This Row],[Enero]:[Diciembre]])</f>
        <v>39861.599999999999</v>
      </c>
      <c r="R2994">
        <v>2018</v>
      </c>
      <c r="S2994" t="s">
        <v>212</v>
      </c>
    </row>
    <row r="2995" spans="1:19" x14ac:dyDescent="0.35">
      <c r="A2995" t="str">
        <f>+_xlfn.CONCAT(Exportaciones_Kg_fruta[[#This Row],[País]],Exportaciones_Kg_fruta[[#This Row],[Detalle]],Exportaciones_Kg_fruta[[#This Row],[Año]])</f>
        <v>BarbadosVino espumoso2018</v>
      </c>
      <c r="B2995" s="3" t="s">
        <v>41</v>
      </c>
      <c r="C2995" s="3" t="s">
        <v>22</v>
      </c>
      <c r="D2995" s="3" t="s">
        <v>25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612.9</v>
      </c>
      <c r="K2995" s="3">
        <v>0</v>
      </c>
      <c r="L2995" s="3">
        <v>0</v>
      </c>
      <c r="M2995" s="3">
        <v>615.6</v>
      </c>
      <c r="N2995" s="3">
        <v>0</v>
      </c>
      <c r="O2995" s="3">
        <v>0</v>
      </c>
      <c r="P2995" s="3">
        <v>0</v>
      </c>
      <c r="Q2995" s="3">
        <f>SUM(Exportaciones_Kg_fruta[[#This Row],[Enero]:[Diciembre]])</f>
        <v>1228.5</v>
      </c>
      <c r="R2995">
        <v>2018</v>
      </c>
      <c r="S2995" t="s">
        <v>212</v>
      </c>
    </row>
    <row r="2996" spans="1:19" x14ac:dyDescent="0.35">
      <c r="A2996" t="str">
        <f>+_xlfn.CONCAT(Exportaciones_Kg_fruta[[#This Row],[País]],Exportaciones_Kg_fruta[[#This Row],[Detalle]],Exportaciones_Kg_fruta[[#This Row],[Año]])</f>
        <v>BahamasVino espumoso2018</v>
      </c>
      <c r="B2996" s="3" t="s">
        <v>38</v>
      </c>
      <c r="C2996" s="3" t="s">
        <v>22</v>
      </c>
      <c r="D2996" s="3" t="s">
        <v>25</v>
      </c>
      <c r="E2996" s="3">
        <v>0</v>
      </c>
      <c r="F2996" s="3">
        <v>0</v>
      </c>
      <c r="G2996" s="3">
        <v>2001.6</v>
      </c>
      <c r="H2996" s="3">
        <v>0</v>
      </c>
      <c r="I2996" s="3">
        <v>0</v>
      </c>
      <c r="J2996" s="3">
        <v>0</v>
      </c>
      <c r="K2996" s="3">
        <v>7958.7</v>
      </c>
      <c r="L2996" s="3">
        <v>0</v>
      </c>
      <c r="M2996" s="3">
        <v>0</v>
      </c>
      <c r="N2996" s="3">
        <v>0</v>
      </c>
      <c r="O2996" s="3">
        <v>2001.6</v>
      </c>
      <c r="P2996" s="3">
        <v>0</v>
      </c>
      <c r="Q2996" s="3">
        <f>SUM(Exportaciones_Kg_fruta[[#This Row],[Enero]:[Diciembre]])</f>
        <v>11961.9</v>
      </c>
      <c r="R2996">
        <v>2018</v>
      </c>
      <c r="S2996" t="s">
        <v>212</v>
      </c>
    </row>
    <row r="2997" spans="1:19" x14ac:dyDescent="0.35">
      <c r="A2997" t="str">
        <f>+_xlfn.CONCAT(Exportaciones_Kg_fruta[[#This Row],[País]],Exportaciones_Kg_fruta[[#This Row],[Detalle]],Exportaciones_Kg_fruta[[#This Row],[Año]])</f>
        <v>Antillas NeerlandesasVino espumoso2018</v>
      </c>
      <c r="B2997" s="3" t="s">
        <v>29</v>
      </c>
      <c r="C2997" s="3" t="s">
        <v>22</v>
      </c>
      <c r="D2997" s="3" t="s">
        <v>25</v>
      </c>
      <c r="E2997" s="3">
        <v>2186.6999999999998</v>
      </c>
      <c r="F2997" s="3">
        <v>0</v>
      </c>
      <c r="G2997" s="3">
        <v>0</v>
      </c>
      <c r="H2997" s="3">
        <v>0</v>
      </c>
      <c r="I2997" s="3">
        <v>3683.1</v>
      </c>
      <c r="J2997" s="3">
        <v>1407.6</v>
      </c>
      <c r="K2997" s="3">
        <v>0</v>
      </c>
      <c r="L2997" s="3">
        <v>11109.6</v>
      </c>
      <c r="M2997" s="3">
        <v>0</v>
      </c>
      <c r="N2997" s="3">
        <v>197.52</v>
      </c>
      <c r="O2997" s="3">
        <v>878.88</v>
      </c>
      <c r="P2997" s="3">
        <v>0</v>
      </c>
      <c r="Q2997" s="3">
        <f>SUM(Exportaciones_Kg_fruta[[#This Row],[Enero]:[Diciembre]])</f>
        <v>19463.400000000001</v>
      </c>
      <c r="R2997">
        <v>2018</v>
      </c>
      <c r="S2997" t="s">
        <v>212</v>
      </c>
    </row>
    <row r="2998" spans="1:19" x14ac:dyDescent="0.35">
      <c r="A2998" t="str">
        <f>+_xlfn.CONCAT(Exportaciones_Kg_fruta[[#This Row],[País]],Exportaciones_Kg_fruta[[#This Row],[Detalle]],Exportaciones_Kg_fruta[[#This Row],[Año]])</f>
        <v>EstoniaVino espumoso2018</v>
      </c>
      <c r="B2998" s="3" t="s">
        <v>75</v>
      </c>
      <c r="C2998" s="3" t="s">
        <v>22</v>
      </c>
      <c r="D2998" s="3" t="s">
        <v>25</v>
      </c>
      <c r="E2998" s="3">
        <v>2487.5100000000002</v>
      </c>
      <c r="F2998" s="3">
        <v>0</v>
      </c>
      <c r="G2998" s="3">
        <v>0</v>
      </c>
      <c r="H2998" s="3">
        <v>1352</v>
      </c>
      <c r="I2998" s="3">
        <v>0</v>
      </c>
      <c r="J2998" s="3">
        <v>0</v>
      </c>
      <c r="K2998" s="3">
        <v>1736.16</v>
      </c>
      <c r="L2998" s="3">
        <v>1017.6</v>
      </c>
      <c r="M2998" s="3">
        <v>0</v>
      </c>
      <c r="N2998" s="3">
        <v>210</v>
      </c>
      <c r="O2998" s="3">
        <v>0</v>
      </c>
      <c r="P2998" s="3">
        <v>0</v>
      </c>
      <c r="Q2998" s="3">
        <f>SUM(Exportaciones_Kg_fruta[[#This Row],[Enero]:[Diciembre]])</f>
        <v>6803.27</v>
      </c>
      <c r="R2998">
        <v>2018</v>
      </c>
      <c r="S2998" t="s">
        <v>212</v>
      </c>
    </row>
    <row r="2999" spans="1:19" x14ac:dyDescent="0.35">
      <c r="A2999" t="str">
        <f>+_xlfn.CONCAT(Exportaciones_Kg_fruta[[#This Row],[País]],Exportaciones_Kg_fruta[[#This Row],[Detalle]],Exportaciones_Kg_fruta[[#This Row],[Año]])</f>
        <v>IslandiaVino espumoso2018</v>
      </c>
      <c r="B2999" s="3" t="s">
        <v>102</v>
      </c>
      <c r="C2999" s="3" t="s">
        <v>22</v>
      </c>
      <c r="D2999" s="3" t="s">
        <v>25</v>
      </c>
      <c r="E2999" s="3">
        <v>0</v>
      </c>
      <c r="F2999" s="3">
        <v>0</v>
      </c>
      <c r="G2999" s="3">
        <v>1225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f>SUM(Exportaciones_Kg_fruta[[#This Row],[Enero]:[Diciembre]])</f>
        <v>1225</v>
      </c>
      <c r="R2999">
        <v>2018</v>
      </c>
      <c r="S2999" t="s">
        <v>212</v>
      </c>
    </row>
    <row r="3000" spans="1:19" x14ac:dyDescent="0.35">
      <c r="A3000" t="str">
        <f>+_xlfn.CONCAT(Exportaciones_Kg_fruta[[#This Row],[País]],Exportaciones_Kg_fruta[[#This Row],[Detalle]],Exportaciones_Kg_fruta[[#This Row],[Año]])</f>
        <v>GuyanaVino espumoso2018</v>
      </c>
      <c r="B3000" s="3" t="s">
        <v>90</v>
      </c>
      <c r="C3000" s="3" t="s">
        <v>22</v>
      </c>
      <c r="D3000" s="3" t="s">
        <v>25</v>
      </c>
      <c r="E3000" s="3">
        <v>1052</v>
      </c>
      <c r="F3000" s="3">
        <v>0</v>
      </c>
      <c r="G3000" s="3">
        <v>603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f>SUM(Exportaciones_Kg_fruta[[#This Row],[Enero]:[Diciembre]])</f>
        <v>1655</v>
      </c>
      <c r="R3000">
        <v>2018</v>
      </c>
      <c r="S3000" t="s">
        <v>212</v>
      </c>
    </row>
    <row r="3001" spans="1:19" x14ac:dyDescent="0.35">
      <c r="A3001" t="str">
        <f>+_xlfn.CONCAT(Exportaciones_Kg_fruta[[#This Row],[País]],Exportaciones_Kg_fruta[[#This Row],[Detalle]],Exportaciones_Kg_fruta[[#This Row],[Año]])</f>
        <v>BeliceVino espumoso2018</v>
      </c>
      <c r="B3001" s="3" t="s">
        <v>44</v>
      </c>
      <c r="C3001" s="3" t="s">
        <v>22</v>
      </c>
      <c r="D3001" s="3" t="s">
        <v>25</v>
      </c>
      <c r="E3001" s="3">
        <v>0</v>
      </c>
      <c r="F3001" s="3">
        <v>1970.16</v>
      </c>
      <c r="G3001" s="3">
        <v>1800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576</v>
      </c>
      <c r="N3001" s="3">
        <v>0</v>
      </c>
      <c r="O3001" s="3">
        <v>0</v>
      </c>
      <c r="P3001" s="3">
        <v>0</v>
      </c>
      <c r="Q3001" s="3">
        <f>SUM(Exportaciones_Kg_fruta[[#This Row],[Enero]:[Diciembre]])</f>
        <v>4346.16</v>
      </c>
      <c r="R3001">
        <v>2018</v>
      </c>
      <c r="S3001" t="s">
        <v>212</v>
      </c>
    </row>
    <row r="3002" spans="1:19" x14ac:dyDescent="0.35">
      <c r="A3002" t="str">
        <f>+_xlfn.CONCAT(Exportaciones_Kg_fruta[[#This Row],[País]],Exportaciones_Kg_fruta[[#This Row],[Detalle]],Exportaciones_Kg_fruta[[#This Row],[Año]])</f>
        <v>ArubaVino espumoso2018</v>
      </c>
      <c r="B3002" s="3" t="s">
        <v>34</v>
      </c>
      <c r="C3002" s="3" t="s">
        <v>22</v>
      </c>
      <c r="D3002" s="3" t="s">
        <v>25</v>
      </c>
      <c r="E3002" s="3">
        <v>0</v>
      </c>
      <c r="F3002" s="3">
        <v>0</v>
      </c>
      <c r="G3002" s="3">
        <v>0</v>
      </c>
      <c r="H3002" s="3">
        <v>3120</v>
      </c>
      <c r="I3002" s="3">
        <v>4807.4399999999996</v>
      </c>
      <c r="J3002" s="3">
        <v>0</v>
      </c>
      <c r="K3002" s="3">
        <v>0</v>
      </c>
      <c r="L3002" s="3">
        <v>6714</v>
      </c>
      <c r="M3002" s="3">
        <v>2970</v>
      </c>
      <c r="N3002" s="3">
        <v>2370</v>
      </c>
      <c r="O3002" s="3">
        <v>3744</v>
      </c>
      <c r="P3002" s="3">
        <v>1872</v>
      </c>
      <c r="Q3002" s="3">
        <f>SUM(Exportaciones_Kg_fruta[[#This Row],[Enero]:[Diciembre]])</f>
        <v>25597.439999999999</v>
      </c>
      <c r="R3002">
        <v>2018</v>
      </c>
      <c r="S3002" t="s">
        <v>212</v>
      </c>
    </row>
    <row r="3003" spans="1:19" x14ac:dyDescent="0.35">
      <c r="A3003" t="str">
        <f>+_xlfn.CONCAT(Exportaciones_Kg_fruta[[#This Row],[País]],Exportaciones_Kg_fruta[[#This Row],[Detalle]],Exportaciones_Kg_fruta[[#This Row],[Año]])</f>
        <v>Otros PaísesVino espumoso2018</v>
      </c>
      <c r="B3003" s="3" t="s">
        <v>197</v>
      </c>
      <c r="C3003" s="3" t="s">
        <v>22</v>
      </c>
      <c r="D3003" s="3" t="s">
        <v>25</v>
      </c>
      <c r="E3003" s="3">
        <v>0</v>
      </c>
      <c r="F3003" s="3">
        <v>9.64</v>
      </c>
      <c r="G3003" s="3">
        <v>14.32</v>
      </c>
      <c r="H3003" s="3">
        <v>0</v>
      </c>
      <c r="I3003" s="3">
        <v>0</v>
      </c>
      <c r="J3003" s="3">
        <v>6.22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f>SUM(Exportaciones_Kg_fruta[[#This Row],[Enero]:[Diciembre]])</f>
        <v>30.18</v>
      </c>
      <c r="R3003">
        <v>2018</v>
      </c>
      <c r="S3003" t="s">
        <v>212</v>
      </c>
    </row>
    <row r="3004" spans="1:19" x14ac:dyDescent="0.35">
      <c r="A3004" t="str">
        <f>+_xlfn.CONCAT(Exportaciones_Kg_fruta[[#This Row],[País]],Exportaciones_Kg_fruta[[#This Row],[Detalle]],Exportaciones_Kg_fruta[[#This Row],[Año]])</f>
        <v>MaltaVino espumoso2018</v>
      </c>
      <c r="B3004" s="3" t="s">
        <v>125</v>
      </c>
      <c r="C3004" s="3" t="s">
        <v>22</v>
      </c>
      <c r="D3004" s="3" t="s">
        <v>25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62.5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f>SUM(Exportaciones_Kg_fruta[[#This Row],[Enero]:[Diciembre]])</f>
        <v>62.5</v>
      </c>
      <c r="R3004">
        <v>2018</v>
      </c>
      <c r="S3004" t="s">
        <v>212</v>
      </c>
    </row>
    <row r="3005" spans="1:19" x14ac:dyDescent="0.35">
      <c r="A3005" t="str">
        <f>+_xlfn.CONCAT(Exportaciones_Kg_fruta[[#This Row],[País]],Exportaciones_Kg_fruta[[#This Row],[Detalle]],Exportaciones_Kg_fruta[[#This Row],[Año]])</f>
        <v>Antigua y BarbudaVino espumoso2018</v>
      </c>
      <c r="B3005" s="3" t="s">
        <v>28</v>
      </c>
      <c r="C3005" s="3" t="s">
        <v>22</v>
      </c>
      <c r="D3005" s="3" t="s">
        <v>25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615.6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f>SUM(Exportaciones_Kg_fruta[[#This Row],[Enero]:[Diciembre]])</f>
        <v>615.6</v>
      </c>
      <c r="R3005">
        <v>2018</v>
      </c>
      <c r="S3005" t="s">
        <v>212</v>
      </c>
    </row>
    <row r="3006" spans="1:19" x14ac:dyDescent="0.35">
      <c r="A3006" t="str">
        <f>+_xlfn.CONCAT(Exportaciones_Kg_fruta[[#This Row],[País]],Exportaciones_Kg_fruta[[#This Row],[Detalle]],Exportaciones_Kg_fruta[[#This Row],[Año]])</f>
        <v>LiberiaVino espumoso2018</v>
      </c>
      <c r="B3006" s="3" t="s">
        <v>119</v>
      </c>
      <c r="C3006" s="3" t="s">
        <v>22</v>
      </c>
      <c r="D3006" s="3" t="s">
        <v>25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3144</v>
      </c>
      <c r="Q3006" s="3">
        <f>SUM(Exportaciones_Kg_fruta[[#This Row],[Enero]:[Diciembre]])</f>
        <v>3144</v>
      </c>
      <c r="R3006">
        <v>2018</v>
      </c>
      <c r="S3006" t="s">
        <v>212</v>
      </c>
    </row>
    <row r="3007" spans="1:19" x14ac:dyDescent="0.35">
      <c r="A3007" t="str">
        <f>+_xlfn.CONCAT(Exportaciones_Kg_fruta[[#This Row],[País]],Exportaciones_Kg_fruta[[#This Row],[Detalle]],Exportaciones_Kg_fruta[[#This Row],[Año]])</f>
        <v>FijiVino espumoso2018</v>
      </c>
      <c r="B3007" s="3" t="s">
        <v>77</v>
      </c>
      <c r="C3007" s="3" t="s">
        <v>22</v>
      </c>
      <c r="D3007" s="3" t="s">
        <v>25</v>
      </c>
      <c r="E3007" s="3">
        <v>2962.2</v>
      </c>
      <c r="F3007" s="3">
        <v>0</v>
      </c>
      <c r="G3007" s="3">
        <v>903.92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192</v>
      </c>
      <c r="N3007" s="3">
        <v>0</v>
      </c>
      <c r="O3007" s="3">
        <v>0</v>
      </c>
      <c r="P3007" s="3">
        <v>0</v>
      </c>
      <c r="Q3007" s="3">
        <f>SUM(Exportaciones_Kg_fruta[[#This Row],[Enero]:[Diciembre]])</f>
        <v>4058.12</v>
      </c>
      <c r="R3007">
        <v>2018</v>
      </c>
      <c r="S3007" t="s">
        <v>212</v>
      </c>
    </row>
    <row r="3008" spans="1:19" x14ac:dyDescent="0.35">
      <c r="A3008" t="str">
        <f>+_xlfn.CONCAT(Exportaciones_Kg_fruta[[#This Row],[País]],Exportaciones_Kg_fruta[[#This Row],[Detalle]],Exportaciones_Kg_fruta[[#This Row],[Año]])</f>
        <v>Territorio Francés en ÁfricaVino espumoso2018</v>
      </c>
      <c r="B3008" s="3" t="s">
        <v>182</v>
      </c>
      <c r="C3008" s="3" t="s">
        <v>22</v>
      </c>
      <c r="D3008" s="3" t="s">
        <v>25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2178</v>
      </c>
      <c r="Q3008" s="3">
        <f>SUM(Exportaciones_Kg_fruta[[#This Row],[Enero]:[Diciembre]])</f>
        <v>2178</v>
      </c>
      <c r="R3008">
        <v>2018</v>
      </c>
      <c r="S3008" t="s">
        <v>212</v>
      </c>
    </row>
    <row r="3009" spans="1:19" x14ac:dyDescent="0.35">
      <c r="A3009" t="str">
        <f>+_xlfn.CONCAT(Exportaciones_Kg_fruta[[#This Row],[País]],Exportaciones_Kg_fruta[[#This Row],[Detalle]],Exportaciones_Kg_fruta[[#This Row],[Año]])</f>
        <v>Santa Lucía (Islas  Occidentales)Vino espumoso2018</v>
      </c>
      <c r="B3009" s="3" t="s">
        <v>166</v>
      </c>
      <c r="C3009" s="3" t="s">
        <v>22</v>
      </c>
      <c r="D3009" s="3" t="s">
        <v>25</v>
      </c>
      <c r="E3009" s="3">
        <v>0</v>
      </c>
      <c r="F3009" s="3">
        <v>0</v>
      </c>
      <c r="G3009" s="3">
        <v>1208.7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613.79999999999995</v>
      </c>
      <c r="P3009" s="3">
        <v>0</v>
      </c>
      <c r="Q3009" s="3">
        <f>SUM(Exportaciones_Kg_fruta[[#This Row],[Enero]:[Diciembre]])</f>
        <v>1822.5</v>
      </c>
      <c r="R3009">
        <v>2018</v>
      </c>
      <c r="S3009" t="s">
        <v>212</v>
      </c>
    </row>
    <row r="3010" spans="1:19" x14ac:dyDescent="0.35">
      <c r="A3010" t="str">
        <f>+_xlfn.CONCAT(Exportaciones_Kg_fruta[[#This Row],[País]],Exportaciones_Kg_fruta[[#This Row],[Detalle]],Exportaciones_Kg_fruta[[#This Row],[Año]])</f>
        <v>MongoliaVino espumoso2018</v>
      </c>
      <c r="B3010" s="3" t="s">
        <v>133</v>
      </c>
      <c r="C3010" s="3" t="s">
        <v>22</v>
      </c>
      <c r="D3010" s="3" t="s">
        <v>25</v>
      </c>
      <c r="E3010" s="3">
        <v>0</v>
      </c>
      <c r="F3010" s="3">
        <v>0</v>
      </c>
      <c r="G3010" s="3">
        <v>0</v>
      </c>
      <c r="H3010" s="3">
        <v>2317.8000000000002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3870.3</v>
      </c>
      <c r="O3010" s="3">
        <v>0</v>
      </c>
      <c r="P3010" s="3">
        <v>0</v>
      </c>
      <c r="Q3010" s="3">
        <f>SUM(Exportaciones_Kg_fruta[[#This Row],[Enero]:[Diciembre]])</f>
        <v>6188.1</v>
      </c>
      <c r="R3010">
        <v>2018</v>
      </c>
      <c r="S3010" t="s">
        <v>212</v>
      </c>
    </row>
    <row r="3011" spans="1:19" x14ac:dyDescent="0.35">
      <c r="A3011" t="str">
        <f>+_xlfn.CONCAT(Exportaciones_Kg_fruta[[#This Row],[País]],Exportaciones_Kg_fruta[[#This Row],[Detalle]],Exportaciones_Kg_fruta[[#This Row],[Año]])</f>
        <v>GranadaVino espumoso2018</v>
      </c>
      <c r="B3011" s="3" t="s">
        <v>84</v>
      </c>
      <c r="C3011" s="3" t="s">
        <v>22</v>
      </c>
      <c r="D3011" s="3" t="s">
        <v>25</v>
      </c>
      <c r="E3011" s="3">
        <v>0</v>
      </c>
      <c r="F3011" s="3">
        <v>575</v>
      </c>
      <c r="G3011" s="3">
        <v>0</v>
      </c>
      <c r="H3011" s="3">
        <v>1085.3</v>
      </c>
      <c r="I3011" s="3">
        <v>0</v>
      </c>
      <c r="J3011" s="3">
        <v>0</v>
      </c>
      <c r="K3011" s="3">
        <v>0</v>
      </c>
      <c r="L3011" s="3">
        <v>576</v>
      </c>
      <c r="M3011" s="3">
        <v>0</v>
      </c>
      <c r="N3011" s="3">
        <v>1440</v>
      </c>
      <c r="O3011" s="3">
        <v>792</v>
      </c>
      <c r="P3011" s="3">
        <v>0</v>
      </c>
      <c r="Q3011" s="3">
        <f>SUM(Exportaciones_Kg_fruta[[#This Row],[Enero]:[Diciembre]])</f>
        <v>4468.3</v>
      </c>
      <c r="R3011">
        <v>2018</v>
      </c>
      <c r="S3011" t="s">
        <v>212</v>
      </c>
    </row>
    <row r="3012" spans="1:19" x14ac:dyDescent="0.35">
      <c r="A3012" t="str">
        <f>+_xlfn.CONCAT(Exportaciones_Kg_fruta[[#This Row],[País]],Exportaciones_Kg_fruta[[#This Row],[Detalle]],Exportaciones_Kg_fruta[[#This Row],[Año]])</f>
        <v>Isla MaldivasVino espumoso2018</v>
      </c>
      <c r="B3012" s="3" t="s">
        <v>100</v>
      </c>
      <c r="C3012" s="3" t="s">
        <v>22</v>
      </c>
      <c r="D3012" s="3" t="s">
        <v>25</v>
      </c>
      <c r="E3012" s="3">
        <v>0</v>
      </c>
      <c r="F3012" s="3">
        <v>0</v>
      </c>
      <c r="G3012" s="3">
        <v>504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f>SUM(Exportaciones_Kg_fruta[[#This Row],[Enero]:[Diciembre]])</f>
        <v>504</v>
      </c>
      <c r="R3012">
        <v>2018</v>
      </c>
      <c r="S3012" t="s">
        <v>212</v>
      </c>
    </row>
    <row r="3013" spans="1:19" x14ac:dyDescent="0.35">
      <c r="A3013" t="str">
        <f>+_xlfn.CONCAT(Exportaciones_Kg_fruta[[#This Row],[País]],Exportaciones_Kg_fruta[[#This Row],[Detalle]],Exportaciones_Kg_fruta[[#This Row],[Año]])</f>
        <v>NepalVino espumoso2018</v>
      </c>
      <c r="B3013" s="3" t="s">
        <v>137</v>
      </c>
      <c r="C3013" s="3" t="s">
        <v>22</v>
      </c>
      <c r="D3013" s="3" t="s">
        <v>25</v>
      </c>
      <c r="E3013" s="3">
        <v>45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f>SUM(Exportaciones_Kg_fruta[[#This Row],[Enero]:[Diciembre]])</f>
        <v>45</v>
      </c>
      <c r="R3013">
        <v>2018</v>
      </c>
      <c r="S3013" t="s">
        <v>212</v>
      </c>
    </row>
    <row r="3014" spans="1:19" x14ac:dyDescent="0.35">
      <c r="A3014" t="str">
        <f>+_xlfn.CONCAT(Exportaciones_Kg_fruta[[#This Row],[País]],Exportaciones_Kg_fruta[[#This Row],[Detalle]],Exportaciones_Kg_fruta[[#This Row],[Año]])</f>
        <v>LuxemburgoVino espumoso2018</v>
      </c>
      <c r="B3014" s="3" t="s">
        <v>122</v>
      </c>
      <c r="C3014" s="3" t="s">
        <v>22</v>
      </c>
      <c r="D3014" s="3" t="s">
        <v>25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327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f>SUM(Exportaciones_Kg_fruta[[#This Row],[Enero]:[Diciembre]])</f>
        <v>327</v>
      </c>
      <c r="R3014">
        <v>2018</v>
      </c>
      <c r="S3014" t="s">
        <v>212</v>
      </c>
    </row>
    <row r="3015" spans="1:19" x14ac:dyDescent="0.35">
      <c r="A3015" t="str">
        <f>+_xlfn.CONCAT(Exportaciones_Kg_fruta[[#This Row],[País]],Exportaciones_Kg_fruta[[#This Row],[Detalle]],Exportaciones_Kg_fruta[[#This Row],[Año]])</f>
        <v>Islas CaymánVino espumoso2018</v>
      </c>
      <c r="B3015" s="3" t="s">
        <v>103</v>
      </c>
      <c r="C3015" s="3" t="s">
        <v>22</v>
      </c>
      <c r="D3015" s="3" t="s">
        <v>25</v>
      </c>
      <c r="E3015" s="3">
        <v>1980</v>
      </c>
      <c r="F3015" s="3">
        <v>0</v>
      </c>
      <c r="G3015" s="3">
        <v>0</v>
      </c>
      <c r="H3015" s="3">
        <v>2990.7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4950</v>
      </c>
      <c r="P3015" s="3">
        <v>0</v>
      </c>
      <c r="Q3015" s="3">
        <f>SUM(Exportaciones_Kg_fruta[[#This Row],[Enero]:[Diciembre]])</f>
        <v>9920.7000000000007</v>
      </c>
      <c r="R3015">
        <v>2018</v>
      </c>
      <c r="S3015" t="s">
        <v>212</v>
      </c>
    </row>
    <row r="3016" spans="1:19" x14ac:dyDescent="0.35">
      <c r="A3016" t="str">
        <f>+_xlfn.CONCAT(Exportaciones_Kg_fruta[[#This Row],[País]],Exportaciones_Kg_fruta[[#This Row],[Detalle]],Exportaciones_Kg_fruta[[#This Row],[Año]])</f>
        <v>Turcas y CaicosVino espumoso2018</v>
      </c>
      <c r="B3016" s="3" t="s">
        <v>189</v>
      </c>
      <c r="C3016" s="3" t="s">
        <v>22</v>
      </c>
      <c r="D3016" s="3" t="s">
        <v>25</v>
      </c>
      <c r="E3016" s="3">
        <v>0</v>
      </c>
      <c r="F3016" s="3">
        <v>0</v>
      </c>
      <c r="G3016" s="3">
        <v>0</v>
      </c>
      <c r="H3016" s="3">
        <v>3900</v>
      </c>
      <c r="I3016" s="3">
        <v>0</v>
      </c>
      <c r="J3016" s="3">
        <v>3705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3900</v>
      </c>
      <c r="Q3016" s="3">
        <f>SUM(Exportaciones_Kg_fruta[[#This Row],[Enero]:[Diciembre]])</f>
        <v>11505</v>
      </c>
      <c r="R3016">
        <v>2018</v>
      </c>
      <c r="S3016" t="s">
        <v>212</v>
      </c>
    </row>
    <row r="3017" spans="1:19" x14ac:dyDescent="0.35">
      <c r="A3017" t="str">
        <f>+_xlfn.CONCAT(Exportaciones_Kg_fruta[[#This Row],[País]],Exportaciones_Kg_fruta[[#This Row],[Detalle]],Exportaciones_Kg_fruta[[#This Row],[Año]])</f>
        <v>Territorio Británico en AméricaVino espumoso2018</v>
      </c>
      <c r="B3017" s="3" t="s">
        <v>180</v>
      </c>
      <c r="C3017" s="3" t="s">
        <v>22</v>
      </c>
      <c r="D3017" s="3" t="s">
        <v>25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792</v>
      </c>
      <c r="Q3017" s="3">
        <f>SUM(Exportaciones_Kg_fruta[[#This Row],[Enero]:[Diciembre]])</f>
        <v>792</v>
      </c>
      <c r="R3017">
        <v>2018</v>
      </c>
      <c r="S3017" t="s">
        <v>212</v>
      </c>
    </row>
    <row r="3018" spans="1:19" x14ac:dyDescent="0.35">
      <c r="A3018" t="str">
        <f>+_xlfn.CONCAT(Exportaciones_Kg_fruta[[#This Row],[País]],Exportaciones_Kg_fruta[[#This Row],[Detalle]],Exportaciones_Kg_fruta[[#This Row],[Año]])</f>
        <v>BermudasVino espumoso2018</v>
      </c>
      <c r="B3018" s="3" t="s">
        <v>46</v>
      </c>
      <c r="C3018" s="3" t="s">
        <v>22</v>
      </c>
      <c r="D3018" s="3" t="s">
        <v>25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1198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f>SUM(Exportaciones_Kg_fruta[[#This Row],[Enero]:[Diciembre]])</f>
        <v>1198</v>
      </c>
      <c r="R3018">
        <v>2018</v>
      </c>
      <c r="S3018" t="s">
        <v>212</v>
      </c>
    </row>
    <row r="3019" spans="1:19" x14ac:dyDescent="0.35">
      <c r="A3019" t="str">
        <f>+_xlfn.CONCAT(Exportaciones_Kg_fruta[[#This Row],[País]],Exportaciones_Kg_fruta[[#This Row],[Detalle]],Exportaciones_Kg_fruta[[#This Row],[Año]])</f>
        <v>Islas Vírgenes (EEUU)Vino espumoso2018</v>
      </c>
      <c r="B3019" s="3" t="s">
        <v>105</v>
      </c>
      <c r="C3019" s="3" t="s">
        <v>22</v>
      </c>
      <c r="D3019" s="3" t="s">
        <v>25</v>
      </c>
      <c r="E3019" s="3">
        <v>0</v>
      </c>
      <c r="F3019" s="3">
        <v>0</v>
      </c>
      <c r="G3019" s="3">
        <v>0</v>
      </c>
      <c r="H3019" s="3">
        <v>117.6</v>
      </c>
      <c r="I3019" s="3">
        <v>0</v>
      </c>
      <c r="J3019" s="3">
        <v>0</v>
      </c>
      <c r="K3019" s="3">
        <v>0</v>
      </c>
      <c r="L3019" s="3">
        <v>252</v>
      </c>
      <c r="M3019" s="3">
        <v>0</v>
      </c>
      <c r="N3019" s="3">
        <v>0</v>
      </c>
      <c r="O3019" s="3">
        <v>0</v>
      </c>
      <c r="P3019" s="3">
        <v>336</v>
      </c>
      <c r="Q3019" s="3">
        <f>SUM(Exportaciones_Kg_fruta[[#This Row],[Enero]:[Diciembre]])</f>
        <v>705.6</v>
      </c>
      <c r="R3019">
        <v>2018</v>
      </c>
      <c r="S3019" t="s">
        <v>212</v>
      </c>
    </row>
    <row r="3020" spans="1:19" x14ac:dyDescent="0.35">
      <c r="A3020" t="str">
        <f>+_xlfn.CONCAT(Exportaciones_Kg_fruta[[#This Row],[País]],Exportaciones_Kg_fruta[[#This Row],[Detalle]],Exportaciones_Kg_fruta[[#This Row],[Año]])</f>
        <v>China2017</v>
      </c>
      <c r="B3020" s="3" t="s">
        <v>56</v>
      </c>
      <c r="C3020" s="3" t="s">
        <v>4</v>
      </c>
      <c r="D3020" s="3"/>
      <c r="E3020" s="3">
        <v>285892608.60000002</v>
      </c>
      <c r="F3020" s="3">
        <v>61945861.469999999</v>
      </c>
      <c r="G3020" s="3">
        <v>91137727.460000008</v>
      </c>
      <c r="H3020" s="3">
        <v>92145678.420000017</v>
      </c>
      <c r="I3020" s="3">
        <v>51417200.260000005</v>
      </c>
      <c r="J3020" s="3">
        <v>10113427.139999995</v>
      </c>
      <c r="K3020" s="3">
        <v>6833515.0799999991</v>
      </c>
      <c r="L3020" s="3">
        <v>6209782.3699999992</v>
      </c>
      <c r="M3020" s="3">
        <v>10889966.940000001</v>
      </c>
      <c r="N3020" s="3">
        <v>14208816.169999998</v>
      </c>
      <c r="O3020" s="3">
        <v>20015832</v>
      </c>
      <c r="P3020" s="3">
        <v>222517909.06999996</v>
      </c>
      <c r="Q3020" s="3">
        <f>SUM(Exportaciones_Kg_fruta[[#This Row],[Enero]:[Diciembre]])</f>
        <v>873328324.98000014</v>
      </c>
      <c r="R3020">
        <v>2017</v>
      </c>
      <c r="S3020" t="s">
        <v>212</v>
      </c>
    </row>
    <row r="3021" spans="1:19" x14ac:dyDescent="0.35">
      <c r="A3021" t="str">
        <f>+_xlfn.CONCAT(Exportaciones_Kg_fruta[[#This Row],[País]],Exportaciones_Kg_fruta[[#This Row],[Detalle]],Exportaciones_Kg_fruta[[#This Row],[Año]])</f>
        <v>Estados Unidos de América2017</v>
      </c>
      <c r="B3021" s="3" t="s">
        <v>74</v>
      </c>
      <c r="C3021" s="3" t="s">
        <v>4</v>
      </c>
      <c r="D3021" s="3"/>
      <c r="E3021" s="3">
        <v>236043493.92000011</v>
      </c>
      <c r="F3021" s="3">
        <v>229669500.74000004</v>
      </c>
      <c r="G3021" s="3">
        <v>273485492.4000001</v>
      </c>
      <c r="H3021" s="3">
        <v>177535369.36999997</v>
      </c>
      <c r="I3021" s="3">
        <v>98721479.639999971</v>
      </c>
      <c r="J3021" s="3">
        <v>100635072.24999994</v>
      </c>
      <c r="K3021" s="3">
        <v>97566314.329999998</v>
      </c>
      <c r="L3021" s="3">
        <v>130099642.40000004</v>
      </c>
      <c r="M3021" s="3">
        <v>123115671.74999996</v>
      </c>
      <c r="N3021" s="3">
        <v>59007541.719999991</v>
      </c>
      <c r="O3021" s="3">
        <v>44373527.960000001</v>
      </c>
      <c r="P3021" s="3">
        <v>128724091.82999997</v>
      </c>
      <c r="Q3021" s="3">
        <f>SUM(Exportaciones_Kg_fruta[[#This Row],[Enero]:[Diciembre]])</f>
        <v>1698977198.3100002</v>
      </c>
      <c r="R3021">
        <v>2017</v>
      </c>
      <c r="S3021" t="s">
        <v>212</v>
      </c>
    </row>
    <row r="3022" spans="1:19" x14ac:dyDescent="0.35">
      <c r="A3022" t="str">
        <f>+_xlfn.CONCAT(Exportaciones_Kg_fruta[[#This Row],[País]],Exportaciones_Kg_fruta[[#This Row],[Detalle]],Exportaciones_Kg_fruta[[#This Row],[Año]])</f>
        <v>Japón2017</v>
      </c>
      <c r="B3022" s="3" t="s">
        <v>110</v>
      </c>
      <c r="C3022" s="3" t="s">
        <v>4</v>
      </c>
      <c r="D3022" s="3"/>
      <c r="E3022" s="3">
        <v>8088439.1100000003</v>
      </c>
      <c r="F3022" s="3">
        <v>7649232.2299999995</v>
      </c>
      <c r="G3022" s="3">
        <v>9979119.2599999998</v>
      </c>
      <c r="H3022" s="3">
        <v>4745901.1599999992</v>
      </c>
      <c r="I3022" s="3">
        <v>7480476.96</v>
      </c>
      <c r="J3022" s="3">
        <v>15850437.519999998</v>
      </c>
      <c r="K3022" s="3">
        <v>13353318.209999999</v>
      </c>
      <c r="L3022" s="3">
        <v>8732561.339999998</v>
      </c>
      <c r="M3022" s="3">
        <v>3707379.55</v>
      </c>
      <c r="N3022" s="3">
        <v>1850664.98</v>
      </c>
      <c r="O3022" s="3">
        <v>2088609.62</v>
      </c>
      <c r="P3022" s="3">
        <v>2416034.0699999998</v>
      </c>
      <c r="Q3022" s="3">
        <f>SUM(Exportaciones_Kg_fruta[[#This Row],[Enero]:[Diciembre]])</f>
        <v>85942174.00999999</v>
      </c>
      <c r="R3022">
        <v>2017</v>
      </c>
      <c r="S3022" t="s">
        <v>212</v>
      </c>
    </row>
    <row r="3023" spans="1:19" x14ac:dyDescent="0.35">
      <c r="A3023" t="str">
        <f>+_xlfn.CONCAT(Exportaciones_Kg_fruta[[#This Row],[País]],Exportaciones_Kg_fruta[[#This Row],[Detalle]],Exportaciones_Kg_fruta[[#This Row],[Año]])</f>
        <v>Corea del Sur2017</v>
      </c>
      <c r="B3023" s="3" t="s">
        <v>60</v>
      </c>
      <c r="C3023" s="3" t="s">
        <v>4</v>
      </c>
      <c r="D3023" s="3"/>
      <c r="E3023" s="3">
        <v>15084073.889999999</v>
      </c>
      <c r="F3023" s="3">
        <v>26843048.169999994</v>
      </c>
      <c r="G3023" s="3">
        <v>32220202.579999998</v>
      </c>
      <c r="H3023" s="3">
        <v>16427710.930000003</v>
      </c>
      <c r="I3023" s="3">
        <v>5883098.2400000002</v>
      </c>
      <c r="J3023" s="3">
        <v>5513177.3099999996</v>
      </c>
      <c r="K3023" s="3">
        <v>4527885.63</v>
      </c>
      <c r="L3023" s="3">
        <v>2538144.9</v>
      </c>
      <c r="M3023" s="3">
        <v>1597567.19</v>
      </c>
      <c r="N3023" s="3">
        <v>1465618.0899999999</v>
      </c>
      <c r="O3023" s="3">
        <v>2371676.6</v>
      </c>
      <c r="P3023" s="3">
        <v>8124732.54</v>
      </c>
      <c r="Q3023" s="3">
        <f>SUM(Exportaciones_Kg_fruta[[#This Row],[Enero]:[Diciembre]])</f>
        <v>122596936.06999999</v>
      </c>
      <c r="R3023">
        <v>2017</v>
      </c>
      <c r="S3023" t="s">
        <v>212</v>
      </c>
    </row>
    <row r="3024" spans="1:19" x14ac:dyDescent="0.35">
      <c r="A3024" t="str">
        <f>+_xlfn.CONCAT(Exportaciones_Kg_fruta[[#This Row],[País]],Exportaciones_Kg_fruta[[#This Row],[Detalle]],Exportaciones_Kg_fruta[[#This Row],[Año]])</f>
        <v>Brasil2017</v>
      </c>
      <c r="B3024" s="3" t="s">
        <v>49</v>
      </c>
      <c r="C3024" s="3" t="s">
        <v>4</v>
      </c>
      <c r="D3024" s="3"/>
      <c r="E3024" s="3">
        <v>7238763.3300000001</v>
      </c>
      <c r="F3024" s="3">
        <v>10254047.470000001</v>
      </c>
      <c r="G3024" s="3">
        <v>18013171.610000007</v>
      </c>
      <c r="H3024" s="3">
        <v>17363369.620000008</v>
      </c>
      <c r="I3024" s="3">
        <v>19552041.140000004</v>
      </c>
      <c r="J3024" s="3">
        <v>11420965.340000002</v>
      </c>
      <c r="K3024" s="3">
        <v>8301560.9399999995</v>
      </c>
      <c r="L3024" s="3">
        <v>12707693.689999999</v>
      </c>
      <c r="M3024" s="3">
        <v>13631013.829999998</v>
      </c>
      <c r="N3024" s="3">
        <v>16498661.479999995</v>
      </c>
      <c r="O3024" s="3">
        <v>14727173.869999997</v>
      </c>
      <c r="P3024" s="3">
        <v>14830837.229999999</v>
      </c>
      <c r="Q3024" s="3">
        <f>SUM(Exportaciones_Kg_fruta[[#This Row],[Enero]:[Diciembre]])</f>
        <v>164539299.55000001</v>
      </c>
      <c r="R3024">
        <v>2017</v>
      </c>
      <c r="S3024" t="s">
        <v>212</v>
      </c>
    </row>
    <row r="3025" spans="1:19" x14ac:dyDescent="0.35">
      <c r="A3025" t="str">
        <f>+_xlfn.CONCAT(Exportaciones_Kg_fruta[[#This Row],[País]],Exportaciones_Kg_fruta[[#This Row],[Detalle]],Exportaciones_Kg_fruta[[#This Row],[Año]])</f>
        <v>India2017</v>
      </c>
      <c r="B3025" s="3" t="s">
        <v>96</v>
      </c>
      <c r="C3025" s="3" t="s">
        <v>4</v>
      </c>
      <c r="D3025" s="3"/>
      <c r="E3025" s="3">
        <v>201675.84</v>
      </c>
      <c r="F3025" s="3">
        <v>376474.22</v>
      </c>
      <c r="G3025" s="3">
        <v>4076406.96</v>
      </c>
      <c r="H3025" s="3">
        <v>7544301.2500000009</v>
      </c>
      <c r="I3025" s="3">
        <v>8862245.5600000005</v>
      </c>
      <c r="J3025" s="3">
        <v>6275177.21</v>
      </c>
      <c r="K3025" s="3">
        <v>4443139.6100000003</v>
      </c>
      <c r="L3025" s="3">
        <v>7545232.0299999993</v>
      </c>
      <c r="M3025" s="3">
        <v>4267776.66</v>
      </c>
      <c r="N3025" s="3">
        <v>1087385.1200000001</v>
      </c>
      <c r="O3025" s="3">
        <v>276256.62</v>
      </c>
      <c r="P3025" s="3">
        <v>173286.58000000002</v>
      </c>
      <c r="Q3025" s="3">
        <f>SUM(Exportaciones_Kg_fruta[[#This Row],[Enero]:[Diciembre]])</f>
        <v>45129357.659999996</v>
      </c>
      <c r="R3025">
        <v>2017</v>
      </c>
      <c r="S3025" t="s">
        <v>212</v>
      </c>
    </row>
    <row r="3026" spans="1:19" x14ac:dyDescent="0.35">
      <c r="A3026" t="str">
        <f>+_xlfn.CONCAT(Exportaciones_Kg_fruta[[#This Row],[País]],Exportaciones_Kg_fruta[[#This Row],[Detalle]],Exportaciones_Kg_fruta[[#This Row],[Año]])</f>
        <v>Holanda2017</v>
      </c>
      <c r="B3026" s="3" t="s">
        <v>92</v>
      </c>
      <c r="C3026" s="3" t="s">
        <v>4</v>
      </c>
      <c r="D3026" s="3"/>
      <c r="E3026" s="3">
        <v>49844658.609999992</v>
      </c>
      <c r="F3026" s="3">
        <v>43460976.230000004</v>
      </c>
      <c r="G3026" s="3">
        <v>52175972.11999999</v>
      </c>
      <c r="H3026" s="3">
        <v>36104333.690000005</v>
      </c>
      <c r="I3026" s="3">
        <v>40735180.150000006</v>
      </c>
      <c r="J3026" s="3">
        <v>25768961.050000004</v>
      </c>
      <c r="K3026" s="3">
        <v>18775683.010000005</v>
      </c>
      <c r="L3026" s="3">
        <v>20376667.109999992</v>
      </c>
      <c r="M3026" s="3">
        <v>32287965.269999996</v>
      </c>
      <c r="N3026" s="3">
        <v>47410408.94000002</v>
      </c>
      <c r="O3026" s="3">
        <v>38657858.50999999</v>
      </c>
      <c r="P3026" s="3">
        <v>38299284.140000008</v>
      </c>
      <c r="Q3026" s="3">
        <f>SUM(Exportaciones_Kg_fruta[[#This Row],[Enero]:[Diciembre]])</f>
        <v>443897948.82999998</v>
      </c>
      <c r="R3026">
        <v>2017</v>
      </c>
      <c r="S3026" t="s">
        <v>212</v>
      </c>
    </row>
    <row r="3027" spans="1:19" x14ac:dyDescent="0.35">
      <c r="A3027" t="str">
        <f>+_xlfn.CONCAT(Exportaciones_Kg_fruta[[#This Row],[País]],Exportaciones_Kg_fruta[[#This Row],[Detalle]],Exportaciones_Kg_fruta[[#This Row],[Año]])</f>
        <v>Perú2017</v>
      </c>
      <c r="B3027" s="3" t="s">
        <v>149</v>
      </c>
      <c r="C3027" s="3" t="s">
        <v>4</v>
      </c>
      <c r="D3027" s="3"/>
      <c r="E3027" s="3">
        <v>1999742.87</v>
      </c>
      <c r="F3027" s="3">
        <v>4371880.88</v>
      </c>
      <c r="G3027" s="3">
        <v>7052016.04</v>
      </c>
      <c r="H3027" s="3">
        <v>7026744.4200000009</v>
      </c>
      <c r="I3027" s="3">
        <v>8036914.7000000011</v>
      </c>
      <c r="J3027" s="3">
        <v>6939543.8899999997</v>
      </c>
      <c r="K3027" s="3">
        <v>7322177.7800000003</v>
      </c>
      <c r="L3027" s="3">
        <v>9855027.8399999999</v>
      </c>
      <c r="M3027" s="3">
        <v>8364264.1299999999</v>
      </c>
      <c r="N3027" s="3">
        <v>7387973.7999999989</v>
      </c>
      <c r="O3027" s="3">
        <v>4670132.21</v>
      </c>
      <c r="P3027" s="3">
        <v>2141887.77</v>
      </c>
      <c r="Q3027" s="3">
        <f>SUM(Exportaciones_Kg_fruta[[#This Row],[Enero]:[Diciembre]])</f>
        <v>75168306.329999998</v>
      </c>
      <c r="R3027">
        <v>2017</v>
      </c>
      <c r="S3027" t="s">
        <v>212</v>
      </c>
    </row>
    <row r="3028" spans="1:19" x14ac:dyDescent="0.35">
      <c r="A3028" t="str">
        <f>+_xlfn.CONCAT(Exportaciones_Kg_fruta[[#This Row],[País]],Exportaciones_Kg_fruta[[#This Row],[Detalle]],Exportaciones_Kg_fruta[[#This Row],[Año]])</f>
        <v>España2017</v>
      </c>
      <c r="B3028" s="3" t="s">
        <v>73</v>
      </c>
      <c r="C3028" s="3" t="s">
        <v>4</v>
      </c>
      <c r="D3028" s="3"/>
      <c r="E3028" s="3">
        <v>4118538.8899999997</v>
      </c>
      <c r="F3028" s="3">
        <v>6923139.4200000018</v>
      </c>
      <c r="G3028" s="3">
        <v>9866212.3699999992</v>
      </c>
      <c r="H3028" s="3">
        <v>9060841.4999999981</v>
      </c>
      <c r="I3028" s="3">
        <v>10124475.970000001</v>
      </c>
      <c r="J3028" s="3">
        <v>11043284.299999999</v>
      </c>
      <c r="K3028" s="3">
        <v>9269199.8400000017</v>
      </c>
      <c r="L3028" s="3">
        <v>13532179.219999999</v>
      </c>
      <c r="M3028" s="3">
        <v>9812651.6500000022</v>
      </c>
      <c r="N3028" s="3">
        <v>11732515.719999997</v>
      </c>
      <c r="O3028" s="3">
        <v>7327900.2200000007</v>
      </c>
      <c r="P3028" s="3">
        <v>5303420.28</v>
      </c>
      <c r="Q3028" s="3">
        <f>SUM(Exportaciones_Kg_fruta[[#This Row],[Enero]:[Diciembre]])</f>
        <v>108114359.38</v>
      </c>
      <c r="R3028">
        <v>2017</v>
      </c>
      <c r="S3028" t="s">
        <v>212</v>
      </c>
    </row>
    <row r="3029" spans="1:19" x14ac:dyDescent="0.35">
      <c r="A3029" t="str">
        <f>+_xlfn.CONCAT(Exportaciones_Kg_fruta[[#This Row],[País]],Exportaciones_Kg_fruta[[#This Row],[Detalle]],Exportaciones_Kg_fruta[[#This Row],[Año]])</f>
        <v>Canadá2017</v>
      </c>
      <c r="B3029" s="3" t="s">
        <v>55</v>
      </c>
      <c r="C3029" s="3" t="s">
        <v>4</v>
      </c>
      <c r="D3029" s="3"/>
      <c r="E3029" s="3">
        <v>10693485.589999998</v>
      </c>
      <c r="F3029" s="3">
        <v>14969497.76</v>
      </c>
      <c r="G3029" s="3">
        <v>23340617.789999999</v>
      </c>
      <c r="H3029" s="3">
        <v>19677880.259999994</v>
      </c>
      <c r="I3029" s="3">
        <v>16367745.76</v>
      </c>
      <c r="J3029" s="3">
        <v>11578877.300000001</v>
      </c>
      <c r="K3029" s="3">
        <v>9834395.7699999996</v>
      </c>
      <c r="L3029" s="3">
        <v>8860164.8499999959</v>
      </c>
      <c r="M3029" s="3">
        <v>6117939.6600000001</v>
      </c>
      <c r="N3029" s="3">
        <v>4577166.6500000004</v>
      </c>
      <c r="O3029" s="3">
        <v>3725285.67</v>
      </c>
      <c r="P3029" s="3">
        <v>7879895.1600000001</v>
      </c>
      <c r="Q3029" s="3">
        <f>SUM(Exportaciones_Kg_fruta[[#This Row],[Enero]:[Diciembre]])</f>
        <v>137622952.22</v>
      </c>
      <c r="R3029">
        <v>2017</v>
      </c>
      <c r="S3029" t="s">
        <v>212</v>
      </c>
    </row>
    <row r="3030" spans="1:19" x14ac:dyDescent="0.35">
      <c r="A3030" t="str">
        <f>+_xlfn.CONCAT(Exportaciones_Kg_fruta[[#This Row],[País]],Exportaciones_Kg_fruta[[#This Row],[Detalle]],Exportaciones_Kg_fruta[[#This Row],[Año]])</f>
        <v>Taiwán (Formosa)2017</v>
      </c>
      <c r="B3030" s="3" t="s">
        <v>179</v>
      </c>
      <c r="C3030" s="3" t="s">
        <v>4</v>
      </c>
      <c r="D3030" s="3"/>
      <c r="E3030" s="3">
        <v>13554276.310000001</v>
      </c>
      <c r="F3030" s="3">
        <v>7824684.8000000007</v>
      </c>
      <c r="G3030" s="3">
        <v>8574818.2699999996</v>
      </c>
      <c r="H3030" s="3">
        <v>11629212.430000002</v>
      </c>
      <c r="I3030" s="3">
        <v>22416584.060000006</v>
      </c>
      <c r="J3030" s="3">
        <v>9206856.4799999986</v>
      </c>
      <c r="K3030" s="3">
        <v>11726753.150000002</v>
      </c>
      <c r="L3030" s="3">
        <v>9935832.3599999994</v>
      </c>
      <c r="M3030" s="3">
        <v>2200614.5499999998</v>
      </c>
      <c r="N3030" s="3">
        <v>1183735.23</v>
      </c>
      <c r="O3030" s="3">
        <v>2006445.33</v>
      </c>
      <c r="P3030" s="3">
        <v>6184438.0099999998</v>
      </c>
      <c r="Q3030" s="3">
        <f>SUM(Exportaciones_Kg_fruta[[#This Row],[Enero]:[Diciembre]])</f>
        <v>106444250.98000002</v>
      </c>
      <c r="R3030">
        <v>2017</v>
      </c>
      <c r="S3030" t="s">
        <v>212</v>
      </c>
    </row>
    <row r="3031" spans="1:19" x14ac:dyDescent="0.35">
      <c r="A3031" t="str">
        <f>+_xlfn.CONCAT(Exportaciones_Kg_fruta[[#This Row],[País]],Exportaciones_Kg_fruta[[#This Row],[Detalle]],Exportaciones_Kg_fruta[[#This Row],[Año]])</f>
        <v>México2017</v>
      </c>
      <c r="B3031" s="3" t="s">
        <v>130</v>
      </c>
      <c r="C3031" s="3" t="s">
        <v>4</v>
      </c>
      <c r="D3031" s="3"/>
      <c r="E3031" s="3">
        <v>8595702.0799999982</v>
      </c>
      <c r="F3031" s="3">
        <v>7433268.1599999992</v>
      </c>
      <c r="G3031" s="3">
        <v>11473167.360000001</v>
      </c>
      <c r="H3031" s="3">
        <v>9587399.5699999984</v>
      </c>
      <c r="I3031" s="3">
        <v>5525898.6200000001</v>
      </c>
      <c r="J3031" s="3">
        <v>4806099.29</v>
      </c>
      <c r="K3031" s="3">
        <v>4807588.95</v>
      </c>
      <c r="L3031" s="3">
        <v>4897609.54</v>
      </c>
      <c r="M3031" s="3">
        <v>3921598.8399999994</v>
      </c>
      <c r="N3031" s="3">
        <v>4405432.4700000007</v>
      </c>
      <c r="O3031" s="3">
        <v>3683630.21</v>
      </c>
      <c r="P3031" s="3">
        <v>4845326.2799999993</v>
      </c>
      <c r="Q3031" s="3">
        <f>SUM(Exportaciones_Kg_fruta[[#This Row],[Enero]:[Diciembre]])</f>
        <v>73982721.36999999</v>
      </c>
      <c r="R3031">
        <v>2017</v>
      </c>
      <c r="S3031" t="s">
        <v>212</v>
      </c>
    </row>
    <row r="3032" spans="1:19" x14ac:dyDescent="0.35">
      <c r="A3032" t="str">
        <f>+_xlfn.CONCAT(Exportaciones_Kg_fruta[[#This Row],[País]],Exportaciones_Kg_fruta[[#This Row],[Detalle]],Exportaciones_Kg_fruta[[#This Row],[Año]])</f>
        <v>Argentina2017</v>
      </c>
      <c r="B3032" s="3" t="s">
        <v>32</v>
      </c>
      <c r="C3032" s="3" t="s">
        <v>4</v>
      </c>
      <c r="D3032" s="3"/>
      <c r="E3032" s="3">
        <v>5520434.5699999994</v>
      </c>
      <c r="F3032" s="3">
        <v>4380251.53</v>
      </c>
      <c r="G3032" s="3">
        <v>5305055.55</v>
      </c>
      <c r="H3032" s="3">
        <v>3905372.1300000004</v>
      </c>
      <c r="I3032" s="3">
        <v>7176000.7100000009</v>
      </c>
      <c r="J3032" s="3">
        <v>6702789.4700000007</v>
      </c>
      <c r="K3032" s="3">
        <v>5674365.7699999996</v>
      </c>
      <c r="L3032" s="3">
        <v>9582852.0900000017</v>
      </c>
      <c r="M3032" s="3">
        <v>7086840.1100000003</v>
      </c>
      <c r="N3032" s="3">
        <v>9293748.3900000006</v>
      </c>
      <c r="O3032" s="3">
        <v>9694314.5200000014</v>
      </c>
      <c r="P3032" s="3">
        <v>7255724</v>
      </c>
      <c r="Q3032" s="3">
        <f>SUM(Exportaciones_Kg_fruta[[#This Row],[Enero]:[Diciembre]])</f>
        <v>81577748.840000004</v>
      </c>
      <c r="R3032">
        <v>2017</v>
      </c>
      <c r="S3032" t="s">
        <v>212</v>
      </c>
    </row>
    <row r="3033" spans="1:19" x14ac:dyDescent="0.35">
      <c r="A3033" t="str">
        <f>+_xlfn.CONCAT(Exportaciones_Kg_fruta[[#This Row],[País]],Exportaciones_Kg_fruta[[#This Row],[Detalle]],Exportaciones_Kg_fruta[[#This Row],[Año]])</f>
        <v>Alemania2017</v>
      </c>
      <c r="B3033" s="3" t="s">
        <v>3</v>
      </c>
      <c r="C3033" s="3" t="s">
        <v>4</v>
      </c>
      <c r="D3033" s="3"/>
      <c r="E3033" s="3">
        <v>6231888.4300000006</v>
      </c>
      <c r="F3033" s="3">
        <v>5601519.4999999991</v>
      </c>
      <c r="G3033" s="3">
        <v>9402986.3599999975</v>
      </c>
      <c r="H3033" s="3">
        <v>9794785.8100000024</v>
      </c>
      <c r="I3033" s="3">
        <v>12701207.869999999</v>
      </c>
      <c r="J3033" s="3">
        <v>21824767.379999995</v>
      </c>
      <c r="K3033" s="3">
        <v>18050490.499999993</v>
      </c>
      <c r="L3033" s="3">
        <v>23961022.609999999</v>
      </c>
      <c r="M3033" s="3">
        <v>17995105.260000002</v>
      </c>
      <c r="N3033" s="3">
        <v>10149118.510000002</v>
      </c>
      <c r="O3033" s="3">
        <v>6401461.9899999993</v>
      </c>
      <c r="P3033" s="3">
        <v>6583847.3200000003</v>
      </c>
      <c r="Q3033" s="3">
        <f>SUM(Exportaciones_Kg_fruta[[#This Row],[Enero]:[Diciembre]])</f>
        <v>148698201.53999999</v>
      </c>
      <c r="R3033">
        <v>2017</v>
      </c>
      <c r="S3033" t="s">
        <v>212</v>
      </c>
    </row>
    <row r="3034" spans="1:19" x14ac:dyDescent="0.35">
      <c r="A3034" t="str">
        <f>+_xlfn.CONCAT(Exportaciones_Kg_fruta[[#This Row],[País]],Exportaciones_Kg_fruta[[#This Row],[Detalle]],Exportaciones_Kg_fruta[[#This Row],[Año]])</f>
        <v>Francia2017</v>
      </c>
      <c r="B3034" s="3" t="s">
        <v>80</v>
      </c>
      <c r="C3034" s="3" t="s">
        <v>4</v>
      </c>
      <c r="D3034" s="3"/>
      <c r="E3034" s="3">
        <v>3180989.6899999995</v>
      </c>
      <c r="F3034" s="3">
        <v>3042635.8699999992</v>
      </c>
      <c r="G3034" s="3">
        <v>5206274.0500000007</v>
      </c>
      <c r="H3034" s="3">
        <v>3369473.49</v>
      </c>
      <c r="I3034" s="3">
        <v>8729596.160000002</v>
      </c>
      <c r="J3034" s="3">
        <v>10199577.859999999</v>
      </c>
      <c r="K3034" s="3">
        <v>7330456.9700000007</v>
      </c>
      <c r="L3034" s="3">
        <v>7738076.9000000004</v>
      </c>
      <c r="M3034" s="3">
        <v>3349669.0600000005</v>
      </c>
      <c r="N3034" s="3">
        <v>4393249.9099999992</v>
      </c>
      <c r="O3034" s="3">
        <v>3360524.45</v>
      </c>
      <c r="P3034" s="3">
        <v>2242954.91</v>
      </c>
      <c r="Q3034" s="3">
        <f>SUM(Exportaciones_Kg_fruta[[#This Row],[Enero]:[Diciembre]])</f>
        <v>62143479.320000008</v>
      </c>
      <c r="R3034">
        <v>2017</v>
      </c>
      <c r="S3034" t="s">
        <v>212</v>
      </c>
    </row>
    <row r="3035" spans="1:19" x14ac:dyDescent="0.35">
      <c r="A3035" t="str">
        <f>+_xlfn.CONCAT(Exportaciones_Kg_fruta[[#This Row],[País]],Exportaciones_Kg_fruta[[#This Row],[Detalle]],Exportaciones_Kg_fruta[[#This Row],[Año]])</f>
        <v>Italia2017</v>
      </c>
      <c r="B3035" s="3" t="s">
        <v>108</v>
      </c>
      <c r="C3035" s="3" t="s">
        <v>4</v>
      </c>
      <c r="D3035" s="3"/>
      <c r="E3035" s="3">
        <v>3195421.8400000008</v>
      </c>
      <c r="F3035" s="3">
        <v>5251625.29</v>
      </c>
      <c r="G3035" s="3">
        <v>8102518.0500000007</v>
      </c>
      <c r="H3035" s="3">
        <v>21335774.260000002</v>
      </c>
      <c r="I3035" s="3">
        <v>38534943.329999998</v>
      </c>
      <c r="J3035" s="3">
        <v>37657788.620000012</v>
      </c>
      <c r="K3035" s="3">
        <v>25542709.230000008</v>
      </c>
      <c r="L3035" s="3">
        <v>25540571.380000006</v>
      </c>
      <c r="M3035" s="3">
        <v>6745167.4800000004</v>
      </c>
      <c r="N3035" s="3">
        <v>4545619.0199999996</v>
      </c>
      <c r="O3035" s="3">
        <v>2371419.83</v>
      </c>
      <c r="P3035" s="3">
        <v>2929328.31</v>
      </c>
      <c r="Q3035" s="3">
        <f>SUM(Exportaciones_Kg_fruta[[#This Row],[Enero]:[Diciembre]])</f>
        <v>181752886.64000005</v>
      </c>
      <c r="R3035">
        <v>2017</v>
      </c>
      <c r="S3035" t="s">
        <v>212</v>
      </c>
    </row>
    <row r="3036" spans="1:19" x14ac:dyDescent="0.35">
      <c r="A3036" t="str">
        <f>+_xlfn.CONCAT(Exportaciones_Kg_fruta[[#This Row],[País]],Exportaciones_Kg_fruta[[#This Row],[Detalle]],Exportaciones_Kg_fruta[[#This Row],[Año]])</f>
        <v>Suiza2017</v>
      </c>
      <c r="B3036" s="3" t="s">
        <v>176</v>
      </c>
      <c r="C3036" s="3" t="s">
        <v>4</v>
      </c>
      <c r="D3036" s="3"/>
      <c r="E3036" s="3">
        <v>1313916.69</v>
      </c>
      <c r="F3036" s="3">
        <v>531218.39</v>
      </c>
      <c r="G3036" s="3">
        <v>1349308.6700000002</v>
      </c>
      <c r="H3036" s="3">
        <v>419852.99</v>
      </c>
      <c r="I3036" s="3">
        <v>286800</v>
      </c>
      <c r="J3036" s="3">
        <v>716847.55</v>
      </c>
      <c r="K3036" s="3">
        <v>1129544.0099999998</v>
      </c>
      <c r="L3036" s="3">
        <v>1455470.5699999998</v>
      </c>
      <c r="M3036" s="3">
        <v>1260642.1000000001</v>
      </c>
      <c r="N3036" s="3">
        <v>1934182.9000000001</v>
      </c>
      <c r="O3036" s="3">
        <v>2010236.48</v>
      </c>
      <c r="P3036" s="3">
        <v>1379720.7200000002</v>
      </c>
      <c r="Q3036" s="3">
        <f>SUM(Exportaciones_Kg_fruta[[#This Row],[Enero]:[Diciembre]])</f>
        <v>13787741.07</v>
      </c>
      <c r="R3036">
        <v>2017</v>
      </c>
      <c r="S3036" t="s">
        <v>212</v>
      </c>
    </row>
    <row r="3037" spans="1:19" x14ac:dyDescent="0.35">
      <c r="A3037" t="str">
        <f>+_xlfn.CONCAT(Exportaciones_Kg_fruta[[#This Row],[País]],Exportaciones_Kg_fruta[[#This Row],[Detalle]],Exportaciones_Kg_fruta[[#This Row],[Año]])</f>
        <v>Colombia2017</v>
      </c>
      <c r="B3037" s="3" t="s">
        <v>58</v>
      </c>
      <c r="C3037" s="3" t="s">
        <v>4</v>
      </c>
      <c r="D3037" s="3"/>
      <c r="E3037" s="3">
        <v>4038883.91</v>
      </c>
      <c r="F3037" s="3">
        <v>10651700.9</v>
      </c>
      <c r="G3037" s="3">
        <v>14589892.049999999</v>
      </c>
      <c r="H3037" s="3">
        <v>11613882.899999997</v>
      </c>
      <c r="I3037" s="3">
        <v>11030736.369999997</v>
      </c>
      <c r="J3037" s="3">
        <v>8246367.9300000006</v>
      </c>
      <c r="K3037" s="3">
        <v>9193179.2500000019</v>
      </c>
      <c r="L3037" s="3">
        <v>16634527.25</v>
      </c>
      <c r="M3037" s="3">
        <v>12447276.809999999</v>
      </c>
      <c r="N3037" s="3">
        <v>8685076.6799999997</v>
      </c>
      <c r="O3037" s="3">
        <v>6208772.7100000009</v>
      </c>
      <c r="P3037" s="3">
        <v>3330003.3700000006</v>
      </c>
      <c r="Q3037" s="3">
        <f>SUM(Exportaciones_Kg_fruta[[#This Row],[Enero]:[Diciembre]])</f>
        <v>116670300.13000003</v>
      </c>
      <c r="R3037">
        <v>2017</v>
      </c>
      <c r="S3037" t="s">
        <v>212</v>
      </c>
    </row>
    <row r="3038" spans="1:19" x14ac:dyDescent="0.35">
      <c r="A3038" t="str">
        <f>+_xlfn.CONCAT(Exportaciones_Kg_fruta[[#This Row],[País]],Exportaciones_Kg_fruta[[#This Row],[Detalle]],Exportaciones_Kg_fruta[[#This Row],[Año]])</f>
        <v>Rusia2017</v>
      </c>
      <c r="B3038" s="3" t="s">
        <v>161</v>
      </c>
      <c r="C3038" s="3" t="s">
        <v>4</v>
      </c>
      <c r="D3038" s="3"/>
      <c r="E3038" s="3">
        <v>3825091.4000000004</v>
      </c>
      <c r="F3038" s="3">
        <v>5790306.25</v>
      </c>
      <c r="G3038" s="3">
        <v>14155080.800000001</v>
      </c>
      <c r="H3038" s="3">
        <v>18981269.199999996</v>
      </c>
      <c r="I3038" s="3">
        <v>23689716.900000006</v>
      </c>
      <c r="J3038" s="3">
        <v>15449722.259999998</v>
      </c>
      <c r="K3038" s="3">
        <v>13184841.430000002</v>
      </c>
      <c r="L3038" s="3">
        <v>7575846.4799999995</v>
      </c>
      <c r="M3038" s="3">
        <v>2541146.8200000003</v>
      </c>
      <c r="N3038" s="3">
        <v>4959620.3499999996</v>
      </c>
      <c r="O3038" s="3">
        <v>4508261.55</v>
      </c>
      <c r="P3038" s="3">
        <v>2799466.08</v>
      </c>
      <c r="Q3038" s="3">
        <f>SUM(Exportaciones_Kg_fruta[[#This Row],[Enero]:[Diciembre]])</f>
        <v>117460369.52000001</v>
      </c>
      <c r="R3038">
        <v>2017</v>
      </c>
      <c r="S3038" t="s">
        <v>212</v>
      </c>
    </row>
    <row r="3039" spans="1:19" x14ac:dyDescent="0.35">
      <c r="A3039" t="str">
        <f>+_xlfn.CONCAT(Exportaciones_Kg_fruta[[#This Row],[País]],Exportaciones_Kg_fruta[[#This Row],[Detalle]],Exportaciones_Kg_fruta[[#This Row],[Año]])</f>
        <v>Reino Unido2017</v>
      </c>
      <c r="B3039" s="3" t="s">
        <v>155</v>
      </c>
      <c r="C3039" s="3" t="s">
        <v>4</v>
      </c>
      <c r="D3039" s="3"/>
      <c r="E3039" s="3">
        <v>32384565.07</v>
      </c>
      <c r="F3039" s="3">
        <v>30822755.849999998</v>
      </c>
      <c r="G3039" s="3">
        <v>29259372.680000003</v>
      </c>
      <c r="H3039" s="3">
        <v>30305665.909999993</v>
      </c>
      <c r="I3039" s="3">
        <v>25718881.09</v>
      </c>
      <c r="J3039" s="3">
        <v>16737053.559999995</v>
      </c>
      <c r="K3039" s="3">
        <v>11578374.18</v>
      </c>
      <c r="L3039" s="3">
        <v>11205883.43</v>
      </c>
      <c r="M3039" s="3">
        <v>16156760.420000004</v>
      </c>
      <c r="N3039" s="3">
        <v>20929472.909999996</v>
      </c>
      <c r="O3039" s="3">
        <v>15304725.389999999</v>
      </c>
      <c r="P3039" s="3">
        <v>17937388.509999998</v>
      </c>
      <c r="Q3039" s="3">
        <f>SUM(Exportaciones_Kg_fruta[[#This Row],[Enero]:[Diciembre]])</f>
        <v>258340899</v>
      </c>
      <c r="R3039">
        <v>2017</v>
      </c>
      <c r="S3039" t="s">
        <v>212</v>
      </c>
    </row>
    <row r="3040" spans="1:19" x14ac:dyDescent="0.35">
      <c r="A3040" t="str">
        <f>+_xlfn.CONCAT(Exportaciones_Kg_fruta[[#This Row],[País]],Exportaciones_Kg_fruta[[#This Row],[Detalle]],Exportaciones_Kg_fruta[[#This Row],[Año]])</f>
        <v>Ecuador2017</v>
      </c>
      <c r="B3040" s="3" t="s">
        <v>68</v>
      </c>
      <c r="C3040" s="3" t="s">
        <v>4</v>
      </c>
      <c r="D3040" s="3"/>
      <c r="E3040" s="3">
        <v>2774951.5200000005</v>
      </c>
      <c r="F3040" s="3">
        <v>4583133.8100000005</v>
      </c>
      <c r="G3040" s="3">
        <v>5854624.5899999999</v>
      </c>
      <c r="H3040" s="3">
        <v>5180241.8400000017</v>
      </c>
      <c r="I3040" s="3">
        <v>9788267.7399999984</v>
      </c>
      <c r="J3040" s="3">
        <v>8546434.339999998</v>
      </c>
      <c r="K3040" s="3">
        <v>8522794.9900000002</v>
      </c>
      <c r="L3040" s="3">
        <v>9114962.6199999992</v>
      </c>
      <c r="M3040" s="3">
        <v>6300607.1399999997</v>
      </c>
      <c r="N3040" s="3">
        <v>7545874.9900000002</v>
      </c>
      <c r="O3040" s="3">
        <v>5525765.8599999994</v>
      </c>
      <c r="P3040" s="3">
        <v>4407884.9099999992</v>
      </c>
      <c r="Q3040" s="3">
        <f>SUM(Exportaciones_Kg_fruta[[#This Row],[Enero]:[Diciembre]])</f>
        <v>78145544.349999994</v>
      </c>
      <c r="R3040">
        <v>2017</v>
      </c>
      <c r="S3040" t="s">
        <v>212</v>
      </c>
    </row>
    <row r="3041" spans="1:19" x14ac:dyDescent="0.35">
      <c r="A3041" t="str">
        <f>+_xlfn.CONCAT(Exportaciones_Kg_fruta[[#This Row],[País]],Exportaciones_Kg_fruta[[#This Row],[Detalle]],Exportaciones_Kg_fruta[[#This Row],[Año]])</f>
        <v>Otros2017</v>
      </c>
      <c r="B3041" s="3" t="s">
        <v>213</v>
      </c>
      <c r="C3041" s="3" t="s">
        <v>4</v>
      </c>
      <c r="D3041" s="3"/>
      <c r="E3041" s="3">
        <v>44728</v>
      </c>
      <c r="F3041" s="3">
        <v>126906</v>
      </c>
      <c r="G3041" s="3">
        <v>47267</v>
      </c>
      <c r="H3041" s="3">
        <v>24874</v>
      </c>
      <c r="I3041" s="3">
        <v>170910.81000000003</v>
      </c>
      <c r="J3041" s="3">
        <v>114640</v>
      </c>
      <c r="K3041" s="3">
        <v>181874</v>
      </c>
      <c r="L3041" s="3">
        <v>30450</v>
      </c>
      <c r="M3041" s="3">
        <v>233980</v>
      </c>
      <c r="N3041" s="3">
        <v>246097</v>
      </c>
      <c r="O3041" s="3">
        <v>232920</v>
      </c>
      <c r="P3041" s="3">
        <v>345878</v>
      </c>
      <c r="Q3041" s="3">
        <f>SUM(Exportaciones_Kg_fruta[[#This Row],[Enero]:[Diciembre]])</f>
        <v>1800524.81</v>
      </c>
      <c r="R3041">
        <v>2017</v>
      </c>
      <c r="S3041" t="s">
        <v>212</v>
      </c>
    </row>
    <row r="3042" spans="1:19" x14ac:dyDescent="0.35">
      <c r="A3042" t="str">
        <f>+_xlfn.CONCAT(Exportaciones_Kg_fruta[[#This Row],[País]],Exportaciones_Kg_fruta[[#This Row],[Detalle]],Exportaciones_Kg_fruta[[#This Row],[Año]])</f>
        <v>Bélgica2017</v>
      </c>
      <c r="B3042" s="3" t="s">
        <v>43</v>
      </c>
      <c r="C3042" s="3" t="s">
        <v>4</v>
      </c>
      <c r="D3042" s="3"/>
      <c r="E3042" s="3">
        <v>1417084.2000000002</v>
      </c>
      <c r="F3042" s="3">
        <v>2266757.38</v>
      </c>
      <c r="G3042" s="3">
        <v>3527207.3599999994</v>
      </c>
      <c r="H3042" s="3">
        <v>2731766.5199999996</v>
      </c>
      <c r="I3042" s="3">
        <v>4407134.2399999993</v>
      </c>
      <c r="J3042" s="3">
        <v>2743894.23</v>
      </c>
      <c r="K3042" s="3">
        <v>1704572.6099999999</v>
      </c>
      <c r="L3042" s="3">
        <v>2130515.9299999997</v>
      </c>
      <c r="M3042" s="3">
        <v>2649347.37</v>
      </c>
      <c r="N3042" s="3">
        <v>3209361.8</v>
      </c>
      <c r="O3042" s="3">
        <v>2777278.25</v>
      </c>
      <c r="P3042" s="3">
        <v>2304407.75</v>
      </c>
      <c r="Q3042" s="3">
        <f>SUM(Exportaciones_Kg_fruta[[#This Row],[Enero]:[Diciembre]])</f>
        <v>31869327.640000001</v>
      </c>
      <c r="R3042">
        <v>2017</v>
      </c>
      <c r="S3042" t="s">
        <v>212</v>
      </c>
    </row>
    <row r="3043" spans="1:19" x14ac:dyDescent="0.35">
      <c r="A3043" t="str">
        <f>+_xlfn.CONCAT(Exportaciones_Kg_fruta[[#This Row],[País]],Exportaciones_Kg_fruta[[#This Row],[Detalle]],Exportaciones_Kg_fruta[[#This Row],[Año]])</f>
        <v>Bulgaria2017</v>
      </c>
      <c r="B3043" s="3" t="s">
        <v>50</v>
      </c>
      <c r="C3043" s="3" t="s">
        <v>4</v>
      </c>
      <c r="D3043" s="3"/>
      <c r="E3043" s="3">
        <v>76739</v>
      </c>
      <c r="F3043" s="3">
        <v>0</v>
      </c>
      <c r="G3043" s="3">
        <v>0</v>
      </c>
      <c r="H3043" s="3">
        <v>0</v>
      </c>
      <c r="I3043" s="3">
        <v>183406</v>
      </c>
      <c r="J3043" s="3">
        <v>26392</v>
      </c>
      <c r="K3043" s="3">
        <v>52000</v>
      </c>
      <c r="L3043" s="3">
        <v>0</v>
      </c>
      <c r="M3043" s="3">
        <v>50156</v>
      </c>
      <c r="N3043" s="3">
        <v>0</v>
      </c>
      <c r="O3043" s="3">
        <v>128274.07</v>
      </c>
      <c r="P3043" s="3">
        <v>248850</v>
      </c>
      <c r="Q3043" s="3">
        <f>SUM(Exportaciones_Kg_fruta[[#This Row],[Enero]:[Diciembre]])</f>
        <v>765817.07000000007</v>
      </c>
      <c r="R3043">
        <v>2017</v>
      </c>
      <c r="S3043" t="s">
        <v>212</v>
      </c>
    </row>
    <row r="3044" spans="1:19" x14ac:dyDescent="0.35">
      <c r="A3044" t="str">
        <f>+_xlfn.CONCAT(Exportaciones_Kg_fruta[[#This Row],[País]],Exportaciones_Kg_fruta[[#This Row],[Detalle]],Exportaciones_Kg_fruta[[#This Row],[Año]])</f>
        <v>Bolivia2017</v>
      </c>
      <c r="B3044" s="3" t="s">
        <v>47</v>
      </c>
      <c r="C3044" s="3" t="s">
        <v>4</v>
      </c>
      <c r="D3044" s="3"/>
      <c r="E3044" s="3">
        <v>558181</v>
      </c>
      <c r="F3044" s="3">
        <v>1247213.08</v>
      </c>
      <c r="G3044" s="3">
        <v>1182716.02</v>
      </c>
      <c r="H3044" s="3">
        <v>1445273.03</v>
      </c>
      <c r="I3044" s="3">
        <v>1779832.8599999999</v>
      </c>
      <c r="J3044" s="3">
        <v>1593429.2600000002</v>
      </c>
      <c r="K3044" s="3">
        <v>1315087.2799999998</v>
      </c>
      <c r="L3044" s="3">
        <v>1906460.56</v>
      </c>
      <c r="M3044" s="3">
        <v>1340798.1199999999</v>
      </c>
      <c r="N3044" s="3">
        <v>1678609.44</v>
      </c>
      <c r="O3044" s="3">
        <v>1193080.8299999998</v>
      </c>
      <c r="P3044" s="3">
        <v>966969.55</v>
      </c>
      <c r="Q3044" s="3">
        <f>SUM(Exportaciones_Kg_fruta[[#This Row],[Enero]:[Diciembre]])</f>
        <v>16207651.029999999</v>
      </c>
      <c r="R3044">
        <v>2017</v>
      </c>
      <c r="S3044" t="s">
        <v>212</v>
      </c>
    </row>
    <row r="3045" spans="1:19" x14ac:dyDescent="0.35">
      <c r="A3045" t="str">
        <f>+_xlfn.CONCAT(Exportaciones_Kg_fruta[[#This Row],[País]],Exportaciones_Kg_fruta[[#This Row],[Detalle]],Exportaciones_Kg_fruta[[#This Row],[Año]])</f>
        <v>Thailandia2017</v>
      </c>
      <c r="B3045" s="3" t="s">
        <v>224</v>
      </c>
      <c r="C3045" s="3" t="s">
        <v>4</v>
      </c>
      <c r="D3045" s="3"/>
      <c r="E3045" s="3">
        <v>1312754.77</v>
      </c>
      <c r="F3045" s="3">
        <v>253176.69</v>
      </c>
      <c r="G3045" s="3">
        <v>2535825.2399999998</v>
      </c>
      <c r="H3045" s="3">
        <v>3385078.1999999993</v>
      </c>
      <c r="I3045" s="3">
        <v>1674658.5300000003</v>
      </c>
      <c r="J3045" s="3">
        <v>907918.36999999988</v>
      </c>
      <c r="K3045" s="3">
        <v>319319.90000000002</v>
      </c>
      <c r="L3045" s="3">
        <v>504074.92</v>
      </c>
      <c r="M3045" s="3">
        <v>146463</v>
      </c>
      <c r="N3045" s="3">
        <v>281670.79000000004</v>
      </c>
      <c r="O3045" s="3">
        <v>701385.78</v>
      </c>
      <c r="P3045" s="3">
        <v>1726930.77</v>
      </c>
      <c r="Q3045" s="3">
        <f>SUM(Exportaciones_Kg_fruta[[#This Row],[Enero]:[Diciembre]])</f>
        <v>13749256.959999999</v>
      </c>
      <c r="R3045">
        <v>2017</v>
      </c>
      <c r="S3045" t="s">
        <v>212</v>
      </c>
    </row>
    <row r="3046" spans="1:19" x14ac:dyDescent="0.35">
      <c r="A3046" t="str">
        <f>+_xlfn.CONCAT(Exportaciones_Kg_fruta[[#This Row],[País]],Exportaciones_Kg_fruta[[#This Row],[Detalle]],Exportaciones_Kg_fruta[[#This Row],[Año]])</f>
        <v>Turquía2017</v>
      </c>
      <c r="B3046" s="3" t="s">
        <v>190</v>
      </c>
      <c r="C3046" s="3" t="s">
        <v>4</v>
      </c>
      <c r="D3046" s="3"/>
      <c r="E3046" s="3">
        <v>463255.97</v>
      </c>
      <c r="F3046" s="3">
        <v>470531.98</v>
      </c>
      <c r="G3046" s="3">
        <v>1509237.5</v>
      </c>
      <c r="H3046" s="3">
        <v>17532585</v>
      </c>
      <c r="I3046" s="3">
        <v>44653555.949999996</v>
      </c>
      <c r="J3046" s="3">
        <v>25282954.030000001</v>
      </c>
      <c r="K3046" s="3">
        <v>7456215.9299999997</v>
      </c>
      <c r="L3046" s="3">
        <v>2825576.89</v>
      </c>
      <c r="M3046" s="3">
        <v>1176575.3399999999</v>
      </c>
      <c r="N3046" s="3">
        <v>328698.03999999998</v>
      </c>
      <c r="O3046" s="3">
        <v>432040.31</v>
      </c>
      <c r="P3046" s="3">
        <v>376146.44</v>
      </c>
      <c r="Q3046" s="3">
        <f>SUM(Exportaciones_Kg_fruta[[#This Row],[Enero]:[Diciembre]])</f>
        <v>102507373.38</v>
      </c>
      <c r="R3046">
        <v>2017</v>
      </c>
      <c r="S3046" t="s">
        <v>212</v>
      </c>
    </row>
    <row r="3047" spans="1:19" x14ac:dyDescent="0.35">
      <c r="A3047" t="str">
        <f>+_xlfn.CONCAT(Exportaciones_Kg_fruta[[#This Row],[País]],Exportaciones_Kg_fruta[[#This Row],[Detalle]],Exportaciones_Kg_fruta[[#This Row],[Año]])</f>
        <v>Panamá2017</v>
      </c>
      <c r="B3047" s="3" t="s">
        <v>146</v>
      </c>
      <c r="C3047" s="3" t="s">
        <v>4</v>
      </c>
      <c r="D3047" s="3"/>
      <c r="E3047" s="3">
        <v>490014.28</v>
      </c>
      <c r="F3047" s="3">
        <v>931222.14</v>
      </c>
      <c r="G3047" s="3">
        <v>1082390.6499999999</v>
      </c>
      <c r="H3047" s="3">
        <v>1801912.8400000003</v>
      </c>
      <c r="I3047" s="3">
        <v>1612918.4700000002</v>
      </c>
      <c r="J3047" s="3">
        <v>1398340.0999999999</v>
      </c>
      <c r="K3047" s="3">
        <v>586699.29999999993</v>
      </c>
      <c r="L3047" s="3">
        <v>1326129.6200000001</v>
      </c>
      <c r="M3047" s="3">
        <v>1060223.47</v>
      </c>
      <c r="N3047" s="3">
        <v>725701.5</v>
      </c>
      <c r="O3047" s="3">
        <v>513256.95</v>
      </c>
      <c r="P3047" s="3">
        <v>417292.23</v>
      </c>
      <c r="Q3047" s="3">
        <f>SUM(Exportaciones_Kg_fruta[[#This Row],[Enero]:[Diciembre]])</f>
        <v>11946101.550000001</v>
      </c>
      <c r="R3047">
        <v>2017</v>
      </c>
      <c r="S3047" t="s">
        <v>212</v>
      </c>
    </row>
    <row r="3048" spans="1:19" x14ac:dyDescent="0.35">
      <c r="A3048" t="str">
        <f>+_xlfn.CONCAT(Exportaciones_Kg_fruta[[#This Row],[País]],Exportaciones_Kg_fruta[[#This Row],[Detalle]],Exportaciones_Kg_fruta[[#This Row],[Año]])</f>
        <v>Vietnam2017</v>
      </c>
      <c r="B3048" s="3" t="s">
        <v>195</v>
      </c>
      <c r="C3048" s="3" t="s">
        <v>4</v>
      </c>
      <c r="D3048" s="3"/>
      <c r="E3048" s="3">
        <v>0</v>
      </c>
      <c r="F3048" s="3">
        <v>0</v>
      </c>
      <c r="G3048" s="3">
        <v>524916.80000000005</v>
      </c>
      <c r="H3048" s="3">
        <v>2657900.71</v>
      </c>
      <c r="I3048" s="3">
        <v>1623206.2399999998</v>
      </c>
      <c r="J3048" s="3">
        <v>950868.81</v>
      </c>
      <c r="K3048" s="3">
        <v>251285</v>
      </c>
      <c r="L3048" s="3">
        <v>257052.68</v>
      </c>
      <c r="M3048" s="3">
        <v>95297.12</v>
      </c>
      <c r="N3048" s="3">
        <v>76987.509999999995</v>
      </c>
      <c r="O3048" s="3">
        <v>101724.79999999999</v>
      </c>
      <c r="P3048" s="3">
        <v>0</v>
      </c>
      <c r="Q3048" s="3">
        <f>SUM(Exportaciones_Kg_fruta[[#This Row],[Enero]:[Diciembre]])</f>
        <v>6539239.6699999999</v>
      </c>
      <c r="R3048">
        <v>2017</v>
      </c>
      <c r="S3048" t="s">
        <v>212</v>
      </c>
    </row>
    <row r="3049" spans="1:19" x14ac:dyDescent="0.35">
      <c r="A3049" t="str">
        <f>+_xlfn.CONCAT(Exportaciones_Kg_fruta[[#This Row],[País]],Exportaciones_Kg_fruta[[#This Row],[Detalle]],Exportaciones_Kg_fruta[[#This Row],[Año]])</f>
        <v>Costa Rica2017</v>
      </c>
      <c r="B3049" s="3" t="s">
        <v>62</v>
      </c>
      <c r="C3049" s="3" t="s">
        <v>4</v>
      </c>
      <c r="D3049" s="3"/>
      <c r="E3049" s="3">
        <v>2194074.56</v>
      </c>
      <c r="F3049" s="3">
        <v>2121466.58</v>
      </c>
      <c r="G3049" s="3">
        <v>3713435.9499999997</v>
      </c>
      <c r="H3049" s="3">
        <v>2449579.2000000002</v>
      </c>
      <c r="I3049" s="3">
        <v>1916241.9699999997</v>
      </c>
      <c r="J3049" s="3">
        <v>1321444.3899999999</v>
      </c>
      <c r="K3049" s="3">
        <v>1396442.2100000002</v>
      </c>
      <c r="L3049" s="3">
        <v>2576730.9800000004</v>
      </c>
      <c r="M3049" s="3">
        <v>2672312.5500000003</v>
      </c>
      <c r="N3049" s="3">
        <v>1593948.2000000002</v>
      </c>
      <c r="O3049" s="3">
        <v>1237838.72</v>
      </c>
      <c r="P3049" s="3">
        <v>1430630.7500000002</v>
      </c>
      <c r="Q3049" s="3">
        <f>SUM(Exportaciones_Kg_fruta[[#This Row],[Enero]:[Diciembre]])</f>
        <v>24624146.059999999</v>
      </c>
      <c r="R3049">
        <v>2017</v>
      </c>
      <c r="S3049" t="s">
        <v>212</v>
      </c>
    </row>
    <row r="3050" spans="1:19" x14ac:dyDescent="0.35">
      <c r="A3050" t="str">
        <f>+_xlfn.CONCAT(Exportaciones_Kg_fruta[[#This Row],[País]],Exportaciones_Kg_fruta[[#This Row],[Detalle]],Exportaciones_Kg_fruta[[#This Row],[Año]])</f>
        <v>Finlandia2017</v>
      </c>
      <c r="B3050" s="3" t="s">
        <v>79</v>
      </c>
      <c r="C3050" s="3" t="s">
        <v>4</v>
      </c>
      <c r="D3050" s="3"/>
      <c r="E3050" s="3">
        <v>118923.24</v>
      </c>
      <c r="F3050" s="3">
        <v>0</v>
      </c>
      <c r="G3050" s="3">
        <v>96528.51</v>
      </c>
      <c r="H3050" s="3">
        <v>452372.25</v>
      </c>
      <c r="I3050" s="3">
        <v>475843.07999999996</v>
      </c>
      <c r="J3050" s="3">
        <v>840597.32999999984</v>
      </c>
      <c r="K3050" s="3">
        <v>868820.71</v>
      </c>
      <c r="L3050" s="3">
        <v>189476.01</v>
      </c>
      <c r="M3050" s="3">
        <v>189678.58000000002</v>
      </c>
      <c r="N3050" s="3">
        <v>40056.79</v>
      </c>
      <c r="O3050" s="3">
        <v>31131.23</v>
      </c>
      <c r="P3050" s="3">
        <v>239377.9</v>
      </c>
      <c r="Q3050" s="3">
        <f>SUM(Exportaciones_Kg_fruta[[#This Row],[Enero]:[Diciembre]])</f>
        <v>3542805.63</v>
      </c>
      <c r="R3050">
        <v>2017</v>
      </c>
      <c r="S3050" t="s">
        <v>212</v>
      </c>
    </row>
    <row r="3051" spans="1:19" x14ac:dyDescent="0.35">
      <c r="A3051" t="str">
        <f>+_xlfn.CONCAT(Exportaciones_Kg_fruta[[#This Row],[País]],Exportaciones_Kg_fruta[[#This Row],[Detalle]],Exportaciones_Kg_fruta[[#This Row],[Año]])</f>
        <v>Australia2017</v>
      </c>
      <c r="B3051" s="3" t="s">
        <v>35</v>
      </c>
      <c r="C3051" s="3" t="s">
        <v>4</v>
      </c>
      <c r="D3051" s="3"/>
      <c r="E3051" s="3">
        <v>3887141.7099999995</v>
      </c>
      <c r="F3051" s="3">
        <v>4753243.87</v>
      </c>
      <c r="G3051" s="3">
        <v>7151157.839999998</v>
      </c>
      <c r="H3051" s="3">
        <v>4613178.4399999995</v>
      </c>
      <c r="I3051" s="3">
        <v>5690754.6800000006</v>
      </c>
      <c r="J3051" s="3">
        <v>6724177.830000001</v>
      </c>
      <c r="K3051" s="3">
        <v>6137524.5200000005</v>
      </c>
      <c r="L3051" s="3">
        <v>7434144.8399999999</v>
      </c>
      <c r="M3051" s="3">
        <v>4618410.46</v>
      </c>
      <c r="N3051" s="3">
        <v>6074129.8999999994</v>
      </c>
      <c r="O3051" s="3">
        <v>5333453.7999999989</v>
      </c>
      <c r="P3051" s="3">
        <v>4758954.84</v>
      </c>
      <c r="Q3051" s="3">
        <f>SUM(Exportaciones_Kg_fruta[[#This Row],[Enero]:[Diciembre]])</f>
        <v>67176272.730000004</v>
      </c>
      <c r="R3051">
        <v>2017</v>
      </c>
      <c r="S3051" t="s">
        <v>212</v>
      </c>
    </row>
    <row r="3052" spans="1:19" x14ac:dyDescent="0.35">
      <c r="A3052" t="str">
        <f>+_xlfn.CONCAT(Exportaciones_Kg_fruta[[#This Row],[País]],Exportaciones_Kg_fruta[[#This Row],[Detalle]],Exportaciones_Kg_fruta[[#This Row],[Año]])</f>
        <v>Filipinas2017</v>
      </c>
      <c r="B3052" s="3" t="s">
        <v>78</v>
      </c>
      <c r="C3052" s="3" t="s">
        <v>4</v>
      </c>
      <c r="D3052" s="3"/>
      <c r="E3052" s="3">
        <v>404534.91</v>
      </c>
      <c r="F3052" s="3">
        <v>482658.82999999996</v>
      </c>
      <c r="G3052" s="3">
        <v>1900310.31</v>
      </c>
      <c r="H3052" s="3">
        <v>2070729.89</v>
      </c>
      <c r="I3052" s="3">
        <v>1104067.58</v>
      </c>
      <c r="J3052" s="3">
        <v>547592.61</v>
      </c>
      <c r="K3052" s="3">
        <v>0</v>
      </c>
      <c r="L3052" s="3">
        <v>15766.68</v>
      </c>
      <c r="M3052" s="3">
        <v>0</v>
      </c>
      <c r="N3052" s="3">
        <v>0</v>
      </c>
      <c r="O3052" s="3">
        <v>49333.380000000005</v>
      </c>
      <c r="P3052" s="3">
        <v>290108.71999999997</v>
      </c>
      <c r="Q3052" s="3">
        <f>SUM(Exportaciones_Kg_fruta[[#This Row],[Enero]:[Diciembre]])</f>
        <v>6865102.9099999992</v>
      </c>
      <c r="R3052">
        <v>2017</v>
      </c>
      <c r="S3052" t="s">
        <v>212</v>
      </c>
    </row>
    <row r="3053" spans="1:19" x14ac:dyDescent="0.35">
      <c r="A3053" t="str">
        <f>+_xlfn.CONCAT(Exportaciones_Kg_fruta[[#This Row],[País]],Exportaciones_Kg_fruta[[#This Row],[Detalle]],Exportaciones_Kg_fruta[[#This Row],[Año]])</f>
        <v>Dinamarca2017</v>
      </c>
      <c r="B3053" s="3" t="s">
        <v>65</v>
      </c>
      <c r="C3053" s="3" t="s">
        <v>4</v>
      </c>
      <c r="D3053" s="3"/>
      <c r="E3053" s="3">
        <v>464036.39</v>
      </c>
      <c r="F3053" s="3">
        <v>375054.16000000003</v>
      </c>
      <c r="G3053" s="3">
        <v>710705.98999999987</v>
      </c>
      <c r="H3053" s="3">
        <v>558568.09000000008</v>
      </c>
      <c r="I3053" s="3">
        <v>942488.52</v>
      </c>
      <c r="J3053" s="3">
        <v>1490394.28</v>
      </c>
      <c r="K3053" s="3">
        <v>1333592.5600000003</v>
      </c>
      <c r="L3053" s="3">
        <v>731338.78</v>
      </c>
      <c r="M3053" s="3">
        <v>789641</v>
      </c>
      <c r="N3053" s="3">
        <v>1011088.11</v>
      </c>
      <c r="O3053" s="3">
        <v>472904.24000000005</v>
      </c>
      <c r="P3053" s="3">
        <v>569464.94999999995</v>
      </c>
      <c r="Q3053" s="3">
        <f>SUM(Exportaciones_Kg_fruta[[#This Row],[Enero]:[Diciembre]])</f>
        <v>9449277.0700000003</v>
      </c>
      <c r="R3053">
        <v>2017</v>
      </c>
      <c r="S3053" t="s">
        <v>212</v>
      </c>
    </row>
    <row r="3054" spans="1:19" x14ac:dyDescent="0.35">
      <c r="A3054" t="str">
        <f>+_xlfn.CONCAT(Exportaciones_Kg_fruta[[#This Row],[País]],Exportaciones_Kg_fruta[[#This Row],[Detalle]],Exportaciones_Kg_fruta[[#This Row],[Año]])</f>
        <v>Malasia2017</v>
      </c>
      <c r="B3054" s="3" t="s">
        <v>124</v>
      </c>
      <c r="C3054" s="3" t="s">
        <v>4</v>
      </c>
      <c r="D3054" s="3"/>
      <c r="E3054" s="3">
        <v>193168.56</v>
      </c>
      <c r="F3054" s="3">
        <v>149166.94</v>
      </c>
      <c r="G3054" s="3">
        <v>980358.2899999998</v>
      </c>
      <c r="H3054" s="3">
        <v>2424797.14</v>
      </c>
      <c r="I3054" s="3">
        <v>1542955.62</v>
      </c>
      <c r="J3054" s="3">
        <v>380748.29</v>
      </c>
      <c r="K3054" s="3">
        <v>98613.4</v>
      </c>
      <c r="L3054" s="3">
        <v>132050</v>
      </c>
      <c r="M3054" s="3">
        <v>204881.55</v>
      </c>
      <c r="N3054" s="3">
        <v>0</v>
      </c>
      <c r="O3054" s="3">
        <v>250538.7</v>
      </c>
      <c r="P3054" s="3">
        <v>122179.83</v>
      </c>
      <c r="Q3054" s="3">
        <f>SUM(Exportaciones_Kg_fruta[[#This Row],[Enero]:[Diciembre]])</f>
        <v>6479458.3200000003</v>
      </c>
      <c r="R3054">
        <v>2017</v>
      </c>
      <c r="S3054" t="s">
        <v>212</v>
      </c>
    </row>
    <row r="3055" spans="1:19" x14ac:dyDescent="0.35">
      <c r="A3055" t="str">
        <f>+_xlfn.CONCAT(Exportaciones_Kg_fruta[[#This Row],[País]],Exportaciones_Kg_fruta[[#This Row],[Detalle]],Exportaciones_Kg_fruta[[#This Row],[Año]])</f>
        <v>El Salvador2017</v>
      </c>
      <c r="B3055" s="3" t="s">
        <v>70</v>
      </c>
      <c r="C3055" s="3" t="s">
        <v>4</v>
      </c>
      <c r="D3055" s="3"/>
      <c r="E3055" s="3">
        <v>367790.19999999995</v>
      </c>
      <c r="F3055" s="3">
        <v>638093.82999999996</v>
      </c>
      <c r="G3055" s="3">
        <v>1460689.99</v>
      </c>
      <c r="H3055" s="3">
        <v>882258.77999999991</v>
      </c>
      <c r="I3055" s="3">
        <v>1364719.04</v>
      </c>
      <c r="J3055" s="3">
        <v>1367436.2</v>
      </c>
      <c r="K3055" s="3">
        <v>1062860.1599999999</v>
      </c>
      <c r="L3055" s="3">
        <v>1401829.45</v>
      </c>
      <c r="M3055" s="3">
        <v>762609.26</v>
      </c>
      <c r="N3055" s="3">
        <v>335760.4</v>
      </c>
      <c r="O3055" s="3">
        <v>115318.25</v>
      </c>
      <c r="P3055" s="3">
        <v>127741.48</v>
      </c>
      <c r="Q3055" s="3">
        <f>SUM(Exportaciones_Kg_fruta[[#This Row],[Enero]:[Diciembre]])</f>
        <v>9887107.040000001</v>
      </c>
      <c r="R3055">
        <v>2017</v>
      </c>
      <c r="S3055" t="s">
        <v>212</v>
      </c>
    </row>
    <row r="3056" spans="1:19" x14ac:dyDescent="0.35">
      <c r="A3056" t="str">
        <f>+_xlfn.CONCAT(Exportaciones_Kg_fruta[[#This Row],[País]],Exportaciones_Kg_fruta[[#This Row],[Detalle]],Exportaciones_Kg_fruta[[#This Row],[Año]])</f>
        <v>Paraguay2017</v>
      </c>
      <c r="B3056" s="3" t="s">
        <v>148</v>
      </c>
      <c r="C3056" s="3" t="s">
        <v>4</v>
      </c>
      <c r="D3056" s="3"/>
      <c r="E3056" s="3">
        <v>209185</v>
      </c>
      <c r="F3056" s="3">
        <v>5241.6000000000004</v>
      </c>
      <c r="G3056" s="3">
        <v>24156.5</v>
      </c>
      <c r="H3056" s="3">
        <v>14720</v>
      </c>
      <c r="I3056" s="3">
        <v>153251.08000000002</v>
      </c>
      <c r="J3056" s="3">
        <v>314266.16000000003</v>
      </c>
      <c r="K3056" s="3">
        <v>32865</v>
      </c>
      <c r="L3056" s="3">
        <v>33350</v>
      </c>
      <c r="M3056" s="3">
        <v>91725</v>
      </c>
      <c r="N3056" s="3">
        <v>229745.1</v>
      </c>
      <c r="O3056" s="3">
        <v>211197.4</v>
      </c>
      <c r="P3056" s="3">
        <v>138207</v>
      </c>
      <c r="Q3056" s="3">
        <f>SUM(Exportaciones_Kg_fruta[[#This Row],[Enero]:[Diciembre]])</f>
        <v>1457909.84</v>
      </c>
      <c r="R3056">
        <v>2017</v>
      </c>
      <c r="S3056" t="s">
        <v>212</v>
      </c>
    </row>
    <row r="3057" spans="1:19" x14ac:dyDescent="0.35">
      <c r="A3057" t="str">
        <f>+_xlfn.CONCAT(Exportaciones_Kg_fruta[[#This Row],[País]],Exportaciones_Kg_fruta[[#This Row],[Detalle]],Exportaciones_Kg_fruta[[#This Row],[Año]])</f>
        <v>Emiratos Árabes Unidos2017</v>
      </c>
      <c r="B3057" s="3" t="s">
        <v>71</v>
      </c>
      <c r="C3057" s="3" t="s">
        <v>4</v>
      </c>
      <c r="D3057" s="3"/>
      <c r="E3057" s="3">
        <v>440421.02</v>
      </c>
      <c r="F3057" s="3">
        <v>1636698.29</v>
      </c>
      <c r="G3057" s="3">
        <v>4977802.1499999994</v>
      </c>
      <c r="H3057" s="3">
        <v>7152145.8999999985</v>
      </c>
      <c r="I3057" s="3">
        <v>10183350.880000003</v>
      </c>
      <c r="J3057" s="3">
        <v>13052337.139999997</v>
      </c>
      <c r="K3057" s="3">
        <v>9304055.2700000014</v>
      </c>
      <c r="L3057" s="3">
        <v>5213881.5000000009</v>
      </c>
      <c r="M3057" s="3">
        <v>1740571.6</v>
      </c>
      <c r="N3057" s="3">
        <v>1441979.78</v>
      </c>
      <c r="O3057" s="3">
        <v>1049307.42</v>
      </c>
      <c r="P3057" s="3">
        <v>1004055.46</v>
      </c>
      <c r="Q3057" s="3">
        <f>SUM(Exportaciones_Kg_fruta[[#This Row],[Enero]:[Diciembre]])</f>
        <v>57196606.410000004</v>
      </c>
      <c r="R3057">
        <v>2017</v>
      </c>
      <c r="S3057" t="s">
        <v>212</v>
      </c>
    </row>
    <row r="3058" spans="1:19" x14ac:dyDescent="0.35">
      <c r="A3058" t="str">
        <f>+_xlfn.CONCAT(Exportaciones_Kg_fruta[[#This Row],[País]],Exportaciones_Kg_fruta[[#This Row],[Detalle]],Exportaciones_Kg_fruta[[#This Row],[Año]])</f>
        <v>Uruguay2017</v>
      </c>
      <c r="B3058" s="3" t="s">
        <v>192</v>
      </c>
      <c r="C3058" s="3" t="s">
        <v>4</v>
      </c>
      <c r="D3058" s="3"/>
      <c r="E3058" s="3">
        <v>271164.2</v>
      </c>
      <c r="F3058" s="3">
        <v>307490.36</v>
      </c>
      <c r="G3058" s="3">
        <v>393761.84</v>
      </c>
      <c r="H3058" s="3">
        <v>396937.21</v>
      </c>
      <c r="I3058" s="3">
        <v>794447.4</v>
      </c>
      <c r="J3058" s="3">
        <v>251974.1</v>
      </c>
      <c r="K3058" s="3">
        <v>1009055</v>
      </c>
      <c r="L3058" s="3">
        <v>1162513.17</v>
      </c>
      <c r="M3058" s="3">
        <v>826858.5</v>
      </c>
      <c r="N3058" s="3">
        <v>924582</v>
      </c>
      <c r="O3058" s="3">
        <v>624931.4</v>
      </c>
      <c r="P3058" s="3">
        <v>845487.31</v>
      </c>
      <c r="Q3058" s="3">
        <f>SUM(Exportaciones_Kg_fruta[[#This Row],[Enero]:[Diciembre]])</f>
        <v>7809202.4900000002</v>
      </c>
      <c r="R3058">
        <v>2017</v>
      </c>
      <c r="S3058" t="s">
        <v>212</v>
      </c>
    </row>
    <row r="3059" spans="1:19" x14ac:dyDescent="0.35">
      <c r="A3059" t="str">
        <f>+_xlfn.CONCAT(Exportaciones_Kg_fruta[[#This Row],[País]],Exportaciones_Kg_fruta[[#This Row],[Detalle]],Exportaciones_Kg_fruta[[#This Row],[Año]])</f>
        <v>Guatemala2017</v>
      </c>
      <c r="B3059" s="3" t="s">
        <v>87</v>
      </c>
      <c r="C3059" s="3" t="s">
        <v>4</v>
      </c>
      <c r="D3059" s="3"/>
      <c r="E3059" s="3">
        <v>722902.70000000007</v>
      </c>
      <c r="F3059" s="3">
        <v>736115.59999999986</v>
      </c>
      <c r="G3059" s="3">
        <v>2014020.4700000002</v>
      </c>
      <c r="H3059" s="3">
        <v>1594906.2999999998</v>
      </c>
      <c r="I3059" s="3">
        <v>1569686.4</v>
      </c>
      <c r="J3059" s="3">
        <v>1460225.01</v>
      </c>
      <c r="K3059" s="3">
        <v>1728356.7999999998</v>
      </c>
      <c r="L3059" s="3">
        <v>2122674.23</v>
      </c>
      <c r="M3059" s="3">
        <v>1120633.92</v>
      </c>
      <c r="N3059" s="3">
        <v>302299.41000000003</v>
      </c>
      <c r="O3059" s="3">
        <v>348705.81</v>
      </c>
      <c r="P3059" s="3">
        <v>253252.29000000004</v>
      </c>
      <c r="Q3059" s="3">
        <f>SUM(Exportaciones_Kg_fruta[[#This Row],[Enero]:[Diciembre]])</f>
        <v>13973778.940000001</v>
      </c>
      <c r="R3059">
        <v>2017</v>
      </c>
      <c r="S3059" t="s">
        <v>212</v>
      </c>
    </row>
    <row r="3060" spans="1:19" x14ac:dyDescent="0.35">
      <c r="A3060" t="str">
        <f>+_xlfn.CONCAT(Exportaciones_Kg_fruta[[#This Row],[País]],Exportaciones_Kg_fruta[[#This Row],[Detalle]],Exportaciones_Kg_fruta[[#This Row],[Año]])</f>
        <v>Israel2017</v>
      </c>
      <c r="B3060" s="3" t="s">
        <v>107</v>
      </c>
      <c r="C3060" s="3" t="s">
        <v>4</v>
      </c>
      <c r="D3060" s="3"/>
      <c r="E3060" s="3">
        <v>116811</v>
      </c>
      <c r="F3060" s="3">
        <v>0</v>
      </c>
      <c r="G3060" s="3">
        <v>0</v>
      </c>
      <c r="H3060" s="3">
        <v>0</v>
      </c>
      <c r="I3060" s="3">
        <v>388549.33999999997</v>
      </c>
      <c r="J3060" s="3">
        <v>55850</v>
      </c>
      <c r="K3060" s="3">
        <v>362639.8</v>
      </c>
      <c r="L3060" s="3">
        <v>343468.79999999999</v>
      </c>
      <c r="M3060" s="3">
        <v>216681</v>
      </c>
      <c r="N3060" s="3">
        <v>287441.8</v>
      </c>
      <c r="O3060" s="3">
        <v>0</v>
      </c>
      <c r="P3060" s="3">
        <v>225427</v>
      </c>
      <c r="Q3060" s="3">
        <f>SUM(Exportaciones_Kg_fruta[[#This Row],[Enero]:[Diciembre]])</f>
        <v>1996868.74</v>
      </c>
      <c r="R3060">
        <v>2017</v>
      </c>
      <c r="S3060" t="s">
        <v>212</v>
      </c>
    </row>
    <row r="3061" spans="1:19" x14ac:dyDescent="0.35">
      <c r="A3061" t="str">
        <f>+_xlfn.CONCAT(Exportaciones_Kg_fruta[[#This Row],[País]],Exportaciones_Kg_fruta[[#This Row],[Detalle]],Exportaciones_Kg_fruta[[#This Row],[Año]])</f>
        <v>Hong Kong (Región administrativa especial de China)2017</v>
      </c>
      <c r="B3061" s="3" t="s">
        <v>94</v>
      </c>
      <c r="C3061" s="3" t="s">
        <v>4</v>
      </c>
      <c r="D3061" s="3"/>
      <c r="E3061" s="3">
        <v>12062471.619999999</v>
      </c>
      <c r="F3061" s="3">
        <v>6366913.5100000007</v>
      </c>
      <c r="G3061" s="3">
        <v>1858817.6099999999</v>
      </c>
      <c r="H3061" s="3">
        <v>1717808.3299999998</v>
      </c>
      <c r="I3061" s="3">
        <v>824540.61</v>
      </c>
      <c r="J3061" s="3">
        <v>665522.56999999983</v>
      </c>
      <c r="K3061" s="3">
        <v>292935.46999999997</v>
      </c>
      <c r="L3061" s="3">
        <v>461203.72000000003</v>
      </c>
      <c r="M3061" s="3">
        <v>520531.88</v>
      </c>
      <c r="N3061" s="3">
        <v>562871.62</v>
      </c>
      <c r="O3061" s="3">
        <v>512490.62999999995</v>
      </c>
      <c r="P3061" s="3">
        <v>3791366.92</v>
      </c>
      <c r="Q3061" s="3">
        <f>SUM(Exportaciones_Kg_fruta[[#This Row],[Enero]:[Diciembre]])</f>
        <v>29637474.489999995</v>
      </c>
      <c r="R3061">
        <v>2017</v>
      </c>
      <c r="S3061" t="s">
        <v>212</v>
      </c>
    </row>
    <row r="3062" spans="1:19" x14ac:dyDescent="0.35">
      <c r="A3062" t="str">
        <f>+_xlfn.CONCAT(Exportaciones_Kg_fruta[[#This Row],[País]],Exportaciones_Kg_fruta[[#This Row],[Detalle]],Exportaciones_Kg_fruta[[#This Row],[Año]])</f>
        <v>República Dominicana2017</v>
      </c>
      <c r="B3062" s="3" t="s">
        <v>158</v>
      </c>
      <c r="C3062" s="3" t="s">
        <v>4</v>
      </c>
      <c r="D3062" s="3"/>
      <c r="E3062" s="3">
        <v>638073.74</v>
      </c>
      <c r="F3062" s="3">
        <v>647700.46</v>
      </c>
      <c r="G3062" s="3">
        <v>1044232.8800000001</v>
      </c>
      <c r="H3062" s="3">
        <v>846120.91</v>
      </c>
      <c r="I3062" s="3">
        <v>678713.11</v>
      </c>
      <c r="J3062" s="3">
        <v>996987.73999999987</v>
      </c>
      <c r="K3062" s="3">
        <v>607071.46</v>
      </c>
      <c r="L3062" s="3">
        <v>814443.15999999992</v>
      </c>
      <c r="M3062" s="3">
        <v>623595.18000000005</v>
      </c>
      <c r="N3062" s="3">
        <v>348954.8</v>
      </c>
      <c r="O3062" s="3">
        <v>327829.16000000003</v>
      </c>
      <c r="P3062" s="3">
        <v>160697.78999999998</v>
      </c>
      <c r="Q3062" s="3">
        <f>SUM(Exportaciones_Kg_fruta[[#This Row],[Enero]:[Diciembre]])</f>
        <v>7734420.3899999997</v>
      </c>
      <c r="R3062">
        <v>2017</v>
      </c>
      <c r="S3062" t="s">
        <v>212</v>
      </c>
    </row>
    <row r="3063" spans="1:19" x14ac:dyDescent="0.35">
      <c r="A3063" t="str">
        <f>+_xlfn.CONCAT(Exportaciones_Kg_fruta[[#This Row],[País]],Exportaciones_Kg_fruta[[#This Row],[Detalle]],Exportaciones_Kg_fruta[[#This Row],[Año]])</f>
        <v>Arabia Saudita2017</v>
      </c>
      <c r="B3063" s="3" t="s">
        <v>30</v>
      </c>
      <c r="C3063" s="3" t="s">
        <v>4</v>
      </c>
      <c r="D3063" s="3"/>
      <c r="E3063" s="3">
        <v>622152.69999999995</v>
      </c>
      <c r="F3063" s="3">
        <v>2735056.6799999997</v>
      </c>
      <c r="G3063" s="3">
        <v>12342555.940000001</v>
      </c>
      <c r="H3063" s="3">
        <v>11957735.199999999</v>
      </c>
      <c r="I3063" s="3">
        <v>11698598.860000003</v>
      </c>
      <c r="J3063" s="3">
        <v>6830767.8700000001</v>
      </c>
      <c r="K3063" s="3">
        <v>6509233.0499999998</v>
      </c>
      <c r="L3063" s="3">
        <v>5294860.24</v>
      </c>
      <c r="M3063" s="3">
        <v>1222174.97</v>
      </c>
      <c r="N3063" s="3">
        <v>468456.16</v>
      </c>
      <c r="O3063" s="3">
        <v>571005.98</v>
      </c>
      <c r="P3063" s="3">
        <v>352918.77</v>
      </c>
      <c r="Q3063" s="3">
        <f>SUM(Exportaciones_Kg_fruta[[#This Row],[Enero]:[Diciembre]])</f>
        <v>60605516.419999994</v>
      </c>
      <c r="R3063">
        <v>2017</v>
      </c>
      <c r="S3063" t="s">
        <v>212</v>
      </c>
    </row>
    <row r="3064" spans="1:19" x14ac:dyDescent="0.35">
      <c r="A3064" t="str">
        <f>+_xlfn.CONCAT(Exportaciones_Kg_fruta[[#This Row],[País]],Exportaciones_Kg_fruta[[#This Row],[Detalle]],Exportaciones_Kg_fruta[[#This Row],[Año]])</f>
        <v>Indonesia2017</v>
      </c>
      <c r="B3064" s="3" t="s">
        <v>97</v>
      </c>
      <c r="C3064" s="3" t="s">
        <v>4</v>
      </c>
      <c r="D3064" s="3"/>
      <c r="E3064" s="3">
        <v>0</v>
      </c>
      <c r="F3064" s="3">
        <v>151751.35999999999</v>
      </c>
      <c r="G3064" s="3">
        <v>1499950.56</v>
      </c>
      <c r="H3064" s="3">
        <v>5466771.7599999998</v>
      </c>
      <c r="I3064" s="3">
        <v>6612914.7000000011</v>
      </c>
      <c r="J3064" s="3">
        <v>320091.38</v>
      </c>
      <c r="K3064" s="3">
        <v>58932</v>
      </c>
      <c r="L3064" s="3">
        <v>113319.51</v>
      </c>
      <c r="M3064" s="3">
        <v>57600</v>
      </c>
      <c r="N3064" s="3">
        <v>0</v>
      </c>
      <c r="O3064" s="3">
        <v>0</v>
      </c>
      <c r="P3064" s="3">
        <v>0</v>
      </c>
      <c r="Q3064" s="3">
        <f>SUM(Exportaciones_Kg_fruta[[#This Row],[Enero]:[Diciembre]])</f>
        <v>14281331.270000001</v>
      </c>
      <c r="R3064">
        <v>2017</v>
      </c>
      <c r="S3064" t="s">
        <v>212</v>
      </c>
    </row>
    <row r="3065" spans="1:19" x14ac:dyDescent="0.35">
      <c r="A3065" t="str">
        <f>+_xlfn.CONCAT(Exportaciones_Kg_fruta[[#This Row],[País]],Exportaciones_Kg_fruta[[#This Row],[Detalle]],Exportaciones_Kg_fruta[[#This Row],[Año]])</f>
        <v>Sudáfrica2017</v>
      </c>
      <c r="B3065" s="3" t="s">
        <v>173</v>
      </c>
      <c r="C3065" s="3" t="s">
        <v>4</v>
      </c>
      <c r="D3065" s="3"/>
      <c r="E3065" s="3">
        <v>66850</v>
      </c>
      <c r="F3065" s="3">
        <v>31839</v>
      </c>
      <c r="G3065" s="3">
        <v>0</v>
      </c>
      <c r="H3065" s="3">
        <v>0</v>
      </c>
      <c r="I3065" s="3">
        <v>41343.85</v>
      </c>
      <c r="J3065" s="3">
        <v>60413.81</v>
      </c>
      <c r="K3065" s="3">
        <v>124338.9</v>
      </c>
      <c r="L3065" s="3">
        <v>113191.81</v>
      </c>
      <c r="M3065" s="3">
        <v>62114</v>
      </c>
      <c r="N3065" s="3">
        <v>60323.9</v>
      </c>
      <c r="O3065" s="3">
        <v>0</v>
      </c>
      <c r="P3065" s="3">
        <v>0</v>
      </c>
      <c r="Q3065" s="3">
        <f>SUM(Exportaciones_Kg_fruta[[#This Row],[Enero]:[Diciembre]])</f>
        <v>560415.27</v>
      </c>
      <c r="R3065">
        <v>2017</v>
      </c>
      <c r="S3065" t="s">
        <v>212</v>
      </c>
    </row>
    <row r="3066" spans="1:19" x14ac:dyDescent="0.35">
      <c r="A3066" t="str">
        <f>+_xlfn.CONCAT(Exportaciones_Kg_fruta[[#This Row],[País]],Exportaciones_Kg_fruta[[#This Row],[Detalle]],Exportaciones_Kg_fruta[[#This Row],[Año]])</f>
        <v>Polonia2017</v>
      </c>
      <c r="B3066" s="3" t="s">
        <v>151</v>
      </c>
      <c r="C3066" s="3" t="s">
        <v>4</v>
      </c>
      <c r="D3066" s="3"/>
      <c r="E3066" s="3">
        <v>1531161.48</v>
      </c>
      <c r="F3066" s="3">
        <v>1141897.5</v>
      </c>
      <c r="G3066" s="3">
        <v>2484213.29</v>
      </c>
      <c r="H3066" s="3">
        <v>1469644.72</v>
      </c>
      <c r="I3066" s="3">
        <v>1975941.57</v>
      </c>
      <c r="J3066" s="3">
        <v>1417146.16</v>
      </c>
      <c r="K3066" s="3">
        <v>2906858.3299999996</v>
      </c>
      <c r="L3066" s="3">
        <v>4501074.1899999995</v>
      </c>
      <c r="M3066" s="3">
        <v>3369608.21</v>
      </c>
      <c r="N3066" s="3">
        <v>2914547.74</v>
      </c>
      <c r="O3066" s="3">
        <v>3595270.79</v>
      </c>
      <c r="P3066" s="3">
        <v>1981243.54</v>
      </c>
      <c r="Q3066" s="3">
        <f>SUM(Exportaciones_Kg_fruta[[#This Row],[Enero]:[Diciembre]])</f>
        <v>29288607.519999996</v>
      </c>
      <c r="R3066">
        <v>2017</v>
      </c>
      <c r="S3066" t="s">
        <v>212</v>
      </c>
    </row>
    <row r="3067" spans="1:19" x14ac:dyDescent="0.35">
      <c r="A3067" t="str">
        <f>+_xlfn.CONCAT(Exportaciones_Kg_fruta[[#This Row],[País]],Exportaciones_Kg_fruta[[#This Row],[Detalle]],Exportaciones_Kg_fruta[[#This Row],[Año]])</f>
        <v>Suecia2017</v>
      </c>
      <c r="B3067" s="3" t="s">
        <v>175</v>
      </c>
      <c r="C3067" s="3" t="s">
        <v>4</v>
      </c>
      <c r="D3067" s="3"/>
      <c r="E3067" s="3">
        <v>488371.08999999997</v>
      </c>
      <c r="F3067" s="3">
        <v>51307.54</v>
      </c>
      <c r="G3067" s="3">
        <v>920589.46999999986</v>
      </c>
      <c r="H3067" s="3">
        <v>1484456.8</v>
      </c>
      <c r="I3067" s="3">
        <v>1719181.5699999998</v>
      </c>
      <c r="J3067" s="3">
        <v>2007053.72</v>
      </c>
      <c r="K3067" s="3">
        <v>1419885.41</v>
      </c>
      <c r="L3067" s="3">
        <v>923725.51</v>
      </c>
      <c r="M3067" s="3">
        <v>445601.93</v>
      </c>
      <c r="N3067" s="3">
        <v>365533.36</v>
      </c>
      <c r="O3067" s="3">
        <v>498988.30999999994</v>
      </c>
      <c r="P3067" s="3">
        <v>274782.13</v>
      </c>
      <c r="Q3067" s="3">
        <f>SUM(Exportaciones_Kg_fruta[[#This Row],[Enero]:[Diciembre]])</f>
        <v>10599476.84</v>
      </c>
      <c r="R3067">
        <v>2017</v>
      </c>
      <c r="S3067" t="s">
        <v>212</v>
      </c>
    </row>
    <row r="3068" spans="1:19" x14ac:dyDescent="0.35">
      <c r="A3068" t="str">
        <f>+_xlfn.CONCAT(Exportaciones_Kg_fruta[[#This Row],[País]],Exportaciones_Kg_fruta[[#This Row],[Detalle]],Exportaciones_Kg_fruta[[#This Row],[Año]])</f>
        <v>Grecia2017</v>
      </c>
      <c r="B3068" s="3" t="s">
        <v>85</v>
      </c>
      <c r="C3068" s="3" t="s">
        <v>4</v>
      </c>
      <c r="D3068" s="3"/>
      <c r="E3068" s="3">
        <v>56975</v>
      </c>
      <c r="F3068" s="3">
        <v>211048.02000000002</v>
      </c>
      <c r="G3068" s="3">
        <v>225571.48000000004</v>
      </c>
      <c r="H3068" s="3">
        <v>479203.15</v>
      </c>
      <c r="I3068" s="3">
        <v>269110.34999999998</v>
      </c>
      <c r="J3068" s="3">
        <v>547567.37</v>
      </c>
      <c r="K3068" s="3">
        <v>438494.9</v>
      </c>
      <c r="L3068" s="3">
        <v>568234.80000000005</v>
      </c>
      <c r="M3068" s="3">
        <v>82726.5</v>
      </c>
      <c r="N3068" s="3">
        <v>205229.36</v>
      </c>
      <c r="O3068" s="3">
        <v>95919.93</v>
      </c>
      <c r="P3068" s="3">
        <v>0</v>
      </c>
      <c r="Q3068" s="3">
        <f>SUM(Exportaciones_Kg_fruta[[#This Row],[Enero]:[Diciembre]])</f>
        <v>3180080.8600000003</v>
      </c>
      <c r="R3068">
        <v>2017</v>
      </c>
      <c r="S3068" t="s">
        <v>212</v>
      </c>
    </row>
    <row r="3069" spans="1:19" x14ac:dyDescent="0.35">
      <c r="A3069" t="str">
        <f>+_xlfn.CONCAT(Exportaciones_Kg_fruta[[#This Row],[País]],Exportaciones_Kg_fruta[[#This Row],[Detalle]],Exportaciones_Kg_fruta[[#This Row],[Año]])</f>
        <v>Austria2017</v>
      </c>
      <c r="B3069" s="3" t="s">
        <v>36</v>
      </c>
      <c r="C3069" s="3" t="s">
        <v>4</v>
      </c>
      <c r="D3069" s="3"/>
      <c r="E3069" s="3">
        <v>153825.84</v>
      </c>
      <c r="F3069" s="3">
        <v>64497</v>
      </c>
      <c r="G3069" s="3">
        <v>458067.7</v>
      </c>
      <c r="H3069" s="3">
        <v>84818</v>
      </c>
      <c r="I3069" s="3">
        <v>104333</v>
      </c>
      <c r="J3069" s="3">
        <v>831477.84000000008</v>
      </c>
      <c r="K3069" s="3">
        <v>884258.23</v>
      </c>
      <c r="L3069" s="3">
        <v>1390773.25</v>
      </c>
      <c r="M3069" s="3">
        <v>437185.51</v>
      </c>
      <c r="N3069" s="3">
        <v>364834.75</v>
      </c>
      <c r="O3069" s="3">
        <v>338231.8</v>
      </c>
      <c r="P3069" s="3">
        <v>838104.11</v>
      </c>
      <c r="Q3069" s="3">
        <f>SUM(Exportaciones_Kg_fruta[[#This Row],[Enero]:[Diciembre]])</f>
        <v>5950407.0300000003</v>
      </c>
      <c r="R3069">
        <v>2017</v>
      </c>
      <c r="S3069" t="s">
        <v>212</v>
      </c>
    </row>
    <row r="3070" spans="1:19" x14ac:dyDescent="0.35">
      <c r="A3070" t="str">
        <f>+_xlfn.CONCAT(Exportaciones_Kg_fruta[[#This Row],[País]],Exportaciones_Kg_fruta[[#This Row],[Detalle]],Exportaciones_Kg_fruta[[#This Row],[Año]])</f>
        <v>Bahrein2017</v>
      </c>
      <c r="B3070" s="3" t="s">
        <v>39</v>
      </c>
      <c r="C3070" s="3" t="s">
        <v>4</v>
      </c>
      <c r="D3070" s="3"/>
      <c r="E3070" s="3">
        <v>30459.8</v>
      </c>
      <c r="F3070" s="3">
        <v>52297.55</v>
      </c>
      <c r="G3070" s="3">
        <v>220835.26</v>
      </c>
      <c r="H3070" s="3">
        <v>336671.5</v>
      </c>
      <c r="I3070" s="3">
        <v>430502.05000000005</v>
      </c>
      <c r="J3070" s="3">
        <v>292861.12</v>
      </c>
      <c r="K3070" s="3">
        <v>173328.93</v>
      </c>
      <c r="L3070" s="3">
        <v>204623.51</v>
      </c>
      <c r="M3070" s="3">
        <v>46483.360000000001</v>
      </c>
      <c r="N3070" s="3">
        <v>29653.82</v>
      </c>
      <c r="O3070" s="3">
        <v>0</v>
      </c>
      <c r="P3070" s="3">
        <v>4770.6000000000004</v>
      </c>
      <c r="Q3070" s="3">
        <f>SUM(Exportaciones_Kg_fruta[[#This Row],[Enero]:[Diciembre]])</f>
        <v>1822487.5000000005</v>
      </c>
      <c r="R3070">
        <v>2017</v>
      </c>
      <c r="S3070" t="s">
        <v>212</v>
      </c>
    </row>
    <row r="3071" spans="1:19" x14ac:dyDescent="0.35">
      <c r="A3071" t="str">
        <f>+_xlfn.CONCAT(Exportaciones_Kg_fruta[[#This Row],[País]],Exportaciones_Kg_fruta[[#This Row],[Detalle]],Exportaciones_Kg_fruta[[#This Row],[Año]])</f>
        <v>Nueva Zelandia2017</v>
      </c>
      <c r="B3071" s="3" t="s">
        <v>142</v>
      </c>
      <c r="C3071" s="3" t="s">
        <v>4</v>
      </c>
      <c r="D3071" s="3"/>
      <c r="E3071" s="3">
        <v>1344447.5399999998</v>
      </c>
      <c r="F3071" s="3">
        <v>1967688.6099999999</v>
      </c>
      <c r="G3071" s="3">
        <v>2430411.91</v>
      </c>
      <c r="H3071" s="3">
        <v>1239553.4499999997</v>
      </c>
      <c r="I3071" s="3">
        <v>1062810.9000000001</v>
      </c>
      <c r="J3071" s="3">
        <v>786923.59</v>
      </c>
      <c r="K3071" s="3">
        <v>599990.66999999993</v>
      </c>
      <c r="L3071" s="3">
        <v>674080.99</v>
      </c>
      <c r="M3071" s="3">
        <v>599946.85</v>
      </c>
      <c r="N3071" s="3">
        <v>1547244.1400000001</v>
      </c>
      <c r="O3071" s="3">
        <v>1092560.18</v>
      </c>
      <c r="P3071" s="3">
        <v>1203733.0900000001</v>
      </c>
      <c r="Q3071" s="3">
        <f>SUM(Exportaciones_Kg_fruta[[#This Row],[Enero]:[Diciembre]])</f>
        <v>14549391.92</v>
      </c>
      <c r="R3071">
        <v>2017</v>
      </c>
      <c r="S3071" t="s">
        <v>212</v>
      </c>
    </row>
    <row r="3072" spans="1:19" x14ac:dyDescent="0.35">
      <c r="A3072" t="str">
        <f>+_xlfn.CONCAT(Exportaciones_Kg_fruta[[#This Row],[País]],Exportaciones_Kg_fruta[[#This Row],[Detalle]],Exportaciones_Kg_fruta[[#This Row],[Año]])</f>
        <v>Venezuela2017</v>
      </c>
      <c r="B3072" s="3" t="s">
        <v>194</v>
      </c>
      <c r="C3072" s="3" t="s">
        <v>4</v>
      </c>
      <c r="D3072" s="3"/>
      <c r="E3072" s="3">
        <v>0</v>
      </c>
      <c r="F3072" s="3">
        <v>205017.95</v>
      </c>
      <c r="G3072" s="3">
        <v>151361.79999999999</v>
      </c>
      <c r="H3072" s="3">
        <v>537964.12</v>
      </c>
      <c r="I3072" s="3">
        <v>452011.42</v>
      </c>
      <c r="J3072" s="3">
        <v>135583.75</v>
      </c>
      <c r="K3072" s="3">
        <v>257303.6</v>
      </c>
      <c r="L3072" s="3">
        <v>303812.8</v>
      </c>
      <c r="M3072" s="3">
        <v>49659.54</v>
      </c>
      <c r="N3072" s="3">
        <v>116982</v>
      </c>
      <c r="O3072" s="3">
        <v>294269.96000000002</v>
      </c>
      <c r="P3072" s="3">
        <v>561331.18999999994</v>
      </c>
      <c r="Q3072" s="3">
        <f>SUM(Exportaciones_Kg_fruta[[#This Row],[Enero]:[Diciembre]])</f>
        <v>3065298.1300000004</v>
      </c>
      <c r="R3072">
        <v>2017</v>
      </c>
      <c r="S3072" t="s">
        <v>212</v>
      </c>
    </row>
    <row r="3073" spans="1:19" x14ac:dyDescent="0.35">
      <c r="A3073" t="str">
        <f>+_xlfn.CONCAT(Exportaciones_Kg_fruta[[#This Row],[País]],Exportaciones_Kg_fruta[[#This Row],[Detalle]],Exportaciones_Kg_fruta[[#This Row],[Año]])</f>
        <v>Singapur2017</v>
      </c>
      <c r="B3073" s="3" t="s">
        <v>170</v>
      </c>
      <c r="C3073" s="3" t="s">
        <v>4</v>
      </c>
      <c r="D3073" s="3"/>
      <c r="E3073" s="3">
        <v>778775.9</v>
      </c>
      <c r="F3073" s="3">
        <v>459985.30000000005</v>
      </c>
      <c r="G3073" s="3">
        <v>549132.42000000004</v>
      </c>
      <c r="H3073" s="3">
        <v>420133.22000000003</v>
      </c>
      <c r="I3073" s="3">
        <v>409741.35</v>
      </c>
      <c r="J3073" s="3">
        <v>232424.28999999998</v>
      </c>
      <c r="K3073" s="3">
        <v>51526.07</v>
      </c>
      <c r="L3073" s="3">
        <v>190777.08000000002</v>
      </c>
      <c r="M3073" s="3">
        <v>0</v>
      </c>
      <c r="N3073" s="3">
        <v>23027.1</v>
      </c>
      <c r="O3073" s="3">
        <v>182925.96000000002</v>
      </c>
      <c r="P3073" s="3">
        <v>636713.05000000005</v>
      </c>
      <c r="Q3073" s="3">
        <f>SUM(Exportaciones_Kg_fruta[[#This Row],[Enero]:[Diciembre]])</f>
        <v>3935161.74</v>
      </c>
      <c r="R3073">
        <v>2017</v>
      </c>
      <c r="S3073" t="s">
        <v>212</v>
      </c>
    </row>
    <row r="3074" spans="1:19" x14ac:dyDescent="0.35">
      <c r="A3074" t="str">
        <f>+_xlfn.CONCAT(Exportaciones_Kg_fruta[[#This Row],[País]],Exportaciones_Kg_fruta[[#This Row],[Detalle]],Exportaciones_Kg_fruta[[#This Row],[Año]])</f>
        <v>Puerto Rico2017</v>
      </c>
      <c r="B3074" s="3" t="s">
        <v>153</v>
      </c>
      <c r="C3074" s="3" t="s">
        <v>4</v>
      </c>
      <c r="D3074" s="3"/>
      <c r="E3074" s="3">
        <v>542195.51</v>
      </c>
      <c r="F3074" s="3">
        <v>525808.14</v>
      </c>
      <c r="G3074" s="3">
        <v>822203.11</v>
      </c>
      <c r="H3074" s="3">
        <v>488319.97000000003</v>
      </c>
      <c r="I3074" s="3">
        <v>886475.63</v>
      </c>
      <c r="J3074" s="3">
        <v>85928</v>
      </c>
      <c r="K3074" s="3">
        <v>373250.47000000003</v>
      </c>
      <c r="L3074" s="3">
        <v>225575</v>
      </c>
      <c r="M3074" s="3">
        <v>367018.15</v>
      </c>
      <c r="N3074" s="3">
        <v>131098.47</v>
      </c>
      <c r="O3074" s="3">
        <v>89010.510000000009</v>
      </c>
      <c r="P3074" s="3">
        <v>57208</v>
      </c>
      <c r="Q3074" s="3">
        <f>SUM(Exportaciones_Kg_fruta[[#This Row],[Enero]:[Diciembre]])</f>
        <v>4594090.96</v>
      </c>
      <c r="R3074">
        <v>2017</v>
      </c>
      <c r="S3074" t="s">
        <v>212</v>
      </c>
    </row>
    <row r="3075" spans="1:19" x14ac:dyDescent="0.35">
      <c r="A3075" t="str">
        <f>+_xlfn.CONCAT(Exportaciones_Kg_fruta[[#This Row],[País]],Exportaciones_Kg_fruta[[#This Row],[Detalle]],Exportaciones_Kg_fruta[[#This Row],[Año]])</f>
        <v>Irlanda2017</v>
      </c>
      <c r="B3075" s="3" t="s">
        <v>99</v>
      </c>
      <c r="C3075" s="3" t="s">
        <v>4</v>
      </c>
      <c r="D3075" s="3"/>
      <c r="E3075" s="3">
        <v>1093413.1300000001</v>
      </c>
      <c r="F3075" s="3">
        <v>299396.21000000002</v>
      </c>
      <c r="G3075" s="3">
        <v>813019.5</v>
      </c>
      <c r="H3075" s="3">
        <v>1488006.9699999997</v>
      </c>
      <c r="I3075" s="3">
        <v>1378880.44</v>
      </c>
      <c r="J3075" s="3">
        <v>948683.42</v>
      </c>
      <c r="K3075" s="3">
        <v>618255.68999999994</v>
      </c>
      <c r="L3075" s="3">
        <v>323800.84000000003</v>
      </c>
      <c r="M3075" s="3">
        <v>79248.14</v>
      </c>
      <c r="N3075" s="3">
        <v>99001</v>
      </c>
      <c r="O3075" s="3">
        <v>24205</v>
      </c>
      <c r="P3075" s="3">
        <v>61174.03</v>
      </c>
      <c r="Q3075" s="3">
        <f>SUM(Exportaciones_Kg_fruta[[#This Row],[Enero]:[Diciembre]])</f>
        <v>7227084.3699999992</v>
      </c>
      <c r="R3075">
        <v>2017</v>
      </c>
      <c r="S3075" t="s">
        <v>212</v>
      </c>
    </row>
    <row r="3076" spans="1:19" x14ac:dyDescent="0.35">
      <c r="A3076" t="str">
        <f>+_xlfn.CONCAT(Exportaciones_Kg_fruta[[#This Row],[País]],Exportaciones_Kg_fruta[[#This Row],[Detalle]],Exportaciones_Kg_fruta[[#This Row],[Año]])</f>
        <v>Portugal2017</v>
      </c>
      <c r="B3076" s="3" t="s">
        <v>152</v>
      </c>
      <c r="C3076" s="3" t="s">
        <v>4</v>
      </c>
      <c r="D3076" s="3"/>
      <c r="E3076" s="3">
        <v>540123.06000000006</v>
      </c>
      <c r="F3076" s="3">
        <v>1655562.05</v>
      </c>
      <c r="G3076" s="3">
        <v>3465316.6599999997</v>
      </c>
      <c r="H3076" s="3">
        <v>3677315.91</v>
      </c>
      <c r="I3076" s="3">
        <v>1824940.48</v>
      </c>
      <c r="J3076" s="3">
        <v>1354020.44</v>
      </c>
      <c r="K3076" s="3">
        <v>1590691.8300000003</v>
      </c>
      <c r="L3076" s="3">
        <v>2443861.5699999998</v>
      </c>
      <c r="M3076" s="3">
        <v>1350825.08</v>
      </c>
      <c r="N3076" s="3">
        <v>1174453.17</v>
      </c>
      <c r="O3076" s="3">
        <v>422668.72</v>
      </c>
      <c r="P3076" s="3">
        <v>317716.74</v>
      </c>
      <c r="Q3076" s="3">
        <f>SUM(Exportaciones_Kg_fruta[[#This Row],[Enero]:[Diciembre]])</f>
        <v>19817495.709999997</v>
      </c>
      <c r="R3076">
        <v>2017</v>
      </c>
      <c r="S3076" t="s">
        <v>212</v>
      </c>
    </row>
    <row r="3077" spans="1:19" x14ac:dyDescent="0.35">
      <c r="A3077" t="str">
        <f>+_xlfn.CONCAT(Exportaciones_Kg_fruta[[#This Row],[País]],Exportaciones_Kg_fruta[[#This Row],[Detalle]],Exportaciones_Kg_fruta[[#This Row],[Año]])</f>
        <v>Georgia2017</v>
      </c>
      <c r="B3077" s="3" t="s">
        <v>82</v>
      </c>
      <c r="C3077" s="3" t="s">
        <v>4</v>
      </c>
      <c r="D3077" s="3"/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120330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f>SUM(Exportaciones_Kg_fruta[[#This Row],[Enero]:[Diciembre]])</f>
        <v>120330</v>
      </c>
      <c r="R3077">
        <v>2017</v>
      </c>
      <c r="S3077" t="s">
        <v>212</v>
      </c>
    </row>
    <row r="3078" spans="1:19" x14ac:dyDescent="0.35">
      <c r="A3078" t="str">
        <f>+_xlfn.CONCAT(Exportaciones_Kg_fruta[[#This Row],[País]],Exportaciones_Kg_fruta[[#This Row],[Detalle]],Exportaciones_Kg_fruta[[#This Row],[Año]])</f>
        <v>Noruega2017</v>
      </c>
      <c r="B3078" s="3" t="s">
        <v>140</v>
      </c>
      <c r="C3078" s="3" t="s">
        <v>4</v>
      </c>
      <c r="D3078" s="3"/>
      <c r="E3078" s="3">
        <v>156338.66999999998</v>
      </c>
      <c r="F3078" s="3">
        <v>157809.81</v>
      </c>
      <c r="G3078" s="3">
        <v>595975.48</v>
      </c>
      <c r="H3078" s="3">
        <v>1448752.1300000001</v>
      </c>
      <c r="I3078" s="3">
        <v>1332185.19</v>
      </c>
      <c r="J3078" s="3">
        <v>1510863.6400000001</v>
      </c>
      <c r="K3078" s="3">
        <v>1172530.03</v>
      </c>
      <c r="L3078" s="3">
        <v>209713.93</v>
      </c>
      <c r="M3078" s="3">
        <v>411666.94</v>
      </c>
      <c r="N3078" s="3">
        <v>530859.97</v>
      </c>
      <c r="O3078" s="3">
        <v>276237.68</v>
      </c>
      <c r="P3078" s="3">
        <v>408038.36</v>
      </c>
      <c r="Q3078" s="3">
        <f>SUM(Exportaciones_Kg_fruta[[#This Row],[Enero]:[Diciembre]])</f>
        <v>8210971.8300000001</v>
      </c>
      <c r="R3078">
        <v>2017</v>
      </c>
      <c r="S3078" t="s">
        <v>212</v>
      </c>
    </row>
    <row r="3079" spans="1:19" x14ac:dyDescent="0.35">
      <c r="A3079" t="str">
        <f>+_xlfn.CONCAT(Exportaciones_Kg_fruta[[#This Row],[País]],Exportaciones_Kg_fruta[[#This Row],[Detalle]],Exportaciones_Kg_fruta[[#This Row],[Año]])</f>
        <v>Honduras2017</v>
      </c>
      <c r="B3079" s="3" t="s">
        <v>93</v>
      </c>
      <c r="C3079" s="3" t="s">
        <v>4</v>
      </c>
      <c r="D3079" s="3"/>
      <c r="E3079" s="3">
        <v>160652</v>
      </c>
      <c r="F3079" s="3">
        <v>403486.5</v>
      </c>
      <c r="G3079" s="3">
        <v>548304.48</v>
      </c>
      <c r="H3079" s="3">
        <v>648619.19999999995</v>
      </c>
      <c r="I3079" s="3">
        <v>1046749.42</v>
      </c>
      <c r="J3079" s="3">
        <v>207550</v>
      </c>
      <c r="K3079" s="3">
        <v>232869.53</v>
      </c>
      <c r="L3079" s="3">
        <v>380133.01</v>
      </c>
      <c r="M3079" s="3">
        <v>239425.56</v>
      </c>
      <c r="N3079" s="3">
        <v>76306</v>
      </c>
      <c r="O3079" s="3">
        <v>0</v>
      </c>
      <c r="P3079" s="3">
        <v>32120.04</v>
      </c>
      <c r="Q3079" s="3">
        <f>SUM(Exportaciones_Kg_fruta[[#This Row],[Enero]:[Diciembre]])</f>
        <v>3976215.7399999998</v>
      </c>
      <c r="R3079">
        <v>2017</v>
      </c>
      <c r="S3079" t="s">
        <v>212</v>
      </c>
    </row>
    <row r="3080" spans="1:19" x14ac:dyDescent="0.35">
      <c r="A3080" t="str">
        <f>+_xlfn.CONCAT(Exportaciones_Kg_fruta[[#This Row],[País]],Exportaciones_Kg_fruta[[#This Row],[Detalle]],Exportaciones_Kg_fruta[[#This Row],[Año]])</f>
        <v>Nicaragua2017</v>
      </c>
      <c r="B3080" s="3" t="s">
        <v>138</v>
      </c>
      <c r="C3080" s="3" t="s">
        <v>4</v>
      </c>
      <c r="D3080" s="3"/>
      <c r="E3080" s="3">
        <v>31864</v>
      </c>
      <c r="F3080" s="3">
        <v>119010</v>
      </c>
      <c r="G3080" s="3">
        <v>134213</v>
      </c>
      <c r="H3080" s="3">
        <v>442223.61</v>
      </c>
      <c r="I3080" s="3">
        <v>397466</v>
      </c>
      <c r="J3080" s="3">
        <v>124132.61</v>
      </c>
      <c r="K3080" s="3">
        <v>182513.55</v>
      </c>
      <c r="L3080" s="3">
        <v>170605.5</v>
      </c>
      <c r="M3080" s="3">
        <v>84296</v>
      </c>
      <c r="N3080" s="3">
        <v>97275</v>
      </c>
      <c r="O3080" s="3">
        <v>16562</v>
      </c>
      <c r="P3080" s="3">
        <v>0</v>
      </c>
      <c r="Q3080" s="3">
        <f>SUM(Exportaciones_Kg_fruta[[#This Row],[Enero]:[Diciembre]])</f>
        <v>1800161.27</v>
      </c>
      <c r="R3080">
        <v>2017</v>
      </c>
      <c r="S3080" t="s">
        <v>212</v>
      </c>
    </row>
    <row r="3081" spans="1:19" x14ac:dyDescent="0.35">
      <c r="A3081" t="str">
        <f>+_xlfn.CONCAT(Exportaciones_Kg_fruta[[#This Row],[País]],Exportaciones_Kg_fruta[[#This Row],[Detalle]],Exportaciones_Kg_fruta[[#This Row],[Año]])</f>
        <v>Nigeria2017</v>
      </c>
      <c r="B3081" s="3" t="s">
        <v>139</v>
      </c>
      <c r="C3081" s="3" t="s">
        <v>4</v>
      </c>
      <c r="D3081" s="3"/>
      <c r="E3081" s="3">
        <v>0</v>
      </c>
      <c r="F3081" s="3">
        <v>0</v>
      </c>
      <c r="G3081" s="3">
        <v>0</v>
      </c>
      <c r="H3081" s="3">
        <v>89166.87999999999</v>
      </c>
      <c r="I3081" s="3">
        <v>169564.79999999999</v>
      </c>
      <c r="J3081" s="3">
        <v>33612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f>SUM(Exportaciones_Kg_fruta[[#This Row],[Enero]:[Diciembre]])</f>
        <v>292343.67999999999</v>
      </c>
      <c r="R3081">
        <v>2017</v>
      </c>
      <c r="S3081" t="s">
        <v>212</v>
      </c>
    </row>
    <row r="3082" spans="1:19" x14ac:dyDescent="0.35">
      <c r="A3082" t="str">
        <f>+_xlfn.CONCAT(Exportaciones_Kg_fruta[[#This Row],[País]],Exportaciones_Kg_fruta[[#This Row],[Detalle]],Exportaciones_Kg_fruta[[#This Row],[Año]])</f>
        <v>Cuba2017</v>
      </c>
      <c r="B3082" s="3" t="s">
        <v>64</v>
      </c>
      <c r="C3082" s="3" t="s">
        <v>4</v>
      </c>
      <c r="D3082" s="3"/>
      <c r="E3082" s="3">
        <v>0</v>
      </c>
      <c r="F3082" s="3">
        <v>0</v>
      </c>
      <c r="G3082" s="3">
        <v>119952</v>
      </c>
      <c r="H3082" s="3">
        <v>51862.12</v>
      </c>
      <c r="I3082" s="3">
        <v>152569.95000000001</v>
      </c>
      <c r="J3082" s="3">
        <v>138216.75</v>
      </c>
      <c r="K3082" s="3">
        <v>236904.72999999998</v>
      </c>
      <c r="L3082" s="3">
        <v>0</v>
      </c>
      <c r="M3082" s="3">
        <v>19278</v>
      </c>
      <c r="N3082" s="3">
        <v>0</v>
      </c>
      <c r="O3082" s="3">
        <v>0</v>
      </c>
      <c r="P3082" s="3">
        <v>0</v>
      </c>
      <c r="Q3082" s="3">
        <f>SUM(Exportaciones_Kg_fruta[[#This Row],[Enero]:[Diciembre]])</f>
        <v>718783.55</v>
      </c>
      <c r="R3082">
        <v>2017</v>
      </c>
      <c r="S3082" t="s">
        <v>212</v>
      </c>
    </row>
    <row r="3083" spans="1:19" x14ac:dyDescent="0.35">
      <c r="A3083" t="str">
        <f>+_xlfn.CONCAT(Exportaciones_Kg_fruta[[#This Row],[País]],Exportaciones_Kg_fruta[[#This Row],[Detalle]],Exportaciones_Kg_fruta[[#This Row],[Año]])</f>
        <v>Bangladesh2017</v>
      </c>
      <c r="B3083" s="3" t="s">
        <v>40</v>
      </c>
      <c r="C3083" s="3" t="s">
        <v>4</v>
      </c>
      <c r="D3083" s="3"/>
      <c r="E3083" s="3">
        <v>0</v>
      </c>
      <c r="F3083" s="3">
        <v>0</v>
      </c>
      <c r="G3083" s="3">
        <v>28394.22</v>
      </c>
      <c r="H3083" s="3">
        <v>389872.53</v>
      </c>
      <c r="I3083" s="3">
        <v>670691.75</v>
      </c>
      <c r="J3083" s="3">
        <v>847473.74</v>
      </c>
      <c r="K3083" s="3">
        <v>352467.41000000009</v>
      </c>
      <c r="L3083" s="3">
        <v>65544.63</v>
      </c>
      <c r="M3083" s="3">
        <v>0</v>
      </c>
      <c r="N3083" s="3">
        <v>0</v>
      </c>
      <c r="O3083" s="3">
        <v>0</v>
      </c>
      <c r="P3083" s="3">
        <v>0</v>
      </c>
      <c r="Q3083" s="3">
        <f>SUM(Exportaciones_Kg_fruta[[#This Row],[Enero]:[Diciembre]])</f>
        <v>2354444.2799999998</v>
      </c>
      <c r="R3083">
        <v>2017</v>
      </c>
      <c r="S3083" t="s">
        <v>212</v>
      </c>
    </row>
    <row r="3084" spans="1:19" x14ac:dyDescent="0.35">
      <c r="A3084" t="str">
        <f>+_xlfn.CONCAT(Exportaciones_Kg_fruta[[#This Row],[País]],Exportaciones_Kg_fruta[[#This Row],[Detalle]],Exportaciones_Kg_fruta[[#This Row],[Año]])</f>
        <v>Trinidad y Tobago2017</v>
      </c>
      <c r="B3084" s="3" t="s">
        <v>187</v>
      </c>
      <c r="C3084" s="3" t="s">
        <v>4</v>
      </c>
      <c r="D3084" s="3"/>
      <c r="E3084" s="3">
        <v>98250</v>
      </c>
      <c r="F3084" s="3">
        <v>50079</v>
      </c>
      <c r="G3084" s="3">
        <v>99825</v>
      </c>
      <c r="H3084" s="3">
        <v>0</v>
      </c>
      <c r="I3084" s="3">
        <v>0</v>
      </c>
      <c r="J3084" s="3">
        <v>31626.68</v>
      </c>
      <c r="K3084" s="3">
        <v>97340.51</v>
      </c>
      <c r="L3084" s="3">
        <v>95814.26</v>
      </c>
      <c r="M3084" s="3">
        <v>99800</v>
      </c>
      <c r="N3084" s="3">
        <v>21950</v>
      </c>
      <c r="O3084" s="3">
        <v>81950</v>
      </c>
      <c r="P3084" s="3">
        <v>0</v>
      </c>
      <c r="Q3084" s="3">
        <f>SUM(Exportaciones_Kg_fruta[[#This Row],[Enero]:[Diciembre]])</f>
        <v>676635.45</v>
      </c>
      <c r="R3084">
        <v>2017</v>
      </c>
      <c r="S3084" t="s">
        <v>212</v>
      </c>
    </row>
    <row r="3085" spans="1:19" x14ac:dyDescent="0.35">
      <c r="A3085" t="str">
        <f>+_xlfn.CONCAT(Exportaciones_Kg_fruta[[#This Row],[País]],Exportaciones_Kg_fruta[[#This Row],[Detalle]],Exportaciones_Kg_fruta[[#This Row],[Año]])</f>
        <v>Lituania2017</v>
      </c>
      <c r="B3085" s="3" t="s">
        <v>121</v>
      </c>
      <c r="C3085" s="3" t="s">
        <v>4</v>
      </c>
      <c r="D3085" s="3"/>
      <c r="E3085" s="3">
        <v>349559</v>
      </c>
      <c r="F3085" s="3">
        <v>270845.46999999997</v>
      </c>
      <c r="G3085" s="3">
        <v>257940.3</v>
      </c>
      <c r="H3085" s="3">
        <v>691338.78999999992</v>
      </c>
      <c r="I3085" s="3">
        <v>629206.32000000007</v>
      </c>
      <c r="J3085" s="3">
        <v>263422</v>
      </c>
      <c r="K3085" s="3">
        <v>866475.65</v>
      </c>
      <c r="L3085" s="3">
        <v>532369</v>
      </c>
      <c r="M3085" s="3">
        <v>632368</v>
      </c>
      <c r="N3085" s="3">
        <v>796915.48</v>
      </c>
      <c r="O3085" s="3">
        <v>667491.92999999993</v>
      </c>
      <c r="P3085" s="3">
        <v>678459.23</v>
      </c>
      <c r="Q3085" s="3">
        <f>SUM(Exportaciones_Kg_fruta[[#This Row],[Enero]:[Diciembre]])</f>
        <v>6636391.1699999999</v>
      </c>
      <c r="R3085">
        <v>2017</v>
      </c>
      <c r="S3085" t="s">
        <v>212</v>
      </c>
    </row>
    <row r="3086" spans="1:19" x14ac:dyDescent="0.35">
      <c r="A3086" t="str">
        <f>+_xlfn.CONCAT(Exportaciones_Kg_fruta[[#This Row],[País]],Exportaciones_Kg_fruta[[#This Row],[Detalle]],Exportaciones_Kg_fruta[[#This Row],[Año]])</f>
        <v>Ucrania2017</v>
      </c>
      <c r="B3086" s="3" t="s">
        <v>191</v>
      </c>
      <c r="C3086" s="3" t="s">
        <v>4</v>
      </c>
      <c r="D3086" s="3"/>
      <c r="E3086" s="3">
        <v>66000</v>
      </c>
      <c r="F3086" s="3">
        <v>0</v>
      </c>
      <c r="G3086" s="3">
        <v>35973.629999999997</v>
      </c>
      <c r="H3086" s="3">
        <v>0</v>
      </c>
      <c r="I3086" s="3">
        <v>191005.03</v>
      </c>
      <c r="J3086" s="3">
        <v>303452.06</v>
      </c>
      <c r="K3086" s="3">
        <v>299448.48</v>
      </c>
      <c r="L3086" s="3">
        <v>556403.74</v>
      </c>
      <c r="M3086" s="3">
        <v>59565</v>
      </c>
      <c r="N3086" s="3">
        <v>53400</v>
      </c>
      <c r="O3086" s="3">
        <v>32214.54</v>
      </c>
      <c r="P3086" s="3">
        <v>147239.57999999999</v>
      </c>
      <c r="Q3086" s="3">
        <f>SUM(Exportaciones_Kg_fruta[[#This Row],[Enero]:[Diciembre]])</f>
        <v>1744702.06</v>
      </c>
      <c r="R3086">
        <v>2017</v>
      </c>
      <c r="S3086" t="s">
        <v>212</v>
      </c>
    </row>
    <row r="3087" spans="1:19" x14ac:dyDescent="0.35">
      <c r="A3087" t="str">
        <f>+_xlfn.CONCAT(Exportaciones_Kg_fruta[[#This Row],[País]],Exportaciones_Kg_fruta[[#This Row],[Detalle]],Exportaciones_Kg_fruta[[#This Row],[Año]])</f>
        <v>República Checa2017</v>
      </c>
      <c r="B3087" s="3" t="s">
        <v>156</v>
      </c>
      <c r="C3087" s="3" t="s">
        <v>4</v>
      </c>
      <c r="D3087" s="3"/>
      <c r="E3087" s="3">
        <v>192224</v>
      </c>
      <c r="F3087" s="3">
        <v>93600</v>
      </c>
      <c r="G3087" s="3">
        <v>142168</v>
      </c>
      <c r="H3087" s="3">
        <v>62845</v>
      </c>
      <c r="I3087" s="3">
        <v>101845</v>
      </c>
      <c r="J3087" s="3">
        <v>61581.3</v>
      </c>
      <c r="K3087" s="3">
        <v>199362.29</v>
      </c>
      <c r="L3087" s="3">
        <v>159771.47</v>
      </c>
      <c r="M3087" s="3">
        <v>145525</v>
      </c>
      <c r="N3087" s="3">
        <v>137645</v>
      </c>
      <c r="O3087" s="3">
        <v>62180</v>
      </c>
      <c r="P3087" s="3">
        <v>42000</v>
      </c>
      <c r="Q3087" s="3">
        <f>SUM(Exportaciones_Kg_fruta[[#This Row],[Enero]:[Diciembre]])</f>
        <v>1400747.06</v>
      </c>
      <c r="R3087">
        <v>2017</v>
      </c>
      <c r="S3087" t="s">
        <v>212</v>
      </c>
    </row>
    <row r="3088" spans="1:19" x14ac:dyDescent="0.35">
      <c r="A3088" t="str">
        <f>+_xlfn.CONCAT(Exportaciones_Kg_fruta[[#This Row],[País]],Exportaciones_Kg_fruta[[#This Row],[Detalle]],Exportaciones_Kg_fruta[[#This Row],[Año]])</f>
        <v>Estonia2017</v>
      </c>
      <c r="B3088" s="3" t="s">
        <v>75</v>
      </c>
      <c r="C3088" s="3" t="s">
        <v>4</v>
      </c>
      <c r="D3088" s="3"/>
      <c r="E3088" s="3">
        <v>0</v>
      </c>
      <c r="F3088" s="3">
        <v>0</v>
      </c>
      <c r="G3088" s="3">
        <v>0</v>
      </c>
      <c r="H3088" s="3">
        <v>50825</v>
      </c>
      <c r="I3088" s="3">
        <v>113585</v>
      </c>
      <c r="J3088" s="3">
        <v>34477.53</v>
      </c>
      <c r="K3088" s="3">
        <v>192565</v>
      </c>
      <c r="L3088" s="3">
        <v>53028</v>
      </c>
      <c r="M3088" s="3">
        <v>111182</v>
      </c>
      <c r="N3088" s="3">
        <v>0</v>
      </c>
      <c r="O3088" s="3">
        <v>0</v>
      </c>
      <c r="P3088" s="3">
        <v>0</v>
      </c>
      <c r="Q3088" s="3">
        <f>SUM(Exportaciones_Kg_fruta[[#This Row],[Enero]:[Diciembre]])</f>
        <v>555662.53</v>
      </c>
      <c r="R3088">
        <v>2017</v>
      </c>
      <c r="S3088" t="s">
        <v>212</v>
      </c>
    </row>
    <row r="3089" spans="1:19" x14ac:dyDescent="0.35">
      <c r="A3089" t="str">
        <f>+_xlfn.CONCAT(Exportaciones_Kg_fruta[[#This Row],[País]],Exportaciones_Kg_fruta[[#This Row],[Detalle]],Exportaciones_Kg_fruta[[#This Row],[Año]])</f>
        <v>Omán2017</v>
      </c>
      <c r="B3089" s="3" t="s">
        <v>143</v>
      </c>
      <c r="C3089" s="3" t="s">
        <v>4</v>
      </c>
      <c r="D3089" s="3"/>
      <c r="E3089" s="3">
        <v>20664</v>
      </c>
      <c r="F3089" s="3">
        <v>37666</v>
      </c>
      <c r="G3089" s="3">
        <v>372993.58999999997</v>
      </c>
      <c r="H3089" s="3">
        <v>458922.61</v>
      </c>
      <c r="I3089" s="3">
        <v>81869.319999999992</v>
      </c>
      <c r="J3089" s="3">
        <v>157239.25</v>
      </c>
      <c r="K3089" s="3">
        <v>28169.01</v>
      </c>
      <c r="L3089" s="3">
        <v>335855.5</v>
      </c>
      <c r="M3089" s="3">
        <v>0</v>
      </c>
      <c r="N3089" s="3">
        <v>0</v>
      </c>
      <c r="O3089" s="3">
        <v>0</v>
      </c>
      <c r="P3089" s="3">
        <v>0</v>
      </c>
      <c r="Q3089" s="3">
        <f>SUM(Exportaciones_Kg_fruta[[#This Row],[Enero]:[Diciembre]])</f>
        <v>1493379.28</v>
      </c>
      <c r="R3089">
        <v>2017</v>
      </c>
      <c r="S3089" t="s">
        <v>212</v>
      </c>
    </row>
    <row r="3090" spans="1:19" x14ac:dyDescent="0.35">
      <c r="A3090" t="str">
        <f>+_xlfn.CONCAT(Exportaciones_Kg_fruta[[#This Row],[País]],Exportaciones_Kg_fruta[[#This Row],[Detalle]],Exportaciones_Kg_fruta[[#This Row],[Año]])</f>
        <v>Jamaica2017</v>
      </c>
      <c r="B3090" s="3" t="s">
        <v>109</v>
      </c>
      <c r="C3090" s="3" t="s">
        <v>4</v>
      </c>
      <c r="D3090" s="3"/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44144.4</v>
      </c>
      <c r="N3090" s="3">
        <v>0</v>
      </c>
      <c r="O3090" s="3">
        <v>0</v>
      </c>
      <c r="P3090" s="3">
        <v>0</v>
      </c>
      <c r="Q3090" s="3">
        <f>SUM(Exportaciones_Kg_fruta[[#This Row],[Enero]:[Diciembre]])</f>
        <v>44144.4</v>
      </c>
      <c r="R3090">
        <v>2017</v>
      </c>
      <c r="S3090" t="s">
        <v>212</v>
      </c>
    </row>
    <row r="3091" spans="1:19" x14ac:dyDescent="0.35">
      <c r="A3091" t="str">
        <f>+_xlfn.CONCAT(Exportaciones_Kg_fruta[[#This Row],[País]],Exportaciones_Kg_fruta[[#This Row],[Detalle]],Exportaciones_Kg_fruta[[#This Row],[Año]])</f>
        <v>Marruecos2017</v>
      </c>
      <c r="B3091" s="3" t="s">
        <v>126</v>
      </c>
      <c r="C3091" s="3" t="s">
        <v>4</v>
      </c>
      <c r="D3091" s="3"/>
      <c r="E3091" s="3">
        <v>0</v>
      </c>
      <c r="F3091" s="3">
        <v>0</v>
      </c>
      <c r="G3091" s="3">
        <v>0</v>
      </c>
      <c r="H3091" s="3">
        <v>1178585.96</v>
      </c>
      <c r="I3091" s="3">
        <v>2545650.8199999998</v>
      </c>
      <c r="J3091" s="3">
        <v>981488.75</v>
      </c>
      <c r="K3091" s="3">
        <v>1479620</v>
      </c>
      <c r="L3091" s="3">
        <v>2693411.6</v>
      </c>
      <c r="M3091" s="3">
        <v>765700</v>
      </c>
      <c r="N3091" s="3">
        <v>237428.4</v>
      </c>
      <c r="O3091" s="3">
        <v>0</v>
      </c>
      <c r="P3091" s="3">
        <v>0</v>
      </c>
      <c r="Q3091" s="3">
        <f>SUM(Exportaciones_Kg_fruta[[#This Row],[Enero]:[Diciembre]])</f>
        <v>9881885.5299999993</v>
      </c>
      <c r="R3091">
        <v>2017</v>
      </c>
      <c r="S3091" t="s">
        <v>212</v>
      </c>
    </row>
    <row r="3092" spans="1:19" x14ac:dyDescent="0.35">
      <c r="A3092" t="str">
        <f>+_xlfn.CONCAT(Exportaciones_Kg_fruta[[#This Row],[País]],Exportaciones_Kg_fruta[[#This Row],[Detalle]],Exportaciones_Kg_fruta[[#This Row],[Año]])</f>
        <v>Letonia2017</v>
      </c>
      <c r="B3092" s="3" t="s">
        <v>117</v>
      </c>
      <c r="C3092" s="3" t="s">
        <v>4</v>
      </c>
      <c r="D3092" s="3"/>
      <c r="E3092" s="3">
        <v>103758</v>
      </c>
      <c r="F3092" s="3">
        <v>0</v>
      </c>
      <c r="G3092" s="3">
        <v>151501</v>
      </c>
      <c r="H3092" s="3">
        <v>117473.49</v>
      </c>
      <c r="I3092" s="3">
        <v>152153.63</v>
      </c>
      <c r="J3092" s="3">
        <v>121115.29000000001</v>
      </c>
      <c r="K3092" s="3">
        <v>53095</v>
      </c>
      <c r="L3092" s="3">
        <v>83150</v>
      </c>
      <c r="M3092" s="3">
        <v>193903</v>
      </c>
      <c r="N3092" s="3">
        <v>183685</v>
      </c>
      <c r="O3092" s="3">
        <v>31900</v>
      </c>
      <c r="P3092" s="3">
        <v>45695</v>
      </c>
      <c r="Q3092" s="3">
        <f>SUM(Exportaciones_Kg_fruta[[#This Row],[Enero]:[Diciembre]])</f>
        <v>1237429.4100000001</v>
      </c>
      <c r="R3092">
        <v>2017</v>
      </c>
      <c r="S3092" t="s">
        <v>212</v>
      </c>
    </row>
    <row r="3093" spans="1:19" x14ac:dyDescent="0.35">
      <c r="A3093" t="str">
        <f>+_xlfn.CONCAT(Exportaciones_Kg_fruta[[#This Row],[País]],Exportaciones_Kg_fruta[[#This Row],[Detalle]],Exportaciones_Kg_fruta[[#This Row],[Año]])</f>
        <v>Hungría2017</v>
      </c>
      <c r="B3093" s="3" t="s">
        <v>95</v>
      </c>
      <c r="C3093" s="3" t="s">
        <v>4</v>
      </c>
      <c r="D3093" s="3"/>
      <c r="E3093" s="3">
        <v>37000</v>
      </c>
      <c r="F3093" s="3">
        <v>0</v>
      </c>
      <c r="G3093" s="3">
        <v>0</v>
      </c>
      <c r="H3093" s="3">
        <v>44625</v>
      </c>
      <c r="I3093" s="3">
        <v>0</v>
      </c>
      <c r="J3093" s="3">
        <v>0</v>
      </c>
      <c r="K3093" s="3">
        <v>0</v>
      </c>
      <c r="L3093" s="3">
        <v>135225</v>
      </c>
      <c r="M3093" s="3">
        <v>46800</v>
      </c>
      <c r="N3093" s="3">
        <v>175525</v>
      </c>
      <c r="O3093" s="3">
        <v>354405</v>
      </c>
      <c r="P3093" s="3">
        <v>177265</v>
      </c>
      <c r="Q3093" s="3">
        <f>SUM(Exportaciones_Kg_fruta[[#This Row],[Enero]:[Diciembre]])</f>
        <v>970845</v>
      </c>
      <c r="R3093">
        <v>2017</v>
      </c>
      <c r="S3093" t="s">
        <v>212</v>
      </c>
    </row>
    <row r="3094" spans="1:19" x14ac:dyDescent="0.35">
      <c r="A3094" t="str">
        <f>+_xlfn.CONCAT(Exportaciones_Kg_fruta[[#This Row],[País]],Exportaciones_Kg_fruta[[#This Row],[Detalle]],Exportaciones_Kg_fruta[[#This Row],[Año]])</f>
        <v>Egipto2017</v>
      </c>
      <c r="B3094" s="3" t="s">
        <v>69</v>
      </c>
      <c r="C3094" s="3" t="s">
        <v>4</v>
      </c>
      <c r="D3094" s="3"/>
      <c r="E3094" s="3">
        <v>95934.93</v>
      </c>
      <c r="F3094" s="3">
        <v>157408.6</v>
      </c>
      <c r="G3094" s="3">
        <v>152585.60000000001</v>
      </c>
      <c r="H3094" s="3">
        <v>0</v>
      </c>
      <c r="I3094" s="3">
        <v>55220</v>
      </c>
      <c r="J3094" s="3">
        <v>304657</v>
      </c>
      <c r="K3094" s="3">
        <v>45322</v>
      </c>
      <c r="L3094" s="3">
        <v>22636</v>
      </c>
      <c r="M3094" s="3">
        <v>0</v>
      </c>
      <c r="N3094" s="3">
        <v>0</v>
      </c>
      <c r="O3094" s="3">
        <v>0</v>
      </c>
      <c r="P3094" s="3">
        <v>141100</v>
      </c>
      <c r="Q3094" s="3">
        <f>SUM(Exportaciones_Kg_fruta[[#This Row],[Enero]:[Diciembre]])</f>
        <v>974864.13</v>
      </c>
      <c r="R3094">
        <v>2017</v>
      </c>
      <c r="S3094" t="s">
        <v>212</v>
      </c>
    </row>
    <row r="3095" spans="1:19" x14ac:dyDescent="0.35">
      <c r="A3095" t="str">
        <f>+_xlfn.CONCAT(Exportaciones_Kg_fruta[[#This Row],[País]],Exportaciones_Kg_fruta[[#This Row],[Detalle]],Exportaciones_Kg_fruta[[#This Row],[Año]])</f>
        <v>Qatar2017</v>
      </c>
      <c r="B3095" s="3" t="s">
        <v>154</v>
      </c>
      <c r="C3095" s="3" t="s">
        <v>4</v>
      </c>
      <c r="D3095" s="3"/>
      <c r="E3095" s="3">
        <v>3404.8</v>
      </c>
      <c r="F3095" s="3">
        <v>95762</v>
      </c>
      <c r="G3095" s="3">
        <v>364942.06</v>
      </c>
      <c r="H3095" s="3">
        <v>741979.47</v>
      </c>
      <c r="I3095" s="3">
        <v>780756.46999999986</v>
      </c>
      <c r="J3095" s="3">
        <v>415163.31000000006</v>
      </c>
      <c r="K3095" s="3">
        <v>718765.82000000007</v>
      </c>
      <c r="L3095" s="3">
        <v>190283.22</v>
      </c>
      <c r="M3095" s="3">
        <v>0</v>
      </c>
      <c r="N3095" s="3">
        <v>27760</v>
      </c>
      <c r="O3095" s="3">
        <v>4533.97</v>
      </c>
      <c r="P3095" s="3">
        <v>4538.87</v>
      </c>
      <c r="Q3095" s="3">
        <f>SUM(Exportaciones_Kg_fruta[[#This Row],[Enero]:[Diciembre]])</f>
        <v>3347889.99</v>
      </c>
      <c r="R3095">
        <v>2017</v>
      </c>
      <c r="S3095" t="s">
        <v>212</v>
      </c>
    </row>
    <row r="3096" spans="1:19" x14ac:dyDescent="0.35">
      <c r="A3096" t="str">
        <f>+_xlfn.CONCAT(Exportaciones_Kg_fruta[[#This Row],[País]],Exportaciones_Kg_fruta[[#This Row],[Detalle]],Exportaciones_Kg_fruta[[#This Row],[Año]])</f>
        <v>Ghana2017</v>
      </c>
      <c r="B3096" s="3" t="s">
        <v>83</v>
      </c>
      <c r="C3096" s="3" t="s">
        <v>4</v>
      </c>
      <c r="D3096" s="3"/>
      <c r="E3096" s="3">
        <v>0</v>
      </c>
      <c r="F3096" s="3">
        <v>0</v>
      </c>
      <c r="G3096" s="3">
        <v>0</v>
      </c>
      <c r="H3096" s="3">
        <v>28800</v>
      </c>
      <c r="I3096" s="3">
        <v>34798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f>SUM(Exportaciones_Kg_fruta[[#This Row],[Enero]:[Diciembre]])</f>
        <v>63598</v>
      </c>
      <c r="R3096">
        <v>2017</v>
      </c>
      <c r="S3096" t="s">
        <v>212</v>
      </c>
    </row>
    <row r="3097" spans="1:19" x14ac:dyDescent="0.35">
      <c r="A3097" t="str">
        <f>+_xlfn.CONCAT(Exportaciones_Kg_fruta[[#This Row],[País]],Exportaciones_Kg_fruta[[#This Row],[Detalle]],Exportaciones_Kg_fruta[[#This Row],[Año]])</f>
        <v>Sri Lanka2017</v>
      </c>
      <c r="B3097" s="3" t="s">
        <v>172</v>
      </c>
      <c r="C3097" s="3" t="s">
        <v>4</v>
      </c>
      <c r="D3097" s="3"/>
      <c r="E3097" s="3">
        <v>0</v>
      </c>
      <c r="F3097" s="3">
        <v>0</v>
      </c>
      <c r="G3097" s="3">
        <v>93268</v>
      </c>
      <c r="H3097" s="3">
        <v>15152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f>SUM(Exportaciones_Kg_fruta[[#This Row],[Enero]:[Diciembre]])</f>
        <v>108420</v>
      </c>
      <c r="R3097">
        <v>2017</v>
      </c>
      <c r="S3097" t="s">
        <v>212</v>
      </c>
    </row>
    <row r="3098" spans="1:19" x14ac:dyDescent="0.35">
      <c r="A3098" t="str">
        <f>+_xlfn.CONCAT(Exportaciones_Kg_fruta[[#This Row],[País]],Exportaciones_Kg_fruta[[#This Row],[Detalle]],Exportaciones_Kg_fruta[[#This Row],[Año]])</f>
        <v>Rumania2017</v>
      </c>
      <c r="B3098" s="3" t="s">
        <v>160</v>
      </c>
      <c r="C3098" s="3" t="s">
        <v>4</v>
      </c>
      <c r="D3098" s="3"/>
      <c r="E3098" s="3">
        <v>0</v>
      </c>
      <c r="F3098" s="3">
        <v>16284.26</v>
      </c>
      <c r="G3098" s="3">
        <v>99420.61</v>
      </c>
      <c r="H3098" s="3">
        <v>466864.98</v>
      </c>
      <c r="I3098" s="3">
        <v>610971.98</v>
      </c>
      <c r="J3098" s="3">
        <v>299530.37</v>
      </c>
      <c r="K3098" s="3">
        <v>150004.24</v>
      </c>
      <c r="L3098" s="3">
        <v>0</v>
      </c>
      <c r="M3098" s="3">
        <v>0</v>
      </c>
      <c r="N3098" s="3">
        <v>0</v>
      </c>
      <c r="O3098" s="3">
        <v>63989</v>
      </c>
      <c r="P3098" s="3">
        <v>24824</v>
      </c>
      <c r="Q3098" s="3">
        <f>SUM(Exportaciones_Kg_fruta[[#This Row],[Enero]:[Diciembre]])</f>
        <v>1731889.4400000002</v>
      </c>
      <c r="R3098">
        <v>2017</v>
      </c>
      <c r="S3098" t="s">
        <v>212</v>
      </c>
    </row>
    <row r="3099" spans="1:19" x14ac:dyDescent="0.35">
      <c r="A3099" t="str">
        <f>+_xlfn.CONCAT(Exportaciones_Kg_fruta[[#This Row],[País]],Exportaciones_Kg_fruta[[#This Row],[Detalle]],Exportaciones_Kg_fruta[[#This Row],[Año]])</f>
        <v>Kuwait2017</v>
      </c>
      <c r="B3099" s="3" t="s">
        <v>115</v>
      </c>
      <c r="C3099" s="3" t="s">
        <v>4</v>
      </c>
      <c r="D3099" s="3"/>
      <c r="E3099" s="3">
        <v>131985</v>
      </c>
      <c r="F3099" s="3">
        <v>139866.40000000002</v>
      </c>
      <c r="G3099" s="3">
        <v>810438.48</v>
      </c>
      <c r="H3099" s="3">
        <v>1179438.8799999999</v>
      </c>
      <c r="I3099" s="3">
        <v>724101.99</v>
      </c>
      <c r="J3099" s="3">
        <v>697453.59999999986</v>
      </c>
      <c r="K3099" s="3">
        <v>654082.56000000006</v>
      </c>
      <c r="L3099" s="3">
        <v>694231.14</v>
      </c>
      <c r="M3099" s="3">
        <v>163906.10999999999</v>
      </c>
      <c r="N3099" s="3">
        <v>81389.5</v>
      </c>
      <c r="O3099" s="3">
        <v>32050</v>
      </c>
      <c r="P3099" s="3">
        <v>396899.6</v>
      </c>
      <c r="Q3099" s="3">
        <f>SUM(Exportaciones_Kg_fruta[[#This Row],[Enero]:[Diciembre]])</f>
        <v>5705843.2599999998</v>
      </c>
      <c r="R3099">
        <v>2017</v>
      </c>
      <c r="S3099" t="s">
        <v>212</v>
      </c>
    </row>
    <row r="3100" spans="1:19" x14ac:dyDescent="0.35">
      <c r="A3100" t="str">
        <f>+_xlfn.CONCAT(Exportaciones_Kg_fruta[[#This Row],[País]],Exportaciones_Kg_fruta[[#This Row],[Detalle]],Exportaciones_Kg_fruta[[#This Row],[Año]])</f>
        <v>Jordania2017</v>
      </c>
      <c r="B3100" s="3" t="s">
        <v>111</v>
      </c>
      <c r="C3100" s="3" t="s">
        <v>4</v>
      </c>
      <c r="D3100" s="3"/>
      <c r="E3100" s="3">
        <v>40789</v>
      </c>
      <c r="F3100" s="3">
        <v>266226.59999999998</v>
      </c>
      <c r="G3100" s="3">
        <v>360211.9</v>
      </c>
      <c r="H3100" s="3">
        <v>315713.71999999997</v>
      </c>
      <c r="I3100" s="3">
        <v>212277.6</v>
      </c>
      <c r="J3100" s="3">
        <v>118752</v>
      </c>
      <c r="K3100" s="3">
        <v>102471</v>
      </c>
      <c r="L3100" s="3">
        <v>23956</v>
      </c>
      <c r="M3100" s="3">
        <v>0</v>
      </c>
      <c r="N3100" s="3">
        <v>0</v>
      </c>
      <c r="O3100" s="3">
        <v>0</v>
      </c>
      <c r="P3100" s="3">
        <v>112789</v>
      </c>
      <c r="Q3100" s="3">
        <f>SUM(Exportaciones_Kg_fruta[[#This Row],[Enero]:[Diciembre]])</f>
        <v>1553186.82</v>
      </c>
      <c r="R3100">
        <v>2017</v>
      </c>
      <c r="S3100" t="s">
        <v>212</v>
      </c>
    </row>
    <row r="3101" spans="1:19" x14ac:dyDescent="0.35">
      <c r="A3101" t="str">
        <f>+_xlfn.CONCAT(Exportaciones_Kg_fruta[[#This Row],[País]],Exportaciones_Kg_fruta[[#This Row],[Detalle]],Exportaciones_Kg_fruta[[#This Row],[Año]])</f>
        <v>Libano2017</v>
      </c>
      <c r="B3101" s="3" t="s">
        <v>118</v>
      </c>
      <c r="C3101" s="3" t="s">
        <v>4</v>
      </c>
      <c r="D3101" s="3"/>
      <c r="E3101" s="3">
        <v>118603.09</v>
      </c>
      <c r="F3101" s="3">
        <v>28932.48</v>
      </c>
      <c r="G3101" s="3">
        <v>31076.68</v>
      </c>
      <c r="H3101" s="3">
        <v>924709.76</v>
      </c>
      <c r="I3101" s="3">
        <v>677359.52</v>
      </c>
      <c r="J3101" s="3">
        <v>259565.41999999998</v>
      </c>
      <c r="K3101" s="3">
        <v>171137.66</v>
      </c>
      <c r="L3101" s="3">
        <v>224434</v>
      </c>
      <c r="M3101" s="3">
        <v>156164.75999999998</v>
      </c>
      <c r="N3101" s="3">
        <v>0</v>
      </c>
      <c r="O3101" s="3">
        <v>50175.02</v>
      </c>
      <c r="P3101" s="3">
        <v>0</v>
      </c>
      <c r="Q3101" s="3">
        <f>SUM(Exportaciones_Kg_fruta[[#This Row],[Enero]:[Diciembre]])</f>
        <v>2642158.3899999997</v>
      </c>
      <c r="R3101">
        <v>2017</v>
      </c>
      <c r="S3101" t="s">
        <v>212</v>
      </c>
    </row>
    <row r="3102" spans="1:19" x14ac:dyDescent="0.35">
      <c r="A3102" t="str">
        <f>+_xlfn.CONCAT(Exportaciones_Kg_fruta[[#This Row],[País]],Exportaciones_Kg_fruta[[#This Row],[Detalle]],Exportaciones_Kg_fruta[[#This Row],[Año]])</f>
        <v>Malta2017</v>
      </c>
      <c r="B3102" s="3" t="s">
        <v>125</v>
      </c>
      <c r="C3102" s="3" t="s">
        <v>4</v>
      </c>
      <c r="D3102" s="3"/>
      <c r="E3102" s="3">
        <v>0</v>
      </c>
      <c r="F3102" s="3">
        <v>0</v>
      </c>
      <c r="G3102" s="3">
        <v>91034.26</v>
      </c>
      <c r="H3102" s="3">
        <v>168306.98</v>
      </c>
      <c r="I3102" s="3">
        <v>144320.35</v>
      </c>
      <c r="J3102" s="3">
        <v>126544.22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f>SUM(Exportaciones_Kg_fruta[[#This Row],[Enero]:[Diciembre]])</f>
        <v>530205.80999999994</v>
      </c>
      <c r="R3102">
        <v>2017</v>
      </c>
      <c r="S3102" t="s">
        <v>212</v>
      </c>
    </row>
    <row r="3103" spans="1:19" x14ac:dyDescent="0.35">
      <c r="A3103" t="str">
        <f>+_xlfn.CONCAT(Exportaciones_Kg_fruta[[#This Row],[País]],Exportaciones_Kg_fruta[[#This Row],[Detalle]],Exportaciones_Kg_fruta[[#This Row],[Año]])</f>
        <v>Kazajstán2017</v>
      </c>
      <c r="B3103" s="3" t="s">
        <v>112</v>
      </c>
      <c r="C3103" s="3" t="s">
        <v>4</v>
      </c>
      <c r="D3103" s="3"/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266300</v>
      </c>
      <c r="M3103" s="3">
        <v>0</v>
      </c>
      <c r="N3103" s="3">
        <v>0</v>
      </c>
      <c r="O3103" s="3">
        <v>0</v>
      </c>
      <c r="P3103" s="3">
        <v>0</v>
      </c>
      <c r="Q3103" s="3">
        <f>SUM(Exportaciones_Kg_fruta[[#This Row],[Enero]:[Diciembre]])</f>
        <v>266300</v>
      </c>
      <c r="R3103">
        <v>2017</v>
      </c>
      <c r="S3103" t="s">
        <v>212</v>
      </c>
    </row>
    <row r="3104" spans="1:19" x14ac:dyDescent="0.35">
      <c r="A3104" t="str">
        <f>+_xlfn.CONCAT(Exportaciones_Kg_fruta[[#This Row],[País]],Exportaciones_Kg_fruta[[#This Row],[Detalle]],Exportaciones_Kg_fruta[[#This Row],[Año]])</f>
        <v>Belarus2017</v>
      </c>
      <c r="B3104" s="3" t="s">
        <v>42</v>
      </c>
      <c r="C3104" s="3" t="s">
        <v>4</v>
      </c>
      <c r="D3104" s="3"/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38563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f>SUM(Exportaciones_Kg_fruta[[#This Row],[Enero]:[Diciembre]])</f>
        <v>38563</v>
      </c>
      <c r="R3104">
        <v>2017</v>
      </c>
      <c r="S3104" t="s">
        <v>212</v>
      </c>
    </row>
    <row r="3105" spans="1:19" x14ac:dyDescent="0.35">
      <c r="A3105" t="str">
        <f>+_xlfn.CONCAT(Exportaciones_Kg_fruta[[#This Row],[País]],Exportaciones_Kg_fruta[[#This Row],[Detalle]],Exportaciones_Kg_fruta[[#This Row],[Año]])</f>
        <v>Antillas Neerlandesas2017</v>
      </c>
      <c r="B3105" s="3" t="s">
        <v>29</v>
      </c>
      <c r="C3105" s="3" t="s">
        <v>4</v>
      </c>
      <c r="D3105" s="3"/>
      <c r="E3105" s="3">
        <v>0</v>
      </c>
      <c r="F3105" s="3">
        <v>0</v>
      </c>
      <c r="G3105" s="3">
        <v>0</v>
      </c>
      <c r="H3105" s="3">
        <v>96813.69</v>
      </c>
      <c r="I3105" s="3">
        <v>44158.12</v>
      </c>
      <c r="J3105" s="3">
        <v>0</v>
      </c>
      <c r="K3105" s="3">
        <v>0</v>
      </c>
      <c r="L3105" s="3">
        <v>0</v>
      </c>
      <c r="M3105" s="3">
        <v>0</v>
      </c>
      <c r="N3105" s="3">
        <v>75837.37</v>
      </c>
      <c r="O3105" s="3">
        <v>0</v>
      </c>
      <c r="P3105" s="3">
        <v>0</v>
      </c>
      <c r="Q3105" s="3">
        <f>SUM(Exportaciones_Kg_fruta[[#This Row],[Enero]:[Diciembre]])</f>
        <v>216809.18</v>
      </c>
      <c r="R3105">
        <v>2017</v>
      </c>
      <c r="S3105" t="s">
        <v>212</v>
      </c>
    </row>
    <row r="3106" spans="1:19" x14ac:dyDescent="0.35">
      <c r="A3106" t="str">
        <f>+_xlfn.CONCAT(Exportaciones_Kg_fruta[[#This Row],[País]],Exportaciones_Kg_fruta[[#This Row],[Detalle]],Exportaciones_Kg_fruta[[#This Row],[Año]])</f>
        <v>Chipre2017</v>
      </c>
      <c r="B3106" s="3" t="s">
        <v>57</v>
      </c>
      <c r="C3106" s="3" t="s">
        <v>4</v>
      </c>
      <c r="D3106" s="3"/>
      <c r="E3106" s="3">
        <v>0</v>
      </c>
      <c r="F3106" s="3">
        <v>0</v>
      </c>
      <c r="G3106" s="3">
        <v>73358</v>
      </c>
      <c r="H3106" s="3">
        <v>61023.7</v>
      </c>
      <c r="I3106" s="3">
        <v>61179.490000000005</v>
      </c>
      <c r="J3106" s="3">
        <v>65910.429999999993</v>
      </c>
      <c r="K3106" s="3">
        <v>320974.59999999998</v>
      </c>
      <c r="L3106" s="3">
        <v>0</v>
      </c>
      <c r="M3106" s="3">
        <v>0</v>
      </c>
      <c r="N3106" s="3">
        <v>0</v>
      </c>
      <c r="O3106" s="3">
        <v>47440</v>
      </c>
      <c r="P3106" s="3">
        <v>0</v>
      </c>
      <c r="Q3106" s="3">
        <f>SUM(Exportaciones_Kg_fruta[[#This Row],[Enero]:[Diciembre]])</f>
        <v>629886.22</v>
      </c>
      <c r="R3106">
        <v>2017</v>
      </c>
      <c r="S3106" t="s">
        <v>212</v>
      </c>
    </row>
    <row r="3107" spans="1:19" x14ac:dyDescent="0.35">
      <c r="A3107" t="str">
        <f>+_xlfn.CONCAT(Exportaciones_Kg_fruta[[#This Row],[País]],Exportaciones_Kg_fruta[[#This Row],[Detalle]],Exportaciones_Kg_fruta[[#This Row],[Año]])</f>
        <v>Haití2017</v>
      </c>
      <c r="B3107" s="3" t="s">
        <v>91</v>
      </c>
      <c r="C3107" s="3" t="s">
        <v>4</v>
      </c>
      <c r="D3107" s="3"/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64051.62</v>
      </c>
      <c r="N3107" s="3">
        <v>0</v>
      </c>
      <c r="O3107" s="3">
        <v>0</v>
      </c>
      <c r="P3107" s="3">
        <v>0</v>
      </c>
      <c r="Q3107" s="3">
        <f>SUM(Exportaciones_Kg_fruta[[#This Row],[Enero]:[Diciembre]])</f>
        <v>64051.62</v>
      </c>
      <c r="R3107">
        <v>2017</v>
      </c>
      <c r="S3107" t="s">
        <v>212</v>
      </c>
    </row>
    <row r="3108" spans="1:19" x14ac:dyDescent="0.35">
      <c r="A3108" t="str">
        <f>+_xlfn.CONCAT(Exportaciones_Kg_fruta[[#This Row],[País]],Exportaciones_Kg_fruta[[#This Row],[Detalle]],Exportaciones_Kg_fruta[[#This Row],[Año]])</f>
        <v>Islandia2017</v>
      </c>
      <c r="B3108" s="3" t="s">
        <v>102</v>
      </c>
      <c r="C3108" s="3" t="s">
        <v>4</v>
      </c>
      <c r="D3108" s="3"/>
      <c r="E3108" s="3">
        <v>0</v>
      </c>
      <c r="F3108" s="3">
        <v>0</v>
      </c>
      <c r="G3108" s="3">
        <v>0</v>
      </c>
      <c r="H3108" s="3">
        <v>65350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5756</v>
      </c>
      <c r="Q3108" s="3">
        <f>SUM(Exportaciones_Kg_fruta[[#This Row],[Enero]:[Diciembre]])</f>
        <v>71106</v>
      </c>
      <c r="R3108">
        <v>2017</v>
      </c>
      <c r="S3108" t="s">
        <v>212</v>
      </c>
    </row>
    <row r="3109" spans="1:19" x14ac:dyDescent="0.35">
      <c r="A3109" t="str">
        <f>+_xlfn.CONCAT(Exportaciones_Kg_fruta[[#This Row],[País]],Exportaciones_Kg_fruta[[#This Row],[Detalle]],Exportaciones_Kg_fruta[[#This Row],[Año]])</f>
        <v>Costa de Marfil2017</v>
      </c>
      <c r="B3109" s="3" t="s">
        <v>61</v>
      </c>
      <c r="C3109" s="3" t="s">
        <v>4</v>
      </c>
      <c r="D3109" s="3"/>
      <c r="E3109" s="3">
        <v>0</v>
      </c>
      <c r="F3109" s="3">
        <v>0</v>
      </c>
      <c r="G3109" s="3">
        <v>0</v>
      </c>
      <c r="H3109" s="3">
        <v>52361.08</v>
      </c>
      <c r="I3109" s="3">
        <v>59485.68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f>SUM(Exportaciones_Kg_fruta[[#This Row],[Enero]:[Diciembre]])</f>
        <v>111846.76000000001</v>
      </c>
      <c r="R3109">
        <v>2017</v>
      </c>
      <c r="S3109" t="s">
        <v>212</v>
      </c>
    </row>
    <row r="3110" spans="1:19" x14ac:dyDescent="0.35">
      <c r="A3110" t="str">
        <f>+_xlfn.CONCAT(Exportaciones_Kg_fruta[[#This Row],[País]],Exportaciones_Kg_fruta[[#This Row],[Detalle]],Exportaciones_Kg_fruta[[#This Row],[Año]])</f>
        <v>Argelia2017</v>
      </c>
      <c r="B3110" s="3" t="s">
        <v>31</v>
      </c>
      <c r="C3110" s="3" t="s">
        <v>4</v>
      </c>
      <c r="D3110" s="3"/>
      <c r="E3110" s="3">
        <v>82389</v>
      </c>
      <c r="F3110" s="3">
        <v>310715.92000000004</v>
      </c>
      <c r="G3110" s="3">
        <v>212109.36</v>
      </c>
      <c r="H3110" s="3">
        <v>240685.43</v>
      </c>
      <c r="I3110" s="3">
        <v>44700</v>
      </c>
      <c r="J3110" s="3">
        <v>241523</v>
      </c>
      <c r="K3110" s="3">
        <v>212487</v>
      </c>
      <c r="L3110" s="3">
        <v>163214</v>
      </c>
      <c r="M3110" s="3">
        <v>0</v>
      </c>
      <c r="N3110" s="3">
        <v>0</v>
      </c>
      <c r="O3110" s="3">
        <v>0</v>
      </c>
      <c r="P3110" s="3">
        <v>0</v>
      </c>
      <c r="Q3110" s="3">
        <f>SUM(Exportaciones_Kg_fruta[[#This Row],[Enero]:[Diciembre]])</f>
        <v>1507823.71</v>
      </c>
      <c r="R3110">
        <v>2017</v>
      </c>
      <c r="S3110" t="s">
        <v>212</v>
      </c>
    </row>
    <row r="3111" spans="1:19" x14ac:dyDescent="0.35">
      <c r="A3111" t="str">
        <f>+_xlfn.CONCAT(Exportaciones_Kg_fruta[[#This Row],[País]],Exportaciones_Kg_fruta[[#This Row],[Detalle]],Exportaciones_Kg_fruta[[#This Row],[Año]])</f>
        <v>Barbados2017</v>
      </c>
      <c r="B3111" s="3" t="s">
        <v>41</v>
      </c>
      <c r="C3111" s="3" t="s">
        <v>4</v>
      </c>
      <c r="D3111" s="3"/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30356.25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f>SUM(Exportaciones_Kg_fruta[[#This Row],[Enero]:[Diciembre]])</f>
        <v>30356.25</v>
      </c>
      <c r="R3111">
        <v>2017</v>
      </c>
      <c r="S3111" t="s">
        <v>212</v>
      </c>
    </row>
    <row r="3112" spans="1:19" x14ac:dyDescent="0.35">
      <c r="A3112" t="str">
        <f>+_xlfn.CONCAT(Exportaciones_Kg_fruta[[#This Row],[País]],Exportaciones_Kg_fruta[[#This Row],[Detalle]],Exportaciones_Kg_fruta[[#This Row],[Año]])</f>
        <v>Iraq2017</v>
      </c>
      <c r="B3112" s="3" t="s">
        <v>98</v>
      </c>
      <c r="C3112" s="3" t="s">
        <v>4</v>
      </c>
      <c r="D3112" s="3"/>
      <c r="E3112" s="3">
        <v>167880</v>
      </c>
      <c r="F3112" s="3">
        <v>0</v>
      </c>
      <c r="G3112" s="3">
        <v>170910</v>
      </c>
      <c r="H3112" s="3">
        <v>451087</v>
      </c>
      <c r="I3112" s="3">
        <v>261433</v>
      </c>
      <c r="J3112" s="3">
        <v>0</v>
      </c>
      <c r="K3112" s="3">
        <v>215620</v>
      </c>
      <c r="L3112" s="3">
        <v>137680</v>
      </c>
      <c r="M3112" s="3">
        <v>0</v>
      </c>
      <c r="N3112" s="3">
        <v>84625</v>
      </c>
      <c r="O3112" s="3">
        <v>215177</v>
      </c>
      <c r="P3112" s="3">
        <v>42280</v>
      </c>
      <c r="Q3112" s="3">
        <f>SUM(Exportaciones_Kg_fruta[[#This Row],[Enero]:[Diciembre]])</f>
        <v>1746692</v>
      </c>
      <c r="R3112">
        <v>2017</v>
      </c>
      <c r="S3112" t="s">
        <v>212</v>
      </c>
    </row>
    <row r="3113" spans="1:19" x14ac:dyDescent="0.35">
      <c r="A3113" t="str">
        <f>+_xlfn.CONCAT(Exportaciones_Kg_fruta[[#This Row],[País]],Exportaciones_Kg_fruta[[#This Row],[Detalle]],Exportaciones_Kg_fruta[[#This Row],[Año]])</f>
        <v>Eslovenia2017</v>
      </c>
      <c r="B3113" s="3" t="s">
        <v>72</v>
      </c>
      <c r="C3113" s="3" t="s">
        <v>4</v>
      </c>
      <c r="D3113" s="3"/>
      <c r="E3113" s="3">
        <v>0</v>
      </c>
      <c r="F3113" s="3">
        <v>81251.14</v>
      </c>
      <c r="G3113" s="3">
        <v>0</v>
      </c>
      <c r="H3113" s="3">
        <v>0</v>
      </c>
      <c r="I3113" s="3">
        <v>0</v>
      </c>
      <c r="J3113" s="3">
        <v>263659.5</v>
      </c>
      <c r="K3113" s="3">
        <v>83326.259999999995</v>
      </c>
      <c r="L3113" s="3">
        <v>643491.4</v>
      </c>
      <c r="M3113" s="3">
        <v>305431.2</v>
      </c>
      <c r="N3113" s="3">
        <v>50625</v>
      </c>
      <c r="O3113" s="3">
        <v>319831.2</v>
      </c>
      <c r="P3113" s="3">
        <v>0</v>
      </c>
      <c r="Q3113" s="3">
        <f>SUM(Exportaciones_Kg_fruta[[#This Row],[Enero]:[Diciembre]])</f>
        <v>1747615.7</v>
      </c>
      <c r="R3113">
        <v>2017</v>
      </c>
      <c r="S3113" t="s">
        <v>212</v>
      </c>
    </row>
    <row r="3114" spans="1:19" x14ac:dyDescent="0.35">
      <c r="A3114" t="str">
        <f>+_xlfn.CONCAT(Exportaciones_Kg_fruta[[#This Row],[País]],Exportaciones_Kg_fruta[[#This Row],[Detalle]],Exportaciones_Kg_fruta[[#This Row],[Año]])</f>
        <v>Tunez2017</v>
      </c>
      <c r="B3114" s="3" t="s">
        <v>188</v>
      </c>
      <c r="C3114" s="3" t="s">
        <v>4</v>
      </c>
      <c r="D3114" s="3"/>
      <c r="E3114" s="3">
        <v>0</v>
      </c>
      <c r="F3114" s="3">
        <v>83000</v>
      </c>
      <c r="G3114" s="3">
        <v>39350</v>
      </c>
      <c r="H3114" s="3">
        <v>18751.28</v>
      </c>
      <c r="I3114" s="3">
        <v>302414.27999999997</v>
      </c>
      <c r="J3114" s="3">
        <v>137752.79999999999</v>
      </c>
      <c r="K3114" s="3">
        <v>87350</v>
      </c>
      <c r="L3114" s="3">
        <v>40261</v>
      </c>
      <c r="M3114" s="3">
        <v>0</v>
      </c>
      <c r="N3114" s="3">
        <v>97100</v>
      </c>
      <c r="O3114" s="3">
        <v>41850</v>
      </c>
      <c r="P3114" s="3">
        <v>80500</v>
      </c>
      <c r="Q3114" s="3">
        <f>SUM(Exportaciones_Kg_fruta[[#This Row],[Enero]:[Diciembre]])</f>
        <v>928329.35999999987</v>
      </c>
      <c r="R3114">
        <v>2017</v>
      </c>
      <c r="S3114" t="s">
        <v>212</v>
      </c>
    </row>
    <row r="3115" spans="1:19" x14ac:dyDescent="0.35">
      <c r="A3115" t="str">
        <f>+_xlfn.CONCAT(Exportaciones_Kg_fruta[[#This Row],[País]],Exportaciones_Kg_fruta[[#This Row],[Detalle]],Exportaciones_Kg_fruta[[#This Row],[Año]])</f>
        <v>Guyana2017</v>
      </c>
      <c r="B3115" s="3" t="s">
        <v>90</v>
      </c>
      <c r="C3115" s="3" t="s">
        <v>4</v>
      </c>
      <c r="D3115" s="3"/>
      <c r="E3115" s="3">
        <v>0</v>
      </c>
      <c r="F3115" s="3">
        <v>0</v>
      </c>
      <c r="G3115" s="3">
        <v>0</v>
      </c>
      <c r="H3115" s="3">
        <v>31163.75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f>SUM(Exportaciones_Kg_fruta[[#This Row],[Enero]:[Diciembre]])</f>
        <v>31163.75</v>
      </c>
      <c r="R3115">
        <v>2017</v>
      </c>
      <c r="S3115" t="s">
        <v>212</v>
      </c>
    </row>
    <row r="3116" spans="1:19" x14ac:dyDescent="0.35">
      <c r="A3116" t="str">
        <f>+_xlfn.CONCAT(Exportaciones_Kg_fruta[[#This Row],[País]],Exportaciones_Kg_fruta[[#This Row],[Detalle]],Exportaciones_Kg_fruta[[#This Row],[Año]])</f>
        <v>Territorio Francés en América2017</v>
      </c>
      <c r="B3116" s="3" t="s">
        <v>183</v>
      </c>
      <c r="C3116" s="3" t="s">
        <v>4</v>
      </c>
      <c r="D3116" s="3"/>
      <c r="E3116" s="3">
        <v>122750</v>
      </c>
      <c r="F3116" s="3">
        <v>123072.5</v>
      </c>
      <c r="G3116" s="3">
        <v>300102.14000000007</v>
      </c>
      <c r="H3116" s="3">
        <v>230180.09999999998</v>
      </c>
      <c r="I3116" s="3">
        <v>178141.1</v>
      </c>
      <c r="J3116" s="3">
        <v>59246.539999999994</v>
      </c>
      <c r="K3116" s="3">
        <v>95724.430000000008</v>
      </c>
      <c r="L3116" s="3">
        <v>93620.68</v>
      </c>
      <c r="M3116" s="3">
        <v>18424</v>
      </c>
      <c r="N3116" s="3">
        <v>22695.65</v>
      </c>
      <c r="O3116" s="3">
        <v>0</v>
      </c>
      <c r="P3116" s="3">
        <v>0</v>
      </c>
      <c r="Q3116" s="3">
        <f>SUM(Exportaciones_Kg_fruta[[#This Row],[Enero]:[Diciembre]])</f>
        <v>1243957.1399999999</v>
      </c>
      <c r="R3116">
        <v>2017</v>
      </c>
      <c r="S3116" t="s">
        <v>212</v>
      </c>
    </row>
    <row r="3117" spans="1:19" x14ac:dyDescent="0.35">
      <c r="A3117" t="str">
        <f>+_xlfn.CONCAT(Exportaciones_Kg_fruta[[#This Row],[País]],Exportaciones_Kg_fruta[[#This Row],[Detalle]],Exportaciones_Kg_fruta[[#This Row],[Año]])</f>
        <v>Croacia2017</v>
      </c>
      <c r="B3117" s="3" t="s">
        <v>63</v>
      </c>
      <c r="C3117" s="3" t="s">
        <v>4</v>
      </c>
      <c r="D3117" s="3"/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31030</v>
      </c>
      <c r="K3117" s="3">
        <v>176341</v>
      </c>
      <c r="L3117" s="3">
        <v>87983</v>
      </c>
      <c r="M3117" s="3">
        <v>0</v>
      </c>
      <c r="N3117" s="3">
        <v>0</v>
      </c>
      <c r="O3117" s="3">
        <v>133090</v>
      </c>
      <c r="P3117" s="3">
        <v>79475</v>
      </c>
      <c r="Q3117" s="3">
        <f>SUM(Exportaciones_Kg_fruta[[#This Row],[Enero]:[Diciembre]])</f>
        <v>507919</v>
      </c>
      <c r="R3117">
        <v>2017</v>
      </c>
      <c r="S3117" t="s">
        <v>212</v>
      </c>
    </row>
    <row r="3118" spans="1:19" x14ac:dyDescent="0.35">
      <c r="A3118" t="str">
        <f>+_xlfn.CONCAT(Exportaciones_Kg_fruta[[#This Row],[País]],Exportaciones_Kg_fruta[[#This Row],[Detalle]],Exportaciones_Kg_fruta[[#This Row],[Año]])</f>
        <v>Libia2017</v>
      </c>
      <c r="B3118" s="3" t="s">
        <v>120</v>
      </c>
      <c r="C3118" s="3" t="s">
        <v>4</v>
      </c>
      <c r="D3118" s="3"/>
      <c r="E3118" s="3">
        <v>0</v>
      </c>
      <c r="F3118" s="3">
        <v>0</v>
      </c>
      <c r="G3118" s="3">
        <v>434155</v>
      </c>
      <c r="H3118" s="3">
        <v>502439.28</v>
      </c>
      <c r="I3118" s="3">
        <v>511742.8</v>
      </c>
      <c r="J3118" s="3">
        <v>22248</v>
      </c>
      <c r="K3118" s="3">
        <v>230173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f>SUM(Exportaciones_Kg_fruta[[#This Row],[Enero]:[Diciembre]])</f>
        <v>1700758.08</v>
      </c>
      <c r="R3118">
        <v>2017</v>
      </c>
      <c r="S3118" t="s">
        <v>212</v>
      </c>
    </row>
    <row r="3119" spans="1:19" x14ac:dyDescent="0.35">
      <c r="A3119" t="str">
        <f>+_xlfn.CONCAT(Exportaciones_Kg_fruta[[#This Row],[País]],Exportaciones_Kg_fruta[[#This Row],[Detalle]],Exportaciones_Kg_fruta[[#This Row],[Año]])</f>
        <v>Belice2017</v>
      </c>
      <c r="B3119" s="3" t="s">
        <v>44</v>
      </c>
      <c r="C3119" s="3" t="s">
        <v>4</v>
      </c>
      <c r="D3119" s="3"/>
      <c r="E3119" s="3">
        <v>0</v>
      </c>
      <c r="F3119" s="3">
        <v>0</v>
      </c>
      <c r="G3119" s="3">
        <v>0</v>
      </c>
      <c r="H3119" s="3">
        <v>0</v>
      </c>
      <c r="I3119" s="3">
        <v>38238.28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f>SUM(Exportaciones_Kg_fruta[[#This Row],[Enero]:[Diciembre]])</f>
        <v>38238.28</v>
      </c>
      <c r="R3119">
        <v>2017</v>
      </c>
      <c r="S3119" t="s">
        <v>212</v>
      </c>
    </row>
    <row r="3120" spans="1:19" x14ac:dyDescent="0.35">
      <c r="A3120" t="str">
        <f>+_xlfn.CONCAT(Exportaciones_Kg_fruta[[#This Row],[País]],Exportaciones_Kg_fruta[[#This Row],[Detalle]],Exportaciones_Kg_fruta[[#This Row],[Año]])</f>
        <v>Kenia2017</v>
      </c>
      <c r="B3120" s="3" t="s">
        <v>113</v>
      </c>
      <c r="C3120" s="3" t="s">
        <v>4</v>
      </c>
      <c r="D3120" s="3"/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17370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f>SUM(Exportaciones_Kg_fruta[[#This Row],[Enero]:[Diciembre]])</f>
        <v>17370</v>
      </c>
      <c r="R3120">
        <v>2017</v>
      </c>
      <c r="S3120" t="s">
        <v>212</v>
      </c>
    </row>
    <row r="3121" spans="1:19" x14ac:dyDescent="0.35">
      <c r="A3121" t="str">
        <f>+_xlfn.CONCAT(Exportaciones_Kg_fruta[[#This Row],[País]],Exportaciones_Kg_fruta[[#This Row],[Detalle]],Exportaciones_Kg_fruta[[#This Row],[Año]])</f>
        <v>Cambodia2017</v>
      </c>
      <c r="B3121" s="3" t="s">
        <v>53</v>
      </c>
      <c r="C3121" s="3" t="s">
        <v>4</v>
      </c>
      <c r="D3121" s="3"/>
      <c r="E3121" s="3">
        <v>51596.2</v>
      </c>
      <c r="F3121" s="3">
        <v>0</v>
      </c>
      <c r="G3121" s="3">
        <v>0</v>
      </c>
      <c r="H3121" s="3">
        <v>50741</v>
      </c>
      <c r="I3121" s="3">
        <v>49436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9675.94</v>
      </c>
      <c r="Q3121" s="3">
        <f>SUM(Exportaciones_Kg_fruta[[#This Row],[Enero]:[Diciembre]])</f>
        <v>161449.14000000001</v>
      </c>
      <c r="R3121">
        <v>2017</v>
      </c>
      <c r="S3121" t="s">
        <v>212</v>
      </c>
    </row>
    <row r="3122" spans="1:19" x14ac:dyDescent="0.35">
      <c r="A3122" t="str">
        <f>+_xlfn.CONCAT(Exportaciones_Kg_fruta[[#This Row],[País]],Exportaciones_Kg_fruta[[#This Row],[Detalle]],Exportaciones_Kg_fruta[[#This Row],[Año]])</f>
        <v>Territorio Holandes en América2017</v>
      </c>
      <c r="B3122" s="3" t="s">
        <v>225</v>
      </c>
      <c r="C3122" s="3" t="s">
        <v>4</v>
      </c>
      <c r="D3122" s="3"/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15066.8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f>SUM(Exportaciones_Kg_fruta[[#This Row],[Enero]:[Diciembre]])</f>
        <v>15066.8</v>
      </c>
      <c r="R3122">
        <v>2017</v>
      </c>
      <c r="S3122" t="s">
        <v>212</v>
      </c>
    </row>
    <row r="3123" spans="1:19" x14ac:dyDescent="0.35">
      <c r="A3123" t="str">
        <f>+_xlfn.CONCAT(Exportaciones_Kg_fruta[[#This Row],[País]],Exportaciones_Kg_fruta[[#This Row],[Detalle]],Exportaciones_Kg_fruta[[#This Row],[Año]])</f>
        <v>Martinica2017</v>
      </c>
      <c r="B3123" s="3" t="s">
        <v>127</v>
      </c>
      <c r="C3123" s="3" t="s">
        <v>4</v>
      </c>
      <c r="D3123" s="3"/>
      <c r="E3123" s="3">
        <v>139248.5</v>
      </c>
      <c r="F3123" s="3">
        <v>151884</v>
      </c>
      <c r="G3123" s="3">
        <v>196091.36</v>
      </c>
      <c r="H3123" s="3">
        <v>118912</v>
      </c>
      <c r="I3123" s="3">
        <v>176472</v>
      </c>
      <c r="J3123" s="3">
        <v>122533.13000000002</v>
      </c>
      <c r="K3123" s="3">
        <v>40616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f>SUM(Exportaciones_Kg_fruta[[#This Row],[Enero]:[Diciembre]])</f>
        <v>945756.99</v>
      </c>
      <c r="R3123">
        <v>2017</v>
      </c>
      <c r="S3123" t="s">
        <v>212</v>
      </c>
    </row>
    <row r="3124" spans="1:19" x14ac:dyDescent="0.35">
      <c r="A3124" t="str">
        <f>+_xlfn.CONCAT(Exportaciones_Kg_fruta[[#This Row],[País]],Exportaciones_Kg_fruta[[#This Row],[Detalle]],Exportaciones_Kg_fruta[[#This Row],[Año]])</f>
        <v>Polinesia Francesa2017</v>
      </c>
      <c r="B3124" s="3" t="s">
        <v>150</v>
      </c>
      <c r="C3124" s="3" t="s">
        <v>4</v>
      </c>
      <c r="D3124" s="3"/>
      <c r="E3124" s="3">
        <v>38310.400000000001</v>
      </c>
      <c r="F3124" s="3">
        <v>0</v>
      </c>
      <c r="G3124" s="3">
        <v>0</v>
      </c>
      <c r="H3124" s="3">
        <v>20025.900000000001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7416</v>
      </c>
      <c r="P3124" s="3">
        <v>7177.49</v>
      </c>
      <c r="Q3124" s="3">
        <f>SUM(Exportaciones_Kg_fruta[[#This Row],[Enero]:[Diciembre]])</f>
        <v>72929.790000000008</v>
      </c>
      <c r="R3124">
        <v>2017</v>
      </c>
      <c r="S3124" t="s">
        <v>212</v>
      </c>
    </row>
    <row r="3125" spans="1:19" x14ac:dyDescent="0.35">
      <c r="A3125" t="str">
        <f>+_xlfn.CONCAT(Exportaciones_Kg_fruta[[#This Row],[País]],Exportaciones_Kg_fruta[[#This Row],[Detalle]],Exportaciones_Kg_fruta[[#This Row],[Año]])</f>
        <v>Camerún2017</v>
      </c>
      <c r="B3125" s="3" t="s">
        <v>54</v>
      </c>
      <c r="C3125" s="3" t="s">
        <v>4</v>
      </c>
      <c r="D3125" s="3"/>
      <c r="E3125" s="3">
        <v>0</v>
      </c>
      <c r="F3125" s="3">
        <v>0</v>
      </c>
      <c r="G3125" s="3">
        <v>0</v>
      </c>
      <c r="H3125" s="3">
        <v>33955</v>
      </c>
      <c r="I3125" s="3">
        <v>31975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f>SUM(Exportaciones_Kg_fruta[[#This Row],[Enero]:[Diciembre]])</f>
        <v>65930</v>
      </c>
      <c r="R3125">
        <v>2017</v>
      </c>
      <c r="S3125" t="s">
        <v>212</v>
      </c>
    </row>
    <row r="3126" spans="1:19" x14ac:dyDescent="0.35">
      <c r="A3126" t="str">
        <f>+_xlfn.CONCAT(Exportaciones_Kg_fruta[[#This Row],[País]],Exportaciones_Kg_fruta[[#This Row],[Detalle]],Exportaciones_Kg_fruta[[#This Row],[Año]])</f>
        <v>Gabón2017</v>
      </c>
      <c r="B3126" s="3" t="s">
        <v>81</v>
      </c>
      <c r="C3126" s="3" t="s">
        <v>4</v>
      </c>
      <c r="D3126" s="3"/>
      <c r="E3126" s="3">
        <v>0</v>
      </c>
      <c r="F3126" s="3">
        <v>0</v>
      </c>
      <c r="G3126" s="3">
        <v>0</v>
      </c>
      <c r="H3126" s="3">
        <v>97542.080000000002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f>SUM(Exportaciones_Kg_fruta[[#This Row],[Enero]:[Diciembre]])</f>
        <v>97542.080000000002</v>
      </c>
      <c r="R3126">
        <v>2017</v>
      </c>
      <c r="S3126" t="s">
        <v>212</v>
      </c>
    </row>
    <row r="3127" spans="1:19" x14ac:dyDescent="0.35">
      <c r="A3127" t="str">
        <f>+_xlfn.CONCAT(Exportaciones_Kg_fruta[[#This Row],[País]],Exportaciones_Kg_fruta[[#This Row],[Detalle]],Exportaciones_Kg_fruta[[#This Row],[Año]])</f>
        <v>Territorio Francés en África2017</v>
      </c>
      <c r="B3127" s="3" t="s">
        <v>182</v>
      </c>
      <c r="C3127" s="3" t="s">
        <v>4</v>
      </c>
      <c r="D3127" s="3"/>
      <c r="E3127" s="3">
        <v>0</v>
      </c>
      <c r="F3127" s="3">
        <v>0</v>
      </c>
      <c r="G3127" s="3">
        <v>0</v>
      </c>
      <c r="H3127" s="3">
        <v>176029</v>
      </c>
      <c r="I3127" s="3">
        <v>83730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f>SUM(Exportaciones_Kg_fruta[[#This Row],[Enero]:[Diciembre]])</f>
        <v>259759</v>
      </c>
      <c r="R3127">
        <v>2017</v>
      </c>
      <c r="S3127" t="s">
        <v>212</v>
      </c>
    </row>
    <row r="3128" spans="1:19" x14ac:dyDescent="0.35">
      <c r="A3128" t="str">
        <f>+_xlfn.CONCAT(Exportaciones_Kg_fruta[[#This Row],[País]],Exportaciones_Kg_fruta[[#This Row],[Detalle]],Exportaciones_Kg_fruta[[#This Row],[Año]])</f>
        <v>Etiopía2017</v>
      </c>
      <c r="B3128" s="3" t="s">
        <v>76</v>
      </c>
      <c r="C3128" s="3" t="s">
        <v>4</v>
      </c>
      <c r="D3128" s="3"/>
      <c r="E3128" s="3">
        <v>0</v>
      </c>
      <c r="F3128" s="3">
        <v>0</v>
      </c>
      <c r="G3128" s="3">
        <v>0</v>
      </c>
      <c r="H3128" s="3">
        <v>76024.48000000001</v>
      </c>
      <c r="I3128" s="3">
        <v>79412.98000000001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f>SUM(Exportaciones_Kg_fruta[[#This Row],[Enero]:[Diciembre]])</f>
        <v>155437.46000000002</v>
      </c>
      <c r="R3128">
        <v>2017</v>
      </c>
      <c r="S3128" t="s">
        <v>212</v>
      </c>
    </row>
    <row r="3129" spans="1:19" x14ac:dyDescent="0.35">
      <c r="A3129" t="str">
        <f>+_xlfn.CONCAT(Exportaciones_Kg_fruta[[#This Row],[País]],Exportaciones_Kg_fruta[[#This Row],[Detalle]],Exportaciones_Kg_fruta[[#This Row],[Año]])</f>
        <v>Territorio Francés en Oceanía y el Pacífico2017</v>
      </c>
      <c r="B3129" s="3" t="s">
        <v>184</v>
      </c>
      <c r="C3129" s="3" t="s">
        <v>4</v>
      </c>
      <c r="D3129" s="3"/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7158.7</v>
      </c>
      <c r="P3129" s="3">
        <v>7740</v>
      </c>
      <c r="Q3129" s="3">
        <f>SUM(Exportaciones_Kg_fruta[[#This Row],[Enero]:[Diciembre]])</f>
        <v>14898.7</v>
      </c>
      <c r="R3129">
        <v>2017</v>
      </c>
      <c r="S3129" t="s">
        <v>212</v>
      </c>
    </row>
    <row r="3130" spans="1:19" x14ac:dyDescent="0.35">
      <c r="A3130" t="str">
        <f>+_xlfn.CONCAT(Exportaciones_Kg_fruta[[#This Row],[País]],Exportaciones_Kg_fruta[[#This Row],[Detalle]],Exportaciones_Kg_fruta[[#This Row],[Año]])</f>
        <v>Armenia2017</v>
      </c>
      <c r="B3130" s="3" t="s">
        <v>33</v>
      </c>
      <c r="C3130" s="3" t="s">
        <v>4</v>
      </c>
      <c r="D3130" s="3"/>
      <c r="E3130" s="3">
        <v>0</v>
      </c>
      <c r="F3130" s="3">
        <v>36000</v>
      </c>
      <c r="G3130" s="3">
        <v>0</v>
      </c>
      <c r="H3130" s="3">
        <v>0</v>
      </c>
      <c r="I3130" s="3">
        <v>73039</v>
      </c>
      <c r="J3130" s="3">
        <v>54000</v>
      </c>
      <c r="K3130" s="3">
        <v>48070</v>
      </c>
      <c r="L3130" s="3">
        <v>0</v>
      </c>
      <c r="M3130" s="3">
        <v>0</v>
      </c>
      <c r="N3130" s="3">
        <v>54330</v>
      </c>
      <c r="O3130" s="3">
        <v>0</v>
      </c>
      <c r="P3130" s="3">
        <v>0</v>
      </c>
      <c r="Q3130" s="3">
        <f>SUM(Exportaciones_Kg_fruta[[#This Row],[Enero]:[Diciembre]])</f>
        <v>265439</v>
      </c>
      <c r="R3130">
        <v>2017</v>
      </c>
      <c r="S3130" t="s">
        <v>212</v>
      </c>
    </row>
    <row r="3131" spans="1:19" x14ac:dyDescent="0.35">
      <c r="A3131" t="str">
        <f>+_xlfn.CONCAT(Exportaciones_Kg_fruta[[#This Row],[País]],Exportaciones_Kg_fruta[[#This Row],[Detalle]],Exportaciones_Kg_fruta[[#This Row],[Año]])</f>
        <v>Senegal2017</v>
      </c>
      <c r="B3131" s="3" t="s">
        <v>167</v>
      </c>
      <c r="C3131" s="3" t="s">
        <v>4</v>
      </c>
      <c r="D3131" s="3"/>
      <c r="E3131" s="3">
        <v>0</v>
      </c>
      <c r="F3131" s="3">
        <v>0</v>
      </c>
      <c r="G3131" s="3">
        <v>0</v>
      </c>
      <c r="H3131" s="3">
        <v>276295.06</v>
      </c>
      <c r="I3131" s="3">
        <v>60650</v>
      </c>
      <c r="J3131" s="3">
        <v>0</v>
      </c>
      <c r="K3131" s="3">
        <v>16572</v>
      </c>
      <c r="L3131" s="3">
        <v>0</v>
      </c>
      <c r="M3131" s="3">
        <v>0</v>
      </c>
      <c r="N3131" s="3">
        <v>0</v>
      </c>
      <c r="O3131" s="3">
        <v>0</v>
      </c>
      <c r="P3131" s="3">
        <v>47721.2</v>
      </c>
      <c r="Q3131" s="3">
        <f>SUM(Exportaciones_Kg_fruta[[#This Row],[Enero]:[Diciembre]])</f>
        <v>401238.26</v>
      </c>
      <c r="R3131">
        <v>2017</v>
      </c>
      <c r="S3131" t="s">
        <v>212</v>
      </c>
    </row>
    <row r="3132" spans="1:19" x14ac:dyDescent="0.35">
      <c r="A3132" t="str">
        <f>+_xlfn.CONCAT(Exportaciones_Kg_fruta[[#This Row],[País]],Exportaciones_Kg_fruta[[#This Row],[Detalle]],Exportaciones_Kg_fruta[[#This Row],[Año]])</f>
        <v>Bosnia y Herzegovina2017</v>
      </c>
      <c r="B3132" s="3" t="s">
        <v>48</v>
      </c>
      <c r="C3132" s="3" t="s">
        <v>4</v>
      </c>
      <c r="D3132" s="3"/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49974.87</v>
      </c>
      <c r="O3132" s="3">
        <v>0</v>
      </c>
      <c r="P3132" s="3">
        <v>0</v>
      </c>
      <c r="Q3132" s="3">
        <f>SUM(Exportaciones_Kg_fruta[[#This Row],[Enero]:[Diciembre]])</f>
        <v>49974.87</v>
      </c>
      <c r="R3132">
        <v>2017</v>
      </c>
      <c r="S3132" t="s">
        <v>212</v>
      </c>
    </row>
    <row r="3133" spans="1:19" x14ac:dyDescent="0.35">
      <c r="A3133" t="str">
        <f>+_xlfn.CONCAT(Exportaciones_Kg_fruta[[#This Row],[País]],Exportaciones_Kg_fruta[[#This Row],[Detalle]],Exportaciones_Kg_fruta[[#This Row],[Año]])</f>
        <v>Mongolia2017</v>
      </c>
      <c r="B3133" s="3" t="s">
        <v>133</v>
      </c>
      <c r="C3133" s="3" t="s">
        <v>4</v>
      </c>
      <c r="D3133" s="3"/>
      <c r="E3133" s="3">
        <v>0</v>
      </c>
      <c r="F3133" s="3">
        <v>56850.000000000007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f>SUM(Exportaciones_Kg_fruta[[#This Row],[Enero]:[Diciembre]])</f>
        <v>56850.000000000007</v>
      </c>
      <c r="R3133">
        <v>2017</v>
      </c>
      <c r="S3133" t="s">
        <v>212</v>
      </c>
    </row>
    <row r="3134" spans="1:19" x14ac:dyDescent="0.35">
      <c r="A3134" t="str">
        <f>+_xlfn.CONCAT(Exportaciones_Kg_fruta[[#This Row],[País]],Exportaciones_Kg_fruta[[#This Row],[Detalle]],Exportaciones_Kg_fruta[[#This Row],[Año]])</f>
        <v>Sudán2017</v>
      </c>
      <c r="B3134" s="3" t="s">
        <v>174</v>
      </c>
      <c r="C3134" s="3" t="s">
        <v>4</v>
      </c>
      <c r="D3134" s="3"/>
      <c r="E3134" s="3">
        <v>0</v>
      </c>
      <c r="F3134" s="3">
        <v>0</v>
      </c>
      <c r="G3134" s="3">
        <v>131291.07999999999</v>
      </c>
      <c r="H3134" s="3">
        <v>56715.49</v>
      </c>
      <c r="I3134" s="3">
        <v>61202.879999999997</v>
      </c>
      <c r="J3134" s="3">
        <v>56448</v>
      </c>
      <c r="K3134" s="3">
        <v>38024.980000000003</v>
      </c>
      <c r="L3134" s="3">
        <v>41674.949999999997</v>
      </c>
      <c r="M3134" s="3">
        <v>0</v>
      </c>
      <c r="N3134" s="3">
        <v>0</v>
      </c>
      <c r="O3134" s="3">
        <v>0</v>
      </c>
      <c r="P3134" s="3">
        <v>0</v>
      </c>
      <c r="Q3134" s="3">
        <f>SUM(Exportaciones_Kg_fruta[[#This Row],[Enero]:[Diciembre]])</f>
        <v>385357.37999999995</v>
      </c>
      <c r="R3134">
        <v>2017</v>
      </c>
      <c r="S3134" t="s">
        <v>212</v>
      </c>
    </row>
    <row r="3135" spans="1:19" x14ac:dyDescent="0.35">
      <c r="A3135" t="str">
        <f>+_xlfn.CONCAT(Exportaciones_Kg_fruta[[#This Row],[País]],Exportaciones_Kg_fruta[[#This Row],[Detalle]],Exportaciones_Kg_fruta[[#This Row],[Año]])</f>
        <v>Territorio Británico en América2017</v>
      </c>
      <c r="B3135" s="3" t="s">
        <v>180</v>
      </c>
      <c r="C3135" s="3" t="s">
        <v>4</v>
      </c>
      <c r="D3135" s="3"/>
      <c r="E3135" s="3">
        <v>1408</v>
      </c>
      <c r="F3135" s="3">
        <v>0</v>
      </c>
      <c r="G3135" s="3">
        <v>1757</v>
      </c>
      <c r="H3135" s="3">
        <v>0</v>
      </c>
      <c r="I3135" s="3">
        <v>0</v>
      </c>
      <c r="J3135" s="3">
        <v>2192.5</v>
      </c>
      <c r="K3135" s="3">
        <v>811.5</v>
      </c>
      <c r="L3135" s="3">
        <v>747</v>
      </c>
      <c r="M3135" s="3">
        <v>0</v>
      </c>
      <c r="N3135" s="3">
        <v>0</v>
      </c>
      <c r="O3135" s="3">
        <v>9387</v>
      </c>
      <c r="P3135" s="3">
        <v>2172.5</v>
      </c>
      <c r="Q3135" s="3">
        <f>SUM(Exportaciones_Kg_fruta[[#This Row],[Enero]:[Diciembre]])</f>
        <v>18475.5</v>
      </c>
      <c r="R3135">
        <v>2017</v>
      </c>
      <c r="S3135" t="s">
        <v>212</v>
      </c>
    </row>
    <row r="3136" spans="1:19" x14ac:dyDescent="0.35">
      <c r="A3136" t="str">
        <f>+_xlfn.CONCAT(Exportaciones_Kg_fruta[[#This Row],[País]],Exportaciones_Kg_fruta[[#This Row],[Detalle]],Exportaciones_Kg_fruta[[#This Row],[Año]])</f>
        <v>Azerbaiyan2017</v>
      </c>
      <c r="B3136" s="3" t="s">
        <v>37</v>
      </c>
      <c r="C3136" s="3" t="s">
        <v>4</v>
      </c>
      <c r="D3136" s="3"/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167341</v>
      </c>
      <c r="L3136" s="3">
        <v>71806</v>
      </c>
      <c r="M3136" s="3">
        <v>0</v>
      </c>
      <c r="N3136" s="3">
        <v>0</v>
      </c>
      <c r="O3136" s="3">
        <v>0</v>
      </c>
      <c r="P3136" s="3">
        <v>0</v>
      </c>
      <c r="Q3136" s="3">
        <f>SUM(Exportaciones_Kg_fruta[[#This Row],[Enero]:[Diciembre]])</f>
        <v>239147</v>
      </c>
      <c r="R3136">
        <v>2017</v>
      </c>
      <c r="S3136" t="s">
        <v>212</v>
      </c>
    </row>
    <row r="3137" spans="1:19" x14ac:dyDescent="0.35">
      <c r="A3137" t="str">
        <f>+_xlfn.CONCAT(Exportaciones_Kg_fruta[[#This Row],[País]],Exportaciones_Kg_fruta[[#This Row],[Detalle]],Exportaciones_Kg_fruta[[#This Row],[Año]])</f>
        <v>Togo2017</v>
      </c>
      <c r="B3137" s="3" t="s">
        <v>186</v>
      </c>
      <c r="C3137" s="3" t="s">
        <v>4</v>
      </c>
      <c r="D3137" s="3"/>
      <c r="E3137" s="3">
        <v>0</v>
      </c>
      <c r="F3137" s="3">
        <v>0</v>
      </c>
      <c r="G3137" s="3">
        <v>34800</v>
      </c>
      <c r="H3137" s="3">
        <v>29620</v>
      </c>
      <c r="I3137" s="3">
        <v>65310.729999999996</v>
      </c>
      <c r="J3137" s="3">
        <v>23324.52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f>SUM(Exportaciones_Kg_fruta[[#This Row],[Enero]:[Diciembre]])</f>
        <v>153055.25</v>
      </c>
      <c r="R3137">
        <v>2017</v>
      </c>
      <c r="S3137" t="s">
        <v>212</v>
      </c>
    </row>
    <row r="3138" spans="1:19" x14ac:dyDescent="0.35">
      <c r="A3138" t="str">
        <f>+_xlfn.CONCAT(Exportaciones_Kg_fruta[[#This Row],[País]],Exportaciones_Kg_fruta[[#This Row],[Detalle]],Exportaciones_Kg_fruta[[#This Row],[Año]])</f>
        <v>Sierra Leona2017</v>
      </c>
      <c r="B3138" s="3" t="s">
        <v>169</v>
      </c>
      <c r="C3138" s="3" t="s">
        <v>4</v>
      </c>
      <c r="D3138" s="3"/>
      <c r="E3138" s="3">
        <v>0</v>
      </c>
      <c r="F3138" s="3">
        <v>0</v>
      </c>
      <c r="G3138" s="3">
        <v>0</v>
      </c>
      <c r="H3138" s="3">
        <v>16635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f>SUM(Exportaciones_Kg_fruta[[#This Row],[Enero]:[Diciembre]])</f>
        <v>16635</v>
      </c>
      <c r="R3138">
        <v>2017</v>
      </c>
      <c r="S3138" t="s">
        <v>212</v>
      </c>
    </row>
    <row r="3139" spans="1:19" x14ac:dyDescent="0.35">
      <c r="A3139" t="str">
        <f>+_xlfn.CONCAT(Exportaciones_Kg_fruta[[#This Row],[País]],Exportaciones_Kg_fruta[[#This Row],[Detalle]],Exportaciones_Kg_fruta[[#This Row],[Año]])</f>
        <v>Nueva Caledonia2017</v>
      </c>
      <c r="B3139" s="3" t="s">
        <v>141</v>
      </c>
      <c r="C3139" s="3" t="s">
        <v>4</v>
      </c>
      <c r="D3139" s="3"/>
      <c r="E3139" s="3">
        <v>0</v>
      </c>
      <c r="F3139" s="3">
        <v>0</v>
      </c>
      <c r="G3139" s="3">
        <v>0</v>
      </c>
      <c r="H3139" s="3">
        <v>47784</v>
      </c>
      <c r="I3139" s="3">
        <v>0</v>
      </c>
      <c r="J3139" s="3">
        <v>0</v>
      </c>
      <c r="K3139" s="3">
        <v>18095</v>
      </c>
      <c r="L3139" s="3">
        <v>0</v>
      </c>
      <c r="M3139" s="3">
        <v>19110</v>
      </c>
      <c r="N3139" s="3">
        <v>0</v>
      </c>
      <c r="O3139" s="3">
        <v>0</v>
      </c>
      <c r="P3139" s="3">
        <v>0</v>
      </c>
      <c r="Q3139" s="3">
        <f>SUM(Exportaciones_Kg_fruta[[#This Row],[Enero]:[Diciembre]])</f>
        <v>84989</v>
      </c>
      <c r="R3139">
        <v>2017</v>
      </c>
      <c r="S3139" t="s">
        <v>212</v>
      </c>
    </row>
    <row r="3140" spans="1:19" x14ac:dyDescent="0.35">
      <c r="A3140" t="str">
        <f>+_xlfn.CONCAT(Exportaciones_Kg_fruta[[#This Row],[País]],Exportaciones_Kg_fruta[[#This Row],[Detalle]],Exportaciones_Kg_fruta[[#This Row],[Año]])</f>
        <v>Uzbekistán2017</v>
      </c>
      <c r="B3140" s="3" t="s">
        <v>193</v>
      </c>
      <c r="C3140" s="3" t="s">
        <v>4</v>
      </c>
      <c r="D3140" s="3"/>
      <c r="E3140" s="3">
        <v>0</v>
      </c>
      <c r="F3140" s="3">
        <v>0</v>
      </c>
      <c r="G3140" s="3">
        <v>0</v>
      </c>
      <c r="H3140" s="3">
        <v>0</v>
      </c>
      <c r="I3140" s="3">
        <v>25664</v>
      </c>
      <c r="J3140" s="3">
        <v>21956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f>SUM(Exportaciones_Kg_fruta[[#This Row],[Enero]:[Diciembre]])</f>
        <v>47620</v>
      </c>
      <c r="R3140">
        <v>2017</v>
      </c>
      <c r="S3140" t="s">
        <v>212</v>
      </c>
    </row>
    <row r="3141" spans="1:19" x14ac:dyDescent="0.35">
      <c r="A3141" t="str">
        <f>+_xlfn.CONCAT(Exportaciones_Kg_fruta[[#This Row],[País]],Exportaciones_Kg_fruta[[#This Row],[Detalle]],Exportaciones_Kg_fruta[[#This Row],[Año]])</f>
        <v>Macao2017</v>
      </c>
      <c r="B3141" s="3" t="s">
        <v>123</v>
      </c>
      <c r="C3141" s="3" t="s">
        <v>4</v>
      </c>
      <c r="D3141" s="3"/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31815</v>
      </c>
      <c r="K3141" s="3">
        <v>60700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f>SUM(Exportaciones_Kg_fruta[[#This Row],[Enero]:[Diciembre]])</f>
        <v>92515</v>
      </c>
      <c r="R3141">
        <v>2017</v>
      </c>
      <c r="S3141" t="s">
        <v>212</v>
      </c>
    </row>
    <row r="3142" spans="1:19" x14ac:dyDescent="0.35">
      <c r="A3142" t="str">
        <f>+_xlfn.CONCAT(Exportaciones_Kg_fruta[[#This Row],[País]],Exportaciones_Kg_fruta[[#This Row],[Detalle]],Exportaciones_Kg_fruta[[#This Row],[Año]])</f>
        <v>Niger2017</v>
      </c>
      <c r="B3142" s="3" t="s">
        <v>218</v>
      </c>
      <c r="C3142" s="3" t="s">
        <v>4</v>
      </c>
      <c r="D3142" s="3"/>
      <c r="E3142" s="3">
        <v>0</v>
      </c>
      <c r="F3142" s="3">
        <v>0</v>
      </c>
      <c r="G3142" s="3">
        <v>0</v>
      </c>
      <c r="H3142" s="3">
        <v>0</v>
      </c>
      <c r="I3142" s="3">
        <v>35400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f>SUM(Exportaciones_Kg_fruta[[#This Row],[Enero]:[Diciembre]])</f>
        <v>35400</v>
      </c>
      <c r="R3142">
        <v>2017</v>
      </c>
      <c r="S3142" t="s">
        <v>212</v>
      </c>
    </row>
    <row r="3143" spans="1:19" x14ac:dyDescent="0.35">
      <c r="A3143" t="str">
        <f>+_xlfn.CONCAT(Exportaciones_Kg_fruta[[#This Row],[País]],Exportaciones_Kg_fruta[[#This Row],[Detalle]],Exportaciones_Kg_fruta[[#This Row],[Año]])</f>
        <v>Djibouti2017</v>
      </c>
      <c r="B3143" s="3" t="s">
        <v>66</v>
      </c>
      <c r="C3143" s="3" t="s">
        <v>4</v>
      </c>
      <c r="D3143" s="3"/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38814</v>
      </c>
      <c r="M3143" s="3">
        <v>0</v>
      </c>
      <c r="N3143" s="3">
        <v>0</v>
      </c>
      <c r="O3143" s="3">
        <v>0</v>
      </c>
      <c r="P3143" s="3">
        <v>0</v>
      </c>
      <c r="Q3143" s="3">
        <f>SUM(Exportaciones_Kg_fruta[[#This Row],[Enero]:[Diciembre]])</f>
        <v>38814</v>
      </c>
      <c r="R3143">
        <v>2017</v>
      </c>
      <c r="S3143" t="s">
        <v>212</v>
      </c>
    </row>
    <row r="3144" spans="1:19" x14ac:dyDescent="0.35">
      <c r="A3144" t="str">
        <f>+_xlfn.CONCAT(Exportaciones_Kg_fruta[[#This Row],[País]],Exportaciones_Kg_fruta[[#This Row],[Detalle]],Exportaciones_Kg_fruta[[#This Row],[Año]])</f>
        <v>Chad2017</v>
      </c>
      <c r="B3144" s="3" t="s">
        <v>226</v>
      </c>
      <c r="C3144" s="3" t="s">
        <v>4</v>
      </c>
      <c r="D3144" s="3"/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477.72</v>
      </c>
      <c r="P3144" s="3">
        <v>0</v>
      </c>
      <c r="Q3144" s="3">
        <f>SUM(Exportaciones_Kg_fruta[[#This Row],[Enero]:[Diciembre]])</f>
        <v>477.72</v>
      </c>
      <c r="R3144">
        <v>2017</v>
      </c>
      <c r="S3144" t="s">
        <v>212</v>
      </c>
    </row>
    <row r="3145" spans="1:19" x14ac:dyDescent="0.35">
      <c r="A3145" t="str">
        <f>+_xlfn.CONCAT(Exportaciones_Kg_fruta[[#This Row],[País]],Exportaciones_Kg_fruta[[#This Row],[Detalle]],Exportaciones_Kg_fruta[[#This Row],[Año]])</f>
        <v>China2016</v>
      </c>
      <c r="B3145" s="3" t="s">
        <v>56</v>
      </c>
      <c r="C3145" s="3" t="s">
        <v>4</v>
      </c>
      <c r="D3145" s="3"/>
      <c r="E3145" s="3">
        <v>411799892.83999997</v>
      </c>
      <c r="F3145" s="3">
        <v>66533351.600000001</v>
      </c>
      <c r="G3145" s="3">
        <v>76901624.000000015</v>
      </c>
      <c r="H3145" s="3">
        <v>117047994.11</v>
      </c>
      <c r="I3145" s="3">
        <v>64930554.359999985</v>
      </c>
      <c r="J3145" s="3">
        <v>13342407.659999998</v>
      </c>
      <c r="K3145" s="3">
        <v>7656233.9000000004</v>
      </c>
      <c r="L3145" s="3">
        <v>4787248.43</v>
      </c>
      <c r="M3145" s="3">
        <v>6237016.7400000012</v>
      </c>
      <c r="N3145" s="3">
        <v>8950414.7599999998</v>
      </c>
      <c r="O3145" s="3">
        <v>40410752.240000002</v>
      </c>
      <c r="P3145" s="3">
        <v>310075179.40000004</v>
      </c>
      <c r="Q3145" s="3">
        <f>SUM(Exportaciones_Kg_fruta[[#This Row],[Enero]:[Diciembre]])</f>
        <v>1128672670.04</v>
      </c>
      <c r="R3145">
        <v>2016</v>
      </c>
      <c r="S3145" t="s">
        <v>212</v>
      </c>
    </row>
    <row r="3146" spans="1:19" x14ac:dyDescent="0.35">
      <c r="A3146" t="str">
        <f>+_xlfn.CONCAT(Exportaciones_Kg_fruta[[#This Row],[País]],Exportaciones_Kg_fruta[[#This Row],[Detalle]],Exportaciones_Kg_fruta[[#This Row],[Año]])</f>
        <v>Estados Unidos de América2016</v>
      </c>
      <c r="B3146" s="3" t="s">
        <v>74</v>
      </c>
      <c r="C3146" s="3" t="s">
        <v>4</v>
      </c>
      <c r="D3146" s="3"/>
      <c r="E3146" s="3">
        <v>330192964.55999976</v>
      </c>
      <c r="F3146" s="3">
        <v>334748638.46000004</v>
      </c>
      <c r="G3146" s="3">
        <v>285265925.06000006</v>
      </c>
      <c r="H3146" s="3">
        <v>226750083.48000005</v>
      </c>
      <c r="I3146" s="3">
        <v>112405540.88999999</v>
      </c>
      <c r="J3146" s="3">
        <v>101519500.31000002</v>
      </c>
      <c r="K3146" s="3">
        <v>98372285.589999959</v>
      </c>
      <c r="L3146" s="3">
        <v>78661577.140000015</v>
      </c>
      <c r="M3146" s="3">
        <v>80924075.670000061</v>
      </c>
      <c r="N3146" s="3">
        <v>59667351.700000018</v>
      </c>
      <c r="O3146" s="3">
        <v>60211320.50999999</v>
      </c>
      <c r="P3146" s="3">
        <v>197012387.87999991</v>
      </c>
      <c r="Q3146" s="3">
        <f>SUM(Exportaciones_Kg_fruta[[#This Row],[Enero]:[Diciembre]])</f>
        <v>1965731651.2499998</v>
      </c>
      <c r="R3146">
        <v>2016</v>
      </c>
      <c r="S3146" t="s">
        <v>212</v>
      </c>
    </row>
    <row r="3147" spans="1:19" x14ac:dyDescent="0.35">
      <c r="A3147" t="str">
        <f>+_xlfn.CONCAT(Exportaciones_Kg_fruta[[#This Row],[País]],Exportaciones_Kg_fruta[[#This Row],[Detalle]],Exportaciones_Kg_fruta[[#This Row],[Año]])</f>
        <v>Japón2016</v>
      </c>
      <c r="B3147" s="3" t="s">
        <v>110</v>
      </c>
      <c r="C3147" s="3" t="s">
        <v>4</v>
      </c>
      <c r="D3147" s="3"/>
      <c r="E3147" s="3">
        <v>4870313.3899999997</v>
      </c>
      <c r="F3147" s="3">
        <v>6827567.4699999997</v>
      </c>
      <c r="G3147" s="3">
        <v>6865683.9800000014</v>
      </c>
      <c r="H3147" s="3">
        <v>7105309.3399999999</v>
      </c>
      <c r="I3147" s="3">
        <v>5682336.9699999997</v>
      </c>
      <c r="J3147" s="3">
        <v>11725024.689999996</v>
      </c>
      <c r="K3147" s="3">
        <v>10797659.780000001</v>
      </c>
      <c r="L3147" s="3">
        <v>8127638.7999999998</v>
      </c>
      <c r="M3147" s="3">
        <v>4576682.3499999987</v>
      </c>
      <c r="N3147" s="3">
        <v>2512244.3400000003</v>
      </c>
      <c r="O3147" s="3">
        <v>2090488.7799999998</v>
      </c>
      <c r="P3147" s="3">
        <v>3807652.7199999997</v>
      </c>
      <c r="Q3147" s="3">
        <f>SUM(Exportaciones_Kg_fruta[[#This Row],[Enero]:[Diciembre]])</f>
        <v>74988602.609999999</v>
      </c>
      <c r="R3147">
        <v>2016</v>
      </c>
      <c r="S3147" t="s">
        <v>212</v>
      </c>
    </row>
    <row r="3148" spans="1:19" x14ac:dyDescent="0.35">
      <c r="A3148" t="str">
        <f>+_xlfn.CONCAT(Exportaciones_Kg_fruta[[#This Row],[País]],Exportaciones_Kg_fruta[[#This Row],[Detalle]],Exportaciones_Kg_fruta[[#This Row],[Año]])</f>
        <v>Corea del Sur2016</v>
      </c>
      <c r="B3148" s="3" t="s">
        <v>60</v>
      </c>
      <c r="C3148" s="3" t="s">
        <v>4</v>
      </c>
      <c r="D3148" s="3"/>
      <c r="E3148" s="3">
        <v>10033684.339999998</v>
      </c>
      <c r="F3148" s="3">
        <v>14869177.139999999</v>
      </c>
      <c r="G3148" s="3">
        <v>34972956.93</v>
      </c>
      <c r="H3148" s="3">
        <v>37224164.18</v>
      </c>
      <c r="I3148" s="3">
        <v>8115060.1500000004</v>
      </c>
      <c r="J3148" s="3">
        <v>4742440.54</v>
      </c>
      <c r="K3148" s="3">
        <v>7294132.540000001</v>
      </c>
      <c r="L3148" s="3">
        <v>6260098.21</v>
      </c>
      <c r="M3148" s="3">
        <v>2464627.5900000003</v>
      </c>
      <c r="N3148" s="3">
        <v>2185185.69</v>
      </c>
      <c r="O3148" s="3">
        <v>2872165.9699999993</v>
      </c>
      <c r="P3148" s="3">
        <v>11411012.33</v>
      </c>
      <c r="Q3148" s="3">
        <f>SUM(Exportaciones_Kg_fruta[[#This Row],[Enero]:[Diciembre]])</f>
        <v>142444705.61000001</v>
      </c>
      <c r="R3148">
        <v>2016</v>
      </c>
      <c r="S3148" t="s">
        <v>212</v>
      </c>
    </row>
    <row r="3149" spans="1:19" x14ac:dyDescent="0.35">
      <c r="A3149" t="str">
        <f>+_xlfn.CONCAT(Exportaciones_Kg_fruta[[#This Row],[País]],Exportaciones_Kg_fruta[[#This Row],[Detalle]],Exportaciones_Kg_fruta[[#This Row],[Año]])</f>
        <v>Brasil2016</v>
      </c>
      <c r="B3149" s="3" t="s">
        <v>49</v>
      </c>
      <c r="C3149" s="3" t="s">
        <v>4</v>
      </c>
      <c r="D3149" s="3"/>
      <c r="E3149" s="3">
        <v>6903219.5999999996</v>
      </c>
      <c r="F3149" s="3">
        <v>11530129.830000002</v>
      </c>
      <c r="G3149" s="3">
        <v>19475862.699999999</v>
      </c>
      <c r="H3149" s="3">
        <v>21906909.16</v>
      </c>
      <c r="I3149" s="3">
        <v>26681102.599999998</v>
      </c>
      <c r="J3149" s="3">
        <v>13589457.560000001</v>
      </c>
      <c r="K3149" s="3">
        <v>17068531.649999999</v>
      </c>
      <c r="L3149" s="3">
        <v>23705687.760000009</v>
      </c>
      <c r="M3149" s="3">
        <v>20932028.750000004</v>
      </c>
      <c r="N3149" s="3">
        <v>16622089.650000002</v>
      </c>
      <c r="O3149" s="3">
        <v>15870490.429999996</v>
      </c>
      <c r="P3149" s="3">
        <v>16728949.380000003</v>
      </c>
      <c r="Q3149" s="3">
        <f>SUM(Exportaciones_Kg_fruta[[#This Row],[Enero]:[Diciembre]])</f>
        <v>211014459.07000002</v>
      </c>
      <c r="R3149">
        <v>2016</v>
      </c>
      <c r="S3149" t="s">
        <v>212</v>
      </c>
    </row>
    <row r="3150" spans="1:19" x14ac:dyDescent="0.35">
      <c r="A3150" t="str">
        <f>+_xlfn.CONCAT(Exportaciones_Kg_fruta[[#This Row],[País]],Exportaciones_Kg_fruta[[#This Row],[Detalle]],Exportaciones_Kg_fruta[[#This Row],[Año]])</f>
        <v>Ecuador2016</v>
      </c>
      <c r="B3150" s="3" t="s">
        <v>68</v>
      </c>
      <c r="C3150" s="3" t="s">
        <v>4</v>
      </c>
      <c r="D3150" s="3"/>
      <c r="E3150" s="3">
        <v>1643566.6300000004</v>
      </c>
      <c r="F3150" s="3">
        <v>4256382.8999999994</v>
      </c>
      <c r="G3150" s="3">
        <v>6996161.7800000003</v>
      </c>
      <c r="H3150" s="3">
        <v>6125826.5400000019</v>
      </c>
      <c r="I3150" s="3">
        <v>7764204.1699999981</v>
      </c>
      <c r="J3150" s="3">
        <v>5680663.080000001</v>
      </c>
      <c r="K3150" s="3">
        <v>6712600.9300000006</v>
      </c>
      <c r="L3150" s="3">
        <v>4879155.34</v>
      </c>
      <c r="M3150" s="3">
        <v>4461835.6900000004</v>
      </c>
      <c r="N3150" s="3">
        <v>4223780.540000001</v>
      </c>
      <c r="O3150" s="3">
        <v>3806914.6200000006</v>
      </c>
      <c r="P3150" s="3">
        <v>3892226.51</v>
      </c>
      <c r="Q3150" s="3">
        <f>SUM(Exportaciones_Kg_fruta[[#This Row],[Enero]:[Diciembre]])</f>
        <v>60443318.729999997</v>
      </c>
      <c r="R3150">
        <v>2016</v>
      </c>
      <c r="S3150" t="s">
        <v>212</v>
      </c>
    </row>
    <row r="3151" spans="1:19" x14ac:dyDescent="0.35">
      <c r="A3151" t="str">
        <f>+_xlfn.CONCAT(Exportaciones_Kg_fruta[[#This Row],[País]],Exportaciones_Kg_fruta[[#This Row],[Detalle]],Exportaciones_Kg_fruta[[#This Row],[Año]])</f>
        <v>Holanda2016</v>
      </c>
      <c r="B3151" s="3" t="s">
        <v>92</v>
      </c>
      <c r="C3151" s="3" t="s">
        <v>4</v>
      </c>
      <c r="D3151" s="3"/>
      <c r="E3151" s="3">
        <v>43369804.690000005</v>
      </c>
      <c r="F3151" s="3">
        <v>48008323.279999986</v>
      </c>
      <c r="G3151" s="3">
        <v>51863710.390000001</v>
      </c>
      <c r="H3151" s="3">
        <v>50687241.95000001</v>
      </c>
      <c r="I3151" s="3">
        <v>44671449.70000001</v>
      </c>
      <c r="J3151" s="3">
        <v>27378247.929999992</v>
      </c>
      <c r="K3151" s="3">
        <v>18897483.789999999</v>
      </c>
      <c r="L3151" s="3">
        <v>20743122.579999998</v>
      </c>
      <c r="M3151" s="3">
        <v>28197589.419999991</v>
      </c>
      <c r="N3151" s="3">
        <v>33710524.979999997</v>
      </c>
      <c r="O3151" s="3">
        <v>26965104.370000001</v>
      </c>
      <c r="P3151" s="3">
        <v>35103068</v>
      </c>
      <c r="Q3151" s="3">
        <f>SUM(Exportaciones_Kg_fruta[[#This Row],[Enero]:[Diciembre]])</f>
        <v>429595671.0800001</v>
      </c>
      <c r="R3151">
        <v>2016</v>
      </c>
      <c r="S3151" t="s">
        <v>212</v>
      </c>
    </row>
    <row r="3152" spans="1:19" x14ac:dyDescent="0.35">
      <c r="A3152" t="str">
        <f>+_xlfn.CONCAT(Exportaciones_Kg_fruta[[#This Row],[País]],Exportaciones_Kg_fruta[[#This Row],[Detalle]],Exportaciones_Kg_fruta[[#This Row],[Año]])</f>
        <v>Perú2016</v>
      </c>
      <c r="B3152" s="3" t="s">
        <v>149</v>
      </c>
      <c r="C3152" s="3" t="s">
        <v>4</v>
      </c>
      <c r="D3152" s="3"/>
      <c r="E3152" s="3">
        <v>1578300.5999999999</v>
      </c>
      <c r="F3152" s="3">
        <v>3178405.78</v>
      </c>
      <c r="G3152" s="3">
        <v>6388707.9299999978</v>
      </c>
      <c r="H3152" s="3">
        <v>7775153.8100000005</v>
      </c>
      <c r="I3152" s="3">
        <v>5806917.4400000004</v>
      </c>
      <c r="J3152" s="3">
        <v>6156175.0900000017</v>
      </c>
      <c r="K3152" s="3">
        <v>7188332.4499999983</v>
      </c>
      <c r="L3152" s="3">
        <v>9088854.6799999978</v>
      </c>
      <c r="M3152" s="3">
        <v>6361813.9400000004</v>
      </c>
      <c r="N3152" s="3">
        <v>6107264.4499999993</v>
      </c>
      <c r="O3152" s="3">
        <v>4744218.4699999988</v>
      </c>
      <c r="P3152" s="3">
        <v>2641581.44</v>
      </c>
      <c r="Q3152" s="3">
        <f>SUM(Exportaciones_Kg_fruta[[#This Row],[Enero]:[Diciembre]])</f>
        <v>67015726.079999983</v>
      </c>
      <c r="R3152">
        <v>2016</v>
      </c>
      <c r="S3152" t="s">
        <v>212</v>
      </c>
    </row>
    <row r="3153" spans="1:19" x14ac:dyDescent="0.35">
      <c r="A3153" t="str">
        <f>+_xlfn.CONCAT(Exportaciones_Kg_fruta[[#This Row],[País]],Exportaciones_Kg_fruta[[#This Row],[Detalle]],Exportaciones_Kg_fruta[[#This Row],[Año]])</f>
        <v>India2016</v>
      </c>
      <c r="B3153" s="3" t="s">
        <v>96</v>
      </c>
      <c r="C3153" s="3" t="s">
        <v>4</v>
      </c>
      <c r="D3153" s="3"/>
      <c r="E3153" s="3">
        <v>61518.83</v>
      </c>
      <c r="F3153" s="3">
        <v>156437.79</v>
      </c>
      <c r="G3153" s="3">
        <v>1781267.9</v>
      </c>
      <c r="H3153" s="3">
        <v>7418134.0599999996</v>
      </c>
      <c r="I3153" s="3">
        <v>11699271.670000002</v>
      </c>
      <c r="J3153" s="3">
        <v>4812265.58</v>
      </c>
      <c r="K3153" s="3">
        <v>1837012.7199999997</v>
      </c>
      <c r="L3153" s="3">
        <v>1545294.6</v>
      </c>
      <c r="M3153" s="3">
        <v>193993.68</v>
      </c>
      <c r="N3153" s="3">
        <v>35251.22</v>
      </c>
      <c r="O3153" s="3">
        <v>48601.8</v>
      </c>
      <c r="P3153" s="3">
        <v>139904.88</v>
      </c>
      <c r="Q3153" s="3">
        <f>SUM(Exportaciones_Kg_fruta[[#This Row],[Enero]:[Diciembre]])</f>
        <v>29728954.729999997</v>
      </c>
      <c r="R3153">
        <v>2016</v>
      </c>
      <c r="S3153" t="s">
        <v>212</v>
      </c>
    </row>
    <row r="3154" spans="1:19" x14ac:dyDescent="0.35">
      <c r="A3154" t="str">
        <f>+_xlfn.CONCAT(Exportaciones_Kg_fruta[[#This Row],[País]],Exportaciones_Kg_fruta[[#This Row],[Detalle]],Exportaciones_Kg_fruta[[#This Row],[Año]])</f>
        <v>España2016</v>
      </c>
      <c r="B3154" s="3" t="s">
        <v>73</v>
      </c>
      <c r="C3154" s="3" t="s">
        <v>4</v>
      </c>
      <c r="D3154" s="3"/>
      <c r="E3154" s="3">
        <v>2848508.78</v>
      </c>
      <c r="F3154" s="3">
        <v>4466232.78</v>
      </c>
      <c r="G3154" s="3">
        <v>3704577.08</v>
      </c>
      <c r="H3154" s="3">
        <v>8042963.1400000015</v>
      </c>
      <c r="I3154" s="3">
        <v>8811392.9299999997</v>
      </c>
      <c r="J3154" s="3">
        <v>8227770.0699999984</v>
      </c>
      <c r="K3154" s="3">
        <v>8485833.0999999996</v>
      </c>
      <c r="L3154" s="3">
        <v>5845644.1799999997</v>
      </c>
      <c r="M3154" s="3">
        <v>7402007.79</v>
      </c>
      <c r="N3154" s="3">
        <v>9739947.9000000004</v>
      </c>
      <c r="O3154" s="3">
        <v>8192005.1799999997</v>
      </c>
      <c r="P3154" s="3">
        <v>4806187.26</v>
      </c>
      <c r="Q3154" s="3">
        <f>SUM(Exportaciones_Kg_fruta[[#This Row],[Enero]:[Diciembre]])</f>
        <v>80573070.190000013</v>
      </c>
      <c r="R3154">
        <v>2016</v>
      </c>
      <c r="S3154" t="s">
        <v>212</v>
      </c>
    </row>
    <row r="3155" spans="1:19" x14ac:dyDescent="0.35">
      <c r="A3155" t="str">
        <f>+_xlfn.CONCAT(Exportaciones_Kg_fruta[[#This Row],[País]],Exportaciones_Kg_fruta[[#This Row],[Detalle]],Exportaciones_Kg_fruta[[#This Row],[Año]])</f>
        <v>México2016</v>
      </c>
      <c r="B3155" s="3" t="s">
        <v>130</v>
      </c>
      <c r="C3155" s="3" t="s">
        <v>4</v>
      </c>
      <c r="D3155" s="3"/>
      <c r="E3155" s="3">
        <v>9151218.1800000016</v>
      </c>
      <c r="F3155" s="3">
        <v>10474118.400000002</v>
      </c>
      <c r="G3155" s="3">
        <v>11225426.659999998</v>
      </c>
      <c r="H3155" s="3">
        <v>9359279.2599999998</v>
      </c>
      <c r="I3155" s="3">
        <v>4854233.7700000005</v>
      </c>
      <c r="J3155" s="3">
        <v>3391890.65</v>
      </c>
      <c r="K3155" s="3">
        <v>4537488.17</v>
      </c>
      <c r="L3155" s="3">
        <v>5221959.6500000004</v>
      </c>
      <c r="M3155" s="3">
        <v>4025978.06</v>
      </c>
      <c r="N3155" s="3">
        <v>3019289.0199999996</v>
      </c>
      <c r="O3155" s="3">
        <v>4274413.62</v>
      </c>
      <c r="P3155" s="3">
        <v>4288207.42</v>
      </c>
      <c r="Q3155" s="3">
        <f>SUM(Exportaciones_Kg_fruta[[#This Row],[Enero]:[Diciembre]])</f>
        <v>73823502.860000014</v>
      </c>
      <c r="R3155">
        <v>2016</v>
      </c>
      <c r="S3155" t="s">
        <v>212</v>
      </c>
    </row>
    <row r="3156" spans="1:19" x14ac:dyDescent="0.35">
      <c r="A3156" t="str">
        <f>+_xlfn.CONCAT(Exportaciones_Kg_fruta[[#This Row],[País]],Exportaciones_Kg_fruta[[#This Row],[Detalle]],Exportaciones_Kg_fruta[[#This Row],[Año]])</f>
        <v>Taiwán (Formosa)2016</v>
      </c>
      <c r="B3156" s="3" t="s">
        <v>179</v>
      </c>
      <c r="C3156" s="3" t="s">
        <v>4</v>
      </c>
      <c r="D3156" s="3"/>
      <c r="E3156" s="3">
        <v>10318870.790000001</v>
      </c>
      <c r="F3156" s="3">
        <v>5201626.26</v>
      </c>
      <c r="G3156" s="3">
        <v>7513158.04</v>
      </c>
      <c r="H3156" s="3">
        <v>9074026.6199999992</v>
      </c>
      <c r="I3156" s="3">
        <v>26135798.920000002</v>
      </c>
      <c r="J3156" s="3">
        <v>12005795.890000001</v>
      </c>
      <c r="K3156" s="3">
        <v>10008743.959999999</v>
      </c>
      <c r="L3156" s="3">
        <v>12524089.32</v>
      </c>
      <c r="M3156" s="3">
        <v>1144455.75</v>
      </c>
      <c r="N3156" s="3">
        <v>1091227.53</v>
      </c>
      <c r="O3156" s="3">
        <v>1947515.57</v>
      </c>
      <c r="P3156" s="3">
        <v>9884441.9399999976</v>
      </c>
      <c r="Q3156" s="3">
        <f>SUM(Exportaciones_Kg_fruta[[#This Row],[Enero]:[Diciembre]])</f>
        <v>106849750.59</v>
      </c>
      <c r="R3156">
        <v>2016</v>
      </c>
      <c r="S3156" t="s">
        <v>212</v>
      </c>
    </row>
    <row r="3157" spans="1:19" x14ac:dyDescent="0.35">
      <c r="A3157" t="str">
        <f>+_xlfn.CONCAT(Exportaciones_Kg_fruta[[#This Row],[País]],Exportaciones_Kg_fruta[[#This Row],[Detalle]],Exportaciones_Kg_fruta[[#This Row],[Año]])</f>
        <v>Canadá2016</v>
      </c>
      <c r="B3157" s="3" t="s">
        <v>55</v>
      </c>
      <c r="C3157" s="3" t="s">
        <v>4</v>
      </c>
      <c r="D3157" s="3"/>
      <c r="E3157" s="3">
        <v>17519275.710000001</v>
      </c>
      <c r="F3157" s="3">
        <v>18842445.479999993</v>
      </c>
      <c r="G3157" s="3">
        <v>22372525.759999998</v>
      </c>
      <c r="H3157" s="3">
        <v>21481946.070000008</v>
      </c>
      <c r="I3157" s="3">
        <v>15420374.510000002</v>
      </c>
      <c r="J3157" s="3">
        <v>10887483.189999999</v>
      </c>
      <c r="K3157" s="3">
        <v>9133801.2700000014</v>
      </c>
      <c r="L3157" s="3">
        <v>7016846.3500000006</v>
      </c>
      <c r="M3157" s="3">
        <v>8476430.6500000004</v>
      </c>
      <c r="N3157" s="3">
        <v>5406031.46</v>
      </c>
      <c r="O3157" s="3">
        <v>2773081.6499999994</v>
      </c>
      <c r="P3157" s="3">
        <v>10240256.24</v>
      </c>
      <c r="Q3157" s="3">
        <f>SUM(Exportaciones_Kg_fruta[[#This Row],[Enero]:[Diciembre]])</f>
        <v>149570498.34000003</v>
      </c>
      <c r="R3157">
        <v>2016</v>
      </c>
      <c r="S3157" t="s">
        <v>212</v>
      </c>
    </row>
    <row r="3158" spans="1:19" x14ac:dyDescent="0.35">
      <c r="A3158" t="str">
        <f>+_xlfn.CONCAT(Exportaciones_Kg_fruta[[#This Row],[País]],Exportaciones_Kg_fruta[[#This Row],[Detalle]],Exportaciones_Kg_fruta[[#This Row],[Año]])</f>
        <v>Italia2016</v>
      </c>
      <c r="B3158" s="3" t="s">
        <v>108</v>
      </c>
      <c r="C3158" s="3" t="s">
        <v>4</v>
      </c>
      <c r="D3158" s="3"/>
      <c r="E3158" s="3">
        <v>8343614.96</v>
      </c>
      <c r="F3158" s="3">
        <v>6780187.46</v>
      </c>
      <c r="G3158" s="3">
        <v>13370384.329999998</v>
      </c>
      <c r="H3158" s="3">
        <v>8439766.7300000004</v>
      </c>
      <c r="I3158" s="3">
        <v>20774794.93</v>
      </c>
      <c r="J3158" s="3">
        <v>26632528.569999989</v>
      </c>
      <c r="K3158" s="3">
        <v>25308919.030000001</v>
      </c>
      <c r="L3158" s="3">
        <v>19226243.119999997</v>
      </c>
      <c r="M3158" s="3">
        <v>14906806.610000003</v>
      </c>
      <c r="N3158" s="3">
        <v>2028376.63</v>
      </c>
      <c r="O3158" s="3">
        <v>5896832.0699999994</v>
      </c>
      <c r="P3158" s="3">
        <v>3210277.34</v>
      </c>
      <c r="Q3158" s="3">
        <f>SUM(Exportaciones_Kg_fruta[[#This Row],[Enero]:[Diciembre]])</f>
        <v>154918731.78</v>
      </c>
      <c r="R3158">
        <v>2016</v>
      </c>
      <c r="S3158" t="s">
        <v>212</v>
      </c>
    </row>
    <row r="3159" spans="1:19" x14ac:dyDescent="0.35">
      <c r="A3159" t="str">
        <f>+_xlfn.CONCAT(Exportaciones_Kg_fruta[[#This Row],[País]],Exportaciones_Kg_fruta[[#This Row],[Detalle]],Exportaciones_Kg_fruta[[#This Row],[Año]])</f>
        <v>Colombia2016</v>
      </c>
      <c r="B3159" s="3" t="s">
        <v>58</v>
      </c>
      <c r="C3159" s="3" t="s">
        <v>4</v>
      </c>
      <c r="D3159" s="3"/>
      <c r="E3159" s="3">
        <v>3151198.6799999992</v>
      </c>
      <c r="F3159" s="3">
        <v>7532733.3200000003</v>
      </c>
      <c r="G3159" s="3">
        <v>11850398.379999999</v>
      </c>
      <c r="H3159" s="3">
        <v>10116444.440000001</v>
      </c>
      <c r="I3159" s="3">
        <v>11490502.65</v>
      </c>
      <c r="J3159" s="3">
        <v>9212632.6499999985</v>
      </c>
      <c r="K3159" s="3">
        <v>11542677.9</v>
      </c>
      <c r="L3159" s="3">
        <v>13749709.58</v>
      </c>
      <c r="M3159" s="3">
        <v>10071163.130000001</v>
      </c>
      <c r="N3159" s="3">
        <v>8875828.2200000007</v>
      </c>
      <c r="O3159" s="3">
        <v>6671121.3800000008</v>
      </c>
      <c r="P3159" s="3">
        <v>5056123.9500000011</v>
      </c>
      <c r="Q3159" s="3">
        <f>SUM(Exportaciones_Kg_fruta[[#This Row],[Enero]:[Diciembre]])</f>
        <v>109320534.27999999</v>
      </c>
      <c r="R3159">
        <v>2016</v>
      </c>
      <c r="S3159" t="s">
        <v>212</v>
      </c>
    </row>
    <row r="3160" spans="1:19" x14ac:dyDescent="0.35">
      <c r="A3160" t="str">
        <f>+_xlfn.CONCAT(Exportaciones_Kg_fruta[[#This Row],[País]],Exportaciones_Kg_fruta[[#This Row],[Detalle]],Exportaciones_Kg_fruta[[#This Row],[Año]])</f>
        <v>Francia2016</v>
      </c>
      <c r="B3160" s="3" t="s">
        <v>80</v>
      </c>
      <c r="C3160" s="3" t="s">
        <v>4</v>
      </c>
      <c r="D3160" s="3"/>
      <c r="E3160" s="3">
        <v>2359805.2799999998</v>
      </c>
      <c r="F3160" s="3">
        <v>1648662.3199999996</v>
      </c>
      <c r="G3160" s="3">
        <v>4143397.8000000003</v>
      </c>
      <c r="H3160" s="3">
        <v>5331933.0099999988</v>
      </c>
      <c r="I3160" s="3">
        <v>7480668.3599999994</v>
      </c>
      <c r="J3160" s="3">
        <v>9297259.3099999987</v>
      </c>
      <c r="K3160" s="3">
        <v>4896354.8999999994</v>
      </c>
      <c r="L3160" s="3">
        <v>3481047.93</v>
      </c>
      <c r="M3160" s="3">
        <v>4032678.7099999995</v>
      </c>
      <c r="N3160" s="3">
        <v>4209963.03</v>
      </c>
      <c r="O3160" s="3">
        <v>3815876.3699999992</v>
      </c>
      <c r="P3160" s="3">
        <v>4172945.3999999994</v>
      </c>
      <c r="Q3160" s="3">
        <f>SUM(Exportaciones_Kg_fruta[[#This Row],[Enero]:[Diciembre]])</f>
        <v>54870592.419999994</v>
      </c>
      <c r="R3160">
        <v>2016</v>
      </c>
      <c r="S3160" t="s">
        <v>212</v>
      </c>
    </row>
    <row r="3161" spans="1:19" x14ac:dyDescent="0.35">
      <c r="A3161" t="str">
        <f>+_xlfn.CONCAT(Exportaciones_Kg_fruta[[#This Row],[País]],Exportaciones_Kg_fruta[[#This Row],[Detalle]],Exportaciones_Kg_fruta[[#This Row],[Año]])</f>
        <v>Argentina2016</v>
      </c>
      <c r="B3161" s="3" t="s">
        <v>32</v>
      </c>
      <c r="C3161" s="3" t="s">
        <v>4</v>
      </c>
      <c r="D3161" s="3"/>
      <c r="E3161" s="3">
        <v>3905190.13</v>
      </c>
      <c r="F3161" s="3">
        <v>4322537.22</v>
      </c>
      <c r="G3161" s="3">
        <v>3856213.6099999994</v>
      </c>
      <c r="H3161" s="3">
        <v>3611912.7600000007</v>
      </c>
      <c r="I3161" s="3">
        <v>3502806.8000000003</v>
      </c>
      <c r="J3161" s="3">
        <v>2442060.1500000004</v>
      </c>
      <c r="K3161" s="3">
        <v>3537899.8599999994</v>
      </c>
      <c r="L3161" s="3">
        <v>5004662.33</v>
      </c>
      <c r="M3161" s="3">
        <v>5559547.8900000006</v>
      </c>
      <c r="N3161" s="3">
        <v>4779465.17</v>
      </c>
      <c r="O3161" s="3">
        <v>8162035.7999999989</v>
      </c>
      <c r="P3161" s="3">
        <v>6719339.2199999997</v>
      </c>
      <c r="Q3161" s="3">
        <f>SUM(Exportaciones_Kg_fruta[[#This Row],[Enero]:[Diciembre]])</f>
        <v>55403670.939999998</v>
      </c>
      <c r="R3161">
        <v>2016</v>
      </c>
      <c r="S3161" t="s">
        <v>212</v>
      </c>
    </row>
    <row r="3162" spans="1:19" x14ac:dyDescent="0.35">
      <c r="A3162" t="str">
        <f>+_xlfn.CONCAT(Exportaciones_Kg_fruta[[#This Row],[País]],Exportaciones_Kg_fruta[[#This Row],[Detalle]],Exportaciones_Kg_fruta[[#This Row],[Año]])</f>
        <v>Alemania2016</v>
      </c>
      <c r="B3162" s="3" t="s">
        <v>3</v>
      </c>
      <c r="C3162" s="3" t="s">
        <v>4</v>
      </c>
      <c r="D3162" s="3"/>
      <c r="E3162" s="3">
        <v>6004430.5500000007</v>
      </c>
      <c r="F3162" s="3">
        <v>3141302.1300000004</v>
      </c>
      <c r="G3162" s="3">
        <v>4805946.370000002</v>
      </c>
      <c r="H3162" s="3">
        <v>6978363.8600000031</v>
      </c>
      <c r="I3162" s="3">
        <v>8067567.0300000003</v>
      </c>
      <c r="J3162" s="3">
        <v>8672978.1800000016</v>
      </c>
      <c r="K3162" s="3">
        <v>7414014.950000002</v>
      </c>
      <c r="L3162" s="3">
        <v>8144465.7500000009</v>
      </c>
      <c r="M3162" s="3">
        <v>5995248.8599999994</v>
      </c>
      <c r="N3162" s="3">
        <v>6811603.7500000009</v>
      </c>
      <c r="O3162" s="3">
        <v>5599680.7399999993</v>
      </c>
      <c r="P3162" s="3">
        <v>5410116.2800000012</v>
      </c>
      <c r="Q3162" s="3">
        <f>SUM(Exportaciones_Kg_fruta[[#This Row],[Enero]:[Diciembre]])</f>
        <v>77045718.450000018</v>
      </c>
      <c r="R3162">
        <v>2016</v>
      </c>
      <c r="S3162" t="s">
        <v>212</v>
      </c>
    </row>
    <row r="3163" spans="1:19" x14ac:dyDescent="0.35">
      <c r="A3163" t="str">
        <f>+_xlfn.CONCAT(Exportaciones_Kg_fruta[[#This Row],[País]],Exportaciones_Kg_fruta[[#This Row],[Detalle]],Exportaciones_Kg_fruta[[#This Row],[Año]])</f>
        <v>Reino Unido2016</v>
      </c>
      <c r="B3163" s="3" t="s">
        <v>155</v>
      </c>
      <c r="C3163" s="3" t="s">
        <v>4</v>
      </c>
      <c r="D3163" s="3"/>
      <c r="E3163" s="3">
        <v>42715289.74000001</v>
      </c>
      <c r="F3163" s="3">
        <v>33423777.899999999</v>
      </c>
      <c r="G3163" s="3">
        <v>26454087.02</v>
      </c>
      <c r="H3163" s="3">
        <v>30965789.879999999</v>
      </c>
      <c r="I3163" s="3">
        <v>29733110.180000003</v>
      </c>
      <c r="J3163" s="3">
        <v>17574790.920000002</v>
      </c>
      <c r="K3163" s="3">
        <v>12465352.720000003</v>
      </c>
      <c r="L3163" s="3">
        <v>9376632.3200000022</v>
      </c>
      <c r="M3163" s="3">
        <v>15737275.670000002</v>
      </c>
      <c r="N3163" s="3">
        <v>17161133.120000001</v>
      </c>
      <c r="O3163" s="3">
        <v>14127211.189999999</v>
      </c>
      <c r="P3163" s="3">
        <v>25884386.609999996</v>
      </c>
      <c r="Q3163" s="3">
        <f>SUM(Exportaciones_Kg_fruta[[#This Row],[Enero]:[Diciembre]])</f>
        <v>275618837.26999998</v>
      </c>
      <c r="R3163">
        <v>2016</v>
      </c>
      <c r="S3163" t="s">
        <v>212</v>
      </c>
    </row>
    <row r="3164" spans="1:19" x14ac:dyDescent="0.35">
      <c r="A3164" t="str">
        <f>+_xlfn.CONCAT(Exportaciones_Kg_fruta[[#This Row],[País]],Exportaciones_Kg_fruta[[#This Row],[Detalle]],Exportaciones_Kg_fruta[[#This Row],[Año]])</f>
        <v>Bélgica2016</v>
      </c>
      <c r="B3164" s="3" t="s">
        <v>43</v>
      </c>
      <c r="C3164" s="3" t="s">
        <v>4</v>
      </c>
      <c r="D3164" s="3"/>
      <c r="E3164" s="3">
        <v>987098.3</v>
      </c>
      <c r="F3164" s="3">
        <v>1827622.13</v>
      </c>
      <c r="G3164" s="3">
        <v>2561908.64</v>
      </c>
      <c r="H3164" s="3">
        <v>4546452.79</v>
      </c>
      <c r="I3164" s="3">
        <v>2665634.1799999997</v>
      </c>
      <c r="J3164" s="3">
        <v>2303419.79</v>
      </c>
      <c r="K3164" s="3">
        <v>1447375.56</v>
      </c>
      <c r="L3164" s="3">
        <v>1052987.8599999999</v>
      </c>
      <c r="M3164" s="3">
        <v>1548413.67</v>
      </c>
      <c r="N3164" s="3">
        <v>1354960.52</v>
      </c>
      <c r="O3164" s="3">
        <v>901765.35000000009</v>
      </c>
      <c r="P3164" s="3">
        <v>1499894.7</v>
      </c>
      <c r="Q3164" s="3">
        <f>SUM(Exportaciones_Kg_fruta[[#This Row],[Enero]:[Diciembre]])</f>
        <v>22697533.490000002</v>
      </c>
      <c r="R3164">
        <v>2016</v>
      </c>
      <c r="S3164" t="s">
        <v>212</v>
      </c>
    </row>
    <row r="3165" spans="1:19" x14ac:dyDescent="0.35">
      <c r="A3165" t="str">
        <f>+_xlfn.CONCAT(Exportaciones_Kg_fruta[[#This Row],[País]],Exportaciones_Kg_fruta[[#This Row],[Detalle]],Exportaciones_Kg_fruta[[#This Row],[Año]])</f>
        <v>Suiza2016</v>
      </c>
      <c r="B3165" s="3" t="s">
        <v>176</v>
      </c>
      <c r="C3165" s="3" t="s">
        <v>4</v>
      </c>
      <c r="D3165" s="3"/>
      <c r="E3165" s="3">
        <v>785167.64</v>
      </c>
      <c r="F3165" s="3">
        <v>673407.71</v>
      </c>
      <c r="G3165" s="3">
        <v>878564.66</v>
      </c>
      <c r="H3165" s="3">
        <v>116062</v>
      </c>
      <c r="I3165" s="3">
        <v>277317</v>
      </c>
      <c r="J3165" s="3">
        <v>529396.32999999996</v>
      </c>
      <c r="K3165" s="3">
        <v>1611344.0800000003</v>
      </c>
      <c r="L3165" s="3">
        <v>1408872.01</v>
      </c>
      <c r="M3165" s="3">
        <v>995899.08</v>
      </c>
      <c r="N3165" s="3">
        <v>2374745.6799999997</v>
      </c>
      <c r="O3165" s="3">
        <v>1253962.21</v>
      </c>
      <c r="P3165" s="3">
        <v>2741004.82</v>
      </c>
      <c r="Q3165" s="3">
        <f>SUM(Exportaciones_Kg_fruta[[#This Row],[Enero]:[Diciembre]])</f>
        <v>13645743.220000003</v>
      </c>
      <c r="R3165">
        <v>2016</v>
      </c>
      <c r="S3165" t="s">
        <v>212</v>
      </c>
    </row>
    <row r="3166" spans="1:19" x14ac:dyDescent="0.35">
      <c r="A3166" t="str">
        <f>+_xlfn.CONCAT(Exportaciones_Kg_fruta[[#This Row],[País]],Exportaciones_Kg_fruta[[#This Row],[Detalle]],Exportaciones_Kg_fruta[[#This Row],[Año]])</f>
        <v>Rusia2016</v>
      </c>
      <c r="B3166" s="3" t="s">
        <v>161</v>
      </c>
      <c r="C3166" s="3" t="s">
        <v>4</v>
      </c>
      <c r="D3166" s="3"/>
      <c r="E3166" s="3">
        <v>3315080.59</v>
      </c>
      <c r="F3166" s="3">
        <v>3160298.44</v>
      </c>
      <c r="G3166" s="3">
        <v>5158123.3099999996</v>
      </c>
      <c r="H3166" s="3">
        <v>15148402.110000001</v>
      </c>
      <c r="I3166" s="3">
        <v>22218913.550000001</v>
      </c>
      <c r="J3166" s="3">
        <v>12816515.26</v>
      </c>
      <c r="K3166" s="3">
        <v>8027631.9200000009</v>
      </c>
      <c r="L3166" s="3">
        <v>5042798.76</v>
      </c>
      <c r="M3166" s="3">
        <v>3086044.27</v>
      </c>
      <c r="N3166" s="3">
        <v>2735624.82</v>
      </c>
      <c r="O3166" s="3">
        <v>2853457.3600000003</v>
      </c>
      <c r="P3166" s="3">
        <v>2456144.04</v>
      </c>
      <c r="Q3166" s="3">
        <f>SUM(Exportaciones_Kg_fruta[[#This Row],[Enero]:[Diciembre]])</f>
        <v>86019034.429999992</v>
      </c>
      <c r="R3166">
        <v>2016</v>
      </c>
      <c r="S3166" t="s">
        <v>212</v>
      </c>
    </row>
    <row r="3167" spans="1:19" x14ac:dyDescent="0.35">
      <c r="A3167" t="str">
        <f>+_xlfn.CONCAT(Exportaciones_Kg_fruta[[#This Row],[País]],Exportaciones_Kg_fruta[[#This Row],[Detalle]],Exportaciones_Kg_fruta[[#This Row],[Año]])</f>
        <v>Otros2016</v>
      </c>
      <c r="B3167" s="3" t="s">
        <v>213</v>
      </c>
      <c r="C3167" s="3" t="s">
        <v>4</v>
      </c>
      <c r="D3167" s="3"/>
      <c r="E3167" s="3">
        <v>253903.6</v>
      </c>
      <c r="F3167" s="3">
        <v>139417</v>
      </c>
      <c r="G3167" s="3">
        <v>58525.990000000005</v>
      </c>
      <c r="H3167" s="3">
        <v>66738.990000000005</v>
      </c>
      <c r="I3167" s="3">
        <v>142863</v>
      </c>
      <c r="J3167" s="3">
        <v>39772</v>
      </c>
      <c r="K3167" s="3">
        <v>223828</v>
      </c>
      <c r="L3167" s="3">
        <v>87623</v>
      </c>
      <c r="M3167" s="3">
        <v>47851</v>
      </c>
      <c r="N3167" s="3">
        <v>0</v>
      </c>
      <c r="O3167" s="3">
        <v>224824.38</v>
      </c>
      <c r="P3167" s="3">
        <v>140779.6</v>
      </c>
      <c r="Q3167" s="3">
        <f>SUM(Exportaciones_Kg_fruta[[#This Row],[Enero]:[Diciembre]])</f>
        <v>1426126.56</v>
      </c>
      <c r="R3167">
        <v>2016</v>
      </c>
      <c r="S3167" t="s">
        <v>212</v>
      </c>
    </row>
    <row r="3168" spans="1:19" x14ac:dyDescent="0.35">
      <c r="A3168" t="str">
        <f>+_xlfn.CONCAT(Exportaciones_Kg_fruta[[#This Row],[País]],Exportaciones_Kg_fruta[[#This Row],[Detalle]],Exportaciones_Kg_fruta[[#This Row],[Año]])</f>
        <v>Bolivia2016</v>
      </c>
      <c r="B3168" s="3" t="s">
        <v>47</v>
      </c>
      <c r="C3168" s="3" t="s">
        <v>4</v>
      </c>
      <c r="D3168" s="3"/>
      <c r="E3168" s="3">
        <v>360200.5</v>
      </c>
      <c r="F3168" s="3">
        <v>739437.32000000007</v>
      </c>
      <c r="G3168" s="3">
        <v>1394977.85</v>
      </c>
      <c r="H3168" s="3">
        <v>1324396.04</v>
      </c>
      <c r="I3168" s="3">
        <v>1609445.72</v>
      </c>
      <c r="J3168" s="3">
        <v>1277106.2200000002</v>
      </c>
      <c r="K3168" s="3">
        <v>1130893.7</v>
      </c>
      <c r="L3168" s="3">
        <v>1807473.81</v>
      </c>
      <c r="M3168" s="3">
        <v>1387626.8499999999</v>
      </c>
      <c r="N3168" s="3">
        <v>1683529.8399999999</v>
      </c>
      <c r="O3168" s="3">
        <v>1518854.47</v>
      </c>
      <c r="P3168" s="3">
        <v>1114920.1800000002</v>
      </c>
      <c r="Q3168" s="3">
        <f>SUM(Exportaciones_Kg_fruta[[#This Row],[Enero]:[Diciembre]])</f>
        <v>15348862.5</v>
      </c>
      <c r="R3168">
        <v>2016</v>
      </c>
      <c r="S3168" t="s">
        <v>212</v>
      </c>
    </row>
    <row r="3169" spans="1:19" x14ac:dyDescent="0.35">
      <c r="A3169" t="str">
        <f>+_xlfn.CONCAT(Exportaciones_Kg_fruta[[#This Row],[País]],Exportaciones_Kg_fruta[[#This Row],[Detalle]],Exportaciones_Kg_fruta[[#This Row],[Año]])</f>
        <v>Australia2016</v>
      </c>
      <c r="B3169" s="3" t="s">
        <v>35</v>
      </c>
      <c r="C3169" s="3" t="s">
        <v>4</v>
      </c>
      <c r="D3169" s="3"/>
      <c r="E3169" s="3">
        <v>4445292.8699999992</v>
      </c>
      <c r="F3169" s="3">
        <v>5089840.83</v>
      </c>
      <c r="G3169" s="3">
        <v>5095406.2</v>
      </c>
      <c r="H3169" s="3">
        <v>6789462.6299999999</v>
      </c>
      <c r="I3169" s="3">
        <v>7849599.3200000003</v>
      </c>
      <c r="J3169" s="3">
        <v>7505823.6200000001</v>
      </c>
      <c r="K3169" s="3">
        <v>8153252.6000000006</v>
      </c>
      <c r="L3169" s="3">
        <v>6032038.46</v>
      </c>
      <c r="M3169" s="3">
        <v>4144368.7399999998</v>
      </c>
      <c r="N3169" s="3">
        <v>4172440.1799999997</v>
      </c>
      <c r="O3169" s="3">
        <v>3846778.4600000004</v>
      </c>
      <c r="P3169" s="3">
        <v>6044308.8699999982</v>
      </c>
      <c r="Q3169" s="3">
        <f>SUM(Exportaciones_Kg_fruta[[#This Row],[Enero]:[Diciembre]])</f>
        <v>69168612.780000001</v>
      </c>
      <c r="R3169">
        <v>2016</v>
      </c>
      <c r="S3169" t="s">
        <v>212</v>
      </c>
    </row>
    <row r="3170" spans="1:19" x14ac:dyDescent="0.35">
      <c r="A3170" t="str">
        <f>+_xlfn.CONCAT(Exportaciones_Kg_fruta[[#This Row],[País]],Exportaciones_Kg_fruta[[#This Row],[Detalle]],Exportaciones_Kg_fruta[[#This Row],[Año]])</f>
        <v>Thailandia2016</v>
      </c>
      <c r="B3170" s="3" t="s">
        <v>224</v>
      </c>
      <c r="C3170" s="3" t="s">
        <v>4</v>
      </c>
      <c r="D3170" s="3"/>
      <c r="E3170" s="3">
        <v>1479340.9799999997</v>
      </c>
      <c r="F3170" s="3">
        <v>119666.42</v>
      </c>
      <c r="G3170" s="3">
        <v>1117224.8500000001</v>
      </c>
      <c r="H3170" s="3">
        <v>2668840.5000000005</v>
      </c>
      <c r="I3170" s="3">
        <v>3573404.74</v>
      </c>
      <c r="J3170" s="3">
        <v>199620.93</v>
      </c>
      <c r="K3170" s="3">
        <v>131321.97999999998</v>
      </c>
      <c r="L3170" s="3">
        <v>416282.85</v>
      </c>
      <c r="M3170" s="3">
        <v>239351.64</v>
      </c>
      <c r="N3170" s="3">
        <v>117893</v>
      </c>
      <c r="O3170" s="3">
        <v>458105.93</v>
      </c>
      <c r="P3170" s="3">
        <v>3568832.9200000004</v>
      </c>
      <c r="Q3170" s="3">
        <f>SUM(Exportaciones_Kg_fruta[[#This Row],[Enero]:[Diciembre]])</f>
        <v>14089886.74</v>
      </c>
      <c r="R3170">
        <v>2016</v>
      </c>
      <c r="S3170" t="s">
        <v>212</v>
      </c>
    </row>
    <row r="3171" spans="1:19" x14ac:dyDescent="0.35">
      <c r="A3171" t="str">
        <f>+_xlfn.CONCAT(Exportaciones_Kg_fruta[[#This Row],[País]],Exportaciones_Kg_fruta[[#This Row],[Detalle]],Exportaciones_Kg_fruta[[#This Row],[Año]])</f>
        <v>Costa Rica2016</v>
      </c>
      <c r="B3171" s="3" t="s">
        <v>62</v>
      </c>
      <c r="C3171" s="3" t="s">
        <v>4</v>
      </c>
      <c r="D3171" s="3"/>
      <c r="E3171" s="3">
        <v>1747458.7600000002</v>
      </c>
      <c r="F3171" s="3">
        <v>1975152.34</v>
      </c>
      <c r="G3171" s="3">
        <v>4079744.6799999997</v>
      </c>
      <c r="H3171" s="3">
        <v>3287016.5199999996</v>
      </c>
      <c r="I3171" s="3">
        <v>2117818.41</v>
      </c>
      <c r="J3171" s="3">
        <v>969946.5</v>
      </c>
      <c r="K3171" s="3">
        <v>1447238.87</v>
      </c>
      <c r="L3171" s="3">
        <v>1454614.4999999998</v>
      </c>
      <c r="M3171" s="3">
        <v>1553979.1500000001</v>
      </c>
      <c r="N3171" s="3">
        <v>2064567.55</v>
      </c>
      <c r="O3171" s="3">
        <v>1305357.9100000001</v>
      </c>
      <c r="P3171" s="3">
        <v>1648766</v>
      </c>
      <c r="Q3171" s="3">
        <f>SUM(Exportaciones_Kg_fruta[[#This Row],[Enero]:[Diciembre]])</f>
        <v>23651661.190000001</v>
      </c>
      <c r="R3171">
        <v>2016</v>
      </c>
      <c r="S3171" t="s">
        <v>212</v>
      </c>
    </row>
    <row r="3172" spans="1:19" x14ac:dyDescent="0.35">
      <c r="A3172" t="str">
        <f>+_xlfn.CONCAT(Exportaciones_Kg_fruta[[#This Row],[País]],Exportaciones_Kg_fruta[[#This Row],[Detalle]],Exportaciones_Kg_fruta[[#This Row],[Año]])</f>
        <v>Dinamarca2016</v>
      </c>
      <c r="B3172" s="3" t="s">
        <v>65</v>
      </c>
      <c r="C3172" s="3" t="s">
        <v>4</v>
      </c>
      <c r="D3172" s="3"/>
      <c r="E3172" s="3">
        <v>848478.41</v>
      </c>
      <c r="F3172" s="3">
        <v>500769</v>
      </c>
      <c r="G3172" s="3">
        <v>983043.8</v>
      </c>
      <c r="H3172" s="3">
        <v>1139476.4799999997</v>
      </c>
      <c r="I3172" s="3">
        <v>1636600.92</v>
      </c>
      <c r="J3172" s="3">
        <v>1469213.02</v>
      </c>
      <c r="K3172" s="3">
        <v>911717.37999999989</v>
      </c>
      <c r="L3172" s="3">
        <v>1237233</v>
      </c>
      <c r="M3172" s="3">
        <v>719338.21</v>
      </c>
      <c r="N3172" s="3">
        <v>1003312.44</v>
      </c>
      <c r="O3172" s="3">
        <v>212964</v>
      </c>
      <c r="P3172" s="3">
        <v>516509</v>
      </c>
      <c r="Q3172" s="3">
        <f>SUM(Exportaciones_Kg_fruta[[#This Row],[Enero]:[Diciembre]])</f>
        <v>11178655.659999998</v>
      </c>
      <c r="R3172">
        <v>2016</v>
      </c>
      <c r="S3172" t="s">
        <v>212</v>
      </c>
    </row>
    <row r="3173" spans="1:19" x14ac:dyDescent="0.35">
      <c r="A3173" t="str">
        <f>+_xlfn.CONCAT(Exportaciones_Kg_fruta[[#This Row],[País]],Exportaciones_Kg_fruta[[#This Row],[Detalle]],Exportaciones_Kg_fruta[[#This Row],[Año]])</f>
        <v>Turquía2016</v>
      </c>
      <c r="B3173" s="3" t="s">
        <v>190</v>
      </c>
      <c r="C3173" s="3" t="s">
        <v>4</v>
      </c>
      <c r="D3173" s="3"/>
      <c r="E3173" s="3">
        <v>317694.34999999998</v>
      </c>
      <c r="F3173" s="3">
        <v>165722.46000000002</v>
      </c>
      <c r="G3173" s="3">
        <v>307472.55</v>
      </c>
      <c r="H3173" s="3">
        <v>5639048.9500000002</v>
      </c>
      <c r="I3173" s="3">
        <v>23225900.27</v>
      </c>
      <c r="J3173" s="3">
        <v>21078442.759999998</v>
      </c>
      <c r="K3173" s="3">
        <v>8572634.0099999998</v>
      </c>
      <c r="L3173" s="3">
        <v>2641320.6000000006</v>
      </c>
      <c r="M3173" s="3">
        <v>386083.94</v>
      </c>
      <c r="N3173" s="3">
        <v>107246.61</v>
      </c>
      <c r="O3173" s="3">
        <v>286246.28000000003</v>
      </c>
      <c r="P3173" s="3">
        <v>178030.44</v>
      </c>
      <c r="Q3173" s="3">
        <f>SUM(Exportaciones_Kg_fruta[[#This Row],[Enero]:[Diciembre]])</f>
        <v>62905843.219999991</v>
      </c>
      <c r="R3173">
        <v>2016</v>
      </c>
      <c r="S3173" t="s">
        <v>212</v>
      </c>
    </row>
    <row r="3174" spans="1:19" x14ac:dyDescent="0.35">
      <c r="A3174" t="str">
        <f>+_xlfn.CONCAT(Exportaciones_Kg_fruta[[#This Row],[País]],Exportaciones_Kg_fruta[[#This Row],[Detalle]],Exportaciones_Kg_fruta[[#This Row],[Año]])</f>
        <v>Bulgaria2016</v>
      </c>
      <c r="B3174" s="3" t="s">
        <v>50</v>
      </c>
      <c r="C3174" s="3" t="s">
        <v>4</v>
      </c>
      <c r="D3174" s="3"/>
      <c r="E3174" s="3">
        <v>0</v>
      </c>
      <c r="F3174" s="3">
        <v>0</v>
      </c>
      <c r="G3174" s="3">
        <v>0</v>
      </c>
      <c r="H3174" s="3">
        <v>45514</v>
      </c>
      <c r="I3174" s="3">
        <v>0</v>
      </c>
      <c r="J3174" s="3">
        <v>77276.800000000003</v>
      </c>
      <c r="K3174" s="3">
        <v>0</v>
      </c>
      <c r="L3174" s="3">
        <v>0</v>
      </c>
      <c r="M3174" s="3">
        <v>37000</v>
      </c>
      <c r="N3174" s="3">
        <v>0</v>
      </c>
      <c r="O3174" s="3">
        <v>0</v>
      </c>
      <c r="P3174" s="3">
        <v>0</v>
      </c>
      <c r="Q3174" s="3">
        <f>SUM(Exportaciones_Kg_fruta[[#This Row],[Enero]:[Diciembre]])</f>
        <v>159790.79999999999</v>
      </c>
      <c r="R3174">
        <v>2016</v>
      </c>
      <c r="S3174" t="s">
        <v>212</v>
      </c>
    </row>
    <row r="3175" spans="1:19" x14ac:dyDescent="0.35">
      <c r="A3175" t="str">
        <f>+_xlfn.CONCAT(Exportaciones_Kg_fruta[[#This Row],[País]],Exportaciones_Kg_fruta[[#This Row],[Detalle]],Exportaciones_Kg_fruta[[#This Row],[Año]])</f>
        <v>Panamá2016</v>
      </c>
      <c r="B3175" s="3" t="s">
        <v>146</v>
      </c>
      <c r="C3175" s="3" t="s">
        <v>4</v>
      </c>
      <c r="D3175" s="3"/>
      <c r="E3175" s="3">
        <v>484393.34</v>
      </c>
      <c r="F3175" s="3">
        <v>856576.24000000011</v>
      </c>
      <c r="G3175" s="3">
        <v>1167938.7299999997</v>
      </c>
      <c r="H3175" s="3">
        <v>1608028.78</v>
      </c>
      <c r="I3175" s="3">
        <v>1392126.31</v>
      </c>
      <c r="J3175" s="3">
        <v>983397.77</v>
      </c>
      <c r="K3175" s="3">
        <v>1348434.9800000002</v>
      </c>
      <c r="L3175" s="3">
        <v>1428389.7800000003</v>
      </c>
      <c r="M3175" s="3">
        <v>761253.27999999991</v>
      </c>
      <c r="N3175" s="3">
        <v>648521.31000000006</v>
      </c>
      <c r="O3175" s="3">
        <v>639574.64</v>
      </c>
      <c r="P3175" s="3">
        <v>485089.4</v>
      </c>
      <c r="Q3175" s="3">
        <f>SUM(Exportaciones_Kg_fruta[[#This Row],[Enero]:[Diciembre]])</f>
        <v>11803724.560000001</v>
      </c>
      <c r="R3175">
        <v>2016</v>
      </c>
      <c r="S3175" t="s">
        <v>212</v>
      </c>
    </row>
    <row r="3176" spans="1:19" x14ac:dyDescent="0.35">
      <c r="A3176" t="str">
        <f>+_xlfn.CONCAT(Exportaciones_Kg_fruta[[#This Row],[País]],Exportaciones_Kg_fruta[[#This Row],[Detalle]],Exportaciones_Kg_fruta[[#This Row],[Año]])</f>
        <v>Vietnam2016</v>
      </c>
      <c r="B3176" s="3" t="s">
        <v>195</v>
      </c>
      <c r="C3176" s="3" t="s">
        <v>4</v>
      </c>
      <c r="D3176" s="3"/>
      <c r="E3176" s="3">
        <v>592888.29</v>
      </c>
      <c r="F3176" s="3">
        <v>0</v>
      </c>
      <c r="G3176" s="3">
        <v>38880</v>
      </c>
      <c r="H3176" s="3">
        <v>1352993.2</v>
      </c>
      <c r="I3176" s="3">
        <v>1695348.56</v>
      </c>
      <c r="J3176" s="3">
        <v>0</v>
      </c>
      <c r="K3176" s="3">
        <v>0</v>
      </c>
      <c r="L3176" s="3">
        <v>35678</v>
      </c>
      <c r="M3176" s="3">
        <v>70795</v>
      </c>
      <c r="N3176" s="3">
        <v>0</v>
      </c>
      <c r="O3176" s="3">
        <v>435139</v>
      </c>
      <c r="P3176" s="3">
        <v>0</v>
      </c>
      <c r="Q3176" s="3">
        <f>SUM(Exportaciones_Kg_fruta[[#This Row],[Enero]:[Diciembre]])</f>
        <v>4221722.05</v>
      </c>
      <c r="R3176">
        <v>2016</v>
      </c>
      <c r="S3176" t="s">
        <v>212</v>
      </c>
    </row>
    <row r="3177" spans="1:19" x14ac:dyDescent="0.35">
      <c r="A3177" t="str">
        <f>+_xlfn.CONCAT(Exportaciones_Kg_fruta[[#This Row],[País]],Exportaciones_Kg_fruta[[#This Row],[Detalle]],Exportaciones_Kg_fruta[[#This Row],[Año]])</f>
        <v>Venezuela2016</v>
      </c>
      <c r="B3177" s="3" t="s">
        <v>194</v>
      </c>
      <c r="C3177" s="3" t="s">
        <v>4</v>
      </c>
      <c r="D3177" s="3"/>
      <c r="E3177" s="3">
        <v>0</v>
      </c>
      <c r="F3177" s="3">
        <v>0</v>
      </c>
      <c r="G3177" s="3">
        <v>20705.75</v>
      </c>
      <c r="H3177" s="3">
        <v>0</v>
      </c>
      <c r="I3177" s="3">
        <v>39404.800000000003</v>
      </c>
      <c r="J3177" s="3">
        <v>38502.400000000001</v>
      </c>
      <c r="K3177" s="3">
        <v>232678.99000000002</v>
      </c>
      <c r="L3177" s="3">
        <v>499488.8</v>
      </c>
      <c r="M3177" s="3">
        <v>713825.10999999987</v>
      </c>
      <c r="N3177" s="3">
        <v>4094282.27</v>
      </c>
      <c r="O3177" s="3">
        <v>1696850.3499999999</v>
      </c>
      <c r="P3177" s="3">
        <v>68197.08</v>
      </c>
      <c r="Q3177" s="3">
        <f>SUM(Exportaciones_Kg_fruta[[#This Row],[Enero]:[Diciembre]])</f>
        <v>7403935.5499999998</v>
      </c>
      <c r="R3177">
        <v>2016</v>
      </c>
      <c r="S3177" t="s">
        <v>212</v>
      </c>
    </row>
    <row r="3178" spans="1:19" x14ac:dyDescent="0.35">
      <c r="A3178" t="str">
        <f>+_xlfn.CONCAT(Exportaciones_Kg_fruta[[#This Row],[País]],Exportaciones_Kg_fruta[[#This Row],[Detalle]],Exportaciones_Kg_fruta[[#This Row],[Año]])</f>
        <v>Paraguay2016</v>
      </c>
      <c r="B3178" s="3" t="s">
        <v>148</v>
      </c>
      <c r="C3178" s="3" t="s">
        <v>4</v>
      </c>
      <c r="D3178" s="3"/>
      <c r="E3178" s="3">
        <v>88340</v>
      </c>
      <c r="F3178" s="3">
        <v>14650</v>
      </c>
      <c r="G3178" s="3">
        <v>73250</v>
      </c>
      <c r="H3178" s="3">
        <v>57313</v>
      </c>
      <c r="I3178" s="3">
        <v>5241.6000000000004</v>
      </c>
      <c r="J3178" s="3">
        <v>102640</v>
      </c>
      <c r="K3178" s="3">
        <v>25076</v>
      </c>
      <c r="L3178" s="3">
        <v>372875</v>
      </c>
      <c r="M3178" s="3">
        <v>44460.800000000003</v>
      </c>
      <c r="N3178" s="3">
        <v>163621</v>
      </c>
      <c r="O3178" s="3">
        <v>47972.800000000003</v>
      </c>
      <c r="P3178" s="3">
        <v>115987.5</v>
      </c>
      <c r="Q3178" s="3">
        <f>SUM(Exportaciones_Kg_fruta[[#This Row],[Enero]:[Diciembre]])</f>
        <v>1111427.7000000002</v>
      </c>
      <c r="R3178">
        <v>2016</v>
      </c>
      <c r="S3178" t="s">
        <v>212</v>
      </c>
    </row>
    <row r="3179" spans="1:19" x14ac:dyDescent="0.35">
      <c r="A3179" t="str">
        <f>+_xlfn.CONCAT(Exportaciones_Kg_fruta[[#This Row],[País]],Exportaciones_Kg_fruta[[#This Row],[Detalle]],Exportaciones_Kg_fruta[[#This Row],[Año]])</f>
        <v>Uruguay2016</v>
      </c>
      <c r="B3179" s="3" t="s">
        <v>192</v>
      </c>
      <c r="C3179" s="3" t="s">
        <v>4</v>
      </c>
      <c r="D3179" s="3"/>
      <c r="E3179" s="3">
        <v>161263.85</v>
      </c>
      <c r="F3179" s="3">
        <v>479674.78</v>
      </c>
      <c r="G3179" s="3">
        <v>247251.09</v>
      </c>
      <c r="H3179" s="3">
        <v>278161.36</v>
      </c>
      <c r="I3179" s="3">
        <v>562825.64999999991</v>
      </c>
      <c r="J3179" s="3">
        <v>270008.46000000002</v>
      </c>
      <c r="K3179" s="3">
        <v>686633.86</v>
      </c>
      <c r="L3179" s="3">
        <v>947884.89</v>
      </c>
      <c r="M3179" s="3">
        <v>970831.78</v>
      </c>
      <c r="N3179" s="3">
        <v>380213.29</v>
      </c>
      <c r="O3179" s="3">
        <v>703483.64</v>
      </c>
      <c r="P3179" s="3">
        <v>767819.5</v>
      </c>
      <c r="Q3179" s="3">
        <f>SUM(Exportaciones_Kg_fruta[[#This Row],[Enero]:[Diciembre]])</f>
        <v>6456052.1499999994</v>
      </c>
      <c r="R3179">
        <v>2016</v>
      </c>
      <c r="S3179" t="s">
        <v>212</v>
      </c>
    </row>
    <row r="3180" spans="1:19" x14ac:dyDescent="0.35">
      <c r="A3180" t="str">
        <f>+_xlfn.CONCAT(Exportaciones_Kg_fruta[[#This Row],[País]],Exportaciones_Kg_fruta[[#This Row],[Detalle]],Exportaciones_Kg_fruta[[#This Row],[Año]])</f>
        <v>Suecia2016</v>
      </c>
      <c r="B3180" s="3" t="s">
        <v>175</v>
      </c>
      <c r="C3180" s="3" t="s">
        <v>4</v>
      </c>
      <c r="D3180" s="3"/>
      <c r="E3180" s="3">
        <v>340303.55</v>
      </c>
      <c r="F3180" s="3">
        <v>438607.81</v>
      </c>
      <c r="G3180" s="3">
        <v>1268100.2800000003</v>
      </c>
      <c r="H3180" s="3">
        <v>1908961.8499999999</v>
      </c>
      <c r="I3180" s="3">
        <v>1896887.9900000002</v>
      </c>
      <c r="J3180" s="3">
        <v>1291504.3299999998</v>
      </c>
      <c r="K3180" s="3">
        <v>971487.70000000007</v>
      </c>
      <c r="L3180" s="3">
        <v>803012.09</v>
      </c>
      <c r="M3180" s="3">
        <v>222218.61</v>
      </c>
      <c r="N3180" s="3">
        <v>467455.56</v>
      </c>
      <c r="O3180" s="3">
        <v>390660.01</v>
      </c>
      <c r="P3180" s="3">
        <v>422169.4</v>
      </c>
      <c r="Q3180" s="3">
        <f>SUM(Exportaciones_Kg_fruta[[#This Row],[Enero]:[Diciembre]])</f>
        <v>10421369.180000002</v>
      </c>
      <c r="R3180">
        <v>2016</v>
      </c>
      <c r="S3180" t="s">
        <v>212</v>
      </c>
    </row>
    <row r="3181" spans="1:19" x14ac:dyDescent="0.35">
      <c r="A3181" t="str">
        <f>+_xlfn.CONCAT(Exportaciones_Kg_fruta[[#This Row],[País]],Exportaciones_Kg_fruta[[#This Row],[Detalle]],Exportaciones_Kg_fruta[[#This Row],[Año]])</f>
        <v>Finlandia2016</v>
      </c>
      <c r="B3181" s="3" t="s">
        <v>79</v>
      </c>
      <c r="C3181" s="3" t="s">
        <v>4</v>
      </c>
      <c r="D3181" s="3"/>
      <c r="E3181" s="3">
        <v>173887.4</v>
      </c>
      <c r="F3181" s="3">
        <v>231812.21</v>
      </c>
      <c r="G3181" s="3">
        <v>327620.72000000003</v>
      </c>
      <c r="H3181" s="3">
        <v>573591.60000000009</v>
      </c>
      <c r="I3181" s="3">
        <v>710213.6</v>
      </c>
      <c r="J3181" s="3">
        <v>657402.84</v>
      </c>
      <c r="K3181" s="3">
        <v>537064.61</v>
      </c>
      <c r="L3181" s="3">
        <v>320217.75</v>
      </c>
      <c r="M3181" s="3">
        <v>322137.33</v>
      </c>
      <c r="N3181" s="3">
        <v>168377.86</v>
      </c>
      <c r="O3181" s="3">
        <v>293283.38</v>
      </c>
      <c r="P3181" s="3">
        <v>0</v>
      </c>
      <c r="Q3181" s="3">
        <f>SUM(Exportaciones_Kg_fruta[[#This Row],[Enero]:[Diciembre]])</f>
        <v>4315609.3</v>
      </c>
      <c r="R3181">
        <v>2016</v>
      </c>
      <c r="S3181" t="s">
        <v>212</v>
      </c>
    </row>
    <row r="3182" spans="1:19" x14ac:dyDescent="0.35">
      <c r="A3182" t="str">
        <f>+_xlfn.CONCAT(Exportaciones_Kg_fruta[[#This Row],[País]],Exportaciones_Kg_fruta[[#This Row],[Detalle]],Exportaciones_Kg_fruta[[#This Row],[Año]])</f>
        <v>Arabia Saudita2016</v>
      </c>
      <c r="B3182" s="3" t="s">
        <v>30</v>
      </c>
      <c r="C3182" s="3" t="s">
        <v>4</v>
      </c>
      <c r="D3182" s="3"/>
      <c r="E3182" s="3">
        <v>656108.79</v>
      </c>
      <c r="F3182" s="3">
        <v>2252193.16</v>
      </c>
      <c r="G3182" s="3">
        <v>9437411.0499999989</v>
      </c>
      <c r="H3182" s="3">
        <v>15376960.800000001</v>
      </c>
      <c r="I3182" s="3">
        <v>13602272.980000004</v>
      </c>
      <c r="J3182" s="3">
        <v>7356633.2700000005</v>
      </c>
      <c r="K3182" s="3">
        <v>7197803.5</v>
      </c>
      <c r="L3182" s="3">
        <v>5548914.8300000001</v>
      </c>
      <c r="M3182" s="3">
        <v>1714943.06</v>
      </c>
      <c r="N3182" s="3">
        <v>378299.32</v>
      </c>
      <c r="O3182" s="3">
        <v>409998.5</v>
      </c>
      <c r="P3182" s="3">
        <v>323198.32</v>
      </c>
      <c r="Q3182" s="3">
        <f>SUM(Exportaciones_Kg_fruta[[#This Row],[Enero]:[Diciembre]])</f>
        <v>64254737.580000006</v>
      </c>
      <c r="R3182">
        <v>2016</v>
      </c>
      <c r="S3182" t="s">
        <v>212</v>
      </c>
    </row>
    <row r="3183" spans="1:19" x14ac:dyDescent="0.35">
      <c r="A3183" t="str">
        <f>+_xlfn.CONCAT(Exportaciones_Kg_fruta[[#This Row],[País]],Exportaciones_Kg_fruta[[#This Row],[Detalle]],Exportaciones_Kg_fruta[[#This Row],[Año]])</f>
        <v>Hong Kong (Región administrativa especial de China)2016</v>
      </c>
      <c r="B3183" s="3" t="s">
        <v>94</v>
      </c>
      <c r="C3183" s="3" t="s">
        <v>4</v>
      </c>
      <c r="D3183" s="3"/>
      <c r="E3183" s="3">
        <v>11018251.34</v>
      </c>
      <c r="F3183" s="3">
        <v>4691903.9799999995</v>
      </c>
      <c r="G3183" s="3">
        <v>3534338.6</v>
      </c>
      <c r="H3183" s="3">
        <v>1912890.1599999997</v>
      </c>
      <c r="I3183" s="3">
        <v>2048879.74</v>
      </c>
      <c r="J3183" s="3">
        <v>663651.13</v>
      </c>
      <c r="K3183" s="3">
        <v>846810.30000000016</v>
      </c>
      <c r="L3183" s="3">
        <v>580509.87</v>
      </c>
      <c r="M3183" s="3">
        <v>780702.45</v>
      </c>
      <c r="N3183" s="3">
        <v>601264.48</v>
      </c>
      <c r="O3183" s="3">
        <v>624028.47</v>
      </c>
      <c r="P3183" s="3">
        <v>10187246.42</v>
      </c>
      <c r="Q3183" s="3">
        <f>SUM(Exportaciones_Kg_fruta[[#This Row],[Enero]:[Diciembre]])</f>
        <v>37490476.939999998</v>
      </c>
      <c r="R3183">
        <v>2016</v>
      </c>
      <c r="S3183" t="s">
        <v>212</v>
      </c>
    </row>
    <row r="3184" spans="1:19" x14ac:dyDescent="0.35">
      <c r="A3184" t="str">
        <f>+_xlfn.CONCAT(Exportaciones_Kg_fruta[[#This Row],[País]],Exportaciones_Kg_fruta[[#This Row],[Detalle]],Exportaciones_Kg_fruta[[#This Row],[Año]])</f>
        <v>Guatemala2016</v>
      </c>
      <c r="B3184" s="3" t="s">
        <v>87</v>
      </c>
      <c r="C3184" s="3" t="s">
        <v>4</v>
      </c>
      <c r="D3184" s="3"/>
      <c r="E3184" s="3">
        <v>478135.92</v>
      </c>
      <c r="F3184" s="3">
        <v>1152818.43</v>
      </c>
      <c r="G3184" s="3">
        <v>1658322.1199999999</v>
      </c>
      <c r="H3184" s="3">
        <v>1730589.9200000002</v>
      </c>
      <c r="I3184" s="3">
        <v>1931592.8499999999</v>
      </c>
      <c r="J3184" s="3">
        <v>1749891.9499999997</v>
      </c>
      <c r="K3184" s="3">
        <v>1302625.49</v>
      </c>
      <c r="L3184" s="3">
        <v>1811437.33</v>
      </c>
      <c r="M3184" s="3">
        <v>676315.37</v>
      </c>
      <c r="N3184" s="3">
        <v>629665.77</v>
      </c>
      <c r="O3184" s="3">
        <v>796723</v>
      </c>
      <c r="P3184" s="3">
        <v>293954.48</v>
      </c>
      <c r="Q3184" s="3">
        <f>SUM(Exportaciones_Kg_fruta[[#This Row],[Enero]:[Diciembre]])</f>
        <v>14212072.629999999</v>
      </c>
      <c r="R3184">
        <v>2016</v>
      </c>
      <c r="S3184" t="s">
        <v>212</v>
      </c>
    </row>
    <row r="3185" spans="1:19" x14ac:dyDescent="0.35">
      <c r="A3185" t="str">
        <f>+_xlfn.CONCAT(Exportaciones_Kg_fruta[[#This Row],[País]],Exportaciones_Kg_fruta[[#This Row],[Detalle]],Exportaciones_Kg_fruta[[#This Row],[Año]])</f>
        <v>Malasia2016</v>
      </c>
      <c r="B3185" s="3" t="s">
        <v>124</v>
      </c>
      <c r="C3185" s="3" t="s">
        <v>4</v>
      </c>
      <c r="D3185" s="3"/>
      <c r="E3185" s="3">
        <v>211088.83</v>
      </c>
      <c r="F3185" s="3">
        <v>325291.93</v>
      </c>
      <c r="G3185" s="3">
        <v>339927.45</v>
      </c>
      <c r="H3185" s="3">
        <v>1740385.1500000001</v>
      </c>
      <c r="I3185" s="3">
        <v>3002256.35</v>
      </c>
      <c r="J3185" s="3">
        <v>300892.26</v>
      </c>
      <c r="K3185" s="3">
        <v>83727</v>
      </c>
      <c r="L3185" s="3">
        <v>95873.279999999999</v>
      </c>
      <c r="M3185" s="3">
        <v>22430</v>
      </c>
      <c r="N3185" s="3">
        <v>99979.199999999997</v>
      </c>
      <c r="O3185" s="3">
        <v>70882.599999999991</v>
      </c>
      <c r="P3185" s="3">
        <v>167330.82</v>
      </c>
      <c r="Q3185" s="3">
        <f>SUM(Exportaciones_Kg_fruta[[#This Row],[Enero]:[Diciembre]])</f>
        <v>6460064.870000001</v>
      </c>
      <c r="R3185">
        <v>2016</v>
      </c>
      <c r="S3185" t="s">
        <v>212</v>
      </c>
    </row>
    <row r="3186" spans="1:19" x14ac:dyDescent="0.35">
      <c r="A3186" t="str">
        <f>+_xlfn.CONCAT(Exportaciones_Kg_fruta[[#This Row],[País]],Exportaciones_Kg_fruta[[#This Row],[Detalle]],Exportaciones_Kg_fruta[[#This Row],[Año]])</f>
        <v>República Dominicana2016</v>
      </c>
      <c r="B3186" s="3" t="s">
        <v>158</v>
      </c>
      <c r="C3186" s="3" t="s">
        <v>4</v>
      </c>
      <c r="D3186" s="3"/>
      <c r="E3186" s="3">
        <v>356491.55</v>
      </c>
      <c r="F3186" s="3">
        <v>670314.69999999995</v>
      </c>
      <c r="G3186" s="3">
        <v>898736.18000000017</v>
      </c>
      <c r="H3186" s="3">
        <v>1114744.9600000002</v>
      </c>
      <c r="I3186" s="3">
        <v>1371034.09</v>
      </c>
      <c r="J3186" s="3">
        <v>1029028.43</v>
      </c>
      <c r="K3186" s="3">
        <v>539004.78</v>
      </c>
      <c r="L3186" s="3">
        <v>517762.72000000009</v>
      </c>
      <c r="M3186" s="3">
        <v>316735.53999999998</v>
      </c>
      <c r="N3186" s="3">
        <v>295721.83999999997</v>
      </c>
      <c r="O3186" s="3">
        <v>113448.20000000001</v>
      </c>
      <c r="P3186" s="3">
        <v>128918.2</v>
      </c>
      <c r="Q3186" s="3">
        <f>SUM(Exportaciones_Kg_fruta[[#This Row],[Enero]:[Diciembre]])</f>
        <v>7351941.1900000004</v>
      </c>
      <c r="R3186">
        <v>2016</v>
      </c>
      <c r="S3186" t="s">
        <v>212</v>
      </c>
    </row>
    <row r="3187" spans="1:19" x14ac:dyDescent="0.35">
      <c r="A3187" t="str">
        <f>+_xlfn.CONCAT(Exportaciones_Kg_fruta[[#This Row],[País]],Exportaciones_Kg_fruta[[#This Row],[Detalle]],Exportaciones_Kg_fruta[[#This Row],[Año]])</f>
        <v>Grecia2016</v>
      </c>
      <c r="B3187" s="3" t="s">
        <v>85</v>
      </c>
      <c r="C3187" s="3" t="s">
        <v>4</v>
      </c>
      <c r="D3187" s="3"/>
      <c r="E3187" s="3">
        <v>56969.5</v>
      </c>
      <c r="F3187" s="3">
        <v>120703</v>
      </c>
      <c r="G3187" s="3">
        <v>374713.89</v>
      </c>
      <c r="H3187" s="3">
        <v>420677.44</v>
      </c>
      <c r="I3187" s="3">
        <v>347337.5</v>
      </c>
      <c r="J3187" s="3">
        <v>270303.01</v>
      </c>
      <c r="K3187" s="3">
        <v>243514.36</v>
      </c>
      <c r="L3187" s="3">
        <v>266374.21999999997</v>
      </c>
      <c r="M3187" s="3">
        <v>199911.24</v>
      </c>
      <c r="N3187" s="3">
        <v>188917</v>
      </c>
      <c r="O3187" s="3">
        <v>188303</v>
      </c>
      <c r="P3187" s="3">
        <v>0</v>
      </c>
      <c r="Q3187" s="3">
        <f>SUM(Exportaciones_Kg_fruta[[#This Row],[Enero]:[Diciembre]])</f>
        <v>2677724.1600000001</v>
      </c>
      <c r="R3187">
        <v>2016</v>
      </c>
      <c r="S3187" t="s">
        <v>212</v>
      </c>
    </row>
    <row r="3188" spans="1:19" x14ac:dyDescent="0.35">
      <c r="A3188" t="str">
        <f>+_xlfn.CONCAT(Exportaciones_Kg_fruta[[#This Row],[País]],Exportaciones_Kg_fruta[[#This Row],[Detalle]],Exportaciones_Kg_fruta[[#This Row],[Año]])</f>
        <v>Sudáfrica2016</v>
      </c>
      <c r="B3188" s="3" t="s">
        <v>173</v>
      </c>
      <c r="C3188" s="3" t="s">
        <v>4</v>
      </c>
      <c r="D3188" s="3"/>
      <c r="E3188" s="3">
        <v>101508</v>
      </c>
      <c r="F3188" s="3">
        <v>0</v>
      </c>
      <c r="G3188" s="3">
        <v>73339</v>
      </c>
      <c r="H3188" s="3">
        <v>12862.5</v>
      </c>
      <c r="I3188" s="3">
        <v>0</v>
      </c>
      <c r="J3188" s="3">
        <v>116653</v>
      </c>
      <c r="K3188" s="3">
        <v>0</v>
      </c>
      <c r="L3188" s="3">
        <v>0</v>
      </c>
      <c r="M3188" s="3">
        <v>119653</v>
      </c>
      <c r="N3188" s="3">
        <v>67264</v>
      </c>
      <c r="O3188" s="3">
        <v>0</v>
      </c>
      <c r="P3188" s="3">
        <v>133156</v>
      </c>
      <c r="Q3188" s="3">
        <f>SUM(Exportaciones_Kg_fruta[[#This Row],[Enero]:[Diciembre]])</f>
        <v>624435.5</v>
      </c>
      <c r="R3188">
        <v>2016</v>
      </c>
      <c r="S3188" t="s">
        <v>212</v>
      </c>
    </row>
    <row r="3189" spans="1:19" x14ac:dyDescent="0.35">
      <c r="A3189" t="str">
        <f>+_xlfn.CONCAT(Exportaciones_Kg_fruta[[#This Row],[País]],Exportaciones_Kg_fruta[[#This Row],[Detalle]],Exportaciones_Kg_fruta[[#This Row],[Año]])</f>
        <v>Israel2016</v>
      </c>
      <c r="B3189" s="3" t="s">
        <v>107</v>
      </c>
      <c r="C3189" s="3" t="s">
        <v>4</v>
      </c>
      <c r="D3189" s="3"/>
      <c r="E3189" s="3">
        <v>479678.32</v>
      </c>
      <c r="F3189" s="3">
        <v>191783</v>
      </c>
      <c r="G3189" s="3">
        <v>122487</v>
      </c>
      <c r="H3189" s="3">
        <v>0</v>
      </c>
      <c r="I3189" s="3">
        <v>0</v>
      </c>
      <c r="J3189" s="3">
        <v>313157.95999999996</v>
      </c>
      <c r="K3189" s="3">
        <v>461067.95999999996</v>
      </c>
      <c r="L3189" s="3">
        <v>258280</v>
      </c>
      <c r="M3189" s="3">
        <v>1067357.1200000001</v>
      </c>
      <c r="N3189" s="3">
        <v>267047</v>
      </c>
      <c r="O3189" s="3">
        <v>0</v>
      </c>
      <c r="P3189" s="3">
        <v>153985</v>
      </c>
      <c r="Q3189" s="3">
        <f>SUM(Exportaciones_Kg_fruta[[#This Row],[Enero]:[Diciembre]])</f>
        <v>3314843.3600000003</v>
      </c>
      <c r="R3189">
        <v>2016</v>
      </c>
      <c r="S3189" t="s">
        <v>212</v>
      </c>
    </row>
    <row r="3190" spans="1:19" x14ac:dyDescent="0.35">
      <c r="A3190" t="str">
        <f>+_xlfn.CONCAT(Exportaciones_Kg_fruta[[#This Row],[País]],Exportaciones_Kg_fruta[[#This Row],[Detalle]],Exportaciones_Kg_fruta[[#This Row],[Año]])</f>
        <v>Emiratos Árabes Unidos2016</v>
      </c>
      <c r="B3190" s="3" t="s">
        <v>71</v>
      </c>
      <c r="C3190" s="3" t="s">
        <v>4</v>
      </c>
      <c r="D3190" s="3"/>
      <c r="E3190" s="3">
        <v>311352.84999999998</v>
      </c>
      <c r="F3190" s="3">
        <v>987179.46000000008</v>
      </c>
      <c r="G3190" s="3">
        <v>3743006.23</v>
      </c>
      <c r="H3190" s="3">
        <v>6905290.1100000013</v>
      </c>
      <c r="I3190" s="3">
        <v>6448092.4399999995</v>
      </c>
      <c r="J3190" s="3">
        <v>5938651.9899999993</v>
      </c>
      <c r="K3190" s="3">
        <v>4756026.040000001</v>
      </c>
      <c r="L3190" s="3">
        <v>2712140.16</v>
      </c>
      <c r="M3190" s="3">
        <v>1060274.02</v>
      </c>
      <c r="N3190" s="3">
        <v>529770.28</v>
      </c>
      <c r="O3190" s="3">
        <v>567350.89</v>
      </c>
      <c r="P3190" s="3">
        <v>568708.71</v>
      </c>
      <c r="Q3190" s="3">
        <f>SUM(Exportaciones_Kg_fruta[[#This Row],[Enero]:[Diciembre]])</f>
        <v>34527843.180000007</v>
      </c>
      <c r="R3190">
        <v>2016</v>
      </c>
      <c r="S3190" t="s">
        <v>212</v>
      </c>
    </row>
    <row r="3191" spans="1:19" x14ac:dyDescent="0.35">
      <c r="A3191" t="str">
        <f>+_xlfn.CONCAT(Exportaciones_Kg_fruta[[#This Row],[País]],Exportaciones_Kg_fruta[[#This Row],[Detalle]],Exportaciones_Kg_fruta[[#This Row],[Año]])</f>
        <v>Polonia2016</v>
      </c>
      <c r="B3191" s="3" t="s">
        <v>151</v>
      </c>
      <c r="C3191" s="3" t="s">
        <v>4</v>
      </c>
      <c r="D3191" s="3"/>
      <c r="E3191" s="3">
        <v>183549.2</v>
      </c>
      <c r="F3191" s="3">
        <v>558335.30000000005</v>
      </c>
      <c r="G3191" s="3">
        <v>820905.44</v>
      </c>
      <c r="H3191" s="3">
        <v>1083511.24</v>
      </c>
      <c r="I3191" s="3">
        <v>1974782.16</v>
      </c>
      <c r="J3191" s="3">
        <v>1051786.0900000001</v>
      </c>
      <c r="K3191" s="3">
        <v>1927996.29</v>
      </c>
      <c r="L3191" s="3">
        <v>3523068.54</v>
      </c>
      <c r="M3191" s="3">
        <v>3397562.34</v>
      </c>
      <c r="N3191" s="3">
        <v>1401116.4</v>
      </c>
      <c r="O3191" s="3">
        <v>1075812.94</v>
      </c>
      <c r="P3191" s="3">
        <v>1254801.98</v>
      </c>
      <c r="Q3191" s="3">
        <f>SUM(Exportaciones_Kg_fruta[[#This Row],[Enero]:[Diciembre]])</f>
        <v>18253227.920000002</v>
      </c>
      <c r="R3191">
        <v>2016</v>
      </c>
      <c r="S3191" t="s">
        <v>212</v>
      </c>
    </row>
    <row r="3192" spans="1:19" x14ac:dyDescent="0.35">
      <c r="A3192" t="str">
        <f>+_xlfn.CONCAT(Exportaciones_Kg_fruta[[#This Row],[País]],Exportaciones_Kg_fruta[[#This Row],[Detalle]],Exportaciones_Kg_fruta[[#This Row],[Año]])</f>
        <v>Singapur2016</v>
      </c>
      <c r="B3192" s="3" t="s">
        <v>170</v>
      </c>
      <c r="C3192" s="3" t="s">
        <v>4</v>
      </c>
      <c r="D3192" s="3"/>
      <c r="E3192" s="3">
        <v>1019071.5499999999</v>
      </c>
      <c r="F3192" s="3">
        <v>646023.35</v>
      </c>
      <c r="G3192" s="3">
        <v>390056.02</v>
      </c>
      <c r="H3192" s="3">
        <v>366593.95999999996</v>
      </c>
      <c r="I3192" s="3">
        <v>935857.55</v>
      </c>
      <c r="J3192" s="3">
        <v>272719.23</v>
      </c>
      <c r="K3192" s="3">
        <v>291192.62</v>
      </c>
      <c r="L3192" s="3">
        <v>22693.8</v>
      </c>
      <c r="M3192" s="3">
        <v>190399.24</v>
      </c>
      <c r="N3192" s="3">
        <v>130591.77</v>
      </c>
      <c r="O3192" s="3">
        <v>138441.56</v>
      </c>
      <c r="P3192" s="3">
        <v>1043062.55</v>
      </c>
      <c r="Q3192" s="3">
        <f>SUM(Exportaciones_Kg_fruta[[#This Row],[Enero]:[Diciembre]])</f>
        <v>5446703.1999999983</v>
      </c>
      <c r="R3192">
        <v>2016</v>
      </c>
      <c r="S3192" t="s">
        <v>212</v>
      </c>
    </row>
    <row r="3193" spans="1:19" x14ac:dyDescent="0.35">
      <c r="A3193" t="str">
        <f>+_xlfn.CONCAT(Exportaciones_Kg_fruta[[#This Row],[País]],Exportaciones_Kg_fruta[[#This Row],[Detalle]],Exportaciones_Kg_fruta[[#This Row],[Año]])</f>
        <v>Nueva Zelandia2016</v>
      </c>
      <c r="B3193" s="3" t="s">
        <v>142</v>
      </c>
      <c r="C3193" s="3" t="s">
        <v>4</v>
      </c>
      <c r="D3193" s="3"/>
      <c r="E3193" s="3">
        <v>839185.78</v>
      </c>
      <c r="F3193" s="3">
        <v>1014401.74</v>
      </c>
      <c r="G3193" s="3">
        <v>1029368.3699999999</v>
      </c>
      <c r="H3193" s="3">
        <v>1273468.2900000003</v>
      </c>
      <c r="I3193" s="3">
        <v>1779777.5299999998</v>
      </c>
      <c r="J3193" s="3">
        <v>926101.94000000006</v>
      </c>
      <c r="K3193" s="3">
        <v>1159559.99</v>
      </c>
      <c r="L3193" s="3">
        <v>934612.97000000009</v>
      </c>
      <c r="M3193" s="3">
        <v>858883.41</v>
      </c>
      <c r="N3193" s="3">
        <v>911500.63999999978</v>
      </c>
      <c r="O3193" s="3">
        <v>518258.61000000004</v>
      </c>
      <c r="P3193" s="3">
        <v>590367.57999999996</v>
      </c>
      <c r="Q3193" s="3">
        <f>SUM(Exportaciones_Kg_fruta[[#This Row],[Enero]:[Diciembre]])</f>
        <v>11835486.85</v>
      </c>
      <c r="R3193">
        <v>2016</v>
      </c>
      <c r="S3193" t="s">
        <v>212</v>
      </c>
    </row>
    <row r="3194" spans="1:19" x14ac:dyDescent="0.35">
      <c r="A3194" t="str">
        <f>+_xlfn.CONCAT(Exportaciones_Kg_fruta[[#This Row],[País]],Exportaciones_Kg_fruta[[#This Row],[Detalle]],Exportaciones_Kg_fruta[[#This Row],[Año]])</f>
        <v>Filipinas2016</v>
      </c>
      <c r="B3194" s="3" t="s">
        <v>78</v>
      </c>
      <c r="C3194" s="3" t="s">
        <v>4</v>
      </c>
      <c r="D3194" s="3"/>
      <c r="E3194" s="3">
        <v>689224.85999999987</v>
      </c>
      <c r="F3194" s="3">
        <v>542554.49999999988</v>
      </c>
      <c r="G3194" s="3">
        <v>801245.92999999993</v>
      </c>
      <c r="H3194" s="3">
        <v>1741176.3299999998</v>
      </c>
      <c r="I3194" s="3">
        <v>1410094.68</v>
      </c>
      <c r="J3194" s="3">
        <v>327071.33999999997</v>
      </c>
      <c r="K3194" s="3">
        <v>53095.97</v>
      </c>
      <c r="L3194" s="3">
        <v>17710</v>
      </c>
      <c r="M3194" s="3">
        <v>0</v>
      </c>
      <c r="N3194" s="3">
        <v>0</v>
      </c>
      <c r="O3194" s="3">
        <v>68941.36</v>
      </c>
      <c r="P3194" s="3">
        <v>428769.71</v>
      </c>
      <c r="Q3194" s="3">
        <f>SUM(Exportaciones_Kg_fruta[[#This Row],[Enero]:[Diciembre]])</f>
        <v>6079884.6799999997</v>
      </c>
      <c r="R3194">
        <v>2016</v>
      </c>
      <c r="S3194" t="s">
        <v>212</v>
      </c>
    </row>
    <row r="3195" spans="1:19" x14ac:dyDescent="0.35">
      <c r="A3195" t="str">
        <f>+_xlfn.CONCAT(Exportaciones_Kg_fruta[[#This Row],[País]],Exportaciones_Kg_fruta[[#This Row],[Detalle]],Exportaciones_Kg_fruta[[#This Row],[Año]])</f>
        <v>Indonesia2016</v>
      </c>
      <c r="B3195" s="3" t="s">
        <v>97</v>
      </c>
      <c r="C3195" s="3" t="s">
        <v>4</v>
      </c>
      <c r="D3195" s="3"/>
      <c r="E3195" s="3">
        <v>19629.45</v>
      </c>
      <c r="F3195" s="3">
        <v>25634.5</v>
      </c>
      <c r="G3195" s="3">
        <v>105876</v>
      </c>
      <c r="H3195" s="3">
        <v>811986.97</v>
      </c>
      <c r="I3195" s="3">
        <v>5418132.1799999997</v>
      </c>
      <c r="J3195" s="3">
        <v>1111350.32</v>
      </c>
      <c r="K3195" s="3">
        <v>26820</v>
      </c>
      <c r="L3195" s="3">
        <v>313333.59999999998</v>
      </c>
      <c r="M3195" s="3">
        <v>148371.33000000002</v>
      </c>
      <c r="N3195" s="3">
        <v>36347.33</v>
      </c>
      <c r="O3195" s="3">
        <v>0</v>
      </c>
      <c r="P3195" s="3">
        <v>5368.8</v>
      </c>
      <c r="Q3195" s="3">
        <f>SUM(Exportaciones_Kg_fruta[[#This Row],[Enero]:[Diciembre]])</f>
        <v>8022850.4799999995</v>
      </c>
      <c r="R3195">
        <v>2016</v>
      </c>
      <c r="S3195" t="s">
        <v>212</v>
      </c>
    </row>
    <row r="3196" spans="1:19" x14ac:dyDescent="0.35">
      <c r="A3196" t="str">
        <f>+_xlfn.CONCAT(Exportaciones_Kg_fruta[[#This Row],[País]],Exportaciones_Kg_fruta[[#This Row],[Detalle]],Exportaciones_Kg_fruta[[#This Row],[Año]])</f>
        <v>Puerto Rico2016</v>
      </c>
      <c r="B3196" s="3" t="s">
        <v>153</v>
      </c>
      <c r="C3196" s="3" t="s">
        <v>4</v>
      </c>
      <c r="D3196" s="3"/>
      <c r="E3196" s="3">
        <v>370804.75999999995</v>
      </c>
      <c r="F3196" s="3">
        <v>598084.40999999992</v>
      </c>
      <c r="G3196" s="3">
        <v>1138987.4600000002</v>
      </c>
      <c r="H3196" s="3">
        <v>821754.27999999991</v>
      </c>
      <c r="I3196" s="3">
        <v>1336508.5499999998</v>
      </c>
      <c r="J3196" s="3">
        <v>526798.49</v>
      </c>
      <c r="K3196" s="3">
        <v>495958.47000000003</v>
      </c>
      <c r="L3196" s="3">
        <v>874253.21000000008</v>
      </c>
      <c r="M3196" s="3">
        <v>458609.39</v>
      </c>
      <c r="N3196" s="3">
        <v>201188.8</v>
      </c>
      <c r="O3196" s="3">
        <v>152302.91</v>
      </c>
      <c r="P3196" s="3">
        <v>221314.97</v>
      </c>
      <c r="Q3196" s="3">
        <f>SUM(Exportaciones_Kg_fruta[[#This Row],[Enero]:[Diciembre]])</f>
        <v>7196565.6999999983</v>
      </c>
      <c r="R3196">
        <v>2016</v>
      </c>
      <c r="S3196" t="s">
        <v>212</v>
      </c>
    </row>
    <row r="3197" spans="1:19" x14ac:dyDescent="0.35">
      <c r="A3197" t="str">
        <f>+_xlfn.CONCAT(Exportaciones_Kg_fruta[[#This Row],[País]],Exportaciones_Kg_fruta[[#This Row],[Detalle]],Exportaciones_Kg_fruta[[#This Row],[Año]])</f>
        <v>El Salvador2016</v>
      </c>
      <c r="B3197" s="3" t="s">
        <v>70</v>
      </c>
      <c r="C3197" s="3" t="s">
        <v>4</v>
      </c>
      <c r="D3197" s="3"/>
      <c r="E3197" s="3">
        <v>144910.6</v>
      </c>
      <c r="F3197" s="3">
        <v>592361.17999999993</v>
      </c>
      <c r="G3197" s="3">
        <v>1399719.4200000002</v>
      </c>
      <c r="H3197" s="3">
        <v>1242942.5899999999</v>
      </c>
      <c r="I3197" s="3">
        <v>1393282.41</v>
      </c>
      <c r="J3197" s="3">
        <v>621775.34000000008</v>
      </c>
      <c r="K3197" s="3">
        <v>994527.49000000011</v>
      </c>
      <c r="L3197" s="3">
        <v>763297.22</v>
      </c>
      <c r="M3197" s="3">
        <v>710648.25</v>
      </c>
      <c r="N3197" s="3">
        <v>220938.5</v>
      </c>
      <c r="O3197" s="3">
        <v>298626</v>
      </c>
      <c r="P3197" s="3">
        <v>162849.70000000001</v>
      </c>
      <c r="Q3197" s="3">
        <f>SUM(Exportaciones_Kg_fruta[[#This Row],[Enero]:[Diciembre]])</f>
        <v>8545878.6999999993</v>
      </c>
      <c r="R3197">
        <v>2016</v>
      </c>
      <c r="S3197" t="s">
        <v>212</v>
      </c>
    </row>
    <row r="3198" spans="1:19" x14ac:dyDescent="0.35">
      <c r="A3198" t="str">
        <f>+_xlfn.CONCAT(Exportaciones_Kg_fruta[[#This Row],[País]],Exportaciones_Kg_fruta[[#This Row],[Detalle]],Exportaciones_Kg_fruta[[#This Row],[Año]])</f>
        <v>Irlanda2016</v>
      </c>
      <c r="B3198" s="3" t="s">
        <v>99</v>
      </c>
      <c r="C3198" s="3" t="s">
        <v>4</v>
      </c>
      <c r="D3198" s="3"/>
      <c r="E3198" s="3">
        <v>326341.90999999997</v>
      </c>
      <c r="F3198" s="3">
        <v>958904.6</v>
      </c>
      <c r="G3198" s="3">
        <v>456429.89</v>
      </c>
      <c r="H3198" s="3">
        <v>1249304.9100000001</v>
      </c>
      <c r="I3198" s="3">
        <v>1396141.8499999996</v>
      </c>
      <c r="J3198" s="3">
        <v>891053.36</v>
      </c>
      <c r="K3198" s="3">
        <v>722751.5199999999</v>
      </c>
      <c r="L3198" s="3">
        <v>221272.39</v>
      </c>
      <c r="M3198" s="3">
        <v>26490</v>
      </c>
      <c r="N3198" s="3">
        <v>0</v>
      </c>
      <c r="O3198" s="3">
        <v>0</v>
      </c>
      <c r="P3198" s="3">
        <v>411825.29</v>
      </c>
      <c r="Q3198" s="3">
        <f>SUM(Exportaciones_Kg_fruta[[#This Row],[Enero]:[Diciembre]])</f>
        <v>6660515.7199999997</v>
      </c>
      <c r="R3198">
        <v>2016</v>
      </c>
      <c r="S3198" t="s">
        <v>212</v>
      </c>
    </row>
    <row r="3199" spans="1:19" x14ac:dyDescent="0.35">
      <c r="A3199" t="str">
        <f>+_xlfn.CONCAT(Exportaciones_Kg_fruta[[#This Row],[País]],Exportaciones_Kg_fruta[[#This Row],[Detalle]],Exportaciones_Kg_fruta[[#This Row],[Año]])</f>
        <v>Austria2016</v>
      </c>
      <c r="B3199" s="3" t="s">
        <v>36</v>
      </c>
      <c r="C3199" s="3" t="s">
        <v>4</v>
      </c>
      <c r="D3199" s="3"/>
      <c r="E3199" s="3">
        <v>120886</v>
      </c>
      <c r="F3199" s="3">
        <v>112289</v>
      </c>
      <c r="G3199" s="3">
        <v>59400</v>
      </c>
      <c r="H3199" s="3">
        <v>153410.23999999999</v>
      </c>
      <c r="I3199" s="3">
        <v>61356.63</v>
      </c>
      <c r="J3199" s="3">
        <v>150634.58000000002</v>
      </c>
      <c r="K3199" s="3">
        <v>780090.60000000009</v>
      </c>
      <c r="L3199" s="3">
        <v>575688.80000000005</v>
      </c>
      <c r="M3199" s="3">
        <v>195492.78</v>
      </c>
      <c r="N3199" s="3">
        <v>504765.15</v>
      </c>
      <c r="O3199" s="3">
        <v>253125.26</v>
      </c>
      <c r="P3199" s="3">
        <v>260413.51</v>
      </c>
      <c r="Q3199" s="3">
        <f>SUM(Exportaciones_Kg_fruta[[#This Row],[Enero]:[Diciembre]])</f>
        <v>3227552.55</v>
      </c>
      <c r="R3199">
        <v>2016</v>
      </c>
      <c r="S3199" t="s">
        <v>212</v>
      </c>
    </row>
    <row r="3200" spans="1:19" x14ac:dyDescent="0.35">
      <c r="A3200" t="str">
        <f>+_xlfn.CONCAT(Exportaciones_Kg_fruta[[#This Row],[País]],Exportaciones_Kg_fruta[[#This Row],[Detalle]],Exportaciones_Kg_fruta[[#This Row],[Año]])</f>
        <v>Bahrein2016</v>
      </c>
      <c r="B3200" s="3" t="s">
        <v>39</v>
      </c>
      <c r="C3200" s="3" t="s">
        <v>4</v>
      </c>
      <c r="D3200" s="3"/>
      <c r="E3200" s="3">
        <v>33028.6</v>
      </c>
      <c r="F3200" s="3">
        <v>42093</v>
      </c>
      <c r="G3200" s="3">
        <v>141160.76</v>
      </c>
      <c r="H3200" s="3">
        <v>451421.6</v>
      </c>
      <c r="I3200" s="3">
        <v>468857.94</v>
      </c>
      <c r="J3200" s="3">
        <v>251263.35999999999</v>
      </c>
      <c r="K3200" s="3">
        <v>251705.68</v>
      </c>
      <c r="L3200" s="3">
        <v>136560.06</v>
      </c>
      <c r="M3200" s="3">
        <v>78349.039999999994</v>
      </c>
      <c r="N3200" s="3">
        <v>15693.72</v>
      </c>
      <c r="O3200" s="3">
        <v>0</v>
      </c>
      <c r="P3200" s="3">
        <v>3014.72</v>
      </c>
      <c r="Q3200" s="3">
        <f>SUM(Exportaciones_Kg_fruta[[#This Row],[Enero]:[Diciembre]])</f>
        <v>1873148.4799999997</v>
      </c>
      <c r="R3200">
        <v>2016</v>
      </c>
      <c r="S3200" t="s">
        <v>212</v>
      </c>
    </row>
    <row r="3201" spans="1:19" x14ac:dyDescent="0.35">
      <c r="A3201" t="str">
        <f>+_xlfn.CONCAT(Exportaciones_Kg_fruta[[#This Row],[País]],Exportaciones_Kg_fruta[[#This Row],[Detalle]],Exportaciones_Kg_fruta[[#This Row],[Año]])</f>
        <v>Noruega2016</v>
      </c>
      <c r="B3201" s="3" t="s">
        <v>140</v>
      </c>
      <c r="C3201" s="3" t="s">
        <v>4</v>
      </c>
      <c r="D3201" s="3"/>
      <c r="E3201" s="3">
        <v>143475.03</v>
      </c>
      <c r="F3201" s="3">
        <v>169840.32</v>
      </c>
      <c r="G3201" s="3">
        <v>173730.65</v>
      </c>
      <c r="H3201" s="3">
        <v>1950418.1199999999</v>
      </c>
      <c r="I3201" s="3">
        <v>1496599.9100000001</v>
      </c>
      <c r="J3201" s="3">
        <v>1929640.44</v>
      </c>
      <c r="K3201" s="3">
        <v>1004112.03</v>
      </c>
      <c r="L3201" s="3">
        <v>472792.27</v>
      </c>
      <c r="M3201" s="3">
        <v>235735.09</v>
      </c>
      <c r="N3201" s="3">
        <v>102812.8</v>
      </c>
      <c r="O3201" s="3">
        <v>312254.2</v>
      </c>
      <c r="P3201" s="3">
        <v>53812.800000000003</v>
      </c>
      <c r="Q3201" s="3">
        <f>SUM(Exportaciones_Kg_fruta[[#This Row],[Enero]:[Diciembre]])</f>
        <v>8045223.6600000011</v>
      </c>
      <c r="R3201">
        <v>2016</v>
      </c>
      <c r="S3201" t="s">
        <v>212</v>
      </c>
    </row>
    <row r="3202" spans="1:19" x14ac:dyDescent="0.35">
      <c r="A3202" t="str">
        <f>+_xlfn.CONCAT(Exportaciones_Kg_fruta[[#This Row],[País]],Exportaciones_Kg_fruta[[#This Row],[Detalle]],Exportaciones_Kg_fruta[[#This Row],[Año]])</f>
        <v>Honduras2016</v>
      </c>
      <c r="B3202" s="3" t="s">
        <v>93</v>
      </c>
      <c r="C3202" s="3" t="s">
        <v>4</v>
      </c>
      <c r="D3202" s="3"/>
      <c r="E3202" s="3">
        <v>56934.5</v>
      </c>
      <c r="F3202" s="3">
        <v>318000.89999999997</v>
      </c>
      <c r="G3202" s="3">
        <v>733623.38</v>
      </c>
      <c r="H3202" s="3">
        <v>647757.46000000008</v>
      </c>
      <c r="I3202" s="3">
        <v>674776.28999999992</v>
      </c>
      <c r="J3202" s="3">
        <v>676067.37</v>
      </c>
      <c r="K3202" s="3">
        <v>336460.01</v>
      </c>
      <c r="L3202" s="3">
        <v>286984.2</v>
      </c>
      <c r="M3202" s="3">
        <v>308370</v>
      </c>
      <c r="N3202" s="3">
        <v>145977.60000000001</v>
      </c>
      <c r="O3202" s="3">
        <v>131995.5</v>
      </c>
      <c r="P3202" s="3">
        <v>110756.36</v>
      </c>
      <c r="Q3202" s="3">
        <f>SUM(Exportaciones_Kg_fruta[[#This Row],[Enero]:[Diciembre]])</f>
        <v>4427703.5700000012</v>
      </c>
      <c r="R3202">
        <v>2016</v>
      </c>
      <c r="S3202" t="s">
        <v>212</v>
      </c>
    </row>
    <row r="3203" spans="1:19" x14ac:dyDescent="0.35">
      <c r="A3203" t="str">
        <f>+_xlfn.CONCAT(Exportaciones_Kg_fruta[[#This Row],[País]],Exportaciones_Kg_fruta[[#This Row],[Detalle]],Exportaciones_Kg_fruta[[#This Row],[Año]])</f>
        <v>Omán2016</v>
      </c>
      <c r="B3203" s="3" t="s">
        <v>143</v>
      </c>
      <c r="C3203" s="3" t="s">
        <v>4</v>
      </c>
      <c r="D3203" s="3"/>
      <c r="E3203" s="3">
        <v>0</v>
      </c>
      <c r="F3203" s="3">
        <v>0</v>
      </c>
      <c r="G3203" s="3">
        <v>203781.31000000003</v>
      </c>
      <c r="H3203" s="3">
        <v>504700.05</v>
      </c>
      <c r="I3203" s="3">
        <v>332342</v>
      </c>
      <c r="J3203" s="3">
        <v>159114.73000000001</v>
      </c>
      <c r="K3203" s="3">
        <v>105391.6</v>
      </c>
      <c r="L3203" s="3">
        <v>72527</v>
      </c>
      <c r="M3203" s="3">
        <v>0</v>
      </c>
      <c r="N3203" s="3">
        <v>0</v>
      </c>
      <c r="O3203" s="3">
        <v>0</v>
      </c>
      <c r="P3203" s="3">
        <v>0</v>
      </c>
      <c r="Q3203" s="3">
        <f>SUM(Exportaciones_Kg_fruta[[#This Row],[Enero]:[Diciembre]])</f>
        <v>1377856.6900000002</v>
      </c>
      <c r="R3203">
        <v>2016</v>
      </c>
      <c r="S3203" t="s">
        <v>212</v>
      </c>
    </row>
    <row r="3204" spans="1:19" x14ac:dyDescent="0.35">
      <c r="A3204" t="str">
        <f>+_xlfn.CONCAT(Exportaciones_Kg_fruta[[#This Row],[País]],Exportaciones_Kg_fruta[[#This Row],[Detalle]],Exportaciones_Kg_fruta[[#This Row],[Año]])</f>
        <v>Egipto2016</v>
      </c>
      <c r="B3204" s="3" t="s">
        <v>69</v>
      </c>
      <c r="C3204" s="3" t="s">
        <v>4</v>
      </c>
      <c r="D3204" s="3"/>
      <c r="E3204" s="3">
        <v>776334.98</v>
      </c>
      <c r="F3204" s="3">
        <v>171842.2</v>
      </c>
      <c r="G3204" s="3">
        <v>607059.99</v>
      </c>
      <c r="H3204" s="3">
        <v>259556.8</v>
      </c>
      <c r="I3204" s="3">
        <v>265823.40000000002</v>
      </c>
      <c r="J3204" s="3">
        <v>241756.79999999999</v>
      </c>
      <c r="K3204" s="3">
        <v>177392</v>
      </c>
      <c r="L3204" s="3">
        <v>268231.75</v>
      </c>
      <c r="M3204" s="3">
        <v>56168.58</v>
      </c>
      <c r="N3204" s="3">
        <v>0</v>
      </c>
      <c r="O3204" s="3">
        <v>0</v>
      </c>
      <c r="P3204" s="3">
        <v>0</v>
      </c>
      <c r="Q3204" s="3">
        <f>SUM(Exportaciones_Kg_fruta[[#This Row],[Enero]:[Diciembre]])</f>
        <v>2824166.5</v>
      </c>
      <c r="R3204">
        <v>2016</v>
      </c>
      <c r="S3204" t="s">
        <v>212</v>
      </c>
    </row>
    <row r="3205" spans="1:19" x14ac:dyDescent="0.35">
      <c r="A3205" t="str">
        <f>+_xlfn.CONCAT(Exportaciones_Kg_fruta[[#This Row],[País]],Exportaciones_Kg_fruta[[#This Row],[Detalle]],Exportaciones_Kg_fruta[[#This Row],[Año]])</f>
        <v>Portugal2016</v>
      </c>
      <c r="B3205" s="3" t="s">
        <v>152</v>
      </c>
      <c r="C3205" s="3" t="s">
        <v>4</v>
      </c>
      <c r="D3205" s="3"/>
      <c r="E3205" s="3">
        <v>293050.63</v>
      </c>
      <c r="F3205" s="3">
        <v>949387.16000000015</v>
      </c>
      <c r="G3205" s="3">
        <v>2225205.8800000004</v>
      </c>
      <c r="H3205" s="3">
        <v>4188624.560000001</v>
      </c>
      <c r="I3205" s="3">
        <v>3305109.2899999996</v>
      </c>
      <c r="J3205" s="3">
        <v>1868380.9700000002</v>
      </c>
      <c r="K3205" s="3">
        <v>2265670.5400000005</v>
      </c>
      <c r="L3205" s="3">
        <v>2679069.7499999995</v>
      </c>
      <c r="M3205" s="3">
        <v>942955.29999999993</v>
      </c>
      <c r="N3205" s="3">
        <v>1158457.08</v>
      </c>
      <c r="O3205" s="3">
        <v>650259.56999999995</v>
      </c>
      <c r="P3205" s="3">
        <v>9542.86</v>
      </c>
      <c r="Q3205" s="3">
        <f>SUM(Exportaciones_Kg_fruta[[#This Row],[Enero]:[Diciembre]])</f>
        <v>20535713.590000004</v>
      </c>
      <c r="R3205">
        <v>2016</v>
      </c>
      <c r="S3205" t="s">
        <v>212</v>
      </c>
    </row>
    <row r="3206" spans="1:19" x14ac:dyDescent="0.35">
      <c r="A3206" t="str">
        <f>+_xlfn.CONCAT(Exportaciones_Kg_fruta[[#This Row],[País]],Exportaciones_Kg_fruta[[#This Row],[Detalle]],Exportaciones_Kg_fruta[[#This Row],[Año]])</f>
        <v>Cuba2016</v>
      </c>
      <c r="B3206" s="3" t="s">
        <v>64</v>
      </c>
      <c r="C3206" s="3" t="s">
        <v>4</v>
      </c>
      <c r="D3206" s="3"/>
      <c r="E3206" s="3">
        <v>0</v>
      </c>
      <c r="F3206" s="3">
        <v>0</v>
      </c>
      <c r="G3206" s="3">
        <v>0</v>
      </c>
      <c r="H3206" s="3">
        <v>60163.43</v>
      </c>
      <c r="I3206" s="3">
        <v>51945.600000000006</v>
      </c>
      <c r="J3206" s="3">
        <v>30576</v>
      </c>
      <c r="K3206" s="3">
        <v>69039.76999999999</v>
      </c>
      <c r="L3206" s="3">
        <v>50568</v>
      </c>
      <c r="M3206" s="3">
        <v>107295.31</v>
      </c>
      <c r="N3206" s="3">
        <v>35346.15</v>
      </c>
      <c r="O3206" s="3">
        <v>0</v>
      </c>
      <c r="P3206" s="3">
        <v>0</v>
      </c>
      <c r="Q3206" s="3">
        <f>SUM(Exportaciones_Kg_fruta[[#This Row],[Enero]:[Diciembre]])</f>
        <v>404934.26</v>
      </c>
      <c r="R3206">
        <v>2016</v>
      </c>
      <c r="S3206" t="s">
        <v>212</v>
      </c>
    </row>
    <row r="3207" spans="1:19" x14ac:dyDescent="0.35">
      <c r="A3207" t="str">
        <f>+_xlfn.CONCAT(Exportaciones_Kg_fruta[[#This Row],[País]],Exportaciones_Kg_fruta[[#This Row],[Detalle]],Exportaciones_Kg_fruta[[#This Row],[Año]])</f>
        <v>Nicaragua2016</v>
      </c>
      <c r="B3207" s="3" t="s">
        <v>138</v>
      </c>
      <c r="C3207" s="3" t="s">
        <v>4</v>
      </c>
      <c r="D3207" s="3"/>
      <c r="E3207" s="3">
        <v>0</v>
      </c>
      <c r="F3207" s="3">
        <v>41971</v>
      </c>
      <c r="G3207" s="3">
        <v>171630.03</v>
      </c>
      <c r="H3207" s="3">
        <v>183237.99000000002</v>
      </c>
      <c r="I3207" s="3">
        <v>342143.63</v>
      </c>
      <c r="J3207" s="3">
        <v>108485</v>
      </c>
      <c r="K3207" s="3">
        <v>91737</v>
      </c>
      <c r="L3207" s="3">
        <v>224600.1</v>
      </c>
      <c r="M3207" s="3">
        <v>229477.19999999998</v>
      </c>
      <c r="N3207" s="3">
        <v>79997</v>
      </c>
      <c r="O3207" s="3">
        <v>78631</v>
      </c>
      <c r="P3207" s="3">
        <v>65239</v>
      </c>
      <c r="Q3207" s="3">
        <f>SUM(Exportaciones_Kg_fruta[[#This Row],[Enero]:[Diciembre]])</f>
        <v>1617148.95</v>
      </c>
      <c r="R3207">
        <v>2016</v>
      </c>
      <c r="S3207" t="s">
        <v>212</v>
      </c>
    </row>
    <row r="3208" spans="1:19" x14ac:dyDescent="0.35">
      <c r="A3208" t="str">
        <f>+_xlfn.CONCAT(Exportaciones_Kg_fruta[[#This Row],[País]],Exportaciones_Kg_fruta[[#This Row],[Detalle]],Exportaciones_Kg_fruta[[#This Row],[Año]])</f>
        <v>Nigeria2016</v>
      </c>
      <c r="B3208" s="3" t="s">
        <v>139</v>
      </c>
      <c r="C3208" s="3" t="s">
        <v>4</v>
      </c>
      <c r="D3208" s="3"/>
      <c r="E3208" s="3">
        <v>0</v>
      </c>
      <c r="F3208" s="3">
        <v>0</v>
      </c>
      <c r="G3208" s="3">
        <v>0</v>
      </c>
      <c r="H3208" s="3">
        <v>32864.400000000001</v>
      </c>
      <c r="I3208" s="3">
        <v>0</v>
      </c>
      <c r="J3208" s="3">
        <v>0</v>
      </c>
      <c r="K3208" s="3">
        <v>0</v>
      </c>
      <c r="L3208" s="3">
        <v>20203</v>
      </c>
      <c r="M3208" s="3">
        <v>20605.5</v>
      </c>
      <c r="N3208" s="3">
        <v>0</v>
      </c>
      <c r="O3208" s="3">
        <v>0</v>
      </c>
      <c r="P3208" s="3">
        <v>0</v>
      </c>
      <c r="Q3208" s="3">
        <f>SUM(Exportaciones_Kg_fruta[[#This Row],[Enero]:[Diciembre]])</f>
        <v>73672.899999999994</v>
      </c>
      <c r="R3208">
        <v>2016</v>
      </c>
      <c r="S3208" t="s">
        <v>212</v>
      </c>
    </row>
    <row r="3209" spans="1:19" x14ac:dyDescent="0.35">
      <c r="A3209" t="str">
        <f>+_xlfn.CONCAT(Exportaciones_Kg_fruta[[#This Row],[País]],Exportaciones_Kg_fruta[[#This Row],[Detalle]],Exportaciones_Kg_fruta[[#This Row],[Año]])</f>
        <v>Lituania2016</v>
      </c>
      <c r="B3209" s="3" t="s">
        <v>121</v>
      </c>
      <c r="C3209" s="3" t="s">
        <v>4</v>
      </c>
      <c r="D3209" s="3"/>
      <c r="E3209" s="3">
        <v>205430</v>
      </c>
      <c r="F3209" s="3">
        <v>176166</v>
      </c>
      <c r="G3209" s="3">
        <v>347931.07</v>
      </c>
      <c r="H3209" s="3">
        <v>523145.77999999997</v>
      </c>
      <c r="I3209" s="3">
        <v>1112977.9500000002</v>
      </c>
      <c r="J3209" s="3">
        <v>855113.14</v>
      </c>
      <c r="K3209" s="3">
        <v>591114.55000000005</v>
      </c>
      <c r="L3209" s="3">
        <v>739937.33</v>
      </c>
      <c r="M3209" s="3">
        <v>715975.67999999993</v>
      </c>
      <c r="N3209" s="3">
        <v>989916.39999999991</v>
      </c>
      <c r="O3209" s="3">
        <v>610800.5</v>
      </c>
      <c r="P3209" s="3">
        <v>480698.87</v>
      </c>
      <c r="Q3209" s="3">
        <f>SUM(Exportaciones_Kg_fruta[[#This Row],[Enero]:[Diciembre]])</f>
        <v>7349207.2700000005</v>
      </c>
      <c r="R3209">
        <v>2016</v>
      </c>
      <c r="S3209" t="s">
        <v>212</v>
      </c>
    </row>
    <row r="3210" spans="1:19" x14ac:dyDescent="0.35">
      <c r="A3210" t="str">
        <f>+_xlfn.CONCAT(Exportaciones_Kg_fruta[[#This Row],[País]],Exportaciones_Kg_fruta[[#This Row],[Detalle]],Exportaciones_Kg_fruta[[#This Row],[Año]])</f>
        <v>Trinidad y Tobago2016</v>
      </c>
      <c r="B3210" s="3" t="s">
        <v>187</v>
      </c>
      <c r="C3210" s="3" t="s">
        <v>4</v>
      </c>
      <c r="D3210" s="3"/>
      <c r="E3210" s="3">
        <v>64504.5</v>
      </c>
      <c r="F3210" s="3">
        <v>35463</v>
      </c>
      <c r="G3210" s="3">
        <v>0</v>
      </c>
      <c r="H3210" s="3">
        <v>0</v>
      </c>
      <c r="I3210" s="3">
        <v>41381.300000000003</v>
      </c>
      <c r="J3210" s="3">
        <v>77359.28</v>
      </c>
      <c r="K3210" s="3">
        <v>123815.81</v>
      </c>
      <c r="L3210" s="3">
        <v>17801.5</v>
      </c>
      <c r="M3210" s="3">
        <v>28000</v>
      </c>
      <c r="N3210" s="3">
        <v>0</v>
      </c>
      <c r="O3210" s="3">
        <v>0</v>
      </c>
      <c r="P3210" s="3">
        <v>48314</v>
      </c>
      <c r="Q3210" s="3">
        <f>SUM(Exportaciones_Kg_fruta[[#This Row],[Enero]:[Diciembre]])</f>
        <v>436639.39</v>
      </c>
      <c r="R3210">
        <v>2016</v>
      </c>
      <c r="S3210" t="s">
        <v>212</v>
      </c>
    </row>
    <row r="3211" spans="1:19" x14ac:dyDescent="0.35">
      <c r="A3211" t="str">
        <f>+_xlfn.CONCAT(Exportaciones_Kg_fruta[[#This Row],[País]],Exportaciones_Kg_fruta[[#This Row],[Detalle]],Exportaciones_Kg_fruta[[#This Row],[Año]])</f>
        <v>Rumania2016</v>
      </c>
      <c r="B3211" s="3" t="s">
        <v>160</v>
      </c>
      <c r="C3211" s="3" t="s">
        <v>4</v>
      </c>
      <c r="D3211" s="3"/>
      <c r="E3211" s="3">
        <v>0</v>
      </c>
      <c r="F3211" s="3">
        <v>0</v>
      </c>
      <c r="G3211" s="3">
        <v>41162.400000000001</v>
      </c>
      <c r="H3211" s="3">
        <v>0</v>
      </c>
      <c r="I3211" s="3">
        <v>67589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f>SUM(Exportaciones_Kg_fruta[[#This Row],[Enero]:[Diciembre]])</f>
        <v>108751.4</v>
      </c>
      <c r="R3211">
        <v>2016</v>
      </c>
      <c r="S3211" t="s">
        <v>212</v>
      </c>
    </row>
    <row r="3212" spans="1:19" x14ac:dyDescent="0.35">
      <c r="A3212" t="str">
        <f>+_xlfn.CONCAT(Exportaciones_Kg_fruta[[#This Row],[País]],Exportaciones_Kg_fruta[[#This Row],[Detalle]],Exportaciones_Kg_fruta[[#This Row],[Año]])</f>
        <v>Irán2016</v>
      </c>
      <c r="B3212" s="3" t="s">
        <v>227</v>
      </c>
      <c r="C3212" s="3" t="s">
        <v>4</v>
      </c>
      <c r="D3212" s="3"/>
      <c r="E3212" s="3">
        <v>0</v>
      </c>
      <c r="F3212" s="3">
        <v>0</v>
      </c>
      <c r="G3212" s="3">
        <v>86062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f>SUM(Exportaciones_Kg_fruta[[#This Row],[Enero]:[Diciembre]])</f>
        <v>86062</v>
      </c>
      <c r="R3212">
        <v>2016</v>
      </c>
      <c r="S3212" t="s">
        <v>212</v>
      </c>
    </row>
    <row r="3213" spans="1:19" x14ac:dyDescent="0.35">
      <c r="A3213" t="str">
        <f>+_xlfn.CONCAT(Exportaciones_Kg_fruta[[#This Row],[País]],Exportaciones_Kg_fruta[[#This Row],[Detalle]],Exportaciones_Kg_fruta[[#This Row],[Año]])</f>
        <v>Estonia2016</v>
      </c>
      <c r="B3213" s="3" t="s">
        <v>75</v>
      </c>
      <c r="C3213" s="3" t="s">
        <v>4</v>
      </c>
      <c r="D3213" s="3"/>
      <c r="E3213" s="3">
        <v>33925</v>
      </c>
      <c r="F3213" s="3">
        <v>0</v>
      </c>
      <c r="G3213" s="3">
        <v>29215</v>
      </c>
      <c r="H3213" s="3">
        <v>49625</v>
      </c>
      <c r="I3213" s="3">
        <v>46845</v>
      </c>
      <c r="J3213" s="3">
        <v>43501</v>
      </c>
      <c r="K3213" s="3">
        <v>0</v>
      </c>
      <c r="L3213" s="3">
        <v>60166.75</v>
      </c>
      <c r="M3213" s="3">
        <v>46065</v>
      </c>
      <c r="N3213" s="3">
        <v>55098.25</v>
      </c>
      <c r="O3213" s="3">
        <v>0</v>
      </c>
      <c r="P3213" s="3">
        <v>41520</v>
      </c>
      <c r="Q3213" s="3">
        <f>SUM(Exportaciones_Kg_fruta[[#This Row],[Enero]:[Diciembre]])</f>
        <v>405961</v>
      </c>
      <c r="R3213">
        <v>2016</v>
      </c>
      <c r="S3213" t="s">
        <v>212</v>
      </c>
    </row>
    <row r="3214" spans="1:19" x14ac:dyDescent="0.35">
      <c r="A3214" t="str">
        <f>+_xlfn.CONCAT(Exportaciones_Kg_fruta[[#This Row],[País]],Exportaciones_Kg_fruta[[#This Row],[Detalle]],Exportaciones_Kg_fruta[[#This Row],[Año]])</f>
        <v>Bangladesh2016</v>
      </c>
      <c r="B3214" s="3" t="s">
        <v>40</v>
      </c>
      <c r="C3214" s="3" t="s">
        <v>4</v>
      </c>
      <c r="D3214" s="3"/>
      <c r="E3214" s="3">
        <v>0</v>
      </c>
      <c r="F3214" s="3">
        <v>0</v>
      </c>
      <c r="G3214" s="3">
        <v>0</v>
      </c>
      <c r="H3214" s="3">
        <v>84259.7</v>
      </c>
      <c r="I3214" s="3">
        <v>352146.31</v>
      </c>
      <c r="J3214" s="3">
        <v>94198.33</v>
      </c>
      <c r="K3214" s="3">
        <v>58130.8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f>SUM(Exportaciones_Kg_fruta[[#This Row],[Enero]:[Diciembre]])</f>
        <v>588735.14</v>
      </c>
      <c r="R3214">
        <v>2016</v>
      </c>
      <c r="S3214" t="s">
        <v>212</v>
      </c>
    </row>
    <row r="3215" spans="1:19" x14ac:dyDescent="0.35">
      <c r="A3215" t="str">
        <f>+_xlfn.CONCAT(Exportaciones_Kg_fruta[[#This Row],[País]],Exportaciones_Kg_fruta[[#This Row],[Detalle]],Exportaciones_Kg_fruta[[#This Row],[Año]])</f>
        <v>Sri Lanka2016</v>
      </c>
      <c r="B3215" s="3" t="s">
        <v>172</v>
      </c>
      <c r="C3215" s="3" t="s">
        <v>4</v>
      </c>
      <c r="D3215" s="3"/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32302</v>
      </c>
      <c r="K3215" s="3">
        <v>0</v>
      </c>
      <c r="L3215" s="3">
        <v>24459.68</v>
      </c>
      <c r="M3215" s="3">
        <v>0</v>
      </c>
      <c r="N3215" s="3">
        <v>0</v>
      </c>
      <c r="O3215" s="3">
        <v>0</v>
      </c>
      <c r="P3215" s="3">
        <v>0</v>
      </c>
      <c r="Q3215" s="3">
        <f>SUM(Exportaciones_Kg_fruta[[#This Row],[Enero]:[Diciembre]])</f>
        <v>56761.68</v>
      </c>
      <c r="R3215">
        <v>2016</v>
      </c>
      <c r="S3215" t="s">
        <v>212</v>
      </c>
    </row>
    <row r="3216" spans="1:19" x14ac:dyDescent="0.35">
      <c r="A3216" t="str">
        <f>+_xlfn.CONCAT(Exportaciones_Kg_fruta[[#This Row],[País]],Exportaciones_Kg_fruta[[#This Row],[Detalle]],Exportaciones_Kg_fruta[[#This Row],[Año]])</f>
        <v>Hungría2016</v>
      </c>
      <c r="B3216" s="3" t="s">
        <v>95</v>
      </c>
      <c r="C3216" s="3" t="s">
        <v>4</v>
      </c>
      <c r="D3216" s="3"/>
      <c r="E3216" s="3">
        <v>159890</v>
      </c>
      <c r="F3216" s="3">
        <v>0</v>
      </c>
      <c r="G3216" s="3">
        <v>0</v>
      </c>
      <c r="H3216" s="3">
        <v>138897.10999999999</v>
      </c>
      <c r="I3216" s="3">
        <v>74000</v>
      </c>
      <c r="J3216" s="3">
        <v>39000</v>
      </c>
      <c r="K3216" s="3">
        <v>76990</v>
      </c>
      <c r="L3216" s="3">
        <v>83809</v>
      </c>
      <c r="M3216" s="3">
        <v>86925</v>
      </c>
      <c r="N3216" s="3">
        <v>162245.6</v>
      </c>
      <c r="O3216" s="3">
        <v>241340</v>
      </c>
      <c r="P3216" s="3">
        <v>127695</v>
      </c>
      <c r="Q3216" s="3">
        <f>SUM(Exportaciones_Kg_fruta[[#This Row],[Enero]:[Diciembre]])</f>
        <v>1190791.71</v>
      </c>
      <c r="R3216">
        <v>2016</v>
      </c>
      <c r="S3216" t="s">
        <v>212</v>
      </c>
    </row>
    <row r="3217" spans="1:19" x14ac:dyDescent="0.35">
      <c r="A3217" t="str">
        <f>+_xlfn.CONCAT(Exportaciones_Kg_fruta[[#This Row],[País]],Exportaciones_Kg_fruta[[#This Row],[Detalle]],Exportaciones_Kg_fruta[[#This Row],[Año]])</f>
        <v>República Checa2016</v>
      </c>
      <c r="B3217" s="3" t="s">
        <v>156</v>
      </c>
      <c r="C3217" s="3" t="s">
        <v>4</v>
      </c>
      <c r="D3217" s="3"/>
      <c r="E3217" s="3">
        <v>95614.15</v>
      </c>
      <c r="F3217" s="3">
        <v>160540</v>
      </c>
      <c r="G3217" s="3">
        <v>80000</v>
      </c>
      <c r="H3217" s="3">
        <v>116531.57</v>
      </c>
      <c r="I3217" s="3">
        <v>131271.57</v>
      </c>
      <c r="J3217" s="3">
        <v>140263.79</v>
      </c>
      <c r="K3217" s="3">
        <v>37411</v>
      </c>
      <c r="L3217" s="3">
        <v>87973</v>
      </c>
      <c r="M3217" s="3">
        <v>104509</v>
      </c>
      <c r="N3217" s="3">
        <v>283523</v>
      </c>
      <c r="O3217" s="3">
        <v>31200</v>
      </c>
      <c r="P3217" s="3">
        <v>162040</v>
      </c>
      <c r="Q3217" s="3">
        <f>SUM(Exportaciones_Kg_fruta[[#This Row],[Enero]:[Diciembre]])</f>
        <v>1430877.08</v>
      </c>
      <c r="R3217">
        <v>2016</v>
      </c>
      <c r="S3217" t="s">
        <v>212</v>
      </c>
    </row>
    <row r="3218" spans="1:19" x14ac:dyDescent="0.35">
      <c r="A3218" t="str">
        <f>+_xlfn.CONCAT(Exportaciones_Kg_fruta[[#This Row],[País]],Exportaciones_Kg_fruta[[#This Row],[Detalle]],Exportaciones_Kg_fruta[[#This Row],[Año]])</f>
        <v>Ucrania2016</v>
      </c>
      <c r="B3218" s="3" t="s">
        <v>191</v>
      </c>
      <c r="C3218" s="3" t="s">
        <v>4</v>
      </c>
      <c r="D3218" s="3"/>
      <c r="E3218" s="3">
        <v>151956</v>
      </c>
      <c r="F3218" s="3">
        <v>0</v>
      </c>
      <c r="G3218" s="3">
        <v>0</v>
      </c>
      <c r="H3218" s="3">
        <v>0</v>
      </c>
      <c r="I3218" s="3">
        <v>0</v>
      </c>
      <c r="J3218" s="3">
        <v>151920</v>
      </c>
      <c r="K3218" s="3">
        <v>28800</v>
      </c>
      <c r="L3218" s="3">
        <v>42945</v>
      </c>
      <c r="M3218" s="3">
        <v>66000</v>
      </c>
      <c r="N3218" s="3">
        <v>0</v>
      </c>
      <c r="O3218" s="3">
        <v>11817.8</v>
      </c>
      <c r="P3218" s="3">
        <v>30009.48</v>
      </c>
      <c r="Q3218" s="3">
        <f>SUM(Exportaciones_Kg_fruta[[#This Row],[Enero]:[Diciembre]])</f>
        <v>483448.27999999997</v>
      </c>
      <c r="R3218">
        <v>2016</v>
      </c>
      <c r="S3218" t="s">
        <v>212</v>
      </c>
    </row>
    <row r="3219" spans="1:19" x14ac:dyDescent="0.35">
      <c r="A3219" t="str">
        <f>+_xlfn.CONCAT(Exportaciones_Kg_fruta[[#This Row],[País]],Exportaciones_Kg_fruta[[#This Row],[Detalle]],Exportaciones_Kg_fruta[[#This Row],[Año]])</f>
        <v>Qatar2016</v>
      </c>
      <c r="B3219" s="3" t="s">
        <v>154</v>
      </c>
      <c r="C3219" s="3" t="s">
        <v>4</v>
      </c>
      <c r="D3219" s="3"/>
      <c r="E3219" s="3">
        <v>30935.5</v>
      </c>
      <c r="F3219" s="3">
        <v>57120</v>
      </c>
      <c r="G3219" s="3">
        <v>320819.27</v>
      </c>
      <c r="H3219" s="3">
        <v>1174520.7</v>
      </c>
      <c r="I3219" s="3">
        <v>755278.1100000001</v>
      </c>
      <c r="J3219" s="3">
        <v>259582.58000000002</v>
      </c>
      <c r="K3219" s="3">
        <v>524857.63000000012</v>
      </c>
      <c r="L3219" s="3">
        <v>553470.47000000009</v>
      </c>
      <c r="M3219" s="3">
        <v>43164</v>
      </c>
      <c r="N3219" s="3">
        <v>35500</v>
      </c>
      <c r="O3219" s="3">
        <v>0</v>
      </c>
      <c r="P3219" s="3">
        <v>0</v>
      </c>
      <c r="Q3219" s="3">
        <f>SUM(Exportaciones_Kg_fruta[[#This Row],[Enero]:[Diciembre]])</f>
        <v>3755248.2600000002</v>
      </c>
      <c r="R3219">
        <v>2016</v>
      </c>
      <c r="S3219" t="s">
        <v>212</v>
      </c>
    </row>
    <row r="3220" spans="1:19" x14ac:dyDescent="0.35">
      <c r="A3220" t="str">
        <f>+_xlfn.CONCAT(Exportaciones_Kg_fruta[[#This Row],[País]],Exportaciones_Kg_fruta[[#This Row],[Detalle]],Exportaciones_Kg_fruta[[#This Row],[Año]])</f>
        <v>Letonia2016</v>
      </c>
      <c r="B3220" s="3" t="s">
        <v>117</v>
      </c>
      <c r="C3220" s="3" t="s">
        <v>4</v>
      </c>
      <c r="D3220" s="3"/>
      <c r="E3220" s="3">
        <v>133475</v>
      </c>
      <c r="F3220" s="3">
        <v>226660</v>
      </c>
      <c r="G3220" s="3">
        <v>107933.17</v>
      </c>
      <c r="H3220" s="3">
        <v>155505.41</v>
      </c>
      <c r="I3220" s="3">
        <v>237445.22</v>
      </c>
      <c r="J3220" s="3">
        <v>65306.3</v>
      </c>
      <c r="K3220" s="3">
        <v>178221</v>
      </c>
      <c r="L3220" s="3">
        <v>137866</v>
      </c>
      <c r="M3220" s="3">
        <v>299179.90000000002</v>
      </c>
      <c r="N3220" s="3">
        <v>223317</v>
      </c>
      <c r="O3220" s="3">
        <v>115182</v>
      </c>
      <c r="P3220" s="3">
        <v>40725</v>
      </c>
      <c r="Q3220" s="3">
        <f>SUM(Exportaciones_Kg_fruta[[#This Row],[Enero]:[Diciembre]])</f>
        <v>1920816</v>
      </c>
      <c r="R3220">
        <v>2016</v>
      </c>
      <c r="S3220" t="s">
        <v>212</v>
      </c>
    </row>
    <row r="3221" spans="1:19" x14ac:dyDescent="0.35">
      <c r="A3221" t="str">
        <f>+_xlfn.CONCAT(Exportaciones_Kg_fruta[[#This Row],[País]],Exportaciones_Kg_fruta[[#This Row],[Detalle]],Exportaciones_Kg_fruta[[#This Row],[Año]])</f>
        <v>Jordania2016</v>
      </c>
      <c r="B3221" s="3" t="s">
        <v>111</v>
      </c>
      <c r="C3221" s="3" t="s">
        <v>4</v>
      </c>
      <c r="D3221" s="3"/>
      <c r="E3221" s="3">
        <v>71544</v>
      </c>
      <c r="F3221" s="3">
        <v>131252.56</v>
      </c>
      <c r="G3221" s="3">
        <v>57218</v>
      </c>
      <c r="H3221" s="3">
        <v>188607.5</v>
      </c>
      <c r="I3221" s="3">
        <v>65102.04</v>
      </c>
      <c r="J3221" s="3">
        <v>47985.8</v>
      </c>
      <c r="K3221" s="3">
        <v>43876.380000000005</v>
      </c>
      <c r="L3221" s="3">
        <v>24000</v>
      </c>
      <c r="M3221" s="3">
        <v>0</v>
      </c>
      <c r="N3221" s="3">
        <v>0</v>
      </c>
      <c r="O3221" s="3">
        <v>51544.659999999996</v>
      </c>
      <c r="P3221" s="3">
        <v>0</v>
      </c>
      <c r="Q3221" s="3">
        <f>SUM(Exportaciones_Kg_fruta[[#This Row],[Enero]:[Diciembre]])</f>
        <v>681130.94000000006</v>
      </c>
      <c r="R3221">
        <v>2016</v>
      </c>
      <c r="S3221" t="s">
        <v>212</v>
      </c>
    </row>
    <row r="3222" spans="1:19" x14ac:dyDescent="0.35">
      <c r="A3222" t="str">
        <f>+_xlfn.CONCAT(Exportaciones_Kg_fruta[[#This Row],[País]],Exportaciones_Kg_fruta[[#This Row],[Detalle]],Exportaciones_Kg_fruta[[#This Row],[Año]])</f>
        <v>Georgia2016</v>
      </c>
      <c r="B3222" s="3" t="s">
        <v>82</v>
      </c>
      <c r="C3222" s="3" t="s">
        <v>4</v>
      </c>
      <c r="D3222" s="3"/>
      <c r="E3222" s="3">
        <v>0</v>
      </c>
      <c r="F3222" s="3">
        <v>0</v>
      </c>
      <c r="G3222" s="3">
        <v>0</v>
      </c>
      <c r="H3222" s="3">
        <v>0</v>
      </c>
      <c r="I3222" s="3">
        <v>56789</v>
      </c>
      <c r="J3222" s="3">
        <v>0</v>
      </c>
      <c r="K3222" s="3">
        <v>0</v>
      </c>
      <c r="L3222" s="3">
        <v>23750</v>
      </c>
      <c r="M3222" s="3">
        <v>0</v>
      </c>
      <c r="N3222" s="3">
        <v>0</v>
      </c>
      <c r="O3222" s="3">
        <v>0</v>
      </c>
      <c r="P3222" s="3">
        <v>0</v>
      </c>
      <c r="Q3222" s="3">
        <f>SUM(Exportaciones_Kg_fruta[[#This Row],[Enero]:[Diciembre]])</f>
        <v>80539</v>
      </c>
      <c r="R3222">
        <v>2016</v>
      </c>
      <c r="S3222" t="s">
        <v>212</v>
      </c>
    </row>
    <row r="3223" spans="1:19" x14ac:dyDescent="0.35">
      <c r="A3223" t="str">
        <f>+_xlfn.CONCAT(Exportaciones_Kg_fruta[[#This Row],[País]],Exportaciones_Kg_fruta[[#This Row],[Detalle]],Exportaciones_Kg_fruta[[#This Row],[Año]])</f>
        <v>Kuwait2016</v>
      </c>
      <c r="B3223" s="3" t="s">
        <v>115</v>
      </c>
      <c r="C3223" s="3" t="s">
        <v>4</v>
      </c>
      <c r="D3223" s="3"/>
      <c r="E3223" s="3">
        <v>0</v>
      </c>
      <c r="F3223" s="3">
        <v>131170</v>
      </c>
      <c r="G3223" s="3">
        <v>375355.49000000005</v>
      </c>
      <c r="H3223" s="3">
        <v>630941.31999999995</v>
      </c>
      <c r="I3223" s="3">
        <v>592843.53</v>
      </c>
      <c r="J3223" s="3">
        <v>373690.7</v>
      </c>
      <c r="K3223" s="3">
        <v>980393.17999999993</v>
      </c>
      <c r="L3223" s="3">
        <v>609930.97</v>
      </c>
      <c r="M3223" s="3">
        <v>20456.25</v>
      </c>
      <c r="N3223" s="3">
        <v>0</v>
      </c>
      <c r="O3223" s="3">
        <v>44892</v>
      </c>
      <c r="P3223" s="3">
        <v>11394.72</v>
      </c>
      <c r="Q3223" s="3">
        <f>SUM(Exportaciones_Kg_fruta[[#This Row],[Enero]:[Diciembre]])</f>
        <v>3771068.1599999997</v>
      </c>
      <c r="R3223">
        <v>2016</v>
      </c>
      <c r="S3223" t="s">
        <v>212</v>
      </c>
    </row>
    <row r="3224" spans="1:19" x14ac:dyDescent="0.35">
      <c r="A3224" t="str">
        <f>+_xlfn.CONCAT(Exportaciones_Kg_fruta[[#This Row],[País]],Exportaciones_Kg_fruta[[#This Row],[Detalle]],Exportaciones_Kg_fruta[[#This Row],[Año]])</f>
        <v>Islandia2016</v>
      </c>
      <c r="B3224" s="3" t="s">
        <v>102</v>
      </c>
      <c r="C3224" s="3" t="s">
        <v>4</v>
      </c>
      <c r="D3224" s="3"/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65514.5</v>
      </c>
      <c r="L3224" s="3">
        <v>0</v>
      </c>
      <c r="M3224" s="3">
        <v>0</v>
      </c>
      <c r="N3224" s="3">
        <v>0</v>
      </c>
      <c r="O3224" s="3">
        <v>65250</v>
      </c>
      <c r="P3224" s="3">
        <v>0</v>
      </c>
      <c r="Q3224" s="3">
        <f>SUM(Exportaciones_Kg_fruta[[#This Row],[Enero]:[Diciembre]])</f>
        <v>130764.5</v>
      </c>
      <c r="R3224">
        <v>2016</v>
      </c>
      <c r="S3224" t="s">
        <v>212</v>
      </c>
    </row>
    <row r="3225" spans="1:19" x14ac:dyDescent="0.35">
      <c r="A3225" t="str">
        <f>+_xlfn.CONCAT(Exportaciones_Kg_fruta[[#This Row],[País]],Exportaciones_Kg_fruta[[#This Row],[Detalle]],Exportaciones_Kg_fruta[[#This Row],[Año]])</f>
        <v>Marruecos2016</v>
      </c>
      <c r="B3225" s="3" t="s">
        <v>126</v>
      </c>
      <c r="C3225" s="3" t="s">
        <v>4</v>
      </c>
      <c r="D3225" s="3"/>
      <c r="E3225" s="3">
        <v>0</v>
      </c>
      <c r="F3225" s="3">
        <v>49553</v>
      </c>
      <c r="G3225" s="3">
        <v>0</v>
      </c>
      <c r="H3225" s="3">
        <v>244767</v>
      </c>
      <c r="I3225" s="3">
        <v>837058.49</v>
      </c>
      <c r="J3225" s="3">
        <v>373712</v>
      </c>
      <c r="K3225" s="3">
        <v>374528</v>
      </c>
      <c r="L3225" s="3">
        <v>307143.73</v>
      </c>
      <c r="M3225" s="3">
        <v>209478</v>
      </c>
      <c r="N3225" s="3">
        <v>116607.5</v>
      </c>
      <c r="O3225" s="3">
        <v>0</v>
      </c>
      <c r="P3225" s="3">
        <v>0</v>
      </c>
      <c r="Q3225" s="3">
        <f>SUM(Exportaciones_Kg_fruta[[#This Row],[Enero]:[Diciembre]])</f>
        <v>2512847.7199999997</v>
      </c>
      <c r="R3225">
        <v>2016</v>
      </c>
      <c r="S3225" t="s">
        <v>212</v>
      </c>
    </row>
    <row r="3226" spans="1:19" x14ac:dyDescent="0.35">
      <c r="A3226" t="str">
        <f>+_xlfn.CONCAT(Exportaciones_Kg_fruta[[#This Row],[País]],Exportaciones_Kg_fruta[[#This Row],[Detalle]],Exportaciones_Kg_fruta[[#This Row],[Año]])</f>
        <v>Antillas Neerlandesas2016</v>
      </c>
      <c r="B3226" s="3" t="s">
        <v>29</v>
      </c>
      <c r="C3226" s="3" t="s">
        <v>4</v>
      </c>
      <c r="D3226" s="3"/>
      <c r="E3226" s="3">
        <v>0</v>
      </c>
      <c r="F3226" s="3">
        <v>34321.880000000005</v>
      </c>
      <c r="G3226" s="3">
        <v>66852.899999999994</v>
      </c>
      <c r="H3226" s="3">
        <v>0</v>
      </c>
      <c r="I3226" s="3">
        <v>0</v>
      </c>
      <c r="J3226" s="3">
        <v>0</v>
      </c>
      <c r="K3226" s="3">
        <v>239346.46</v>
      </c>
      <c r="L3226" s="3">
        <v>55667.53</v>
      </c>
      <c r="M3226" s="3">
        <v>0</v>
      </c>
      <c r="N3226" s="3">
        <v>19999.599999999999</v>
      </c>
      <c r="O3226" s="3">
        <v>25492.65</v>
      </c>
      <c r="P3226" s="3">
        <v>97464.469999999987</v>
      </c>
      <c r="Q3226" s="3">
        <f>SUM(Exportaciones_Kg_fruta[[#This Row],[Enero]:[Diciembre]])</f>
        <v>539145.49</v>
      </c>
      <c r="R3226">
        <v>2016</v>
      </c>
      <c r="S3226" t="s">
        <v>212</v>
      </c>
    </row>
    <row r="3227" spans="1:19" x14ac:dyDescent="0.35">
      <c r="A3227" t="str">
        <f>+_xlfn.CONCAT(Exportaciones_Kg_fruta[[#This Row],[País]],Exportaciones_Kg_fruta[[#This Row],[Detalle]],Exportaciones_Kg_fruta[[#This Row],[Año]])</f>
        <v>Libano2016</v>
      </c>
      <c r="B3227" s="3" t="s">
        <v>118</v>
      </c>
      <c r="C3227" s="3" t="s">
        <v>4</v>
      </c>
      <c r="D3227" s="3"/>
      <c r="E3227" s="3">
        <v>0</v>
      </c>
      <c r="F3227" s="3">
        <v>355448.04</v>
      </c>
      <c r="G3227" s="3">
        <v>128236.18</v>
      </c>
      <c r="H3227" s="3">
        <v>84171.36</v>
      </c>
      <c r="I3227" s="3">
        <v>343693.36</v>
      </c>
      <c r="J3227" s="3">
        <v>301570.89</v>
      </c>
      <c r="K3227" s="3">
        <v>181810.69999999998</v>
      </c>
      <c r="L3227" s="3">
        <v>19184</v>
      </c>
      <c r="M3227" s="3">
        <v>0</v>
      </c>
      <c r="N3227" s="3">
        <v>69274</v>
      </c>
      <c r="O3227" s="3">
        <v>50412.04</v>
      </c>
      <c r="P3227" s="3">
        <v>0</v>
      </c>
      <c r="Q3227" s="3">
        <f>SUM(Exportaciones_Kg_fruta[[#This Row],[Enero]:[Diciembre]])</f>
        <v>1533800.57</v>
      </c>
      <c r="R3227">
        <v>2016</v>
      </c>
      <c r="S3227" t="s">
        <v>212</v>
      </c>
    </row>
    <row r="3228" spans="1:19" x14ac:dyDescent="0.35">
      <c r="A3228" t="str">
        <f>+_xlfn.CONCAT(Exportaciones_Kg_fruta[[#This Row],[País]],Exportaciones_Kg_fruta[[#This Row],[Detalle]],Exportaciones_Kg_fruta[[#This Row],[Año]])</f>
        <v>Malta2016</v>
      </c>
      <c r="B3228" s="3" t="s">
        <v>125</v>
      </c>
      <c r="C3228" s="3" t="s">
        <v>4</v>
      </c>
      <c r="D3228" s="3"/>
      <c r="E3228" s="3">
        <v>0</v>
      </c>
      <c r="F3228" s="3">
        <v>0</v>
      </c>
      <c r="G3228" s="3">
        <v>52897.5</v>
      </c>
      <c r="H3228" s="3">
        <v>164339.78</v>
      </c>
      <c r="I3228" s="3">
        <v>162174.88</v>
      </c>
      <c r="J3228" s="3">
        <v>37196.589999999997</v>
      </c>
      <c r="K3228" s="3">
        <v>88704.410000000018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f>SUM(Exportaciones_Kg_fruta[[#This Row],[Enero]:[Diciembre]])</f>
        <v>505313.16000000003</v>
      </c>
      <c r="R3228">
        <v>2016</v>
      </c>
      <c r="S3228" t="s">
        <v>212</v>
      </c>
    </row>
    <row r="3229" spans="1:19" x14ac:dyDescent="0.35">
      <c r="A3229" t="str">
        <f>+_xlfn.CONCAT(Exportaciones_Kg_fruta[[#This Row],[País]],Exportaciones_Kg_fruta[[#This Row],[Detalle]],Exportaciones_Kg_fruta[[#This Row],[Año]])</f>
        <v>Territorio Británico en América2016</v>
      </c>
      <c r="B3229" s="3" t="s">
        <v>180</v>
      </c>
      <c r="C3229" s="3" t="s">
        <v>4</v>
      </c>
      <c r="D3229" s="3"/>
      <c r="E3229" s="3">
        <v>0</v>
      </c>
      <c r="F3229" s="3">
        <v>0</v>
      </c>
      <c r="G3229" s="3">
        <v>0</v>
      </c>
      <c r="H3229" s="3">
        <v>685.6</v>
      </c>
      <c r="I3229" s="3">
        <v>0</v>
      </c>
      <c r="J3229" s="3">
        <v>0</v>
      </c>
      <c r="K3229" s="3">
        <v>257.39999999999998</v>
      </c>
      <c r="L3229" s="3">
        <v>6870</v>
      </c>
      <c r="M3229" s="3">
        <v>0</v>
      </c>
      <c r="N3229" s="3">
        <v>200</v>
      </c>
      <c r="O3229" s="3">
        <v>0</v>
      </c>
      <c r="P3229" s="3">
        <v>0</v>
      </c>
      <c r="Q3229" s="3">
        <f>SUM(Exportaciones_Kg_fruta[[#This Row],[Enero]:[Diciembre]])</f>
        <v>8013</v>
      </c>
      <c r="R3229">
        <v>2016</v>
      </c>
      <c r="S3229" t="s">
        <v>212</v>
      </c>
    </row>
    <row r="3230" spans="1:19" x14ac:dyDescent="0.35">
      <c r="A3230" t="str">
        <f>+_xlfn.CONCAT(Exportaciones_Kg_fruta[[#This Row],[País]],Exportaciones_Kg_fruta[[#This Row],[Detalle]],Exportaciones_Kg_fruta[[#This Row],[Año]])</f>
        <v>Argelia2016</v>
      </c>
      <c r="B3230" s="3" t="s">
        <v>31</v>
      </c>
      <c r="C3230" s="3" t="s">
        <v>4</v>
      </c>
      <c r="D3230" s="3"/>
      <c r="E3230" s="3">
        <v>122274</v>
      </c>
      <c r="F3230" s="3">
        <v>0</v>
      </c>
      <c r="G3230" s="3">
        <v>122366.96</v>
      </c>
      <c r="H3230" s="3">
        <v>305790.38</v>
      </c>
      <c r="I3230" s="3">
        <v>278166.65000000002</v>
      </c>
      <c r="J3230" s="3">
        <v>0</v>
      </c>
      <c r="K3230" s="3">
        <v>138079</v>
      </c>
      <c r="L3230" s="3">
        <v>0</v>
      </c>
      <c r="M3230" s="3">
        <v>0</v>
      </c>
      <c r="N3230" s="3">
        <v>131020</v>
      </c>
      <c r="O3230" s="3">
        <v>0</v>
      </c>
      <c r="P3230" s="3">
        <v>679439</v>
      </c>
      <c r="Q3230" s="3">
        <f>SUM(Exportaciones_Kg_fruta[[#This Row],[Enero]:[Diciembre]])</f>
        <v>1777135.9900000002</v>
      </c>
      <c r="R3230">
        <v>2016</v>
      </c>
      <c r="S3230" t="s">
        <v>212</v>
      </c>
    </row>
    <row r="3231" spans="1:19" x14ac:dyDescent="0.35">
      <c r="A3231" t="str">
        <f>+_xlfn.CONCAT(Exportaciones_Kg_fruta[[#This Row],[País]],Exportaciones_Kg_fruta[[#This Row],[Detalle]],Exportaciones_Kg_fruta[[#This Row],[Año]])</f>
        <v>Libia2016</v>
      </c>
      <c r="B3231" s="3" t="s">
        <v>120</v>
      </c>
      <c r="C3231" s="3" t="s">
        <v>4</v>
      </c>
      <c r="D3231" s="3"/>
      <c r="E3231" s="3">
        <v>0</v>
      </c>
      <c r="F3231" s="3">
        <v>0</v>
      </c>
      <c r="G3231" s="3">
        <v>131463</v>
      </c>
      <c r="H3231" s="3">
        <v>369380</v>
      </c>
      <c r="I3231" s="3">
        <v>1612220.49</v>
      </c>
      <c r="J3231" s="3">
        <v>798700.7</v>
      </c>
      <c r="K3231" s="3">
        <v>208368.65999999997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f>SUM(Exportaciones_Kg_fruta[[#This Row],[Enero]:[Diciembre]])</f>
        <v>3120132.8500000006</v>
      </c>
      <c r="R3231">
        <v>2016</v>
      </c>
      <c r="S3231" t="s">
        <v>212</v>
      </c>
    </row>
    <row r="3232" spans="1:19" x14ac:dyDescent="0.35">
      <c r="A3232" t="str">
        <f>+_xlfn.CONCAT(Exportaciones_Kg_fruta[[#This Row],[País]],Exportaciones_Kg_fruta[[#This Row],[Detalle]],Exportaciones_Kg_fruta[[#This Row],[Año]])</f>
        <v>Chipre2016</v>
      </c>
      <c r="B3232" s="3" t="s">
        <v>57</v>
      </c>
      <c r="C3232" s="3" t="s">
        <v>4</v>
      </c>
      <c r="D3232" s="3"/>
      <c r="E3232" s="3">
        <v>0</v>
      </c>
      <c r="F3232" s="3">
        <v>0</v>
      </c>
      <c r="G3232" s="3">
        <v>20216</v>
      </c>
      <c r="H3232" s="3">
        <v>0</v>
      </c>
      <c r="I3232" s="3">
        <v>28800</v>
      </c>
      <c r="J3232" s="3">
        <v>205902.14</v>
      </c>
      <c r="K3232" s="3">
        <v>106408.97</v>
      </c>
      <c r="L3232" s="3">
        <v>87674.8</v>
      </c>
      <c r="M3232" s="3">
        <v>0</v>
      </c>
      <c r="N3232" s="3">
        <v>0</v>
      </c>
      <c r="O3232" s="3">
        <v>0</v>
      </c>
      <c r="P3232" s="3">
        <v>2539.4</v>
      </c>
      <c r="Q3232" s="3">
        <f>SUM(Exportaciones_Kg_fruta[[#This Row],[Enero]:[Diciembre]])</f>
        <v>451541.31</v>
      </c>
      <c r="R3232">
        <v>2016</v>
      </c>
      <c r="S3232" t="s">
        <v>212</v>
      </c>
    </row>
    <row r="3233" spans="1:19" x14ac:dyDescent="0.35">
      <c r="A3233" t="str">
        <f>+_xlfn.CONCAT(Exportaciones_Kg_fruta[[#This Row],[País]],Exportaciones_Kg_fruta[[#This Row],[Detalle]],Exportaciones_Kg_fruta[[#This Row],[Año]])</f>
        <v>Belarus2016</v>
      </c>
      <c r="B3233" s="3" t="s">
        <v>42</v>
      </c>
      <c r="C3233" s="3" t="s">
        <v>4</v>
      </c>
      <c r="D3233" s="3"/>
      <c r="E3233" s="3">
        <v>0</v>
      </c>
      <c r="F3233" s="3">
        <v>149174</v>
      </c>
      <c r="G3233" s="3">
        <v>0</v>
      </c>
      <c r="H3233" s="3">
        <v>40658</v>
      </c>
      <c r="I3233" s="3">
        <v>0</v>
      </c>
      <c r="J3233" s="3">
        <v>418482</v>
      </c>
      <c r="K3233" s="3">
        <v>256258</v>
      </c>
      <c r="L3233" s="3">
        <v>532282</v>
      </c>
      <c r="M3233" s="3">
        <v>182598</v>
      </c>
      <c r="N3233" s="3">
        <v>0</v>
      </c>
      <c r="O3233" s="3">
        <v>0</v>
      </c>
      <c r="P3233" s="3">
        <v>0</v>
      </c>
      <c r="Q3233" s="3">
        <f>SUM(Exportaciones_Kg_fruta[[#This Row],[Enero]:[Diciembre]])</f>
        <v>1579452</v>
      </c>
      <c r="R3233">
        <v>2016</v>
      </c>
      <c r="S3233" t="s">
        <v>212</v>
      </c>
    </row>
    <row r="3234" spans="1:19" x14ac:dyDescent="0.35">
      <c r="A3234" t="str">
        <f>+_xlfn.CONCAT(Exportaciones_Kg_fruta[[#This Row],[País]],Exportaciones_Kg_fruta[[#This Row],[Detalle]],Exportaciones_Kg_fruta[[#This Row],[Año]])</f>
        <v>Kazajstán2016</v>
      </c>
      <c r="B3234" s="3" t="s">
        <v>112</v>
      </c>
      <c r="C3234" s="3" t="s">
        <v>4</v>
      </c>
      <c r="D3234" s="3"/>
      <c r="E3234" s="3">
        <v>0</v>
      </c>
      <c r="F3234" s="3">
        <v>0</v>
      </c>
      <c r="G3234" s="3">
        <v>0</v>
      </c>
      <c r="H3234" s="3">
        <v>0</v>
      </c>
      <c r="I3234" s="3">
        <v>25194</v>
      </c>
      <c r="J3234" s="3">
        <v>0</v>
      </c>
      <c r="K3234" s="3">
        <v>0</v>
      </c>
      <c r="L3234" s="3">
        <v>0</v>
      </c>
      <c r="M3234" s="3">
        <v>0</v>
      </c>
      <c r="N3234" s="3">
        <v>5049.92</v>
      </c>
      <c r="O3234" s="3">
        <v>0</v>
      </c>
      <c r="P3234" s="3">
        <v>0</v>
      </c>
      <c r="Q3234" s="3">
        <f>SUM(Exportaciones_Kg_fruta[[#This Row],[Enero]:[Diciembre]])</f>
        <v>30243.919999999998</v>
      </c>
      <c r="R3234">
        <v>2016</v>
      </c>
      <c r="S3234" t="s">
        <v>212</v>
      </c>
    </row>
    <row r="3235" spans="1:19" x14ac:dyDescent="0.35">
      <c r="A3235" t="str">
        <f>+_xlfn.CONCAT(Exportaciones_Kg_fruta[[#This Row],[País]],Exportaciones_Kg_fruta[[#This Row],[Detalle]],Exportaciones_Kg_fruta[[#This Row],[Año]])</f>
        <v>Croacia2016</v>
      </c>
      <c r="B3235" s="3" t="s">
        <v>63</v>
      </c>
      <c r="C3235" s="3" t="s">
        <v>4</v>
      </c>
      <c r="D3235" s="3"/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73118</v>
      </c>
      <c r="K3235" s="3">
        <v>39654</v>
      </c>
      <c r="L3235" s="3">
        <v>78218</v>
      </c>
      <c r="M3235" s="3">
        <v>0</v>
      </c>
      <c r="N3235" s="3">
        <v>0</v>
      </c>
      <c r="O3235" s="3">
        <v>0</v>
      </c>
      <c r="P3235" s="3">
        <v>38464</v>
      </c>
      <c r="Q3235" s="3">
        <f>SUM(Exportaciones_Kg_fruta[[#This Row],[Enero]:[Diciembre]])</f>
        <v>229454</v>
      </c>
      <c r="R3235">
        <v>2016</v>
      </c>
      <c r="S3235" t="s">
        <v>212</v>
      </c>
    </row>
    <row r="3236" spans="1:19" x14ac:dyDescent="0.35">
      <c r="A3236" t="str">
        <f>+_xlfn.CONCAT(Exportaciones_Kg_fruta[[#This Row],[País]],Exportaciones_Kg_fruta[[#This Row],[Detalle]],Exportaciones_Kg_fruta[[#This Row],[Año]])</f>
        <v>Barbados2016</v>
      </c>
      <c r="B3236" s="3" t="s">
        <v>41</v>
      </c>
      <c r="C3236" s="3" t="s">
        <v>4</v>
      </c>
      <c r="D3236" s="3"/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31139.47</v>
      </c>
      <c r="O3236" s="3">
        <v>0</v>
      </c>
      <c r="P3236" s="3">
        <v>0</v>
      </c>
      <c r="Q3236" s="3">
        <f>SUM(Exportaciones_Kg_fruta[[#This Row],[Enero]:[Diciembre]])</f>
        <v>31139.47</v>
      </c>
      <c r="R3236">
        <v>2016</v>
      </c>
      <c r="S3236" t="s">
        <v>212</v>
      </c>
    </row>
    <row r="3237" spans="1:19" x14ac:dyDescent="0.35">
      <c r="A3237" t="str">
        <f>+_xlfn.CONCAT(Exportaciones_Kg_fruta[[#This Row],[País]],Exportaciones_Kg_fruta[[#This Row],[Detalle]],Exportaciones_Kg_fruta[[#This Row],[Año]])</f>
        <v>Territorio Francés en América2016</v>
      </c>
      <c r="B3237" s="3" t="s">
        <v>183</v>
      </c>
      <c r="C3237" s="3" t="s">
        <v>4</v>
      </c>
      <c r="D3237" s="3"/>
      <c r="E3237" s="3">
        <v>76844.3</v>
      </c>
      <c r="F3237" s="3">
        <v>178835.30000000002</v>
      </c>
      <c r="G3237" s="3">
        <v>239193.04</v>
      </c>
      <c r="H3237" s="3">
        <v>245373.16</v>
      </c>
      <c r="I3237" s="3">
        <v>357601.22999999992</v>
      </c>
      <c r="J3237" s="3">
        <v>220909.37</v>
      </c>
      <c r="K3237" s="3">
        <v>97215.06</v>
      </c>
      <c r="L3237" s="3">
        <v>88260</v>
      </c>
      <c r="M3237" s="3">
        <v>76758.25</v>
      </c>
      <c r="N3237" s="3">
        <v>37044</v>
      </c>
      <c r="O3237" s="3">
        <v>85426</v>
      </c>
      <c r="P3237" s="3">
        <v>0</v>
      </c>
      <c r="Q3237" s="3">
        <f>SUM(Exportaciones_Kg_fruta[[#This Row],[Enero]:[Diciembre]])</f>
        <v>1703459.71</v>
      </c>
      <c r="R3237">
        <v>2016</v>
      </c>
      <c r="S3237" t="s">
        <v>212</v>
      </c>
    </row>
    <row r="3238" spans="1:19" x14ac:dyDescent="0.35">
      <c r="A3238" t="str">
        <f>+_xlfn.CONCAT(Exportaciones_Kg_fruta[[#This Row],[País]],Exportaciones_Kg_fruta[[#This Row],[Detalle]],Exportaciones_Kg_fruta[[#This Row],[Año]])</f>
        <v>Guyana2016</v>
      </c>
      <c r="B3238" s="3" t="s">
        <v>90</v>
      </c>
      <c r="C3238" s="3" t="s">
        <v>4</v>
      </c>
      <c r="D3238" s="3"/>
      <c r="E3238" s="3">
        <v>0</v>
      </c>
      <c r="F3238" s="3">
        <v>0</v>
      </c>
      <c r="G3238" s="3">
        <v>0</v>
      </c>
      <c r="H3238" s="3">
        <v>17971</v>
      </c>
      <c r="I3238" s="3">
        <v>0</v>
      </c>
      <c r="J3238" s="3">
        <v>0</v>
      </c>
      <c r="K3238" s="3">
        <v>17781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f>SUM(Exportaciones_Kg_fruta[[#This Row],[Enero]:[Diciembre]])</f>
        <v>35752</v>
      </c>
      <c r="R3238">
        <v>2016</v>
      </c>
      <c r="S3238" t="s">
        <v>212</v>
      </c>
    </row>
    <row r="3239" spans="1:19" x14ac:dyDescent="0.35">
      <c r="A3239" t="str">
        <f>+_xlfn.CONCAT(Exportaciones_Kg_fruta[[#This Row],[País]],Exportaciones_Kg_fruta[[#This Row],[Detalle]],Exportaciones_Kg_fruta[[#This Row],[Año]])</f>
        <v>Tunez2016</v>
      </c>
      <c r="B3239" s="3" t="s">
        <v>188</v>
      </c>
      <c r="C3239" s="3" t="s">
        <v>4</v>
      </c>
      <c r="D3239" s="3"/>
      <c r="E3239" s="3">
        <v>33750</v>
      </c>
      <c r="F3239" s="3">
        <v>0</v>
      </c>
      <c r="G3239" s="3">
        <v>39582</v>
      </c>
      <c r="H3239" s="3">
        <v>188156.64</v>
      </c>
      <c r="I3239" s="3">
        <v>172115</v>
      </c>
      <c r="J3239" s="3">
        <v>231194</v>
      </c>
      <c r="K3239" s="3">
        <v>288919</v>
      </c>
      <c r="L3239" s="3">
        <v>119815</v>
      </c>
      <c r="M3239" s="3">
        <v>0</v>
      </c>
      <c r="N3239" s="3">
        <v>103215</v>
      </c>
      <c r="O3239" s="3">
        <v>143249</v>
      </c>
      <c r="P3239" s="3">
        <v>0</v>
      </c>
      <c r="Q3239" s="3">
        <f>SUM(Exportaciones_Kg_fruta[[#This Row],[Enero]:[Diciembre]])</f>
        <v>1319995.6400000001</v>
      </c>
      <c r="R3239">
        <v>2016</v>
      </c>
      <c r="S3239" t="s">
        <v>212</v>
      </c>
    </row>
    <row r="3240" spans="1:19" x14ac:dyDescent="0.35">
      <c r="A3240" t="str">
        <f>+_xlfn.CONCAT(Exportaciones_Kg_fruta[[#This Row],[País]],Exportaciones_Kg_fruta[[#This Row],[Detalle]],Exportaciones_Kg_fruta[[#This Row],[Año]])</f>
        <v>Iraq2016</v>
      </c>
      <c r="B3240" s="3" t="s">
        <v>98</v>
      </c>
      <c r="C3240" s="3" t="s">
        <v>4</v>
      </c>
      <c r="D3240" s="3"/>
      <c r="E3240" s="3">
        <v>73568.990000000005</v>
      </c>
      <c r="F3240" s="3">
        <v>109653</v>
      </c>
      <c r="G3240" s="3">
        <v>34997</v>
      </c>
      <c r="H3240" s="3">
        <v>81917</v>
      </c>
      <c r="I3240" s="3">
        <v>165183</v>
      </c>
      <c r="J3240" s="3">
        <v>0</v>
      </c>
      <c r="K3240" s="3">
        <v>0</v>
      </c>
      <c r="L3240" s="3">
        <v>167355</v>
      </c>
      <c r="M3240" s="3">
        <v>218883</v>
      </c>
      <c r="N3240" s="3">
        <v>107660</v>
      </c>
      <c r="O3240" s="3">
        <v>159534.96000000002</v>
      </c>
      <c r="P3240" s="3">
        <v>345840</v>
      </c>
      <c r="Q3240" s="3">
        <f>SUM(Exportaciones_Kg_fruta[[#This Row],[Enero]:[Diciembre]])</f>
        <v>1464591.95</v>
      </c>
      <c r="R3240">
        <v>2016</v>
      </c>
      <c r="S3240" t="s">
        <v>212</v>
      </c>
    </row>
    <row r="3241" spans="1:19" x14ac:dyDescent="0.35">
      <c r="A3241" t="str">
        <f>+_xlfn.CONCAT(Exportaciones_Kg_fruta[[#This Row],[País]],Exportaciones_Kg_fruta[[#This Row],[Detalle]],Exportaciones_Kg_fruta[[#This Row],[Año]])</f>
        <v>Benin2016</v>
      </c>
      <c r="B3241" s="3" t="s">
        <v>45</v>
      </c>
      <c r="C3241" s="3" t="s">
        <v>4</v>
      </c>
      <c r="D3241" s="3"/>
      <c r="E3241" s="3">
        <v>0</v>
      </c>
      <c r="F3241" s="3">
        <v>0</v>
      </c>
      <c r="G3241" s="3">
        <v>0</v>
      </c>
      <c r="H3241" s="3">
        <v>85256.68</v>
      </c>
      <c r="I3241" s="3">
        <v>83738.89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f>SUM(Exportaciones_Kg_fruta[[#This Row],[Enero]:[Diciembre]])</f>
        <v>168995.57</v>
      </c>
      <c r="R3241">
        <v>2016</v>
      </c>
      <c r="S3241" t="s">
        <v>212</v>
      </c>
    </row>
    <row r="3242" spans="1:19" x14ac:dyDescent="0.35">
      <c r="A3242" t="str">
        <f>+_xlfn.CONCAT(Exportaciones_Kg_fruta[[#This Row],[País]],Exportaciones_Kg_fruta[[#This Row],[Detalle]],Exportaciones_Kg_fruta[[#This Row],[Año]])</f>
        <v>Eslovenia2016</v>
      </c>
      <c r="B3242" s="3" t="s">
        <v>72</v>
      </c>
      <c r="C3242" s="3" t="s">
        <v>4</v>
      </c>
      <c r="D3242" s="3"/>
      <c r="E3242" s="3">
        <v>0</v>
      </c>
      <c r="F3242" s="3">
        <v>0</v>
      </c>
      <c r="G3242" s="3">
        <v>68079</v>
      </c>
      <c r="H3242" s="3">
        <v>0</v>
      </c>
      <c r="I3242" s="3">
        <v>68079</v>
      </c>
      <c r="J3242" s="3">
        <v>0</v>
      </c>
      <c r="K3242" s="3">
        <v>196550</v>
      </c>
      <c r="L3242" s="3">
        <v>138927.07</v>
      </c>
      <c r="M3242" s="3">
        <v>139975.71</v>
      </c>
      <c r="N3242" s="3">
        <v>148788.67000000001</v>
      </c>
      <c r="O3242" s="3">
        <v>100413.47</v>
      </c>
      <c r="P3242" s="3">
        <v>40343.07</v>
      </c>
      <c r="Q3242" s="3">
        <f>SUM(Exportaciones_Kg_fruta[[#This Row],[Enero]:[Diciembre]])</f>
        <v>901155.99</v>
      </c>
      <c r="R3242">
        <v>2016</v>
      </c>
      <c r="S3242" t="s">
        <v>212</v>
      </c>
    </row>
    <row r="3243" spans="1:19" x14ac:dyDescent="0.35">
      <c r="A3243" t="str">
        <f>+_xlfn.CONCAT(Exportaciones_Kg_fruta[[#This Row],[País]],Exportaciones_Kg_fruta[[#This Row],[Detalle]],Exportaciones_Kg_fruta[[#This Row],[Año]])</f>
        <v>Bahamas2016</v>
      </c>
      <c r="B3243" s="3" t="s">
        <v>38</v>
      </c>
      <c r="C3243" s="3" t="s">
        <v>4</v>
      </c>
      <c r="D3243" s="3"/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20526.89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f>SUM(Exportaciones_Kg_fruta[[#This Row],[Enero]:[Diciembre]])</f>
        <v>20526.89</v>
      </c>
      <c r="R3243">
        <v>2016</v>
      </c>
      <c r="S3243" t="s">
        <v>212</v>
      </c>
    </row>
    <row r="3244" spans="1:19" x14ac:dyDescent="0.35">
      <c r="A3244" t="str">
        <f>+_xlfn.CONCAT(Exportaciones_Kg_fruta[[#This Row],[País]],Exportaciones_Kg_fruta[[#This Row],[Detalle]],Exportaciones_Kg_fruta[[#This Row],[Año]])</f>
        <v>Cambodia2016</v>
      </c>
      <c r="B3244" s="3" t="s">
        <v>53</v>
      </c>
      <c r="C3244" s="3" t="s">
        <v>4</v>
      </c>
      <c r="D3244" s="3"/>
      <c r="E3244" s="3">
        <v>15930.28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42105.02</v>
      </c>
      <c r="N3244" s="3">
        <v>0</v>
      </c>
      <c r="O3244" s="3">
        <v>0</v>
      </c>
      <c r="P3244" s="3">
        <v>25720.799999999999</v>
      </c>
      <c r="Q3244" s="3">
        <f>SUM(Exportaciones_Kg_fruta[[#This Row],[Enero]:[Diciembre]])</f>
        <v>83756.099999999991</v>
      </c>
      <c r="R3244">
        <v>2016</v>
      </c>
      <c r="S3244" t="s">
        <v>212</v>
      </c>
    </row>
    <row r="3245" spans="1:19" x14ac:dyDescent="0.35">
      <c r="A3245" t="str">
        <f>+_xlfn.CONCAT(Exportaciones_Kg_fruta[[#This Row],[País]],Exportaciones_Kg_fruta[[#This Row],[Detalle]],Exportaciones_Kg_fruta[[#This Row],[Año]])</f>
        <v>Polinesia Francesa2016</v>
      </c>
      <c r="B3245" s="3" t="s">
        <v>150</v>
      </c>
      <c r="C3245" s="3" t="s">
        <v>4</v>
      </c>
      <c r="D3245" s="3"/>
      <c r="E3245" s="3">
        <v>14400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25874.400000000001</v>
      </c>
      <c r="Q3245" s="3">
        <f>SUM(Exportaciones_Kg_fruta[[#This Row],[Enero]:[Diciembre]])</f>
        <v>40274.400000000001</v>
      </c>
      <c r="R3245">
        <v>2016</v>
      </c>
      <c r="S3245" t="s">
        <v>212</v>
      </c>
    </row>
    <row r="3246" spans="1:19" x14ac:dyDescent="0.35">
      <c r="A3246" t="str">
        <f>+_xlfn.CONCAT(Exportaciones_Kg_fruta[[#This Row],[País]],Exportaciones_Kg_fruta[[#This Row],[Detalle]],Exportaciones_Kg_fruta[[#This Row],[Año]])</f>
        <v>Martinica2016</v>
      </c>
      <c r="B3246" s="3" t="s">
        <v>127</v>
      </c>
      <c r="C3246" s="3" t="s">
        <v>4</v>
      </c>
      <c r="D3246" s="3"/>
      <c r="E3246" s="3">
        <v>85122</v>
      </c>
      <c r="F3246" s="3">
        <v>186466</v>
      </c>
      <c r="G3246" s="3">
        <v>176513.5</v>
      </c>
      <c r="H3246" s="3">
        <v>83382</v>
      </c>
      <c r="I3246" s="3">
        <v>217322.6</v>
      </c>
      <c r="J3246" s="3">
        <v>68543</v>
      </c>
      <c r="K3246" s="3">
        <v>17024</v>
      </c>
      <c r="L3246" s="3">
        <v>19067.75</v>
      </c>
      <c r="M3246" s="3">
        <v>17461</v>
      </c>
      <c r="N3246" s="3">
        <v>0</v>
      </c>
      <c r="O3246" s="3">
        <v>0</v>
      </c>
      <c r="P3246" s="3">
        <v>0</v>
      </c>
      <c r="Q3246" s="3">
        <f>SUM(Exportaciones_Kg_fruta[[#This Row],[Enero]:[Diciembre]])</f>
        <v>870901.85</v>
      </c>
      <c r="R3246">
        <v>2016</v>
      </c>
      <c r="S3246" t="s">
        <v>212</v>
      </c>
    </row>
    <row r="3247" spans="1:19" x14ac:dyDescent="0.35">
      <c r="A3247" t="str">
        <f>+_xlfn.CONCAT(Exportaciones_Kg_fruta[[#This Row],[País]],Exportaciones_Kg_fruta[[#This Row],[Detalle]],Exportaciones_Kg_fruta[[#This Row],[Año]])</f>
        <v>Territorio Francés en África2016</v>
      </c>
      <c r="B3247" s="3" t="s">
        <v>182</v>
      </c>
      <c r="C3247" s="3" t="s">
        <v>4</v>
      </c>
      <c r="D3247" s="3"/>
      <c r="E3247" s="3">
        <v>0</v>
      </c>
      <c r="F3247" s="3">
        <v>0</v>
      </c>
      <c r="G3247" s="3">
        <v>0</v>
      </c>
      <c r="H3247" s="3">
        <v>88697.01</v>
      </c>
      <c r="I3247" s="3">
        <v>103504.22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f>SUM(Exportaciones_Kg_fruta[[#This Row],[Enero]:[Diciembre]])</f>
        <v>192201.22999999998</v>
      </c>
      <c r="R3247">
        <v>2016</v>
      </c>
      <c r="S3247" t="s">
        <v>212</v>
      </c>
    </row>
    <row r="3248" spans="1:19" x14ac:dyDescent="0.35">
      <c r="A3248" t="str">
        <f>+_xlfn.CONCAT(Exportaciones_Kg_fruta[[#This Row],[País]],Exportaciones_Kg_fruta[[#This Row],[Detalle]],Exportaciones_Kg_fruta[[#This Row],[Año]])</f>
        <v>Sudán2016</v>
      </c>
      <c r="B3248" s="3" t="s">
        <v>174</v>
      </c>
      <c r="C3248" s="3" t="s">
        <v>4</v>
      </c>
      <c r="D3248" s="3"/>
      <c r="E3248" s="3">
        <v>0</v>
      </c>
      <c r="F3248" s="3">
        <v>0</v>
      </c>
      <c r="G3248" s="3">
        <v>56880</v>
      </c>
      <c r="H3248" s="3">
        <v>390618.62</v>
      </c>
      <c r="I3248" s="3">
        <v>121739</v>
      </c>
      <c r="J3248" s="3">
        <v>21172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f>SUM(Exportaciones_Kg_fruta[[#This Row],[Enero]:[Diciembre]])</f>
        <v>590409.62</v>
      </c>
      <c r="R3248">
        <v>2016</v>
      </c>
      <c r="S3248" t="s">
        <v>212</v>
      </c>
    </row>
    <row r="3249" spans="1:19" x14ac:dyDescent="0.35">
      <c r="A3249" t="str">
        <f>+_xlfn.CONCAT(Exportaciones_Kg_fruta[[#This Row],[País]],Exportaciones_Kg_fruta[[#This Row],[Detalle]],Exportaciones_Kg_fruta[[#This Row],[Año]])</f>
        <v>Gabón2016</v>
      </c>
      <c r="B3249" s="3" t="s">
        <v>81</v>
      </c>
      <c r="C3249" s="3" t="s">
        <v>4</v>
      </c>
      <c r="D3249" s="3"/>
      <c r="E3249" s="3">
        <v>0</v>
      </c>
      <c r="F3249" s="3">
        <v>0</v>
      </c>
      <c r="G3249" s="3">
        <v>0</v>
      </c>
      <c r="H3249" s="3">
        <v>58436.979999999996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f>SUM(Exportaciones_Kg_fruta[[#This Row],[Enero]:[Diciembre]])</f>
        <v>58436.979999999996</v>
      </c>
      <c r="R3249">
        <v>2016</v>
      </c>
      <c r="S3249" t="s">
        <v>212</v>
      </c>
    </row>
    <row r="3250" spans="1:19" x14ac:dyDescent="0.35">
      <c r="A3250" t="str">
        <f>+_xlfn.CONCAT(Exportaciones_Kg_fruta[[#This Row],[País]],Exportaciones_Kg_fruta[[#This Row],[Detalle]],Exportaciones_Kg_fruta[[#This Row],[Año]])</f>
        <v>Costa de Marfil2016</v>
      </c>
      <c r="B3250" s="3" t="s">
        <v>61</v>
      </c>
      <c r="C3250" s="3" t="s">
        <v>4</v>
      </c>
      <c r="D3250" s="3"/>
      <c r="E3250" s="3">
        <v>0</v>
      </c>
      <c r="F3250" s="3">
        <v>0</v>
      </c>
      <c r="G3250" s="3">
        <v>0</v>
      </c>
      <c r="H3250" s="3">
        <v>85652.13</v>
      </c>
      <c r="I3250" s="3">
        <v>59508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f>SUM(Exportaciones_Kg_fruta[[#This Row],[Enero]:[Diciembre]])</f>
        <v>145160.13</v>
      </c>
      <c r="R3250">
        <v>2016</v>
      </c>
      <c r="S3250" t="s">
        <v>212</v>
      </c>
    </row>
    <row r="3251" spans="1:19" x14ac:dyDescent="0.35">
      <c r="A3251" t="str">
        <f>+_xlfn.CONCAT(Exportaciones_Kg_fruta[[#This Row],[País]],Exportaciones_Kg_fruta[[#This Row],[Detalle]],Exportaciones_Kg_fruta[[#This Row],[Año]])</f>
        <v>Bosnia y Herzegovina2016</v>
      </c>
      <c r="B3251" s="3" t="s">
        <v>48</v>
      </c>
      <c r="C3251" s="3" t="s">
        <v>4</v>
      </c>
      <c r="D3251" s="3"/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49102.84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f>SUM(Exportaciones_Kg_fruta[[#This Row],[Enero]:[Diciembre]])</f>
        <v>49102.84</v>
      </c>
      <c r="R3251">
        <v>2016</v>
      </c>
      <c r="S3251" t="s">
        <v>212</v>
      </c>
    </row>
    <row r="3252" spans="1:19" x14ac:dyDescent="0.35">
      <c r="A3252" t="str">
        <f>+_xlfn.CONCAT(Exportaciones_Kg_fruta[[#This Row],[País]],Exportaciones_Kg_fruta[[#This Row],[Detalle]],Exportaciones_Kg_fruta[[#This Row],[Año]])</f>
        <v>Armenia2016</v>
      </c>
      <c r="B3252" s="3" t="s">
        <v>33</v>
      </c>
      <c r="C3252" s="3" t="s">
        <v>4</v>
      </c>
      <c r="D3252" s="3"/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9160</v>
      </c>
      <c r="M3252" s="3">
        <v>8700</v>
      </c>
      <c r="N3252" s="3">
        <v>0</v>
      </c>
      <c r="O3252" s="3">
        <v>0</v>
      </c>
      <c r="P3252" s="3">
        <v>0</v>
      </c>
      <c r="Q3252" s="3">
        <f>SUM(Exportaciones_Kg_fruta[[#This Row],[Enero]:[Diciembre]])</f>
        <v>17860</v>
      </c>
      <c r="R3252">
        <v>2016</v>
      </c>
      <c r="S3252" t="s">
        <v>212</v>
      </c>
    </row>
    <row r="3253" spans="1:19" x14ac:dyDescent="0.35">
      <c r="A3253" t="str">
        <f>+_xlfn.CONCAT(Exportaciones_Kg_fruta[[#This Row],[País]],Exportaciones_Kg_fruta[[#This Row],[Detalle]],Exportaciones_Kg_fruta[[#This Row],[Año]])</f>
        <v>Territorio Francés en Oceanía y el Pacífico2016</v>
      </c>
      <c r="B3253" s="3" t="s">
        <v>184</v>
      </c>
      <c r="C3253" s="3" t="s">
        <v>4</v>
      </c>
      <c r="D3253" s="3"/>
      <c r="E3253" s="3">
        <v>6920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66244</v>
      </c>
      <c r="Q3253" s="3">
        <f>SUM(Exportaciones_Kg_fruta[[#This Row],[Enero]:[Diciembre]])</f>
        <v>73164</v>
      </c>
      <c r="R3253">
        <v>2016</v>
      </c>
      <c r="S3253" t="s">
        <v>212</v>
      </c>
    </row>
    <row r="3254" spans="1:19" x14ac:dyDescent="0.35">
      <c r="A3254" t="str">
        <f>+_xlfn.CONCAT(Exportaciones_Kg_fruta[[#This Row],[País]],Exportaciones_Kg_fruta[[#This Row],[Detalle]],Exportaciones_Kg_fruta[[#This Row],[Año]])</f>
        <v>Etiopía2016</v>
      </c>
      <c r="B3254" s="3" t="s">
        <v>76</v>
      </c>
      <c r="C3254" s="3" t="s">
        <v>4</v>
      </c>
      <c r="D3254" s="3"/>
      <c r="E3254" s="3">
        <v>0</v>
      </c>
      <c r="F3254" s="3">
        <v>0</v>
      </c>
      <c r="G3254" s="3">
        <v>0</v>
      </c>
      <c r="H3254" s="3">
        <v>36986.06</v>
      </c>
      <c r="I3254" s="3">
        <v>47972.88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f>SUM(Exportaciones_Kg_fruta[[#This Row],[Enero]:[Diciembre]])</f>
        <v>84958.94</v>
      </c>
      <c r="R3254">
        <v>2016</v>
      </c>
      <c r="S3254" t="s">
        <v>212</v>
      </c>
    </row>
    <row r="3255" spans="1:19" x14ac:dyDescent="0.35">
      <c r="A3255" t="str">
        <f>+_xlfn.CONCAT(Exportaciones_Kg_fruta[[#This Row],[País]],Exportaciones_Kg_fruta[[#This Row],[Detalle]],Exportaciones_Kg_fruta[[#This Row],[Año]])</f>
        <v>Nueva Caledonia2016</v>
      </c>
      <c r="B3255" s="3" t="s">
        <v>141</v>
      </c>
      <c r="C3255" s="3" t="s">
        <v>4</v>
      </c>
      <c r="D3255" s="3"/>
      <c r="E3255" s="3">
        <v>0</v>
      </c>
      <c r="F3255" s="3">
        <v>0</v>
      </c>
      <c r="G3255" s="3">
        <v>25410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f>SUM(Exportaciones_Kg_fruta[[#This Row],[Enero]:[Diciembre]])</f>
        <v>25410</v>
      </c>
      <c r="R3255">
        <v>2016</v>
      </c>
      <c r="S3255" t="s">
        <v>212</v>
      </c>
    </row>
    <row r="3256" spans="1:19" x14ac:dyDescent="0.35">
      <c r="A3256" t="str">
        <f>+_xlfn.CONCAT(Exportaciones_Kg_fruta[[#This Row],[País]],Exportaciones_Kg_fruta[[#This Row],[Detalle]],Exportaciones_Kg_fruta[[#This Row],[Año]])</f>
        <v>Sierra Leona2016</v>
      </c>
      <c r="B3256" s="3" t="s">
        <v>169</v>
      </c>
      <c r="C3256" s="3" t="s">
        <v>4</v>
      </c>
      <c r="D3256" s="3"/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15435</v>
      </c>
      <c r="M3256" s="3">
        <v>0</v>
      </c>
      <c r="N3256" s="3">
        <v>0</v>
      </c>
      <c r="O3256" s="3">
        <v>0</v>
      </c>
      <c r="P3256" s="3">
        <v>0</v>
      </c>
      <c r="Q3256" s="3">
        <f>SUM(Exportaciones_Kg_fruta[[#This Row],[Enero]:[Diciembre]])</f>
        <v>15435</v>
      </c>
      <c r="R3256">
        <v>2016</v>
      </c>
      <c r="S3256" t="s">
        <v>212</v>
      </c>
    </row>
    <row r="3257" spans="1:19" x14ac:dyDescent="0.35">
      <c r="A3257" t="str">
        <f>+_xlfn.CONCAT(Exportaciones_Kg_fruta[[#This Row],[País]],Exportaciones_Kg_fruta[[#This Row],[Detalle]],Exportaciones_Kg_fruta[[#This Row],[Año]])</f>
        <v>Togo2016</v>
      </c>
      <c r="B3257" s="3" t="s">
        <v>186</v>
      </c>
      <c r="C3257" s="3" t="s">
        <v>4</v>
      </c>
      <c r="D3257" s="3"/>
      <c r="E3257" s="3">
        <v>0</v>
      </c>
      <c r="F3257" s="3">
        <v>0</v>
      </c>
      <c r="G3257" s="3">
        <v>0</v>
      </c>
      <c r="H3257" s="3">
        <v>61420.990000000005</v>
      </c>
      <c r="I3257" s="3">
        <v>29218.489999999998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f>SUM(Exportaciones_Kg_fruta[[#This Row],[Enero]:[Diciembre]])</f>
        <v>90639.48000000001</v>
      </c>
      <c r="R3257">
        <v>2016</v>
      </c>
      <c r="S3257" t="s">
        <v>212</v>
      </c>
    </row>
    <row r="3258" spans="1:19" x14ac:dyDescent="0.35">
      <c r="A3258" t="str">
        <f>+_xlfn.CONCAT(Exportaciones_Kg_fruta[[#This Row],[País]],Exportaciones_Kg_fruta[[#This Row],[Detalle]],Exportaciones_Kg_fruta[[#This Row],[Año]])</f>
        <v>Senegal2016</v>
      </c>
      <c r="B3258" s="3" t="s">
        <v>167</v>
      </c>
      <c r="C3258" s="3" t="s">
        <v>4</v>
      </c>
      <c r="D3258" s="3"/>
      <c r="E3258" s="3">
        <v>0</v>
      </c>
      <c r="F3258" s="3">
        <v>0</v>
      </c>
      <c r="G3258" s="3">
        <v>0</v>
      </c>
      <c r="H3258" s="3">
        <v>0</v>
      </c>
      <c r="I3258" s="3">
        <v>30210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f>SUM(Exportaciones_Kg_fruta[[#This Row],[Enero]:[Diciembre]])</f>
        <v>30210</v>
      </c>
      <c r="R3258">
        <v>2016</v>
      </c>
      <c r="S3258" t="s">
        <v>212</v>
      </c>
    </row>
    <row r="3259" spans="1:19" x14ac:dyDescent="0.35">
      <c r="A3259" t="str">
        <f>+_xlfn.CONCAT(Exportaciones_Kg_fruta[[#This Row],[País]],Exportaciones_Kg_fruta[[#This Row],[Detalle]],Exportaciones_Kg_fruta[[#This Row],[Año]])</f>
        <v>Mongolia2016</v>
      </c>
      <c r="B3259" s="3" t="s">
        <v>133</v>
      </c>
      <c r="C3259" s="3" t="s">
        <v>4</v>
      </c>
      <c r="D3259" s="3"/>
      <c r="E3259" s="3">
        <v>0</v>
      </c>
      <c r="F3259" s="3">
        <v>0</v>
      </c>
      <c r="G3259" s="3">
        <v>0</v>
      </c>
      <c r="H3259" s="3">
        <v>0</v>
      </c>
      <c r="I3259" s="3">
        <v>43400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f>SUM(Exportaciones_Kg_fruta[[#This Row],[Enero]:[Diciembre]])</f>
        <v>43400</v>
      </c>
      <c r="R3259">
        <v>2016</v>
      </c>
      <c r="S3259" t="s">
        <v>212</v>
      </c>
    </row>
    <row r="3260" spans="1:19" x14ac:dyDescent="0.35">
      <c r="A3260" t="str">
        <f>+_xlfn.CONCAT(Exportaciones_Kg_fruta[[#This Row],[País]],Exportaciones_Kg_fruta[[#This Row],[Detalle]],Exportaciones_Kg_fruta[[#This Row],[Año]])</f>
        <v>Uzbekistán2016</v>
      </c>
      <c r="B3260" s="3" t="s">
        <v>193</v>
      </c>
      <c r="C3260" s="3" t="s">
        <v>4</v>
      </c>
      <c r="D3260" s="3"/>
      <c r="E3260" s="3">
        <v>0</v>
      </c>
      <c r="F3260" s="3">
        <v>0</v>
      </c>
      <c r="G3260" s="3">
        <v>0</v>
      </c>
      <c r="H3260" s="3">
        <v>0</v>
      </c>
      <c r="I3260" s="3">
        <v>22186.73</v>
      </c>
      <c r="J3260" s="3">
        <v>21274.59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f>SUM(Exportaciones_Kg_fruta[[#This Row],[Enero]:[Diciembre]])</f>
        <v>43461.32</v>
      </c>
      <c r="R3260">
        <v>2016</v>
      </c>
      <c r="S3260" t="s">
        <v>212</v>
      </c>
    </row>
    <row r="3261" spans="1:19" x14ac:dyDescent="0.35">
      <c r="A3261" t="str">
        <f>+_xlfn.CONCAT(Exportaciones_Kg_fruta[[#This Row],[País]],Exportaciones_Kg_fruta[[#This Row],[Detalle]],Exportaciones_Kg_fruta[[#This Row],[Año]])</f>
        <v>Guinea2016</v>
      </c>
      <c r="B3261" s="3" t="s">
        <v>88</v>
      </c>
      <c r="C3261" s="3" t="s">
        <v>4</v>
      </c>
      <c r="D3261" s="3"/>
      <c r="E3261" s="3">
        <v>0</v>
      </c>
      <c r="F3261" s="3">
        <v>0</v>
      </c>
      <c r="G3261" s="3">
        <v>0</v>
      </c>
      <c r="H3261" s="3">
        <v>0</v>
      </c>
      <c r="I3261" s="3">
        <v>27360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f>SUM(Exportaciones_Kg_fruta[[#This Row],[Enero]:[Diciembre]])</f>
        <v>27360</v>
      </c>
      <c r="R3261">
        <v>2016</v>
      </c>
      <c r="S3261" t="s">
        <v>212</v>
      </c>
    </row>
    <row r="3262" spans="1:19" x14ac:dyDescent="0.35">
      <c r="A3262" t="str">
        <f>+_xlfn.CONCAT(Exportaciones_Kg_fruta[[#This Row],[País]],Exportaciones_Kg_fruta[[#This Row],[Detalle]],Exportaciones_Kg_fruta[[#This Row],[Año]])</f>
        <v>Mauritania2016</v>
      </c>
      <c r="B3262" s="3" t="s">
        <v>129</v>
      </c>
      <c r="C3262" s="3" t="s">
        <v>4</v>
      </c>
      <c r="D3262" s="3"/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43095.72</v>
      </c>
      <c r="M3262" s="3">
        <v>0</v>
      </c>
      <c r="N3262" s="3">
        <v>0</v>
      </c>
      <c r="O3262" s="3">
        <v>0</v>
      </c>
      <c r="P3262" s="3">
        <v>0</v>
      </c>
      <c r="Q3262" s="3">
        <f>SUM(Exportaciones_Kg_fruta[[#This Row],[Enero]:[Diciembre]])</f>
        <v>43095.72</v>
      </c>
      <c r="R3262">
        <v>2016</v>
      </c>
      <c r="S3262" t="s">
        <v>212</v>
      </c>
    </row>
    <row r="3263" spans="1:19" x14ac:dyDescent="0.35">
      <c r="A3263" t="str">
        <f>+_xlfn.CONCAT(Exportaciones_Kg_fruta[[#This Row],[País]],Exportaciones_Kg_fruta[[#This Row],[Detalle]],Exportaciones_Kg_fruta[[#This Row],[Año]])</f>
        <v>Macao2016</v>
      </c>
      <c r="B3263" s="3" t="s">
        <v>123</v>
      </c>
      <c r="C3263" s="3" t="s">
        <v>4</v>
      </c>
      <c r="D3263" s="3"/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57100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f>SUM(Exportaciones_Kg_fruta[[#This Row],[Enero]:[Diciembre]])</f>
        <v>57100</v>
      </c>
      <c r="R3263">
        <v>2016</v>
      </c>
      <c r="S3263" t="s">
        <v>212</v>
      </c>
    </row>
    <row r="3264" spans="1:19" x14ac:dyDescent="0.35">
      <c r="A3264" t="str">
        <f>+_xlfn.CONCAT(Exportaciones_Kg_fruta[[#This Row],[País]],Exportaciones_Kg_fruta[[#This Row],[Detalle]],Exportaciones_Kg_fruta[[#This Row],[Año]])</f>
        <v>Niger2016</v>
      </c>
      <c r="B3264" s="3" t="s">
        <v>218</v>
      </c>
      <c r="C3264" s="3" t="s">
        <v>4</v>
      </c>
      <c r="D3264" s="3"/>
      <c r="E3264" s="3">
        <v>0</v>
      </c>
      <c r="F3264" s="3">
        <v>0</v>
      </c>
      <c r="G3264" s="3">
        <v>0</v>
      </c>
      <c r="H3264" s="3">
        <v>0</v>
      </c>
      <c r="I3264" s="3">
        <v>35682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f>SUM(Exportaciones_Kg_fruta[[#This Row],[Enero]:[Diciembre]])</f>
        <v>35682</v>
      </c>
      <c r="R3264">
        <v>2016</v>
      </c>
      <c r="S3264" t="s">
        <v>212</v>
      </c>
    </row>
    <row r="3265" spans="1:19" x14ac:dyDescent="0.35">
      <c r="A3265" t="str">
        <f>+_xlfn.CONCAT(Exportaciones_Kg_fruta[[#This Row],[País]],Exportaciones_Kg_fruta[[#This Row],[Detalle]],Exportaciones_Kg_fruta[[#This Row],[Año]])</f>
        <v>Djibouti2016</v>
      </c>
      <c r="B3265" s="3" t="s">
        <v>66</v>
      </c>
      <c r="C3265" s="3" t="s">
        <v>4</v>
      </c>
      <c r="D3265" s="3"/>
      <c r="E3265" s="3">
        <v>0</v>
      </c>
      <c r="F3265" s="3">
        <v>0</v>
      </c>
      <c r="G3265" s="3">
        <v>0</v>
      </c>
      <c r="H3265" s="3">
        <v>0</v>
      </c>
      <c r="I3265" s="3">
        <v>27000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f>SUM(Exportaciones_Kg_fruta[[#This Row],[Enero]:[Diciembre]])</f>
        <v>27000</v>
      </c>
      <c r="R3265">
        <v>2016</v>
      </c>
      <c r="S3265" t="s">
        <v>212</v>
      </c>
    </row>
    <row r="3266" spans="1:19" x14ac:dyDescent="0.35">
      <c r="A3266" t="str">
        <f>+_xlfn.CONCAT(Exportaciones_Kg_fruta[[#This Row],[País]],Exportaciones_Kg_fruta[[#This Row],[Detalle]],Exportaciones_Kg_fruta[[#This Row],[Año]])</f>
        <v>Territorio Británico en África2016</v>
      </c>
      <c r="B3266" s="3" t="s">
        <v>228</v>
      </c>
      <c r="C3266" s="3" t="s">
        <v>4</v>
      </c>
      <c r="D3266" s="3"/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17690.47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f>SUM(Exportaciones_Kg_fruta[[#This Row],[Enero]:[Diciembre]])</f>
        <v>17690.47</v>
      </c>
      <c r="R3266">
        <v>2016</v>
      </c>
      <c r="S3266" t="s">
        <v>212</v>
      </c>
    </row>
    <row r="3267" spans="1:19" x14ac:dyDescent="0.35">
      <c r="A3267" t="str">
        <f>+_xlfn.CONCAT(Exportaciones_Kg_fruta[[#This Row],[País]],Exportaciones_Kg_fruta[[#This Row],[Detalle]],Exportaciones_Kg_fruta[[#This Row],[Año]])</f>
        <v>China2015</v>
      </c>
      <c r="B3267" s="3" t="s">
        <v>56</v>
      </c>
      <c r="C3267" s="3" t="s">
        <v>4</v>
      </c>
      <c r="D3267" s="3"/>
      <c r="E3267" s="3">
        <v>55710044.710000001</v>
      </c>
      <c r="F3267" s="3">
        <v>23929356.34</v>
      </c>
      <c r="G3267" s="3">
        <v>41211011.719999991</v>
      </c>
      <c r="H3267" s="3">
        <v>64293227.920000024</v>
      </c>
      <c r="I3267" s="3">
        <v>27248691.549999997</v>
      </c>
      <c r="J3267" s="3">
        <v>9401962.8199999984</v>
      </c>
      <c r="K3267" s="3">
        <v>6262397.2199999997</v>
      </c>
      <c r="L3267" s="3">
        <v>4103814.8400000003</v>
      </c>
      <c r="M3267" s="3">
        <v>1459726.32</v>
      </c>
      <c r="N3267" s="3">
        <v>1192863.1199999999</v>
      </c>
      <c r="O3267" s="3">
        <v>2217587.5299999998</v>
      </c>
      <c r="P3267" s="3">
        <v>20338455.870000001</v>
      </c>
      <c r="Q3267" s="3">
        <f>SUM(Exportaciones_Kg_fruta[[#This Row],[Enero]:[Diciembre]])</f>
        <v>257369139.96000001</v>
      </c>
      <c r="R3267">
        <v>2015</v>
      </c>
      <c r="S3267" t="s">
        <v>212</v>
      </c>
    </row>
    <row r="3268" spans="1:19" x14ac:dyDescent="0.35">
      <c r="A3268" t="str">
        <f>+_xlfn.CONCAT(Exportaciones_Kg_fruta[[#This Row],[País]],Exportaciones_Kg_fruta[[#This Row],[Detalle]],Exportaciones_Kg_fruta[[#This Row],[Año]])</f>
        <v>Estados Unidos de América2015</v>
      </c>
      <c r="B3268" s="3" t="s">
        <v>74</v>
      </c>
      <c r="C3268" s="3" t="s">
        <v>4</v>
      </c>
      <c r="D3268" s="3"/>
      <c r="E3268" s="3">
        <v>128062484.59999999</v>
      </c>
      <c r="F3268" s="3">
        <v>144872692.89999998</v>
      </c>
      <c r="G3268" s="3">
        <v>168838215.00999993</v>
      </c>
      <c r="H3268" s="3">
        <v>125828891.45999999</v>
      </c>
      <c r="I3268" s="3">
        <v>44061681.539999992</v>
      </c>
      <c r="J3268" s="3">
        <v>63777495.019999988</v>
      </c>
      <c r="K3268" s="3">
        <v>80214898.719999999</v>
      </c>
      <c r="L3268" s="3">
        <v>62722735.899999999</v>
      </c>
      <c r="M3268" s="3">
        <v>50200569.280000024</v>
      </c>
      <c r="N3268" s="3">
        <v>20485489.789999995</v>
      </c>
      <c r="O3268" s="3">
        <v>7490079.8400000017</v>
      </c>
      <c r="P3268" s="3">
        <v>43605127.079999998</v>
      </c>
      <c r="Q3268" s="3">
        <f>SUM(Exportaciones_Kg_fruta[[#This Row],[Enero]:[Diciembre]])</f>
        <v>940160361.13999987</v>
      </c>
      <c r="R3268">
        <v>2015</v>
      </c>
      <c r="S3268" t="s">
        <v>212</v>
      </c>
    </row>
    <row r="3269" spans="1:19" x14ac:dyDescent="0.35">
      <c r="A3269" t="str">
        <f>+_xlfn.CONCAT(Exportaciones_Kg_fruta[[#This Row],[País]],Exportaciones_Kg_fruta[[#This Row],[Detalle]],Exportaciones_Kg_fruta[[#This Row],[Año]])</f>
        <v>Japón2015</v>
      </c>
      <c r="B3269" s="3" t="s">
        <v>110</v>
      </c>
      <c r="C3269" s="3" t="s">
        <v>4</v>
      </c>
      <c r="D3269" s="3"/>
      <c r="E3269" s="3">
        <v>2109387.7100000004</v>
      </c>
      <c r="F3269" s="3">
        <v>2759567.4099999997</v>
      </c>
      <c r="G3269" s="3">
        <v>4878329.4800000014</v>
      </c>
      <c r="H3269" s="3">
        <v>4948790.419999999</v>
      </c>
      <c r="I3269" s="3">
        <v>2366124.71</v>
      </c>
      <c r="J3269" s="3">
        <v>4900771.83</v>
      </c>
      <c r="K3269" s="3">
        <v>7079823.8500000015</v>
      </c>
      <c r="L3269" s="3">
        <v>4932326.53</v>
      </c>
      <c r="M3269" s="3">
        <v>2477935.87</v>
      </c>
      <c r="N3269" s="3">
        <v>975273.39</v>
      </c>
      <c r="O3269" s="3">
        <v>514322.75</v>
      </c>
      <c r="P3269" s="3">
        <v>583738.11</v>
      </c>
      <c r="Q3269" s="3">
        <f>SUM(Exportaciones_Kg_fruta[[#This Row],[Enero]:[Diciembre]])</f>
        <v>38526392.060000002</v>
      </c>
      <c r="R3269">
        <v>2015</v>
      </c>
      <c r="S3269" t="s">
        <v>212</v>
      </c>
    </row>
    <row r="3270" spans="1:19" x14ac:dyDescent="0.35">
      <c r="A3270" t="str">
        <f>+_xlfn.CONCAT(Exportaciones_Kg_fruta[[#This Row],[País]],Exportaciones_Kg_fruta[[#This Row],[Detalle]],Exportaciones_Kg_fruta[[#This Row],[Año]])</f>
        <v>Corea del Sur2015</v>
      </c>
      <c r="B3270" s="3" t="s">
        <v>60</v>
      </c>
      <c r="C3270" s="3" t="s">
        <v>4</v>
      </c>
      <c r="D3270" s="3"/>
      <c r="E3270" s="3">
        <v>4228232.7</v>
      </c>
      <c r="F3270" s="3">
        <v>9413204.8399999999</v>
      </c>
      <c r="G3270" s="3">
        <v>28467153.340000004</v>
      </c>
      <c r="H3270" s="3">
        <v>20382355.650000006</v>
      </c>
      <c r="I3270" s="3">
        <v>3459590.5</v>
      </c>
      <c r="J3270" s="3">
        <v>3652616.62</v>
      </c>
      <c r="K3270" s="3">
        <v>4204656.25</v>
      </c>
      <c r="L3270" s="3">
        <v>3553326.27</v>
      </c>
      <c r="M3270" s="3">
        <v>1641691.7</v>
      </c>
      <c r="N3270" s="3">
        <v>411035.3</v>
      </c>
      <c r="O3270" s="3">
        <v>548039.9</v>
      </c>
      <c r="P3270" s="3">
        <v>646359.77999999991</v>
      </c>
      <c r="Q3270" s="3">
        <f>SUM(Exportaciones_Kg_fruta[[#This Row],[Enero]:[Diciembre]])</f>
        <v>80608262.850000009</v>
      </c>
      <c r="R3270">
        <v>2015</v>
      </c>
      <c r="S3270" t="s">
        <v>212</v>
      </c>
    </row>
    <row r="3271" spans="1:19" x14ac:dyDescent="0.35">
      <c r="A3271" t="str">
        <f>+_xlfn.CONCAT(Exportaciones_Kg_fruta[[#This Row],[País]],Exportaciones_Kg_fruta[[#This Row],[Detalle]],Exportaciones_Kg_fruta[[#This Row],[Año]])</f>
        <v>Brasil2015</v>
      </c>
      <c r="B3271" s="3" t="s">
        <v>49</v>
      </c>
      <c r="C3271" s="3" t="s">
        <v>4</v>
      </c>
      <c r="D3271" s="3"/>
      <c r="E3271" s="3">
        <v>7358751.2799999993</v>
      </c>
      <c r="F3271" s="3">
        <v>11771795.6</v>
      </c>
      <c r="G3271" s="3">
        <v>15138613.539999999</v>
      </c>
      <c r="H3271" s="3">
        <v>19387816.059999995</v>
      </c>
      <c r="I3271" s="3">
        <v>14568195.939999999</v>
      </c>
      <c r="J3271" s="3">
        <v>11296351.52</v>
      </c>
      <c r="K3271" s="3">
        <v>8408991.5199999996</v>
      </c>
      <c r="L3271" s="3">
        <v>7379463.6800000006</v>
      </c>
      <c r="M3271" s="3">
        <v>9434783.120000001</v>
      </c>
      <c r="N3271" s="3">
        <v>7297955.4400000013</v>
      </c>
      <c r="O3271" s="3">
        <v>7331704.54</v>
      </c>
      <c r="P3271" s="3">
        <v>6915453.9099999974</v>
      </c>
      <c r="Q3271" s="3">
        <f>SUM(Exportaciones_Kg_fruta[[#This Row],[Enero]:[Diciembre]])</f>
        <v>126289876.15000001</v>
      </c>
      <c r="R3271">
        <v>2015</v>
      </c>
      <c r="S3271" t="s">
        <v>212</v>
      </c>
    </row>
    <row r="3272" spans="1:19" x14ac:dyDescent="0.35">
      <c r="A3272" t="str">
        <f>+_xlfn.CONCAT(Exportaciones_Kg_fruta[[#This Row],[País]],Exportaciones_Kg_fruta[[#This Row],[Detalle]],Exportaciones_Kg_fruta[[#This Row],[Año]])</f>
        <v>India2015</v>
      </c>
      <c r="B3272" s="3" t="s">
        <v>96</v>
      </c>
      <c r="C3272" s="3" t="s">
        <v>4</v>
      </c>
      <c r="D3272" s="3"/>
      <c r="E3272" s="3">
        <v>11210</v>
      </c>
      <c r="F3272" s="3">
        <v>210192</v>
      </c>
      <c r="G3272" s="3">
        <v>4135836.8000000003</v>
      </c>
      <c r="H3272" s="3">
        <v>9052641.3000000007</v>
      </c>
      <c r="I3272" s="3">
        <v>7677929.0000000009</v>
      </c>
      <c r="J3272" s="3">
        <v>1455038.7999999998</v>
      </c>
      <c r="K3272" s="3">
        <v>379632.80000000005</v>
      </c>
      <c r="L3272" s="3">
        <v>374871.02</v>
      </c>
      <c r="M3272" s="3">
        <v>93645.92</v>
      </c>
      <c r="N3272" s="3">
        <v>20521.560000000001</v>
      </c>
      <c r="O3272" s="3">
        <v>21172</v>
      </c>
      <c r="P3272" s="3">
        <v>24981.119999999999</v>
      </c>
      <c r="Q3272" s="3">
        <f>SUM(Exportaciones_Kg_fruta[[#This Row],[Enero]:[Diciembre]])</f>
        <v>23457672.320000004</v>
      </c>
      <c r="R3272">
        <v>2015</v>
      </c>
      <c r="S3272" t="s">
        <v>212</v>
      </c>
    </row>
    <row r="3273" spans="1:19" x14ac:dyDescent="0.35">
      <c r="A3273" t="str">
        <f>+_xlfn.CONCAT(Exportaciones_Kg_fruta[[#This Row],[País]],Exportaciones_Kg_fruta[[#This Row],[Detalle]],Exportaciones_Kg_fruta[[#This Row],[Año]])</f>
        <v>Holanda2015</v>
      </c>
      <c r="B3273" s="3" t="s">
        <v>92</v>
      </c>
      <c r="C3273" s="3" t="s">
        <v>4</v>
      </c>
      <c r="D3273" s="3"/>
      <c r="E3273" s="3">
        <v>13952149.819999997</v>
      </c>
      <c r="F3273" s="3">
        <v>21711191.430000003</v>
      </c>
      <c r="G3273" s="3">
        <v>47065872.770000026</v>
      </c>
      <c r="H3273" s="3">
        <v>53660844.150000006</v>
      </c>
      <c r="I3273" s="3">
        <v>33661601.409999996</v>
      </c>
      <c r="J3273" s="3">
        <v>27009705.57</v>
      </c>
      <c r="K3273" s="3">
        <v>17830244.360000003</v>
      </c>
      <c r="L3273" s="3">
        <v>9284464.6099999994</v>
      </c>
      <c r="M3273" s="3">
        <v>11850037.92</v>
      </c>
      <c r="N3273" s="3">
        <v>10986589.68</v>
      </c>
      <c r="O3273" s="3">
        <v>11578750.82</v>
      </c>
      <c r="P3273" s="3">
        <v>12711361.739999996</v>
      </c>
      <c r="Q3273" s="3">
        <f>SUM(Exportaciones_Kg_fruta[[#This Row],[Enero]:[Diciembre]])</f>
        <v>271302814.27999997</v>
      </c>
      <c r="R3273">
        <v>2015</v>
      </c>
      <c r="S3273" t="s">
        <v>212</v>
      </c>
    </row>
    <row r="3274" spans="1:19" x14ac:dyDescent="0.35">
      <c r="A3274" t="str">
        <f>+_xlfn.CONCAT(Exportaciones_Kg_fruta[[#This Row],[País]],Exportaciones_Kg_fruta[[#This Row],[Detalle]],Exportaciones_Kg_fruta[[#This Row],[Año]])</f>
        <v>México2015</v>
      </c>
      <c r="B3274" s="3" t="s">
        <v>130</v>
      </c>
      <c r="C3274" s="3" t="s">
        <v>4</v>
      </c>
      <c r="D3274" s="3"/>
      <c r="E3274" s="3">
        <v>6151736</v>
      </c>
      <c r="F3274" s="3">
        <v>8548594.4399999995</v>
      </c>
      <c r="G3274" s="3">
        <v>11802574.08</v>
      </c>
      <c r="H3274" s="3">
        <v>6498584.2800000003</v>
      </c>
      <c r="I3274" s="3">
        <v>2799854.54</v>
      </c>
      <c r="J3274" s="3">
        <v>3446997.6999999997</v>
      </c>
      <c r="K3274" s="3">
        <v>3932450.63</v>
      </c>
      <c r="L3274" s="3">
        <v>4188721.8400000003</v>
      </c>
      <c r="M3274" s="3">
        <v>3455170.0899999994</v>
      </c>
      <c r="N3274" s="3">
        <v>2681618.1</v>
      </c>
      <c r="O3274" s="3">
        <v>1602931.4300000002</v>
      </c>
      <c r="P3274" s="3">
        <v>2304980.34</v>
      </c>
      <c r="Q3274" s="3">
        <f>SUM(Exportaciones_Kg_fruta[[#This Row],[Enero]:[Diciembre]])</f>
        <v>57414213.470000014</v>
      </c>
      <c r="R3274">
        <v>2015</v>
      </c>
      <c r="S3274" t="s">
        <v>212</v>
      </c>
    </row>
    <row r="3275" spans="1:19" x14ac:dyDescent="0.35">
      <c r="A3275" t="str">
        <f>+_xlfn.CONCAT(Exportaciones_Kg_fruta[[#This Row],[País]],Exportaciones_Kg_fruta[[#This Row],[Detalle]],Exportaciones_Kg_fruta[[#This Row],[Año]])</f>
        <v>Perú2015</v>
      </c>
      <c r="B3275" s="3" t="s">
        <v>149</v>
      </c>
      <c r="C3275" s="3" t="s">
        <v>4</v>
      </c>
      <c r="D3275" s="3"/>
      <c r="E3275" s="3">
        <v>1682827.5</v>
      </c>
      <c r="F3275" s="3">
        <v>4633252</v>
      </c>
      <c r="G3275" s="3">
        <v>8604974.75</v>
      </c>
      <c r="H3275" s="3">
        <v>9740251.5999999978</v>
      </c>
      <c r="I3275" s="3">
        <v>6738295.0599999996</v>
      </c>
      <c r="J3275" s="3">
        <v>8694354.8900000006</v>
      </c>
      <c r="K3275" s="3">
        <v>9419694.9400000013</v>
      </c>
      <c r="L3275" s="3">
        <v>8117287.1500000004</v>
      </c>
      <c r="M3275" s="3">
        <v>7042733.6999999993</v>
      </c>
      <c r="N3275" s="3">
        <v>6071939.8599999994</v>
      </c>
      <c r="O3275" s="3">
        <v>4930193.4000000004</v>
      </c>
      <c r="P3275" s="3">
        <v>2436686.34</v>
      </c>
      <c r="Q3275" s="3">
        <f>SUM(Exportaciones_Kg_fruta[[#This Row],[Enero]:[Diciembre]])</f>
        <v>78112491.189999998</v>
      </c>
      <c r="R3275">
        <v>2015</v>
      </c>
      <c r="S3275" t="s">
        <v>212</v>
      </c>
    </row>
    <row r="3276" spans="1:19" x14ac:dyDescent="0.35">
      <c r="A3276" t="str">
        <f>+_xlfn.CONCAT(Exportaciones_Kg_fruta[[#This Row],[País]],Exportaciones_Kg_fruta[[#This Row],[Detalle]],Exportaciones_Kg_fruta[[#This Row],[Año]])</f>
        <v>Bahrein2015</v>
      </c>
      <c r="B3276" s="3" t="s">
        <v>39</v>
      </c>
      <c r="C3276" s="3" t="s">
        <v>4</v>
      </c>
      <c r="D3276" s="3"/>
      <c r="E3276" s="3">
        <v>1022</v>
      </c>
      <c r="F3276" s="3">
        <v>24640</v>
      </c>
      <c r="G3276" s="3">
        <v>109086.9</v>
      </c>
      <c r="H3276" s="3">
        <v>557351.1</v>
      </c>
      <c r="I3276" s="3">
        <v>345529.30000000005</v>
      </c>
      <c r="J3276" s="3">
        <v>266440</v>
      </c>
      <c r="K3276" s="3">
        <v>205512.9</v>
      </c>
      <c r="L3276" s="3">
        <v>190380.3</v>
      </c>
      <c r="M3276" s="3">
        <v>63646.1</v>
      </c>
      <c r="N3276" s="3">
        <v>0</v>
      </c>
      <c r="O3276" s="3">
        <v>0</v>
      </c>
      <c r="P3276" s="3">
        <v>0</v>
      </c>
      <c r="Q3276" s="3">
        <f>SUM(Exportaciones_Kg_fruta[[#This Row],[Enero]:[Diciembre]])</f>
        <v>1763608.6</v>
      </c>
      <c r="R3276">
        <v>2015</v>
      </c>
      <c r="S3276" t="s">
        <v>212</v>
      </c>
    </row>
    <row r="3277" spans="1:19" x14ac:dyDescent="0.35">
      <c r="A3277" t="str">
        <f>+_xlfn.CONCAT(Exportaciones_Kg_fruta[[#This Row],[País]],Exportaciones_Kg_fruta[[#This Row],[Detalle]],Exportaciones_Kg_fruta[[#This Row],[Año]])</f>
        <v>Otros2015</v>
      </c>
      <c r="B3277" s="3" t="s">
        <v>213</v>
      </c>
      <c r="C3277" s="3" t="s">
        <v>4</v>
      </c>
      <c r="D3277" s="3"/>
      <c r="E3277" s="3">
        <v>134100</v>
      </c>
      <c r="F3277" s="3">
        <v>64470.6</v>
      </c>
      <c r="G3277" s="3">
        <v>130592.4</v>
      </c>
      <c r="H3277" s="3">
        <v>104097.2</v>
      </c>
      <c r="I3277" s="3">
        <v>82140</v>
      </c>
      <c r="J3277" s="3">
        <v>123944.2</v>
      </c>
      <c r="K3277" s="3">
        <v>66520</v>
      </c>
      <c r="L3277" s="3">
        <v>63904.800000000003</v>
      </c>
      <c r="M3277" s="3">
        <v>20902</v>
      </c>
      <c r="N3277" s="3">
        <v>146706</v>
      </c>
      <c r="O3277" s="3">
        <v>20940</v>
      </c>
      <c r="P3277" s="3">
        <v>38726</v>
      </c>
      <c r="Q3277" s="3">
        <f>SUM(Exportaciones_Kg_fruta[[#This Row],[Enero]:[Diciembre]])</f>
        <v>997043.20000000007</v>
      </c>
      <c r="R3277">
        <v>2015</v>
      </c>
      <c r="S3277" t="s">
        <v>212</v>
      </c>
    </row>
    <row r="3278" spans="1:19" x14ac:dyDescent="0.35">
      <c r="A3278" t="str">
        <f>+_xlfn.CONCAT(Exportaciones_Kg_fruta[[#This Row],[País]],Exportaciones_Kg_fruta[[#This Row],[Detalle]],Exportaciones_Kg_fruta[[#This Row],[Año]])</f>
        <v>España2015</v>
      </c>
      <c r="B3278" s="3" t="s">
        <v>73</v>
      </c>
      <c r="C3278" s="3" t="s">
        <v>4</v>
      </c>
      <c r="D3278" s="3"/>
      <c r="E3278" s="3">
        <v>1150686.25</v>
      </c>
      <c r="F3278" s="3">
        <v>3182991.9999999995</v>
      </c>
      <c r="G3278" s="3">
        <v>5386237.4000000004</v>
      </c>
      <c r="H3278" s="3">
        <v>6713210.2999999998</v>
      </c>
      <c r="I3278" s="3">
        <v>6470459.8799999999</v>
      </c>
      <c r="J3278" s="3">
        <v>4971364.4400000004</v>
      </c>
      <c r="K3278" s="3">
        <v>4417536.0999999996</v>
      </c>
      <c r="L3278" s="3">
        <v>2962000.38</v>
      </c>
      <c r="M3278" s="3">
        <v>4273802.1099999994</v>
      </c>
      <c r="N3278" s="3">
        <v>2280014.1</v>
      </c>
      <c r="O3278" s="3">
        <v>2200228.7000000002</v>
      </c>
      <c r="P3278" s="3">
        <v>1341919.06</v>
      </c>
      <c r="Q3278" s="3">
        <f>SUM(Exportaciones_Kg_fruta[[#This Row],[Enero]:[Diciembre]])</f>
        <v>45350450.720000006</v>
      </c>
      <c r="R3278">
        <v>2015</v>
      </c>
      <c r="S3278" t="s">
        <v>212</v>
      </c>
    </row>
    <row r="3279" spans="1:19" x14ac:dyDescent="0.35">
      <c r="A3279" t="str">
        <f>+_xlfn.CONCAT(Exportaciones_Kg_fruta[[#This Row],[País]],Exportaciones_Kg_fruta[[#This Row],[Detalle]],Exportaciones_Kg_fruta[[#This Row],[Año]])</f>
        <v>Taiwán (Formosa)2015</v>
      </c>
      <c r="B3279" s="3" t="s">
        <v>179</v>
      </c>
      <c r="C3279" s="3" t="s">
        <v>4</v>
      </c>
      <c r="D3279" s="3"/>
      <c r="E3279" s="3">
        <v>3493015.7100000004</v>
      </c>
      <c r="F3279" s="3">
        <v>3836831.7</v>
      </c>
      <c r="G3279" s="3">
        <v>2979170.1</v>
      </c>
      <c r="H3279" s="3">
        <v>6664589.7000000002</v>
      </c>
      <c r="I3279" s="3">
        <v>14207901.770000001</v>
      </c>
      <c r="J3279" s="3">
        <v>12204676.300000001</v>
      </c>
      <c r="K3279" s="3">
        <v>7942981.8399999999</v>
      </c>
      <c r="L3279" s="3">
        <v>4975726.5</v>
      </c>
      <c r="M3279" s="3">
        <v>1461401</v>
      </c>
      <c r="N3279" s="3">
        <v>492462</v>
      </c>
      <c r="O3279" s="3">
        <v>364094.45</v>
      </c>
      <c r="P3279" s="3">
        <v>930939</v>
      </c>
      <c r="Q3279" s="3">
        <f>SUM(Exportaciones_Kg_fruta[[#This Row],[Enero]:[Diciembre]])</f>
        <v>59553790.070000008</v>
      </c>
      <c r="R3279">
        <v>2015</v>
      </c>
      <c r="S3279" t="s">
        <v>212</v>
      </c>
    </row>
    <row r="3280" spans="1:19" x14ac:dyDescent="0.35">
      <c r="A3280" t="str">
        <f>+_xlfn.CONCAT(Exportaciones_Kg_fruta[[#This Row],[País]],Exportaciones_Kg_fruta[[#This Row],[Detalle]],Exportaciones_Kg_fruta[[#This Row],[Año]])</f>
        <v>Colombia2015</v>
      </c>
      <c r="B3280" s="3" t="s">
        <v>58</v>
      </c>
      <c r="C3280" s="3" t="s">
        <v>4</v>
      </c>
      <c r="D3280" s="3"/>
      <c r="E3280" s="3">
        <v>3285208.3800000004</v>
      </c>
      <c r="F3280" s="3">
        <v>10917856.699999999</v>
      </c>
      <c r="G3280" s="3">
        <v>17622927.990000002</v>
      </c>
      <c r="H3280" s="3">
        <v>15877315.799999997</v>
      </c>
      <c r="I3280" s="3">
        <v>9031849.3899999987</v>
      </c>
      <c r="J3280" s="3">
        <v>13700931.710000001</v>
      </c>
      <c r="K3280" s="3">
        <v>16295841.779999997</v>
      </c>
      <c r="L3280" s="3">
        <v>10504051.529999997</v>
      </c>
      <c r="M3280" s="3">
        <v>11330413.390000002</v>
      </c>
      <c r="N3280" s="3">
        <v>8302453.7999999998</v>
      </c>
      <c r="O3280" s="3">
        <v>5711436.29</v>
      </c>
      <c r="P3280" s="3">
        <v>3451533.4200000004</v>
      </c>
      <c r="Q3280" s="3">
        <f>SUM(Exportaciones_Kg_fruta[[#This Row],[Enero]:[Diciembre]])</f>
        <v>126031820.18000001</v>
      </c>
      <c r="R3280">
        <v>2015</v>
      </c>
      <c r="S3280" t="s">
        <v>212</v>
      </c>
    </row>
    <row r="3281" spans="1:19" x14ac:dyDescent="0.35">
      <c r="A3281" t="str">
        <f>+_xlfn.CONCAT(Exportaciones_Kg_fruta[[#This Row],[País]],Exportaciones_Kg_fruta[[#This Row],[Detalle]],Exportaciones_Kg_fruta[[#This Row],[Año]])</f>
        <v>Argentina2015</v>
      </c>
      <c r="B3281" s="3" t="s">
        <v>32</v>
      </c>
      <c r="C3281" s="3" t="s">
        <v>4</v>
      </c>
      <c r="D3281" s="3"/>
      <c r="E3281" s="3">
        <v>1284376.82</v>
      </c>
      <c r="F3281" s="3">
        <v>1055152.49</v>
      </c>
      <c r="G3281" s="3">
        <v>1449050.8</v>
      </c>
      <c r="H3281" s="3">
        <v>1294700.9200000002</v>
      </c>
      <c r="I3281" s="3">
        <v>1449711.2</v>
      </c>
      <c r="J3281" s="3">
        <v>1757167.8</v>
      </c>
      <c r="K3281" s="3">
        <v>1802257.3999999997</v>
      </c>
      <c r="L3281" s="3">
        <v>1877008.2000000002</v>
      </c>
      <c r="M3281" s="3">
        <v>3064104.0199999996</v>
      </c>
      <c r="N3281" s="3">
        <v>2973176.52</v>
      </c>
      <c r="O3281" s="3">
        <v>3762815.84</v>
      </c>
      <c r="P3281" s="3">
        <v>2603190.9</v>
      </c>
      <c r="Q3281" s="3">
        <f>SUM(Exportaciones_Kg_fruta[[#This Row],[Enero]:[Diciembre]])</f>
        <v>24372712.909999996</v>
      </c>
      <c r="R3281">
        <v>2015</v>
      </c>
      <c r="S3281" t="s">
        <v>212</v>
      </c>
    </row>
    <row r="3282" spans="1:19" x14ac:dyDescent="0.35">
      <c r="A3282" t="str">
        <f>+_xlfn.CONCAT(Exportaciones_Kg_fruta[[#This Row],[País]],Exportaciones_Kg_fruta[[#This Row],[Detalle]],Exportaciones_Kg_fruta[[#This Row],[Año]])</f>
        <v>Canadá2015</v>
      </c>
      <c r="B3282" s="3" t="s">
        <v>55</v>
      </c>
      <c r="C3282" s="3" t="s">
        <v>4</v>
      </c>
      <c r="D3282" s="3"/>
      <c r="E3282" s="3">
        <v>5547106.4500000002</v>
      </c>
      <c r="F3282" s="3">
        <v>7148244.7599999979</v>
      </c>
      <c r="G3282" s="3">
        <v>10102828.649999999</v>
      </c>
      <c r="H3282" s="3">
        <v>11370118.800000003</v>
      </c>
      <c r="I3282" s="3">
        <v>6625855.1400000006</v>
      </c>
      <c r="J3282" s="3">
        <v>3854281.2700000009</v>
      </c>
      <c r="K3282" s="3">
        <v>4111824.5899999994</v>
      </c>
      <c r="L3282" s="3">
        <v>2960745.05</v>
      </c>
      <c r="M3282" s="3">
        <v>3340810.5199999996</v>
      </c>
      <c r="N3282" s="3">
        <v>1718933.2199999997</v>
      </c>
      <c r="O3282" s="3">
        <v>1153000.19</v>
      </c>
      <c r="P3282" s="3">
        <v>1634969.41</v>
      </c>
      <c r="Q3282" s="3">
        <f>SUM(Exportaciones_Kg_fruta[[#This Row],[Enero]:[Diciembre]])</f>
        <v>59568718.049999982</v>
      </c>
      <c r="R3282">
        <v>2015</v>
      </c>
      <c r="S3282" t="s">
        <v>212</v>
      </c>
    </row>
    <row r="3283" spans="1:19" x14ac:dyDescent="0.35">
      <c r="A3283" t="str">
        <f>+_xlfn.CONCAT(Exportaciones_Kg_fruta[[#This Row],[País]],Exportaciones_Kg_fruta[[#This Row],[Detalle]],Exportaciones_Kg_fruta[[#This Row],[Año]])</f>
        <v>Alemania2015</v>
      </c>
      <c r="B3283" s="3" t="s">
        <v>3</v>
      </c>
      <c r="C3283" s="3" t="s">
        <v>4</v>
      </c>
      <c r="D3283" s="3"/>
      <c r="E3283" s="3">
        <v>1033062.26</v>
      </c>
      <c r="F3283" s="3">
        <v>1448887.1900000002</v>
      </c>
      <c r="G3283" s="3">
        <v>3530432.81</v>
      </c>
      <c r="H3283" s="3">
        <v>4362131.9399999995</v>
      </c>
      <c r="I3283" s="3">
        <v>3966406.7399999998</v>
      </c>
      <c r="J3283" s="3">
        <v>4465614.9699999988</v>
      </c>
      <c r="K3283" s="3">
        <v>3960796.81</v>
      </c>
      <c r="L3283" s="3">
        <v>2539458.42</v>
      </c>
      <c r="M3283" s="3">
        <v>1699882.6099999999</v>
      </c>
      <c r="N3283" s="3">
        <v>1758303.14</v>
      </c>
      <c r="O3283" s="3">
        <v>1012495.6</v>
      </c>
      <c r="P3283" s="3">
        <v>1142752.96</v>
      </c>
      <c r="Q3283" s="3">
        <f>SUM(Exportaciones_Kg_fruta[[#This Row],[Enero]:[Diciembre]])</f>
        <v>30920225.449999996</v>
      </c>
      <c r="R3283">
        <v>2015</v>
      </c>
      <c r="S3283" t="s">
        <v>212</v>
      </c>
    </row>
    <row r="3284" spans="1:19" x14ac:dyDescent="0.35">
      <c r="A3284" t="str">
        <f>+_xlfn.CONCAT(Exportaciones_Kg_fruta[[#This Row],[País]],Exportaciones_Kg_fruta[[#This Row],[Detalle]],Exportaciones_Kg_fruta[[#This Row],[Año]])</f>
        <v>Italia2015</v>
      </c>
      <c r="B3284" s="3" t="s">
        <v>108</v>
      </c>
      <c r="C3284" s="3" t="s">
        <v>4</v>
      </c>
      <c r="D3284" s="3"/>
      <c r="E3284" s="3">
        <v>513908.07999999996</v>
      </c>
      <c r="F3284" s="3">
        <v>2791867.0500000003</v>
      </c>
      <c r="G3284" s="3">
        <v>9242874.8200000003</v>
      </c>
      <c r="H3284" s="3">
        <v>12374242.790000003</v>
      </c>
      <c r="I3284" s="3">
        <v>13279843.49</v>
      </c>
      <c r="J3284" s="3">
        <v>10218914.49</v>
      </c>
      <c r="K3284" s="3">
        <v>6529440.6399999997</v>
      </c>
      <c r="L3284" s="3">
        <v>4087080.67</v>
      </c>
      <c r="M3284" s="3">
        <v>1851750.15</v>
      </c>
      <c r="N3284" s="3">
        <v>782501.8600000001</v>
      </c>
      <c r="O3284" s="3">
        <v>1109199.6300000001</v>
      </c>
      <c r="P3284" s="3">
        <v>1079922.2000000002</v>
      </c>
      <c r="Q3284" s="3">
        <f>SUM(Exportaciones_Kg_fruta[[#This Row],[Enero]:[Diciembre]])</f>
        <v>63861545.870000012</v>
      </c>
      <c r="R3284">
        <v>2015</v>
      </c>
      <c r="S3284" t="s">
        <v>212</v>
      </c>
    </row>
    <row r="3285" spans="1:19" x14ac:dyDescent="0.35">
      <c r="A3285" t="str">
        <f>+_xlfn.CONCAT(Exportaciones_Kg_fruta[[#This Row],[País]],Exportaciones_Kg_fruta[[#This Row],[Detalle]],Exportaciones_Kg_fruta[[#This Row],[Año]])</f>
        <v>Reino Unido2015</v>
      </c>
      <c r="B3285" s="3" t="s">
        <v>155</v>
      </c>
      <c r="C3285" s="3" t="s">
        <v>4</v>
      </c>
      <c r="D3285" s="3"/>
      <c r="E3285" s="3">
        <v>8387054.8099999996</v>
      </c>
      <c r="F3285" s="3">
        <v>11019147.319999997</v>
      </c>
      <c r="G3285" s="3">
        <v>18866981.710000005</v>
      </c>
      <c r="H3285" s="3">
        <v>26208245.149999995</v>
      </c>
      <c r="I3285" s="3">
        <v>14775401.48</v>
      </c>
      <c r="J3285" s="3">
        <v>12441136.990000002</v>
      </c>
      <c r="K3285" s="3">
        <v>9518763.9800000023</v>
      </c>
      <c r="L3285" s="3">
        <v>5221621.83</v>
      </c>
      <c r="M3285" s="3">
        <v>5972223.4999999991</v>
      </c>
      <c r="N3285" s="3">
        <v>7100461.2700000014</v>
      </c>
      <c r="O3285" s="3">
        <v>6396967.0599999996</v>
      </c>
      <c r="P3285" s="3">
        <v>6304387.9100000001</v>
      </c>
      <c r="Q3285" s="3">
        <f>SUM(Exportaciones_Kg_fruta[[#This Row],[Enero]:[Diciembre]])</f>
        <v>132212393.01000001</v>
      </c>
      <c r="R3285">
        <v>2015</v>
      </c>
      <c r="S3285" t="s">
        <v>212</v>
      </c>
    </row>
    <row r="3286" spans="1:19" x14ac:dyDescent="0.35">
      <c r="A3286" t="str">
        <f>+_xlfn.CONCAT(Exportaciones_Kg_fruta[[#This Row],[País]],Exportaciones_Kg_fruta[[#This Row],[Detalle]],Exportaciones_Kg_fruta[[#This Row],[Año]])</f>
        <v>Ecuador2015</v>
      </c>
      <c r="B3286" s="3" t="s">
        <v>68</v>
      </c>
      <c r="C3286" s="3" t="s">
        <v>4</v>
      </c>
      <c r="D3286" s="3"/>
      <c r="E3286" s="3">
        <v>3463992.5</v>
      </c>
      <c r="F3286" s="3">
        <v>5988108.8999999994</v>
      </c>
      <c r="G3286" s="3">
        <v>10093745.4</v>
      </c>
      <c r="H3286" s="3">
        <v>8428870.2300000004</v>
      </c>
      <c r="I3286" s="3">
        <v>5776594.9999999991</v>
      </c>
      <c r="J3286" s="3">
        <v>7764032.1400000006</v>
      </c>
      <c r="K3286" s="3">
        <v>8548327.0700000003</v>
      </c>
      <c r="L3286" s="3">
        <v>4475356.7799999993</v>
      </c>
      <c r="M3286" s="3">
        <v>4709246.4999999991</v>
      </c>
      <c r="N3286" s="3">
        <v>5740963.7999999998</v>
      </c>
      <c r="O3286" s="3">
        <v>3817490.22</v>
      </c>
      <c r="P3286" s="3">
        <v>1980866.93</v>
      </c>
      <c r="Q3286" s="3">
        <f>SUM(Exportaciones_Kg_fruta[[#This Row],[Enero]:[Diciembre]])</f>
        <v>70787595.469999999</v>
      </c>
      <c r="R3286">
        <v>2015</v>
      </c>
      <c r="S3286" t="s">
        <v>212</v>
      </c>
    </row>
    <row r="3287" spans="1:19" x14ac:dyDescent="0.35">
      <c r="A3287" t="str">
        <f>+_xlfn.CONCAT(Exportaciones_Kg_fruta[[#This Row],[País]],Exportaciones_Kg_fruta[[#This Row],[Detalle]],Exportaciones_Kg_fruta[[#This Row],[Año]])</f>
        <v>Bélgica2015</v>
      </c>
      <c r="B3287" s="3" t="s">
        <v>43</v>
      </c>
      <c r="C3287" s="3" t="s">
        <v>4</v>
      </c>
      <c r="D3287" s="3"/>
      <c r="E3287" s="3">
        <v>558941.77</v>
      </c>
      <c r="F3287" s="3">
        <v>1861069.86</v>
      </c>
      <c r="G3287" s="3">
        <v>2313601.17</v>
      </c>
      <c r="H3287" s="3">
        <v>1478829.98</v>
      </c>
      <c r="I3287" s="3">
        <v>928200.95</v>
      </c>
      <c r="J3287" s="3">
        <v>1478188.5700000003</v>
      </c>
      <c r="K3287" s="3">
        <v>1338699.5999999999</v>
      </c>
      <c r="L3287" s="3">
        <v>733973.4</v>
      </c>
      <c r="M3287" s="3">
        <v>365231.3</v>
      </c>
      <c r="N3287" s="3">
        <v>256132.6</v>
      </c>
      <c r="O3287" s="3">
        <v>285610.81</v>
      </c>
      <c r="P3287" s="3">
        <v>234137.60000000001</v>
      </c>
      <c r="Q3287" s="3">
        <f>SUM(Exportaciones_Kg_fruta[[#This Row],[Enero]:[Diciembre]])</f>
        <v>11832617.610000001</v>
      </c>
      <c r="R3287">
        <v>2015</v>
      </c>
      <c r="S3287" t="s">
        <v>212</v>
      </c>
    </row>
    <row r="3288" spans="1:19" x14ac:dyDescent="0.35">
      <c r="A3288" t="str">
        <f>+_xlfn.CONCAT(Exportaciones_Kg_fruta[[#This Row],[País]],Exportaciones_Kg_fruta[[#This Row],[Detalle]],Exportaciones_Kg_fruta[[#This Row],[Año]])</f>
        <v>Panamá2015</v>
      </c>
      <c r="B3288" s="3" t="s">
        <v>146</v>
      </c>
      <c r="C3288" s="3" t="s">
        <v>4</v>
      </c>
      <c r="D3288" s="3"/>
      <c r="E3288" s="3">
        <v>207669.2</v>
      </c>
      <c r="F3288" s="3">
        <v>566123.49999999988</v>
      </c>
      <c r="G3288" s="3">
        <v>1068174.3999999999</v>
      </c>
      <c r="H3288" s="3">
        <v>1028886.4999999999</v>
      </c>
      <c r="I3288" s="3">
        <v>995369.16</v>
      </c>
      <c r="J3288" s="3">
        <v>507984.9</v>
      </c>
      <c r="K3288" s="3">
        <v>1002027.3200000001</v>
      </c>
      <c r="L3288" s="3">
        <v>874589.30999999994</v>
      </c>
      <c r="M3288" s="3">
        <v>873561.54</v>
      </c>
      <c r="N3288" s="3">
        <v>732578.01000000013</v>
      </c>
      <c r="O3288" s="3">
        <v>579435.5</v>
      </c>
      <c r="P3288" s="3">
        <v>336563.4</v>
      </c>
      <c r="Q3288" s="3">
        <f>SUM(Exportaciones_Kg_fruta[[#This Row],[Enero]:[Diciembre]])</f>
        <v>8772962.7400000002</v>
      </c>
      <c r="R3288">
        <v>2015</v>
      </c>
      <c r="S3288" t="s">
        <v>212</v>
      </c>
    </row>
    <row r="3289" spans="1:19" x14ac:dyDescent="0.35">
      <c r="A3289" t="str">
        <f>+_xlfn.CONCAT(Exportaciones_Kg_fruta[[#This Row],[País]],Exportaciones_Kg_fruta[[#This Row],[Detalle]],Exportaciones_Kg_fruta[[#This Row],[Año]])</f>
        <v>Bolivia2015</v>
      </c>
      <c r="B3289" s="3" t="s">
        <v>47</v>
      </c>
      <c r="C3289" s="3" t="s">
        <v>4</v>
      </c>
      <c r="D3289" s="3"/>
      <c r="E3289" s="3">
        <v>537015.6</v>
      </c>
      <c r="F3289" s="3">
        <v>1203782</v>
      </c>
      <c r="G3289" s="3">
        <v>2167760.1</v>
      </c>
      <c r="H3289" s="3">
        <v>2135158.7999999998</v>
      </c>
      <c r="I3289" s="3">
        <v>2190663.6</v>
      </c>
      <c r="J3289" s="3">
        <v>2462085</v>
      </c>
      <c r="K3289" s="3">
        <v>2726760.8</v>
      </c>
      <c r="L3289" s="3">
        <v>2656181.7999999998</v>
      </c>
      <c r="M3289" s="3">
        <v>2926846</v>
      </c>
      <c r="N3289" s="3">
        <v>2469659</v>
      </c>
      <c r="O3289" s="3">
        <v>2026042.4</v>
      </c>
      <c r="P3289" s="3">
        <v>1178318</v>
      </c>
      <c r="Q3289" s="3">
        <f>SUM(Exportaciones_Kg_fruta[[#This Row],[Enero]:[Diciembre]])</f>
        <v>24680273.099999998</v>
      </c>
      <c r="R3289">
        <v>2015</v>
      </c>
      <c r="S3289" t="s">
        <v>212</v>
      </c>
    </row>
    <row r="3290" spans="1:19" x14ac:dyDescent="0.35">
      <c r="A3290" t="str">
        <f>+_xlfn.CONCAT(Exportaciones_Kg_fruta[[#This Row],[País]],Exportaciones_Kg_fruta[[#This Row],[Detalle]],Exportaciones_Kg_fruta[[#This Row],[Año]])</f>
        <v>Vietnam2015</v>
      </c>
      <c r="B3290" s="3" t="s">
        <v>195</v>
      </c>
      <c r="C3290" s="3" t="s">
        <v>4</v>
      </c>
      <c r="D3290" s="3"/>
      <c r="E3290" s="3">
        <v>242629.2</v>
      </c>
      <c r="F3290" s="3">
        <v>188089.8</v>
      </c>
      <c r="G3290" s="3">
        <v>286326.19999999995</v>
      </c>
      <c r="H3290" s="3">
        <v>1263513.6000000001</v>
      </c>
      <c r="I3290" s="3">
        <v>624335.59999999986</v>
      </c>
      <c r="J3290" s="3">
        <v>20976</v>
      </c>
      <c r="K3290" s="3">
        <v>119815</v>
      </c>
      <c r="L3290" s="3">
        <v>65272.2</v>
      </c>
      <c r="M3290" s="3">
        <v>0</v>
      </c>
      <c r="N3290" s="3">
        <v>0</v>
      </c>
      <c r="O3290" s="3">
        <v>18962</v>
      </c>
      <c r="P3290" s="3">
        <v>52527.199999999997</v>
      </c>
      <c r="Q3290" s="3">
        <f>SUM(Exportaciones_Kg_fruta[[#This Row],[Enero]:[Diciembre]])</f>
        <v>2882446.8000000003</v>
      </c>
      <c r="R3290">
        <v>2015</v>
      </c>
      <c r="S3290" t="s">
        <v>212</v>
      </c>
    </row>
    <row r="3291" spans="1:19" x14ac:dyDescent="0.35">
      <c r="A3291" t="str">
        <f>+_xlfn.CONCAT(Exportaciones_Kg_fruta[[#This Row],[País]],Exportaciones_Kg_fruta[[#This Row],[Detalle]],Exportaciones_Kg_fruta[[#This Row],[Año]])</f>
        <v>Francia2015</v>
      </c>
      <c r="B3291" s="3" t="s">
        <v>80</v>
      </c>
      <c r="C3291" s="3" t="s">
        <v>4</v>
      </c>
      <c r="D3291" s="3"/>
      <c r="E3291" s="3">
        <v>618679.74</v>
      </c>
      <c r="F3291" s="3">
        <v>934711.2</v>
      </c>
      <c r="G3291" s="3">
        <v>4588563.4000000004</v>
      </c>
      <c r="H3291" s="3">
        <v>3168330.65</v>
      </c>
      <c r="I3291" s="3">
        <v>5886831.4500000002</v>
      </c>
      <c r="J3291" s="3">
        <v>8001005.9499999983</v>
      </c>
      <c r="K3291" s="3">
        <v>2768876.6399999997</v>
      </c>
      <c r="L3291" s="3">
        <v>1538704.6800000002</v>
      </c>
      <c r="M3291" s="3">
        <v>986290</v>
      </c>
      <c r="N3291" s="3">
        <v>1539012.4800000002</v>
      </c>
      <c r="O3291" s="3">
        <v>880629.09000000008</v>
      </c>
      <c r="P3291" s="3">
        <v>1048182.74</v>
      </c>
      <c r="Q3291" s="3">
        <f>SUM(Exportaciones_Kg_fruta[[#This Row],[Enero]:[Diciembre]])</f>
        <v>31959818.02</v>
      </c>
      <c r="R3291">
        <v>2015</v>
      </c>
      <c r="S3291" t="s">
        <v>212</v>
      </c>
    </row>
    <row r="3292" spans="1:19" x14ac:dyDescent="0.35">
      <c r="A3292" t="str">
        <f>+_xlfn.CONCAT(Exportaciones_Kg_fruta[[#This Row],[País]],Exportaciones_Kg_fruta[[#This Row],[Detalle]],Exportaciones_Kg_fruta[[#This Row],[Año]])</f>
        <v>Arabia Saudita2015</v>
      </c>
      <c r="B3292" s="3" t="s">
        <v>30</v>
      </c>
      <c r="C3292" s="3" t="s">
        <v>4</v>
      </c>
      <c r="D3292" s="3"/>
      <c r="E3292" s="3">
        <v>350750.89999999997</v>
      </c>
      <c r="F3292" s="3">
        <v>2000396.4</v>
      </c>
      <c r="G3292" s="3">
        <v>12303598.500000002</v>
      </c>
      <c r="H3292" s="3">
        <v>15926817.089999996</v>
      </c>
      <c r="I3292" s="3">
        <v>9680284.4000000022</v>
      </c>
      <c r="J3292" s="3">
        <v>6292233</v>
      </c>
      <c r="K3292" s="3">
        <v>6121783.6999999993</v>
      </c>
      <c r="L3292" s="3">
        <v>3190877.1999999997</v>
      </c>
      <c r="M3292" s="3">
        <v>1716030.59</v>
      </c>
      <c r="N3292" s="3">
        <v>38483.979999999996</v>
      </c>
      <c r="O3292" s="3">
        <v>621654.66999999993</v>
      </c>
      <c r="P3292" s="3">
        <v>56085.990000000005</v>
      </c>
      <c r="Q3292" s="3">
        <f>SUM(Exportaciones_Kg_fruta[[#This Row],[Enero]:[Diciembre]])</f>
        <v>58298996.420000002</v>
      </c>
      <c r="R3292">
        <v>2015</v>
      </c>
      <c r="S3292" t="s">
        <v>212</v>
      </c>
    </row>
    <row r="3293" spans="1:19" x14ac:dyDescent="0.35">
      <c r="A3293" t="str">
        <f>+_xlfn.CONCAT(Exportaciones_Kg_fruta[[#This Row],[País]],Exportaciones_Kg_fruta[[#This Row],[Detalle]],Exportaciones_Kg_fruta[[#This Row],[Año]])</f>
        <v>Indonesia2015</v>
      </c>
      <c r="B3293" s="3" t="s">
        <v>97</v>
      </c>
      <c r="C3293" s="3" t="s">
        <v>4</v>
      </c>
      <c r="D3293" s="3"/>
      <c r="E3293" s="3">
        <v>4837</v>
      </c>
      <c r="F3293" s="3">
        <v>41916</v>
      </c>
      <c r="G3293" s="3">
        <v>146832</v>
      </c>
      <c r="H3293" s="3">
        <v>1170396</v>
      </c>
      <c r="I3293" s="3">
        <v>2008356.68</v>
      </c>
      <c r="J3293" s="3">
        <v>293169.59999999998</v>
      </c>
      <c r="K3293" s="3">
        <v>79200</v>
      </c>
      <c r="L3293" s="3">
        <v>105600</v>
      </c>
      <c r="M3293" s="3">
        <v>131340</v>
      </c>
      <c r="N3293" s="3">
        <v>42600.6</v>
      </c>
      <c r="O3293" s="3">
        <v>480</v>
      </c>
      <c r="P3293" s="3">
        <v>688</v>
      </c>
      <c r="Q3293" s="3">
        <f>SUM(Exportaciones_Kg_fruta[[#This Row],[Enero]:[Diciembre]])</f>
        <v>4025415.88</v>
      </c>
      <c r="R3293">
        <v>2015</v>
      </c>
      <c r="S3293" t="s">
        <v>212</v>
      </c>
    </row>
    <row r="3294" spans="1:19" x14ac:dyDescent="0.35">
      <c r="A3294" t="str">
        <f>+_xlfn.CONCAT(Exportaciones_Kg_fruta[[#This Row],[País]],Exportaciones_Kg_fruta[[#This Row],[Detalle]],Exportaciones_Kg_fruta[[#This Row],[Año]])</f>
        <v>Rusia2015</v>
      </c>
      <c r="B3294" s="3" t="s">
        <v>161</v>
      </c>
      <c r="C3294" s="3" t="s">
        <v>4</v>
      </c>
      <c r="D3294" s="3"/>
      <c r="E3294" s="3">
        <v>519175.04000000004</v>
      </c>
      <c r="F3294" s="3">
        <v>1689847</v>
      </c>
      <c r="G3294" s="3">
        <v>5620575.2600000016</v>
      </c>
      <c r="H3294" s="3">
        <v>19327609.259999998</v>
      </c>
      <c r="I3294" s="3">
        <v>18414011.619999997</v>
      </c>
      <c r="J3294" s="3">
        <v>16539881.51</v>
      </c>
      <c r="K3294" s="3">
        <v>11273873.239999998</v>
      </c>
      <c r="L3294" s="3">
        <v>4795738.3</v>
      </c>
      <c r="M3294" s="3">
        <v>2555671.6</v>
      </c>
      <c r="N3294" s="3">
        <v>1369478.7000000002</v>
      </c>
      <c r="O3294" s="3">
        <v>985878.70000000007</v>
      </c>
      <c r="P3294" s="3">
        <v>697775.2</v>
      </c>
      <c r="Q3294" s="3">
        <f>SUM(Exportaciones_Kg_fruta[[#This Row],[Enero]:[Diciembre]])</f>
        <v>83789515.429999992</v>
      </c>
      <c r="R3294">
        <v>2015</v>
      </c>
      <c r="S3294" t="s">
        <v>212</v>
      </c>
    </row>
    <row r="3295" spans="1:19" x14ac:dyDescent="0.35">
      <c r="A3295" t="str">
        <f>+_xlfn.CONCAT(Exportaciones_Kg_fruta[[#This Row],[País]],Exportaciones_Kg_fruta[[#This Row],[Detalle]],Exportaciones_Kg_fruta[[#This Row],[Año]])</f>
        <v>Bulgaria2015</v>
      </c>
      <c r="B3295" s="3" t="s">
        <v>50</v>
      </c>
      <c r="C3295" s="3" t="s">
        <v>4</v>
      </c>
      <c r="D3295" s="3"/>
      <c r="E3295" s="3">
        <v>20900</v>
      </c>
      <c r="F3295" s="3">
        <v>20900</v>
      </c>
      <c r="G3295" s="3">
        <v>0</v>
      </c>
      <c r="H3295" s="3">
        <v>41776</v>
      </c>
      <c r="I3295" s="3">
        <v>41250</v>
      </c>
      <c r="J3295" s="3">
        <v>70080</v>
      </c>
      <c r="K3295" s="3">
        <v>0</v>
      </c>
      <c r="L3295" s="3">
        <v>20800</v>
      </c>
      <c r="M3295" s="3">
        <v>0</v>
      </c>
      <c r="N3295" s="3">
        <v>20900</v>
      </c>
      <c r="O3295" s="3">
        <v>40550</v>
      </c>
      <c r="P3295" s="3">
        <v>20900</v>
      </c>
      <c r="Q3295" s="3">
        <f>SUM(Exportaciones_Kg_fruta[[#This Row],[Enero]:[Diciembre]])</f>
        <v>298056</v>
      </c>
      <c r="R3295">
        <v>2015</v>
      </c>
      <c r="S3295" t="s">
        <v>212</v>
      </c>
    </row>
    <row r="3296" spans="1:19" x14ac:dyDescent="0.35">
      <c r="A3296" t="str">
        <f>+_xlfn.CONCAT(Exportaciones_Kg_fruta[[#This Row],[País]],Exportaciones_Kg_fruta[[#This Row],[Detalle]],Exportaciones_Kg_fruta[[#This Row],[Año]])</f>
        <v>Venezuela2015</v>
      </c>
      <c r="B3296" s="3" t="s">
        <v>194</v>
      </c>
      <c r="C3296" s="3" t="s">
        <v>4</v>
      </c>
      <c r="D3296" s="3"/>
      <c r="E3296" s="3">
        <v>1162506.8</v>
      </c>
      <c r="F3296" s="3">
        <v>1199597</v>
      </c>
      <c r="G3296" s="3">
        <v>581364.5</v>
      </c>
      <c r="H3296" s="3">
        <v>594308.89999999991</v>
      </c>
      <c r="I3296" s="3">
        <v>530501.65999999992</v>
      </c>
      <c r="J3296" s="3">
        <v>0</v>
      </c>
      <c r="K3296" s="3">
        <v>63400</v>
      </c>
      <c r="L3296" s="3">
        <v>0</v>
      </c>
      <c r="M3296" s="3">
        <v>42060</v>
      </c>
      <c r="N3296" s="3">
        <v>104660</v>
      </c>
      <c r="O3296" s="3">
        <v>5432056.5999999996</v>
      </c>
      <c r="P3296" s="3">
        <v>2160783</v>
      </c>
      <c r="Q3296" s="3">
        <f>SUM(Exportaciones_Kg_fruta[[#This Row],[Enero]:[Diciembre]])</f>
        <v>11871238.459999999</v>
      </c>
      <c r="R3296">
        <v>2015</v>
      </c>
      <c r="S3296" t="s">
        <v>212</v>
      </c>
    </row>
    <row r="3297" spans="1:19" x14ac:dyDescent="0.35">
      <c r="A3297" t="str">
        <f>+_xlfn.CONCAT(Exportaciones_Kg_fruta[[#This Row],[País]],Exportaciones_Kg_fruta[[#This Row],[Detalle]],Exportaciones_Kg_fruta[[#This Row],[Año]])</f>
        <v>Sudáfrica2015</v>
      </c>
      <c r="B3297" s="3" t="s">
        <v>173</v>
      </c>
      <c r="C3297" s="3" t="s">
        <v>4</v>
      </c>
      <c r="D3297" s="3"/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21000</v>
      </c>
      <c r="K3297" s="3">
        <v>0</v>
      </c>
      <c r="L3297" s="3">
        <v>21000</v>
      </c>
      <c r="M3297" s="3">
        <v>21000</v>
      </c>
      <c r="N3297" s="3">
        <v>42000</v>
      </c>
      <c r="O3297" s="3">
        <v>0</v>
      </c>
      <c r="P3297" s="3">
        <v>0</v>
      </c>
      <c r="Q3297" s="3">
        <f>SUM(Exportaciones_Kg_fruta[[#This Row],[Enero]:[Diciembre]])</f>
        <v>105000</v>
      </c>
      <c r="R3297">
        <v>2015</v>
      </c>
      <c r="S3297" t="s">
        <v>212</v>
      </c>
    </row>
    <row r="3298" spans="1:19" x14ac:dyDescent="0.35">
      <c r="A3298" t="str">
        <f>+_xlfn.CONCAT(Exportaciones_Kg_fruta[[#This Row],[País]],Exportaciones_Kg_fruta[[#This Row],[Detalle]],Exportaciones_Kg_fruta[[#This Row],[Año]])</f>
        <v>Australia2015</v>
      </c>
      <c r="B3298" s="3" t="s">
        <v>35</v>
      </c>
      <c r="C3298" s="3" t="s">
        <v>4</v>
      </c>
      <c r="D3298" s="3"/>
      <c r="E3298" s="3">
        <v>1137856.7600000002</v>
      </c>
      <c r="F3298" s="3">
        <v>1205058.9200000002</v>
      </c>
      <c r="G3298" s="3">
        <v>981448.24</v>
      </c>
      <c r="H3298" s="3">
        <v>881959.83999999985</v>
      </c>
      <c r="I3298" s="3">
        <v>1253923.4700000002</v>
      </c>
      <c r="J3298" s="3">
        <v>1905926.0300000003</v>
      </c>
      <c r="K3298" s="3">
        <v>1093200.03</v>
      </c>
      <c r="L3298" s="3">
        <v>1359915.63</v>
      </c>
      <c r="M3298" s="3">
        <v>1467459.2000000002</v>
      </c>
      <c r="N3298" s="3">
        <v>1498625.2</v>
      </c>
      <c r="O3298" s="3">
        <v>1552843.68</v>
      </c>
      <c r="P3298" s="3">
        <v>1507590.68</v>
      </c>
      <c r="Q3298" s="3">
        <f>SUM(Exportaciones_Kg_fruta[[#This Row],[Enero]:[Diciembre]])</f>
        <v>15845807.68</v>
      </c>
      <c r="R3298">
        <v>2015</v>
      </c>
      <c r="S3298" t="s">
        <v>212</v>
      </c>
    </row>
    <row r="3299" spans="1:19" x14ac:dyDescent="0.35">
      <c r="A3299" t="str">
        <f>+_xlfn.CONCAT(Exportaciones_Kg_fruta[[#This Row],[País]],Exportaciones_Kg_fruta[[#This Row],[Detalle]],Exportaciones_Kg_fruta[[#This Row],[Año]])</f>
        <v>Thailandia2015</v>
      </c>
      <c r="B3299" s="3" t="s">
        <v>224</v>
      </c>
      <c r="C3299" s="3" t="s">
        <v>4</v>
      </c>
      <c r="D3299" s="3"/>
      <c r="E3299" s="3">
        <v>184138</v>
      </c>
      <c r="F3299" s="3">
        <v>32217</v>
      </c>
      <c r="G3299" s="3">
        <v>424322.8</v>
      </c>
      <c r="H3299" s="3">
        <v>2236145.6</v>
      </c>
      <c r="I3299" s="3">
        <v>1317719.23</v>
      </c>
      <c r="J3299" s="3">
        <v>169604.8</v>
      </c>
      <c r="K3299" s="3">
        <v>66413.899999999994</v>
      </c>
      <c r="L3299" s="3">
        <v>112935</v>
      </c>
      <c r="M3299" s="3">
        <v>136063.20000000001</v>
      </c>
      <c r="N3299" s="3">
        <v>22050</v>
      </c>
      <c r="O3299" s="3">
        <v>106625</v>
      </c>
      <c r="P3299" s="3">
        <v>276514</v>
      </c>
      <c r="Q3299" s="3">
        <f>SUM(Exportaciones_Kg_fruta[[#This Row],[Enero]:[Diciembre]])</f>
        <v>5084748.5300000012</v>
      </c>
      <c r="R3299">
        <v>2015</v>
      </c>
      <c r="S3299" t="s">
        <v>212</v>
      </c>
    </row>
    <row r="3300" spans="1:19" x14ac:dyDescent="0.35">
      <c r="A3300" t="str">
        <f>+_xlfn.CONCAT(Exportaciones_Kg_fruta[[#This Row],[País]],Exportaciones_Kg_fruta[[#This Row],[Detalle]],Exportaciones_Kg_fruta[[#This Row],[Año]])</f>
        <v>Uruguay2015</v>
      </c>
      <c r="B3300" s="3" t="s">
        <v>192</v>
      </c>
      <c r="C3300" s="3" t="s">
        <v>4</v>
      </c>
      <c r="D3300" s="3"/>
      <c r="E3300" s="3">
        <v>64803.6</v>
      </c>
      <c r="F3300" s="3">
        <v>353307.39999999997</v>
      </c>
      <c r="G3300" s="3">
        <v>668041.89999999991</v>
      </c>
      <c r="H3300" s="3">
        <v>346813.08</v>
      </c>
      <c r="I3300" s="3">
        <v>155128.26999999999</v>
      </c>
      <c r="J3300" s="3">
        <v>323567.90000000002</v>
      </c>
      <c r="K3300" s="3">
        <v>280373.62</v>
      </c>
      <c r="L3300" s="3">
        <v>213186.9</v>
      </c>
      <c r="M3300" s="3">
        <v>379918.88</v>
      </c>
      <c r="N3300" s="3">
        <v>248394.40000000002</v>
      </c>
      <c r="O3300" s="3">
        <v>349393.39</v>
      </c>
      <c r="P3300" s="3">
        <v>296448.76</v>
      </c>
      <c r="Q3300" s="3">
        <f>SUM(Exportaciones_Kg_fruta[[#This Row],[Enero]:[Diciembre]])</f>
        <v>3679378.0999999996</v>
      </c>
      <c r="R3300">
        <v>2015</v>
      </c>
      <c r="S3300" t="s">
        <v>212</v>
      </c>
    </row>
    <row r="3301" spans="1:19" x14ac:dyDescent="0.35">
      <c r="A3301" t="str">
        <f>+_xlfn.CONCAT(Exportaciones_Kg_fruta[[#This Row],[País]],Exportaciones_Kg_fruta[[#This Row],[Detalle]],Exportaciones_Kg_fruta[[#This Row],[Año]])</f>
        <v>Guatemala2015</v>
      </c>
      <c r="B3301" s="3" t="s">
        <v>87</v>
      </c>
      <c r="C3301" s="3" t="s">
        <v>4</v>
      </c>
      <c r="D3301" s="3"/>
      <c r="E3301" s="3">
        <v>327453.59999999998</v>
      </c>
      <c r="F3301" s="3">
        <v>936382.5</v>
      </c>
      <c r="G3301" s="3">
        <v>1630602.2</v>
      </c>
      <c r="H3301" s="3">
        <v>1623676.9500000002</v>
      </c>
      <c r="I3301" s="3">
        <v>894485.04</v>
      </c>
      <c r="J3301" s="3">
        <v>1033451.1000000001</v>
      </c>
      <c r="K3301" s="3">
        <v>1715248.7000000002</v>
      </c>
      <c r="L3301" s="3">
        <v>1137678.7000000002</v>
      </c>
      <c r="M3301" s="3">
        <v>411958.41</v>
      </c>
      <c r="N3301" s="3">
        <v>276378.26</v>
      </c>
      <c r="O3301" s="3">
        <v>367458.3</v>
      </c>
      <c r="P3301" s="3">
        <v>330234.75</v>
      </c>
      <c r="Q3301" s="3">
        <f>SUM(Exportaciones_Kg_fruta[[#This Row],[Enero]:[Diciembre]])</f>
        <v>10685008.510000002</v>
      </c>
      <c r="R3301">
        <v>2015</v>
      </c>
      <c r="S3301" t="s">
        <v>212</v>
      </c>
    </row>
    <row r="3302" spans="1:19" x14ac:dyDescent="0.35">
      <c r="A3302" t="str">
        <f>+_xlfn.CONCAT(Exportaciones_Kg_fruta[[#This Row],[País]],Exportaciones_Kg_fruta[[#This Row],[Detalle]],Exportaciones_Kg_fruta[[#This Row],[Año]])</f>
        <v>Costa Rica2015</v>
      </c>
      <c r="B3302" s="3" t="s">
        <v>62</v>
      </c>
      <c r="C3302" s="3" t="s">
        <v>4</v>
      </c>
      <c r="D3302" s="3"/>
      <c r="E3302" s="3">
        <v>444168.52</v>
      </c>
      <c r="F3302" s="3">
        <v>1003280.66</v>
      </c>
      <c r="G3302" s="3">
        <v>1555051.92</v>
      </c>
      <c r="H3302" s="3">
        <v>2310574.2800000003</v>
      </c>
      <c r="I3302" s="3">
        <v>1289235.42</v>
      </c>
      <c r="J3302" s="3">
        <v>1209605.5999999999</v>
      </c>
      <c r="K3302" s="3">
        <v>1430468.3</v>
      </c>
      <c r="L3302" s="3">
        <v>1560682.68</v>
      </c>
      <c r="M3302" s="3">
        <v>956265.54999999993</v>
      </c>
      <c r="N3302" s="3">
        <v>877621.60000000009</v>
      </c>
      <c r="O3302" s="3">
        <v>895136.4</v>
      </c>
      <c r="P3302" s="3">
        <v>831416.29</v>
      </c>
      <c r="Q3302" s="3">
        <f>SUM(Exportaciones_Kg_fruta[[#This Row],[Enero]:[Diciembre]])</f>
        <v>14363507.220000003</v>
      </c>
      <c r="R3302">
        <v>2015</v>
      </c>
      <c r="S3302" t="s">
        <v>212</v>
      </c>
    </row>
    <row r="3303" spans="1:19" x14ac:dyDescent="0.35">
      <c r="A3303" t="str">
        <f>+_xlfn.CONCAT(Exportaciones_Kg_fruta[[#This Row],[País]],Exportaciones_Kg_fruta[[#This Row],[Detalle]],Exportaciones_Kg_fruta[[#This Row],[Año]])</f>
        <v>República Dominicana2015</v>
      </c>
      <c r="B3303" s="3" t="s">
        <v>158</v>
      </c>
      <c r="C3303" s="3" t="s">
        <v>4</v>
      </c>
      <c r="D3303" s="3"/>
      <c r="E3303" s="3">
        <v>233975</v>
      </c>
      <c r="F3303" s="3">
        <v>423580</v>
      </c>
      <c r="G3303" s="3">
        <v>510654.89999999997</v>
      </c>
      <c r="H3303" s="3">
        <v>422127.60000000009</v>
      </c>
      <c r="I3303" s="3">
        <v>447848.6999999999</v>
      </c>
      <c r="J3303" s="3">
        <v>350944.19999999995</v>
      </c>
      <c r="K3303" s="3">
        <v>477008.7</v>
      </c>
      <c r="L3303" s="3">
        <v>421282.10000000003</v>
      </c>
      <c r="M3303" s="3">
        <v>378153.89999999997</v>
      </c>
      <c r="N3303" s="3">
        <v>281158.39999999997</v>
      </c>
      <c r="O3303" s="3">
        <v>105179</v>
      </c>
      <c r="P3303" s="3">
        <v>64331.4</v>
      </c>
      <c r="Q3303" s="3">
        <f>SUM(Exportaciones_Kg_fruta[[#This Row],[Enero]:[Diciembre]])</f>
        <v>4116243.9</v>
      </c>
      <c r="R3303">
        <v>2015</v>
      </c>
      <c r="S3303" t="s">
        <v>212</v>
      </c>
    </row>
    <row r="3304" spans="1:19" x14ac:dyDescent="0.35">
      <c r="A3304" t="str">
        <f>+_xlfn.CONCAT(Exportaciones_Kg_fruta[[#This Row],[País]],Exportaciones_Kg_fruta[[#This Row],[Detalle]],Exportaciones_Kg_fruta[[#This Row],[Año]])</f>
        <v>Emiratos Árabes Unidos2015</v>
      </c>
      <c r="B3304" s="3" t="s">
        <v>71</v>
      </c>
      <c r="C3304" s="3" t="s">
        <v>4</v>
      </c>
      <c r="D3304" s="3"/>
      <c r="E3304" s="3">
        <v>291243</v>
      </c>
      <c r="F3304" s="3">
        <v>1659238.1</v>
      </c>
      <c r="G3304" s="3">
        <v>4464883.8</v>
      </c>
      <c r="H3304" s="3">
        <v>6226621.7000000002</v>
      </c>
      <c r="I3304" s="3">
        <v>2917198.3</v>
      </c>
      <c r="J3304" s="3">
        <v>2751631.5</v>
      </c>
      <c r="K3304" s="3">
        <v>3208371.9</v>
      </c>
      <c r="L3304" s="3">
        <v>1858736.5</v>
      </c>
      <c r="M3304" s="3">
        <v>501603.65</v>
      </c>
      <c r="N3304" s="3">
        <v>84690</v>
      </c>
      <c r="O3304" s="3">
        <v>59925</v>
      </c>
      <c r="P3304" s="3">
        <v>57237</v>
      </c>
      <c r="Q3304" s="3">
        <f>SUM(Exportaciones_Kg_fruta[[#This Row],[Enero]:[Diciembre]])</f>
        <v>24081380.449999999</v>
      </c>
      <c r="R3304">
        <v>2015</v>
      </c>
      <c r="S3304" t="s">
        <v>212</v>
      </c>
    </row>
    <row r="3305" spans="1:19" x14ac:dyDescent="0.35">
      <c r="A3305" t="str">
        <f>+_xlfn.CONCAT(Exportaciones_Kg_fruta[[#This Row],[País]],Exportaciones_Kg_fruta[[#This Row],[Detalle]],Exportaciones_Kg_fruta[[#This Row],[Año]])</f>
        <v>Turquía2015</v>
      </c>
      <c r="B3305" s="3" t="s">
        <v>190</v>
      </c>
      <c r="C3305" s="3" t="s">
        <v>4</v>
      </c>
      <c r="D3305" s="3"/>
      <c r="E3305" s="3">
        <v>41880</v>
      </c>
      <c r="F3305" s="3">
        <v>144641</v>
      </c>
      <c r="G3305" s="3">
        <v>84312</v>
      </c>
      <c r="H3305" s="3">
        <v>3018444.9000000004</v>
      </c>
      <c r="I3305" s="3">
        <v>7686093.2100000009</v>
      </c>
      <c r="J3305" s="3">
        <v>8652669.5</v>
      </c>
      <c r="K3305" s="3">
        <v>3746622.76</v>
      </c>
      <c r="L3305" s="3">
        <v>1948608.34</v>
      </c>
      <c r="M3305" s="3">
        <v>559860.6</v>
      </c>
      <c r="N3305" s="3">
        <v>342876.28</v>
      </c>
      <c r="O3305" s="3">
        <v>68367.100000000006</v>
      </c>
      <c r="P3305" s="3">
        <v>138606</v>
      </c>
      <c r="Q3305" s="3">
        <f>SUM(Exportaciones_Kg_fruta[[#This Row],[Enero]:[Diciembre]])</f>
        <v>26432981.690000001</v>
      </c>
      <c r="R3305">
        <v>2015</v>
      </c>
      <c r="S3305" t="s">
        <v>212</v>
      </c>
    </row>
    <row r="3306" spans="1:19" x14ac:dyDescent="0.35">
      <c r="A3306" t="str">
        <f>+_xlfn.CONCAT(Exportaciones_Kg_fruta[[#This Row],[País]],Exportaciones_Kg_fruta[[#This Row],[Detalle]],Exportaciones_Kg_fruta[[#This Row],[Año]])</f>
        <v>Finlandia2015</v>
      </c>
      <c r="B3306" s="3" t="s">
        <v>79</v>
      </c>
      <c r="C3306" s="3" t="s">
        <v>4</v>
      </c>
      <c r="D3306" s="3"/>
      <c r="E3306" s="3">
        <v>67698</v>
      </c>
      <c r="F3306" s="3">
        <v>98204.800000000003</v>
      </c>
      <c r="G3306" s="3">
        <v>335544.9</v>
      </c>
      <c r="H3306" s="3">
        <v>471110.5</v>
      </c>
      <c r="I3306" s="3">
        <v>403833.60000000003</v>
      </c>
      <c r="J3306" s="3">
        <v>820876.9</v>
      </c>
      <c r="K3306" s="3">
        <v>422823.5</v>
      </c>
      <c r="L3306" s="3">
        <v>141232</v>
      </c>
      <c r="M3306" s="3">
        <v>154236.6</v>
      </c>
      <c r="N3306" s="3">
        <v>54452</v>
      </c>
      <c r="O3306" s="3">
        <v>34680</v>
      </c>
      <c r="P3306" s="3">
        <v>15408</v>
      </c>
      <c r="Q3306" s="3">
        <f>SUM(Exportaciones_Kg_fruta[[#This Row],[Enero]:[Diciembre]])</f>
        <v>3020100.8000000003</v>
      </c>
      <c r="R3306">
        <v>2015</v>
      </c>
      <c r="S3306" t="s">
        <v>212</v>
      </c>
    </row>
    <row r="3307" spans="1:19" x14ac:dyDescent="0.35">
      <c r="A3307" t="str">
        <f>+_xlfn.CONCAT(Exportaciones_Kg_fruta[[#This Row],[País]],Exportaciones_Kg_fruta[[#This Row],[Detalle]],Exportaciones_Kg_fruta[[#This Row],[Año]])</f>
        <v>Suecia2015</v>
      </c>
      <c r="B3307" s="3" t="s">
        <v>175</v>
      </c>
      <c r="C3307" s="3" t="s">
        <v>4</v>
      </c>
      <c r="D3307" s="3"/>
      <c r="E3307" s="3">
        <v>36324.400000000001</v>
      </c>
      <c r="F3307" s="3">
        <v>120204.2</v>
      </c>
      <c r="G3307" s="3">
        <v>651607.45000000007</v>
      </c>
      <c r="H3307" s="3">
        <v>1247454.1299999999</v>
      </c>
      <c r="I3307" s="3">
        <v>1146114.2</v>
      </c>
      <c r="J3307" s="3">
        <v>1135770.2799999998</v>
      </c>
      <c r="K3307" s="3">
        <v>807349.44000000006</v>
      </c>
      <c r="L3307" s="3">
        <v>185880.84</v>
      </c>
      <c r="M3307" s="3">
        <v>77585.8</v>
      </c>
      <c r="N3307" s="3">
        <v>103909.68</v>
      </c>
      <c r="O3307" s="3">
        <v>94993.88</v>
      </c>
      <c r="P3307" s="3">
        <v>68531</v>
      </c>
      <c r="Q3307" s="3">
        <f>SUM(Exportaciones_Kg_fruta[[#This Row],[Enero]:[Diciembre]])</f>
        <v>5675725.2999999998</v>
      </c>
      <c r="R3307">
        <v>2015</v>
      </c>
      <c r="S3307" t="s">
        <v>212</v>
      </c>
    </row>
    <row r="3308" spans="1:19" x14ac:dyDescent="0.35">
      <c r="A3308" t="str">
        <f>+_xlfn.CONCAT(Exportaciones_Kg_fruta[[#This Row],[País]],Exportaciones_Kg_fruta[[#This Row],[Detalle]],Exportaciones_Kg_fruta[[#This Row],[Año]])</f>
        <v>Nueva Zelandia2015</v>
      </c>
      <c r="B3308" s="3" t="s">
        <v>142</v>
      </c>
      <c r="C3308" s="3" t="s">
        <v>4</v>
      </c>
      <c r="D3308" s="3"/>
      <c r="E3308" s="3">
        <v>239828.8</v>
      </c>
      <c r="F3308" s="3">
        <v>548202.66</v>
      </c>
      <c r="G3308" s="3">
        <v>728397.22000000009</v>
      </c>
      <c r="H3308" s="3">
        <v>774804.47</v>
      </c>
      <c r="I3308" s="3">
        <v>449917.38</v>
      </c>
      <c r="J3308" s="3">
        <v>224828.3</v>
      </c>
      <c r="K3308" s="3">
        <v>364434.34</v>
      </c>
      <c r="L3308" s="3">
        <v>194097.99999999997</v>
      </c>
      <c r="M3308" s="3">
        <v>248955.18000000002</v>
      </c>
      <c r="N3308" s="3">
        <v>196481.87999999998</v>
      </c>
      <c r="O3308" s="3">
        <v>133569.40000000002</v>
      </c>
      <c r="P3308" s="3">
        <v>59674.9</v>
      </c>
      <c r="Q3308" s="3">
        <f>SUM(Exportaciones_Kg_fruta[[#This Row],[Enero]:[Diciembre]])</f>
        <v>4163192.53</v>
      </c>
      <c r="R3308">
        <v>2015</v>
      </c>
      <c r="S3308" t="s">
        <v>212</v>
      </c>
    </row>
    <row r="3309" spans="1:19" x14ac:dyDescent="0.35">
      <c r="A3309" t="str">
        <f>+_xlfn.CONCAT(Exportaciones_Kg_fruta[[#This Row],[País]],Exportaciones_Kg_fruta[[#This Row],[Detalle]],Exportaciones_Kg_fruta[[#This Row],[Año]])</f>
        <v>Dinamarca2015</v>
      </c>
      <c r="B3309" s="3" t="s">
        <v>65</v>
      </c>
      <c r="C3309" s="3" t="s">
        <v>4</v>
      </c>
      <c r="D3309" s="3"/>
      <c r="E3309" s="3">
        <v>527120.80000000005</v>
      </c>
      <c r="F3309" s="3">
        <v>319405.40000000002</v>
      </c>
      <c r="G3309" s="3">
        <v>282185.92000000004</v>
      </c>
      <c r="H3309" s="3">
        <v>391336.17</v>
      </c>
      <c r="I3309" s="3">
        <v>369920.6</v>
      </c>
      <c r="J3309" s="3">
        <v>902332.10000000009</v>
      </c>
      <c r="K3309" s="3">
        <v>841468.14999999991</v>
      </c>
      <c r="L3309" s="3">
        <v>485775.22</v>
      </c>
      <c r="M3309" s="3">
        <v>482238.9</v>
      </c>
      <c r="N3309" s="3">
        <v>429174.2</v>
      </c>
      <c r="O3309" s="3">
        <v>398611.80000000005</v>
      </c>
      <c r="P3309" s="3">
        <v>232899</v>
      </c>
      <c r="Q3309" s="3">
        <f>SUM(Exportaciones_Kg_fruta[[#This Row],[Enero]:[Diciembre]])</f>
        <v>5662468.2600000007</v>
      </c>
      <c r="R3309">
        <v>2015</v>
      </c>
      <c r="S3309" t="s">
        <v>212</v>
      </c>
    </row>
    <row r="3310" spans="1:19" x14ac:dyDescent="0.35">
      <c r="A3310" t="str">
        <f>+_xlfn.CONCAT(Exportaciones_Kg_fruta[[#This Row],[País]],Exportaciones_Kg_fruta[[#This Row],[Detalle]],Exportaciones_Kg_fruta[[#This Row],[Año]])</f>
        <v>Israel2015</v>
      </c>
      <c r="B3310" s="3" t="s">
        <v>107</v>
      </c>
      <c r="C3310" s="3" t="s">
        <v>4</v>
      </c>
      <c r="D3310" s="3"/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104852</v>
      </c>
      <c r="L3310" s="3">
        <v>48183</v>
      </c>
      <c r="M3310" s="3">
        <v>66057.119999999995</v>
      </c>
      <c r="N3310" s="3">
        <v>0</v>
      </c>
      <c r="O3310" s="3">
        <v>44160</v>
      </c>
      <c r="P3310" s="3">
        <v>127302</v>
      </c>
      <c r="Q3310" s="3">
        <f>SUM(Exportaciones_Kg_fruta[[#This Row],[Enero]:[Diciembre]])</f>
        <v>390554.12</v>
      </c>
      <c r="R3310">
        <v>2015</v>
      </c>
      <c r="S3310" t="s">
        <v>212</v>
      </c>
    </row>
    <row r="3311" spans="1:19" x14ac:dyDescent="0.35">
      <c r="A3311" t="str">
        <f>+_xlfn.CONCAT(Exportaciones_Kg_fruta[[#This Row],[País]],Exportaciones_Kg_fruta[[#This Row],[Detalle]],Exportaciones_Kg_fruta[[#This Row],[Año]])</f>
        <v>Filipinas2015</v>
      </c>
      <c r="B3311" s="3" t="s">
        <v>78</v>
      </c>
      <c r="C3311" s="3" t="s">
        <v>4</v>
      </c>
      <c r="D3311" s="3"/>
      <c r="E3311" s="3">
        <v>201353</v>
      </c>
      <c r="F3311" s="3">
        <v>526058.4</v>
      </c>
      <c r="G3311" s="3">
        <v>1148298.3999999999</v>
      </c>
      <c r="H3311" s="3">
        <v>3273298.4</v>
      </c>
      <c r="I3311" s="3">
        <v>1005366.3</v>
      </c>
      <c r="J3311" s="3">
        <v>127003.5</v>
      </c>
      <c r="K3311" s="3">
        <v>0</v>
      </c>
      <c r="L3311" s="3">
        <v>0</v>
      </c>
      <c r="M3311" s="3">
        <v>0</v>
      </c>
      <c r="N3311" s="3">
        <v>0</v>
      </c>
      <c r="O3311" s="3">
        <v>3313</v>
      </c>
      <c r="P3311" s="3">
        <v>23688</v>
      </c>
      <c r="Q3311" s="3">
        <f>SUM(Exportaciones_Kg_fruta[[#This Row],[Enero]:[Diciembre]])</f>
        <v>6308378.9999999991</v>
      </c>
      <c r="R3311">
        <v>2015</v>
      </c>
      <c r="S3311" t="s">
        <v>212</v>
      </c>
    </row>
    <row r="3312" spans="1:19" x14ac:dyDescent="0.35">
      <c r="A3312" t="str">
        <f>+_xlfn.CONCAT(Exportaciones_Kg_fruta[[#This Row],[País]],Exportaciones_Kg_fruta[[#This Row],[Detalle]],Exportaciones_Kg_fruta[[#This Row],[Año]])</f>
        <v>Paraguay2015</v>
      </c>
      <c r="B3312" s="3" t="s">
        <v>148</v>
      </c>
      <c r="C3312" s="3" t="s">
        <v>4</v>
      </c>
      <c r="D3312" s="3"/>
      <c r="E3312" s="3">
        <v>1263.5999999999999</v>
      </c>
      <c r="F3312" s="3">
        <v>12913.3</v>
      </c>
      <c r="G3312" s="3">
        <v>1260</v>
      </c>
      <c r="H3312" s="3">
        <v>25361.599999999999</v>
      </c>
      <c r="I3312" s="3">
        <v>3900</v>
      </c>
      <c r="J3312" s="3">
        <v>625</v>
      </c>
      <c r="K3312" s="3">
        <v>52541.88</v>
      </c>
      <c r="L3312" s="3">
        <v>27649.7</v>
      </c>
      <c r="M3312" s="3">
        <v>16257.7</v>
      </c>
      <c r="N3312" s="3">
        <v>14180.26</v>
      </c>
      <c r="O3312" s="3">
        <v>39200.800000000003</v>
      </c>
      <c r="P3312" s="3">
        <v>26999.93</v>
      </c>
      <c r="Q3312" s="3">
        <f>SUM(Exportaciones_Kg_fruta[[#This Row],[Enero]:[Diciembre]])</f>
        <v>222153.77000000002</v>
      </c>
      <c r="R3312">
        <v>2015</v>
      </c>
      <c r="S3312" t="s">
        <v>212</v>
      </c>
    </row>
    <row r="3313" spans="1:19" x14ac:dyDescent="0.35">
      <c r="A3313" t="str">
        <f>+_xlfn.CONCAT(Exportaciones_Kg_fruta[[#This Row],[País]],Exportaciones_Kg_fruta[[#This Row],[Detalle]],Exportaciones_Kg_fruta[[#This Row],[Año]])</f>
        <v>Omán2015</v>
      </c>
      <c r="B3313" s="3" t="s">
        <v>143</v>
      </c>
      <c r="C3313" s="3" t="s">
        <v>4</v>
      </c>
      <c r="D3313" s="3"/>
      <c r="E3313" s="3">
        <v>20160</v>
      </c>
      <c r="F3313" s="3">
        <v>91040</v>
      </c>
      <c r="G3313" s="3">
        <v>207333.6</v>
      </c>
      <c r="H3313" s="3">
        <v>300715</v>
      </c>
      <c r="I3313" s="3">
        <v>341913.59999999998</v>
      </c>
      <c r="J3313" s="3">
        <v>112719.6</v>
      </c>
      <c r="K3313" s="3">
        <v>0</v>
      </c>
      <c r="L3313" s="3">
        <v>65428</v>
      </c>
      <c r="M3313" s="3">
        <v>0</v>
      </c>
      <c r="N3313" s="3">
        <v>0</v>
      </c>
      <c r="O3313" s="3">
        <v>0</v>
      </c>
      <c r="P3313" s="3">
        <v>0</v>
      </c>
      <c r="Q3313" s="3">
        <f>SUM(Exportaciones_Kg_fruta[[#This Row],[Enero]:[Diciembre]])</f>
        <v>1139309.8</v>
      </c>
      <c r="R3313">
        <v>2015</v>
      </c>
      <c r="S3313" t="s">
        <v>212</v>
      </c>
    </row>
    <row r="3314" spans="1:19" x14ac:dyDescent="0.35">
      <c r="A3314" t="str">
        <f>+_xlfn.CONCAT(Exportaciones_Kg_fruta[[#This Row],[País]],Exportaciones_Kg_fruta[[#This Row],[Detalle]],Exportaciones_Kg_fruta[[#This Row],[Año]])</f>
        <v>Hong Kong (Región administrativa especial de China)2015</v>
      </c>
      <c r="B3314" s="3" t="s">
        <v>94</v>
      </c>
      <c r="C3314" s="3" t="s">
        <v>4</v>
      </c>
      <c r="D3314" s="3"/>
      <c r="E3314" s="3">
        <v>6250073.3500000006</v>
      </c>
      <c r="F3314" s="3">
        <v>3372615.9</v>
      </c>
      <c r="G3314" s="3">
        <v>1662300.8</v>
      </c>
      <c r="H3314" s="3">
        <v>2136413</v>
      </c>
      <c r="I3314" s="3">
        <v>898150.3</v>
      </c>
      <c r="J3314" s="3">
        <v>584452</v>
      </c>
      <c r="K3314" s="3">
        <v>426904.8</v>
      </c>
      <c r="L3314" s="3">
        <v>265029.84999999998</v>
      </c>
      <c r="M3314" s="3">
        <v>587857.12</v>
      </c>
      <c r="N3314" s="3">
        <v>301079.2</v>
      </c>
      <c r="O3314" s="3">
        <v>156486</v>
      </c>
      <c r="P3314" s="3">
        <v>552152.55000000005</v>
      </c>
      <c r="Q3314" s="3">
        <f>SUM(Exportaciones_Kg_fruta[[#This Row],[Enero]:[Diciembre]])</f>
        <v>17193514.870000001</v>
      </c>
      <c r="R3314">
        <v>2015</v>
      </c>
      <c r="S3314" t="s">
        <v>212</v>
      </c>
    </row>
    <row r="3315" spans="1:19" x14ac:dyDescent="0.35">
      <c r="A3315" t="str">
        <f>+_xlfn.CONCAT(Exportaciones_Kg_fruta[[#This Row],[País]],Exportaciones_Kg_fruta[[#This Row],[Detalle]],Exportaciones_Kg_fruta[[#This Row],[Año]])</f>
        <v>El Salvador2015</v>
      </c>
      <c r="B3315" s="3" t="s">
        <v>70</v>
      </c>
      <c r="C3315" s="3" t="s">
        <v>4</v>
      </c>
      <c r="D3315" s="3"/>
      <c r="E3315" s="3">
        <v>250584</v>
      </c>
      <c r="F3315" s="3">
        <v>585073.30000000005</v>
      </c>
      <c r="G3315" s="3">
        <v>1741486.9000000001</v>
      </c>
      <c r="H3315" s="3">
        <v>825064.4</v>
      </c>
      <c r="I3315" s="3">
        <v>668096.6</v>
      </c>
      <c r="J3315" s="3">
        <v>588378.44999999995</v>
      </c>
      <c r="K3315" s="3">
        <v>1118779.9000000001</v>
      </c>
      <c r="L3315" s="3">
        <v>539807.80000000005</v>
      </c>
      <c r="M3315" s="3">
        <v>345159.5</v>
      </c>
      <c r="N3315" s="3">
        <v>107765.4</v>
      </c>
      <c r="O3315" s="3">
        <v>228696.69999999998</v>
      </c>
      <c r="P3315" s="3">
        <v>143947.6</v>
      </c>
      <c r="Q3315" s="3">
        <f>SUM(Exportaciones_Kg_fruta[[#This Row],[Enero]:[Diciembre]])</f>
        <v>7142840.5500000007</v>
      </c>
      <c r="R3315">
        <v>2015</v>
      </c>
      <c r="S3315" t="s">
        <v>212</v>
      </c>
    </row>
    <row r="3316" spans="1:19" x14ac:dyDescent="0.35">
      <c r="A3316" t="str">
        <f>+_xlfn.CONCAT(Exportaciones_Kg_fruta[[#This Row],[País]],Exportaciones_Kg_fruta[[#This Row],[Detalle]],Exportaciones_Kg_fruta[[#This Row],[Año]])</f>
        <v>Malasia2015</v>
      </c>
      <c r="B3316" s="3" t="s">
        <v>124</v>
      </c>
      <c r="C3316" s="3" t="s">
        <v>4</v>
      </c>
      <c r="D3316" s="3"/>
      <c r="E3316" s="3">
        <v>76651</v>
      </c>
      <c r="F3316" s="3">
        <v>208623.1</v>
      </c>
      <c r="G3316" s="3">
        <v>274125</v>
      </c>
      <c r="H3316" s="3">
        <v>1232932.3999999999</v>
      </c>
      <c r="I3316" s="3">
        <v>1116071</v>
      </c>
      <c r="J3316" s="3">
        <v>407436.80000000005</v>
      </c>
      <c r="K3316" s="3">
        <v>43080</v>
      </c>
      <c r="L3316" s="3">
        <v>98650.4</v>
      </c>
      <c r="M3316" s="3">
        <v>20840</v>
      </c>
      <c r="N3316" s="3">
        <v>152332</v>
      </c>
      <c r="O3316" s="3">
        <v>42980</v>
      </c>
      <c r="P3316" s="3">
        <v>41742.800000000003</v>
      </c>
      <c r="Q3316" s="3">
        <f>SUM(Exportaciones_Kg_fruta[[#This Row],[Enero]:[Diciembre]])</f>
        <v>3715464.4999999995</v>
      </c>
      <c r="R3316">
        <v>2015</v>
      </c>
      <c r="S3316" t="s">
        <v>212</v>
      </c>
    </row>
    <row r="3317" spans="1:19" x14ac:dyDescent="0.35">
      <c r="A3317" t="str">
        <f>+_xlfn.CONCAT(Exportaciones_Kg_fruta[[#This Row],[País]],Exportaciones_Kg_fruta[[#This Row],[Detalle]],Exportaciones_Kg_fruta[[#This Row],[Año]])</f>
        <v>Polonia2015</v>
      </c>
      <c r="B3317" s="3" t="s">
        <v>151</v>
      </c>
      <c r="C3317" s="3" t="s">
        <v>4</v>
      </c>
      <c r="D3317" s="3"/>
      <c r="E3317" s="3">
        <v>556324.60000000009</v>
      </c>
      <c r="F3317" s="3">
        <v>171595.78</v>
      </c>
      <c r="G3317" s="3">
        <v>821435.01000000013</v>
      </c>
      <c r="H3317" s="3">
        <v>760617.01000000013</v>
      </c>
      <c r="I3317" s="3">
        <v>600671.80000000005</v>
      </c>
      <c r="J3317" s="3">
        <v>493660.4</v>
      </c>
      <c r="K3317" s="3">
        <v>616665.59999999998</v>
      </c>
      <c r="L3317" s="3">
        <v>1061558.8</v>
      </c>
      <c r="M3317" s="3">
        <v>1220302.1000000001</v>
      </c>
      <c r="N3317" s="3">
        <v>1334298.9899999998</v>
      </c>
      <c r="O3317" s="3">
        <v>778135.5</v>
      </c>
      <c r="P3317" s="3">
        <v>311145</v>
      </c>
      <c r="Q3317" s="3">
        <f>SUM(Exportaciones_Kg_fruta[[#This Row],[Enero]:[Diciembre]])</f>
        <v>8726410.5899999999</v>
      </c>
      <c r="R3317">
        <v>2015</v>
      </c>
      <c r="S3317" t="s">
        <v>212</v>
      </c>
    </row>
    <row r="3318" spans="1:19" x14ac:dyDescent="0.35">
      <c r="A3318" t="str">
        <f>+_xlfn.CONCAT(Exportaciones_Kg_fruta[[#This Row],[País]],Exportaciones_Kg_fruta[[#This Row],[Detalle]],Exportaciones_Kg_fruta[[#This Row],[Año]])</f>
        <v>Singapur2015</v>
      </c>
      <c r="B3318" s="3" t="s">
        <v>170</v>
      </c>
      <c r="C3318" s="3" t="s">
        <v>4</v>
      </c>
      <c r="D3318" s="3"/>
      <c r="E3318" s="3">
        <v>198526</v>
      </c>
      <c r="F3318" s="3">
        <v>92714.4</v>
      </c>
      <c r="G3318" s="3">
        <v>67216</v>
      </c>
      <c r="H3318" s="3">
        <v>168280</v>
      </c>
      <c r="I3318" s="3">
        <v>122542.3</v>
      </c>
      <c r="J3318" s="3">
        <v>108816</v>
      </c>
      <c r="K3318" s="3">
        <v>26400</v>
      </c>
      <c r="L3318" s="3">
        <v>79200</v>
      </c>
      <c r="M3318" s="3">
        <v>54091.5</v>
      </c>
      <c r="N3318" s="3">
        <v>0</v>
      </c>
      <c r="O3318" s="3">
        <v>21796</v>
      </c>
      <c r="P3318" s="3">
        <v>132191.4</v>
      </c>
      <c r="Q3318" s="3">
        <f>SUM(Exportaciones_Kg_fruta[[#This Row],[Enero]:[Diciembre]])</f>
        <v>1071773.6000000001</v>
      </c>
      <c r="R3318">
        <v>2015</v>
      </c>
      <c r="S3318" t="s">
        <v>212</v>
      </c>
    </row>
    <row r="3319" spans="1:19" x14ac:dyDescent="0.35">
      <c r="A3319" t="str">
        <f>+_xlfn.CONCAT(Exportaciones_Kg_fruta[[#This Row],[País]],Exportaciones_Kg_fruta[[#This Row],[Detalle]],Exportaciones_Kg_fruta[[#This Row],[Año]])</f>
        <v>Puerto Rico2015</v>
      </c>
      <c r="B3319" s="3" t="s">
        <v>153</v>
      </c>
      <c r="C3319" s="3" t="s">
        <v>4</v>
      </c>
      <c r="D3319" s="3"/>
      <c r="E3319" s="3">
        <v>277715.59999999998</v>
      </c>
      <c r="F3319" s="3">
        <v>242690.8</v>
      </c>
      <c r="G3319" s="3">
        <v>913327.7699999999</v>
      </c>
      <c r="H3319" s="3">
        <v>1369192.9499999997</v>
      </c>
      <c r="I3319" s="3">
        <v>715485.01</v>
      </c>
      <c r="J3319" s="3">
        <v>556736.15</v>
      </c>
      <c r="K3319" s="3">
        <v>392243.51000000007</v>
      </c>
      <c r="L3319" s="3">
        <v>271058.37</v>
      </c>
      <c r="M3319" s="3">
        <v>125810.15</v>
      </c>
      <c r="N3319" s="3">
        <v>128976.84</v>
      </c>
      <c r="O3319" s="3">
        <v>0</v>
      </c>
      <c r="P3319" s="3">
        <v>157127.76</v>
      </c>
      <c r="Q3319" s="3">
        <f>SUM(Exportaciones_Kg_fruta[[#This Row],[Enero]:[Diciembre]])</f>
        <v>5150364.91</v>
      </c>
      <c r="R3319">
        <v>2015</v>
      </c>
      <c r="S3319" t="s">
        <v>212</v>
      </c>
    </row>
    <row r="3320" spans="1:19" x14ac:dyDescent="0.35">
      <c r="A3320" t="str">
        <f>+_xlfn.CONCAT(Exportaciones_Kg_fruta[[#This Row],[País]],Exportaciones_Kg_fruta[[#This Row],[Detalle]],Exportaciones_Kg_fruta[[#This Row],[Año]])</f>
        <v>Noruega2015</v>
      </c>
      <c r="B3320" s="3" t="s">
        <v>140</v>
      </c>
      <c r="C3320" s="3" t="s">
        <v>4</v>
      </c>
      <c r="D3320" s="3"/>
      <c r="E3320" s="3">
        <v>34378.400000000001</v>
      </c>
      <c r="F3320" s="3">
        <v>69600</v>
      </c>
      <c r="G3320" s="3">
        <v>355356</v>
      </c>
      <c r="H3320" s="3">
        <v>1411220.82</v>
      </c>
      <c r="I3320" s="3">
        <v>1082867.3</v>
      </c>
      <c r="J3320" s="3">
        <v>1369079.0999999999</v>
      </c>
      <c r="K3320" s="3">
        <v>919459.67999999993</v>
      </c>
      <c r="L3320" s="3">
        <v>100635.85</v>
      </c>
      <c r="M3320" s="3">
        <v>403871.4</v>
      </c>
      <c r="N3320" s="3">
        <v>114333.9</v>
      </c>
      <c r="O3320" s="3">
        <v>37186.949999999997</v>
      </c>
      <c r="P3320" s="3">
        <v>53454.1</v>
      </c>
      <c r="Q3320" s="3">
        <f>SUM(Exportaciones_Kg_fruta[[#This Row],[Enero]:[Diciembre]])</f>
        <v>5951443.5</v>
      </c>
      <c r="R3320">
        <v>2015</v>
      </c>
      <c r="S3320" t="s">
        <v>212</v>
      </c>
    </row>
    <row r="3321" spans="1:19" x14ac:dyDescent="0.35">
      <c r="A3321" t="str">
        <f>+_xlfn.CONCAT(Exportaciones_Kg_fruta[[#This Row],[País]],Exportaciones_Kg_fruta[[#This Row],[Detalle]],Exportaciones_Kg_fruta[[#This Row],[Año]])</f>
        <v>Ghana2015</v>
      </c>
      <c r="B3321" s="3" t="s">
        <v>83</v>
      </c>
      <c r="C3321" s="3" t="s">
        <v>4</v>
      </c>
      <c r="D3321" s="3"/>
      <c r="E3321" s="3">
        <v>0</v>
      </c>
      <c r="F3321" s="3">
        <v>0</v>
      </c>
      <c r="G3321" s="3">
        <v>0</v>
      </c>
      <c r="H3321" s="3">
        <v>20976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f>SUM(Exportaciones_Kg_fruta[[#This Row],[Enero]:[Diciembre]])</f>
        <v>20976</v>
      </c>
      <c r="R3321">
        <v>2015</v>
      </c>
      <c r="S3321" t="s">
        <v>212</v>
      </c>
    </row>
    <row r="3322" spans="1:19" x14ac:dyDescent="0.35">
      <c r="A3322" t="str">
        <f>+_xlfn.CONCAT(Exportaciones_Kg_fruta[[#This Row],[País]],Exportaciones_Kg_fruta[[#This Row],[Detalle]],Exportaciones_Kg_fruta[[#This Row],[Año]])</f>
        <v>Nigeria2015</v>
      </c>
      <c r="B3322" s="3" t="s">
        <v>139</v>
      </c>
      <c r="C3322" s="3" t="s">
        <v>4</v>
      </c>
      <c r="D3322" s="3"/>
      <c r="E3322" s="3">
        <v>0</v>
      </c>
      <c r="F3322" s="3">
        <v>0</v>
      </c>
      <c r="G3322" s="3">
        <v>0</v>
      </c>
      <c r="H3322" s="3">
        <v>20976</v>
      </c>
      <c r="I3322" s="3">
        <v>0</v>
      </c>
      <c r="J3322" s="3">
        <v>0</v>
      </c>
      <c r="K3322" s="3">
        <v>0</v>
      </c>
      <c r="L3322" s="3">
        <v>0</v>
      </c>
      <c r="M3322" s="3">
        <v>21300.3</v>
      </c>
      <c r="N3322" s="3">
        <v>0</v>
      </c>
      <c r="O3322" s="3">
        <v>0</v>
      </c>
      <c r="P3322" s="3">
        <v>0</v>
      </c>
      <c r="Q3322" s="3">
        <f>SUM(Exportaciones_Kg_fruta[[#This Row],[Enero]:[Diciembre]])</f>
        <v>42276.3</v>
      </c>
      <c r="R3322">
        <v>2015</v>
      </c>
      <c r="S3322" t="s">
        <v>212</v>
      </c>
    </row>
    <row r="3323" spans="1:19" x14ac:dyDescent="0.35">
      <c r="A3323" t="str">
        <f>+_xlfn.CONCAT(Exportaciones_Kg_fruta[[#This Row],[País]],Exportaciones_Kg_fruta[[#This Row],[Detalle]],Exportaciones_Kg_fruta[[#This Row],[Año]])</f>
        <v>Irlanda2015</v>
      </c>
      <c r="B3323" s="3" t="s">
        <v>99</v>
      </c>
      <c r="C3323" s="3" t="s">
        <v>4</v>
      </c>
      <c r="D3323" s="3"/>
      <c r="E3323" s="3">
        <v>128367</v>
      </c>
      <c r="F3323" s="3">
        <v>128796.8</v>
      </c>
      <c r="G3323" s="3">
        <v>258195.7</v>
      </c>
      <c r="H3323" s="3">
        <v>566688.5</v>
      </c>
      <c r="I3323" s="3">
        <v>684681.5</v>
      </c>
      <c r="J3323" s="3">
        <v>768090.79999999993</v>
      </c>
      <c r="K3323" s="3">
        <v>533141.6</v>
      </c>
      <c r="L3323" s="3">
        <v>585624</v>
      </c>
      <c r="M3323" s="3">
        <v>48210</v>
      </c>
      <c r="N3323" s="3">
        <v>84570</v>
      </c>
      <c r="O3323" s="3">
        <v>2650</v>
      </c>
      <c r="P3323" s="3">
        <v>108596.53</v>
      </c>
      <c r="Q3323" s="3">
        <f>SUM(Exportaciones_Kg_fruta[[#This Row],[Enero]:[Diciembre]])</f>
        <v>3897612.4299999997</v>
      </c>
      <c r="R3323">
        <v>2015</v>
      </c>
      <c r="S3323" t="s">
        <v>212</v>
      </c>
    </row>
    <row r="3324" spans="1:19" x14ac:dyDescent="0.35">
      <c r="A3324" t="str">
        <f>+_xlfn.CONCAT(Exportaciones_Kg_fruta[[#This Row],[País]],Exportaciones_Kg_fruta[[#This Row],[Detalle]],Exportaciones_Kg_fruta[[#This Row],[Año]])</f>
        <v>Grecia2015</v>
      </c>
      <c r="B3324" s="3" t="s">
        <v>85</v>
      </c>
      <c r="C3324" s="3" t="s">
        <v>4</v>
      </c>
      <c r="D3324" s="3"/>
      <c r="E3324" s="3">
        <v>734</v>
      </c>
      <c r="F3324" s="3">
        <v>0</v>
      </c>
      <c r="G3324" s="3">
        <v>189833.5</v>
      </c>
      <c r="H3324" s="3">
        <v>336006.5</v>
      </c>
      <c r="I3324" s="3">
        <v>232925.5</v>
      </c>
      <c r="J3324" s="3">
        <v>183800.1</v>
      </c>
      <c r="K3324" s="3">
        <v>145152.5</v>
      </c>
      <c r="L3324" s="3">
        <v>74060</v>
      </c>
      <c r="M3324" s="3">
        <v>10700</v>
      </c>
      <c r="N3324" s="3">
        <v>69680</v>
      </c>
      <c r="O3324" s="3">
        <v>0</v>
      </c>
      <c r="P3324" s="3">
        <v>20840</v>
      </c>
      <c r="Q3324" s="3">
        <f>SUM(Exportaciones_Kg_fruta[[#This Row],[Enero]:[Diciembre]])</f>
        <v>1263732.1000000001</v>
      </c>
      <c r="R3324">
        <v>2015</v>
      </c>
      <c r="S3324" t="s">
        <v>212</v>
      </c>
    </row>
    <row r="3325" spans="1:19" x14ac:dyDescent="0.35">
      <c r="A3325" t="str">
        <f>+_xlfn.CONCAT(Exportaciones_Kg_fruta[[#This Row],[País]],Exportaciones_Kg_fruta[[#This Row],[Detalle]],Exportaciones_Kg_fruta[[#This Row],[Año]])</f>
        <v>Cuba2015</v>
      </c>
      <c r="B3325" s="3" t="s">
        <v>64</v>
      </c>
      <c r="C3325" s="3" t="s">
        <v>4</v>
      </c>
      <c r="D3325" s="3"/>
      <c r="E3325" s="3">
        <v>0</v>
      </c>
      <c r="F3325" s="3">
        <v>0</v>
      </c>
      <c r="G3325" s="3">
        <v>134769.60000000001</v>
      </c>
      <c r="H3325" s="3">
        <v>89611.199999999997</v>
      </c>
      <c r="I3325" s="3">
        <v>177126.6</v>
      </c>
      <c r="J3325" s="3">
        <v>89846.399999999994</v>
      </c>
      <c r="K3325" s="3">
        <v>108848.6</v>
      </c>
      <c r="L3325" s="3">
        <v>176008.8</v>
      </c>
      <c r="M3325" s="3">
        <v>108897.60000000001</v>
      </c>
      <c r="N3325" s="3">
        <v>41160</v>
      </c>
      <c r="O3325" s="3">
        <v>12517.079999999998</v>
      </c>
      <c r="P3325" s="3">
        <v>0</v>
      </c>
      <c r="Q3325" s="3">
        <f>SUM(Exportaciones_Kg_fruta[[#This Row],[Enero]:[Diciembre]])</f>
        <v>938785.87999999989</v>
      </c>
      <c r="R3325">
        <v>2015</v>
      </c>
      <c r="S3325" t="s">
        <v>212</v>
      </c>
    </row>
    <row r="3326" spans="1:19" x14ac:dyDescent="0.35">
      <c r="A3326" t="str">
        <f>+_xlfn.CONCAT(Exportaciones_Kg_fruta[[#This Row],[País]],Exportaciones_Kg_fruta[[#This Row],[Detalle]],Exportaciones_Kg_fruta[[#This Row],[Año]])</f>
        <v>Honduras2015</v>
      </c>
      <c r="B3326" s="3" t="s">
        <v>93</v>
      </c>
      <c r="C3326" s="3" t="s">
        <v>4</v>
      </c>
      <c r="D3326" s="3"/>
      <c r="E3326" s="3">
        <v>76614</v>
      </c>
      <c r="F3326" s="3">
        <v>264886.40000000002</v>
      </c>
      <c r="G3326" s="3">
        <v>490855</v>
      </c>
      <c r="H3326" s="3">
        <v>726975.84</v>
      </c>
      <c r="I3326" s="3">
        <v>480551</v>
      </c>
      <c r="J3326" s="3">
        <v>446750.00000000012</v>
      </c>
      <c r="K3326" s="3">
        <v>286070.70000000007</v>
      </c>
      <c r="L3326" s="3">
        <v>179639.4</v>
      </c>
      <c r="M3326" s="3">
        <v>229281.5</v>
      </c>
      <c r="N3326" s="3">
        <v>133455.9</v>
      </c>
      <c r="O3326" s="3">
        <v>161706.6</v>
      </c>
      <c r="P3326" s="3">
        <v>190226.19999999998</v>
      </c>
      <c r="Q3326" s="3">
        <f>SUM(Exportaciones_Kg_fruta[[#This Row],[Enero]:[Diciembre]])</f>
        <v>3667012.5400000005</v>
      </c>
      <c r="R3326">
        <v>2015</v>
      </c>
      <c r="S3326" t="s">
        <v>212</v>
      </c>
    </row>
    <row r="3327" spans="1:19" x14ac:dyDescent="0.35">
      <c r="A3327" t="str">
        <f>+_xlfn.CONCAT(Exportaciones_Kg_fruta[[#This Row],[País]],Exportaciones_Kg_fruta[[#This Row],[Detalle]],Exportaciones_Kg_fruta[[#This Row],[Año]])</f>
        <v>Nicaragua2015</v>
      </c>
      <c r="B3327" s="3" t="s">
        <v>138</v>
      </c>
      <c r="C3327" s="3" t="s">
        <v>4</v>
      </c>
      <c r="D3327" s="3"/>
      <c r="E3327" s="3">
        <v>21909.599999999999</v>
      </c>
      <c r="F3327" s="3">
        <v>19718.8</v>
      </c>
      <c r="G3327" s="3">
        <v>83254.200000000012</v>
      </c>
      <c r="H3327" s="3">
        <v>146518.5</v>
      </c>
      <c r="I3327" s="3">
        <v>102305.70000000001</v>
      </c>
      <c r="J3327" s="3">
        <v>41912</v>
      </c>
      <c r="K3327" s="3">
        <v>22050.7</v>
      </c>
      <c r="L3327" s="3">
        <v>42856</v>
      </c>
      <c r="M3327" s="3">
        <v>42911</v>
      </c>
      <c r="N3327" s="3">
        <v>63146.2</v>
      </c>
      <c r="O3327" s="3">
        <v>111799.8</v>
      </c>
      <c r="P3327" s="3">
        <v>42580.3</v>
      </c>
      <c r="Q3327" s="3">
        <f>SUM(Exportaciones_Kg_fruta[[#This Row],[Enero]:[Diciembre]])</f>
        <v>740962.8</v>
      </c>
      <c r="R3327">
        <v>2015</v>
      </c>
      <c r="S3327" t="s">
        <v>212</v>
      </c>
    </row>
    <row r="3328" spans="1:19" x14ac:dyDescent="0.35">
      <c r="A3328" t="str">
        <f>+_xlfn.CONCAT(Exportaciones_Kg_fruta[[#This Row],[País]],Exportaciones_Kg_fruta[[#This Row],[Detalle]],Exportaciones_Kg_fruta[[#This Row],[Año]])</f>
        <v>Portugal2015</v>
      </c>
      <c r="B3328" s="3" t="s">
        <v>152</v>
      </c>
      <c r="C3328" s="3" t="s">
        <v>4</v>
      </c>
      <c r="D3328" s="3"/>
      <c r="E3328" s="3">
        <v>82200</v>
      </c>
      <c r="F3328" s="3">
        <v>557511</v>
      </c>
      <c r="G3328" s="3">
        <v>1389802.6</v>
      </c>
      <c r="H3328" s="3">
        <v>4009247.5999999996</v>
      </c>
      <c r="I3328" s="3">
        <v>3343180.8</v>
      </c>
      <c r="J3328" s="3">
        <v>2709397.9</v>
      </c>
      <c r="K3328" s="3">
        <v>1685928.48</v>
      </c>
      <c r="L3328" s="3">
        <v>588865.1</v>
      </c>
      <c r="M3328" s="3">
        <v>697385</v>
      </c>
      <c r="N3328" s="3">
        <v>379343.2</v>
      </c>
      <c r="O3328" s="3">
        <v>120396</v>
      </c>
      <c r="P3328" s="3">
        <v>58130</v>
      </c>
      <c r="Q3328" s="3">
        <f>SUM(Exportaciones_Kg_fruta[[#This Row],[Enero]:[Diciembre]])</f>
        <v>15621387.68</v>
      </c>
      <c r="R3328">
        <v>2015</v>
      </c>
      <c r="S3328" t="s">
        <v>212</v>
      </c>
    </row>
    <row r="3329" spans="1:19" x14ac:dyDescent="0.35">
      <c r="A3329" t="str">
        <f>+_xlfn.CONCAT(Exportaciones_Kg_fruta[[#This Row],[País]],Exportaciones_Kg_fruta[[#This Row],[Detalle]],Exportaciones_Kg_fruta[[#This Row],[Año]])</f>
        <v>Rumania2015</v>
      </c>
      <c r="B3329" s="3" t="s">
        <v>160</v>
      </c>
      <c r="C3329" s="3" t="s">
        <v>4</v>
      </c>
      <c r="D3329" s="3"/>
      <c r="E3329" s="3">
        <v>0</v>
      </c>
      <c r="F3329" s="3">
        <v>24000</v>
      </c>
      <c r="G3329" s="3">
        <v>44520</v>
      </c>
      <c r="H3329" s="3">
        <v>113210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22260</v>
      </c>
      <c r="Q3329" s="3">
        <f>SUM(Exportaciones_Kg_fruta[[#This Row],[Enero]:[Diciembre]])</f>
        <v>203990</v>
      </c>
      <c r="R3329">
        <v>2015</v>
      </c>
      <c r="S3329" t="s">
        <v>212</v>
      </c>
    </row>
    <row r="3330" spans="1:19" x14ac:dyDescent="0.35">
      <c r="A3330" t="str">
        <f>+_xlfn.CONCAT(Exportaciones_Kg_fruta[[#This Row],[País]],Exportaciones_Kg_fruta[[#This Row],[Detalle]],Exportaciones_Kg_fruta[[#This Row],[Año]])</f>
        <v>Trinidad y Tobago2015</v>
      </c>
      <c r="B3330" s="3" t="s">
        <v>187</v>
      </c>
      <c r="C3330" s="3" t="s">
        <v>4</v>
      </c>
      <c r="D3330" s="3"/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43081.5</v>
      </c>
      <c r="K3330" s="3">
        <v>35080</v>
      </c>
      <c r="L3330" s="3">
        <v>42000</v>
      </c>
      <c r="M3330" s="3">
        <v>0</v>
      </c>
      <c r="N3330" s="3">
        <v>42160</v>
      </c>
      <c r="O3330" s="3">
        <v>21260</v>
      </c>
      <c r="P3330" s="3">
        <v>0</v>
      </c>
      <c r="Q3330" s="3">
        <f>SUM(Exportaciones_Kg_fruta[[#This Row],[Enero]:[Diciembre]])</f>
        <v>183581.5</v>
      </c>
      <c r="R3330">
        <v>2015</v>
      </c>
      <c r="S3330" t="s">
        <v>212</v>
      </c>
    </row>
    <row r="3331" spans="1:19" x14ac:dyDescent="0.35">
      <c r="A3331" t="str">
        <f>+_xlfn.CONCAT(Exportaciones_Kg_fruta[[#This Row],[País]],Exportaciones_Kg_fruta[[#This Row],[Detalle]],Exportaciones_Kg_fruta[[#This Row],[Año]])</f>
        <v>Egipto2015</v>
      </c>
      <c r="B3331" s="3" t="s">
        <v>69</v>
      </c>
      <c r="C3331" s="3" t="s">
        <v>4</v>
      </c>
      <c r="D3331" s="3"/>
      <c r="E3331" s="3">
        <v>84758</v>
      </c>
      <c r="F3331" s="3">
        <v>126000</v>
      </c>
      <c r="G3331" s="3">
        <v>456808</v>
      </c>
      <c r="H3331" s="3">
        <v>149765.20000000001</v>
      </c>
      <c r="I3331" s="3">
        <v>25833.599999999999</v>
      </c>
      <c r="J3331" s="3">
        <v>490875.2</v>
      </c>
      <c r="K3331" s="3">
        <v>403411.19999999995</v>
      </c>
      <c r="L3331" s="3">
        <v>447364.8</v>
      </c>
      <c r="M3331" s="3">
        <v>26400</v>
      </c>
      <c r="N3331" s="3">
        <v>22050</v>
      </c>
      <c r="O3331" s="3">
        <v>21000</v>
      </c>
      <c r="P3331" s="3">
        <v>42260</v>
      </c>
      <c r="Q3331" s="3">
        <f>SUM(Exportaciones_Kg_fruta[[#This Row],[Enero]:[Diciembre]])</f>
        <v>2296526</v>
      </c>
      <c r="R3331">
        <v>2015</v>
      </c>
      <c r="S3331" t="s">
        <v>212</v>
      </c>
    </row>
    <row r="3332" spans="1:19" x14ac:dyDescent="0.35">
      <c r="A3332" t="str">
        <f>+_xlfn.CONCAT(Exportaciones_Kg_fruta[[#This Row],[País]],Exportaciones_Kg_fruta[[#This Row],[Detalle]],Exportaciones_Kg_fruta[[#This Row],[Año]])</f>
        <v>Suiza2015</v>
      </c>
      <c r="B3332" s="3" t="s">
        <v>176</v>
      </c>
      <c r="C3332" s="3" t="s">
        <v>4</v>
      </c>
      <c r="D3332" s="3"/>
      <c r="E3332" s="3">
        <v>82231.199999999997</v>
      </c>
      <c r="F3332" s="3">
        <v>42120</v>
      </c>
      <c r="G3332" s="3">
        <v>70621.2</v>
      </c>
      <c r="H3332" s="3">
        <v>51606.2</v>
      </c>
      <c r="I3332" s="3">
        <v>27411.200000000001</v>
      </c>
      <c r="J3332" s="3">
        <v>162340.4</v>
      </c>
      <c r="K3332" s="3">
        <v>193152.08000000002</v>
      </c>
      <c r="L3332" s="3">
        <v>175906.6</v>
      </c>
      <c r="M3332" s="3">
        <v>210873.19999999998</v>
      </c>
      <c r="N3332" s="3">
        <v>199362.93</v>
      </c>
      <c r="O3332" s="3">
        <v>272079.59999999998</v>
      </c>
      <c r="P3332" s="3">
        <v>266762.42</v>
      </c>
      <c r="Q3332" s="3">
        <f>SUM(Exportaciones_Kg_fruta[[#This Row],[Enero]:[Diciembre]])</f>
        <v>1754467.0299999998</v>
      </c>
      <c r="R3332">
        <v>2015</v>
      </c>
      <c r="S3332" t="s">
        <v>212</v>
      </c>
    </row>
    <row r="3333" spans="1:19" x14ac:dyDescent="0.35">
      <c r="A3333" t="str">
        <f>+_xlfn.CONCAT(Exportaciones_Kg_fruta[[#This Row],[País]],Exportaciones_Kg_fruta[[#This Row],[Detalle]],Exportaciones_Kg_fruta[[#This Row],[Año]])</f>
        <v>Kuwait2015</v>
      </c>
      <c r="B3333" s="3" t="s">
        <v>115</v>
      </c>
      <c r="C3333" s="3" t="s">
        <v>4</v>
      </c>
      <c r="D3333" s="3"/>
      <c r="E3333" s="3">
        <v>22890</v>
      </c>
      <c r="F3333" s="3">
        <v>42790</v>
      </c>
      <c r="G3333" s="3">
        <v>563801.89999999991</v>
      </c>
      <c r="H3333" s="3">
        <v>851398.5</v>
      </c>
      <c r="I3333" s="3">
        <v>457071.7</v>
      </c>
      <c r="J3333" s="3">
        <v>548271.4</v>
      </c>
      <c r="K3333" s="3">
        <v>451810.69999999995</v>
      </c>
      <c r="L3333" s="3">
        <v>76815.62</v>
      </c>
      <c r="M3333" s="3">
        <v>37720</v>
      </c>
      <c r="N3333" s="3">
        <v>0</v>
      </c>
      <c r="O3333" s="3">
        <v>17869.5</v>
      </c>
      <c r="P3333" s="3">
        <v>0</v>
      </c>
      <c r="Q3333" s="3">
        <f>SUM(Exportaciones_Kg_fruta[[#This Row],[Enero]:[Diciembre]])</f>
        <v>3070439.3200000003</v>
      </c>
      <c r="R3333">
        <v>2015</v>
      </c>
      <c r="S3333" t="s">
        <v>212</v>
      </c>
    </row>
    <row r="3334" spans="1:19" x14ac:dyDescent="0.35">
      <c r="A3334" t="str">
        <f>+_xlfn.CONCAT(Exportaciones_Kg_fruta[[#This Row],[País]],Exportaciones_Kg_fruta[[#This Row],[Detalle]],Exportaciones_Kg_fruta[[#This Row],[Año]])</f>
        <v>Qatar2015</v>
      </c>
      <c r="B3334" s="3" t="s">
        <v>154</v>
      </c>
      <c r="C3334" s="3" t="s">
        <v>4</v>
      </c>
      <c r="D3334" s="3"/>
      <c r="E3334" s="3">
        <v>980</v>
      </c>
      <c r="F3334" s="3">
        <v>88896</v>
      </c>
      <c r="G3334" s="3">
        <v>436240.8</v>
      </c>
      <c r="H3334" s="3">
        <v>635573.5</v>
      </c>
      <c r="I3334" s="3">
        <v>545632.4</v>
      </c>
      <c r="J3334" s="3">
        <v>539576.5</v>
      </c>
      <c r="K3334" s="3">
        <v>484798.5</v>
      </c>
      <c r="L3334" s="3">
        <v>242068.8</v>
      </c>
      <c r="M3334" s="3">
        <v>24624</v>
      </c>
      <c r="N3334" s="3">
        <v>10179.4</v>
      </c>
      <c r="O3334" s="3">
        <v>0</v>
      </c>
      <c r="P3334" s="3">
        <v>0</v>
      </c>
      <c r="Q3334" s="3">
        <f>SUM(Exportaciones_Kg_fruta[[#This Row],[Enero]:[Diciembre]])</f>
        <v>3008569.9</v>
      </c>
      <c r="R3334">
        <v>2015</v>
      </c>
      <c r="S3334" t="s">
        <v>212</v>
      </c>
    </row>
    <row r="3335" spans="1:19" x14ac:dyDescent="0.35">
      <c r="A3335" t="str">
        <f>+_xlfn.CONCAT(Exportaciones_Kg_fruta[[#This Row],[País]],Exportaciones_Kg_fruta[[#This Row],[Detalle]],Exportaciones_Kg_fruta[[#This Row],[Año]])</f>
        <v>Lituania2015</v>
      </c>
      <c r="B3335" s="3" t="s">
        <v>121</v>
      </c>
      <c r="C3335" s="3" t="s">
        <v>4</v>
      </c>
      <c r="D3335" s="3"/>
      <c r="E3335" s="3">
        <v>20840</v>
      </c>
      <c r="F3335" s="3">
        <v>151914.4</v>
      </c>
      <c r="G3335" s="3">
        <v>124500</v>
      </c>
      <c r="H3335" s="3">
        <v>721636.95000000007</v>
      </c>
      <c r="I3335" s="3">
        <v>453684.4</v>
      </c>
      <c r="J3335" s="3">
        <v>194712</v>
      </c>
      <c r="K3335" s="3">
        <v>322567</v>
      </c>
      <c r="L3335" s="3">
        <v>161409.20000000001</v>
      </c>
      <c r="M3335" s="3">
        <v>158703.88</v>
      </c>
      <c r="N3335" s="3">
        <v>147544</v>
      </c>
      <c r="O3335" s="3">
        <v>202710.39999999999</v>
      </c>
      <c r="P3335" s="3">
        <v>278011.81</v>
      </c>
      <c r="Q3335" s="3">
        <f>SUM(Exportaciones_Kg_fruta[[#This Row],[Enero]:[Diciembre]])</f>
        <v>2938234.04</v>
      </c>
      <c r="R3335">
        <v>2015</v>
      </c>
      <c r="S3335" t="s">
        <v>212</v>
      </c>
    </row>
    <row r="3336" spans="1:19" x14ac:dyDescent="0.35">
      <c r="A3336" t="str">
        <f>+_xlfn.CONCAT(Exportaciones_Kg_fruta[[#This Row],[País]],Exportaciones_Kg_fruta[[#This Row],[Detalle]],Exportaciones_Kg_fruta[[#This Row],[Año]])</f>
        <v>Jordania2015</v>
      </c>
      <c r="B3336" s="3" t="s">
        <v>111</v>
      </c>
      <c r="C3336" s="3" t="s">
        <v>4</v>
      </c>
      <c r="D3336" s="3"/>
      <c r="E3336" s="3">
        <v>0</v>
      </c>
      <c r="F3336" s="3">
        <v>90337.600000000006</v>
      </c>
      <c r="G3336" s="3">
        <v>123273.60000000001</v>
      </c>
      <c r="H3336" s="3">
        <v>115555.2</v>
      </c>
      <c r="I3336" s="3">
        <v>49280</v>
      </c>
      <c r="J3336" s="3">
        <v>0</v>
      </c>
      <c r="K3336" s="3">
        <v>0</v>
      </c>
      <c r="L3336" s="3">
        <v>26400</v>
      </c>
      <c r="M3336" s="3">
        <v>26400</v>
      </c>
      <c r="N3336" s="3">
        <v>0</v>
      </c>
      <c r="O3336" s="3">
        <v>0</v>
      </c>
      <c r="P3336" s="3">
        <v>20900</v>
      </c>
      <c r="Q3336" s="3">
        <f>SUM(Exportaciones_Kg_fruta[[#This Row],[Enero]:[Diciembre]])</f>
        <v>452146.4</v>
      </c>
      <c r="R3336">
        <v>2015</v>
      </c>
      <c r="S3336" t="s">
        <v>212</v>
      </c>
    </row>
    <row r="3337" spans="1:19" x14ac:dyDescent="0.35">
      <c r="A3337" t="str">
        <f>+_xlfn.CONCAT(Exportaciones_Kg_fruta[[#This Row],[País]],Exportaciones_Kg_fruta[[#This Row],[Detalle]],Exportaciones_Kg_fruta[[#This Row],[Año]])</f>
        <v>Tunez2015</v>
      </c>
      <c r="B3337" s="3" t="s">
        <v>188</v>
      </c>
      <c r="C3337" s="3" t="s">
        <v>4</v>
      </c>
      <c r="D3337" s="3"/>
      <c r="E3337" s="3">
        <v>0</v>
      </c>
      <c r="F3337" s="3">
        <v>0</v>
      </c>
      <c r="G3337" s="3">
        <v>31350</v>
      </c>
      <c r="H3337" s="3">
        <v>41800</v>
      </c>
      <c r="I3337" s="3">
        <v>0</v>
      </c>
      <c r="J3337" s="3">
        <v>42845</v>
      </c>
      <c r="K3337" s="3">
        <v>48345</v>
      </c>
      <c r="L3337" s="3">
        <v>0</v>
      </c>
      <c r="M3337" s="3">
        <v>20900</v>
      </c>
      <c r="N3337" s="3">
        <v>21400</v>
      </c>
      <c r="O3337" s="3">
        <v>20900</v>
      </c>
      <c r="P3337" s="3">
        <v>8820</v>
      </c>
      <c r="Q3337" s="3">
        <f>SUM(Exportaciones_Kg_fruta[[#This Row],[Enero]:[Diciembre]])</f>
        <v>236360</v>
      </c>
      <c r="R3337">
        <v>2015</v>
      </c>
      <c r="S3337" t="s">
        <v>212</v>
      </c>
    </row>
    <row r="3338" spans="1:19" x14ac:dyDescent="0.35">
      <c r="A3338" t="str">
        <f>+_xlfn.CONCAT(Exportaciones_Kg_fruta[[#This Row],[País]],Exportaciones_Kg_fruta[[#This Row],[Detalle]],Exportaciones_Kg_fruta[[#This Row],[Año]])</f>
        <v>Austria2015</v>
      </c>
      <c r="B3338" s="3" t="s">
        <v>36</v>
      </c>
      <c r="C3338" s="3" t="s">
        <v>4</v>
      </c>
      <c r="D3338" s="3"/>
      <c r="E3338" s="3">
        <v>49694.400000000001</v>
      </c>
      <c r="F3338" s="3">
        <v>0</v>
      </c>
      <c r="G3338" s="3">
        <v>45494.400000000001</v>
      </c>
      <c r="H3338" s="3">
        <v>49459.199999999997</v>
      </c>
      <c r="I3338" s="3">
        <v>47452.800000000003</v>
      </c>
      <c r="J3338" s="3">
        <v>112035.7</v>
      </c>
      <c r="K3338" s="3">
        <v>89885</v>
      </c>
      <c r="L3338" s="3">
        <v>255758.64</v>
      </c>
      <c r="M3338" s="3">
        <v>74102.600000000006</v>
      </c>
      <c r="N3338" s="3">
        <v>48482</v>
      </c>
      <c r="O3338" s="3">
        <v>33295.4</v>
      </c>
      <c r="P3338" s="3">
        <v>56078.400000000001</v>
      </c>
      <c r="Q3338" s="3">
        <f>SUM(Exportaciones_Kg_fruta[[#This Row],[Enero]:[Diciembre]])</f>
        <v>861738.54</v>
      </c>
      <c r="R3338">
        <v>2015</v>
      </c>
      <c r="S3338" t="s">
        <v>212</v>
      </c>
    </row>
    <row r="3339" spans="1:19" x14ac:dyDescent="0.35">
      <c r="A3339" t="str">
        <f>+_xlfn.CONCAT(Exportaciones_Kg_fruta[[#This Row],[País]],Exportaciones_Kg_fruta[[#This Row],[Detalle]],Exportaciones_Kg_fruta[[#This Row],[Año]])</f>
        <v>Georgia2015</v>
      </c>
      <c r="B3339" s="3" t="s">
        <v>82</v>
      </c>
      <c r="C3339" s="3" t="s">
        <v>4</v>
      </c>
      <c r="D3339" s="3"/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106112</v>
      </c>
      <c r="K3339" s="3">
        <v>20088</v>
      </c>
      <c r="L3339" s="3">
        <v>0</v>
      </c>
      <c r="M3339" s="3">
        <v>21000</v>
      </c>
      <c r="N3339" s="3">
        <v>0</v>
      </c>
      <c r="O3339" s="3">
        <v>0</v>
      </c>
      <c r="P3339" s="3">
        <v>0</v>
      </c>
      <c r="Q3339" s="3">
        <f>SUM(Exportaciones_Kg_fruta[[#This Row],[Enero]:[Diciembre]])</f>
        <v>147200</v>
      </c>
      <c r="R3339">
        <v>2015</v>
      </c>
      <c r="S3339" t="s">
        <v>212</v>
      </c>
    </row>
    <row r="3340" spans="1:19" x14ac:dyDescent="0.35">
      <c r="A3340" t="str">
        <f>+_xlfn.CONCAT(Exportaciones_Kg_fruta[[#This Row],[País]],Exportaciones_Kg_fruta[[#This Row],[Detalle]],Exportaciones_Kg_fruta[[#This Row],[Año]])</f>
        <v>República Checa2015</v>
      </c>
      <c r="B3340" s="3" t="s">
        <v>156</v>
      </c>
      <c r="C3340" s="3" t="s">
        <v>4</v>
      </c>
      <c r="D3340" s="3"/>
      <c r="E3340" s="3">
        <v>67210</v>
      </c>
      <c r="F3340" s="3">
        <v>47</v>
      </c>
      <c r="G3340" s="3">
        <v>20069</v>
      </c>
      <c r="H3340" s="3">
        <v>166086</v>
      </c>
      <c r="I3340" s="3">
        <v>42885</v>
      </c>
      <c r="J3340" s="3">
        <v>46016</v>
      </c>
      <c r="K3340" s="3">
        <v>87400</v>
      </c>
      <c r="L3340" s="3">
        <v>46200</v>
      </c>
      <c r="M3340" s="3">
        <v>42033</v>
      </c>
      <c r="N3340" s="3">
        <v>40100</v>
      </c>
      <c r="O3340" s="3">
        <v>143056</v>
      </c>
      <c r="P3340" s="3">
        <v>21000</v>
      </c>
      <c r="Q3340" s="3">
        <f>SUM(Exportaciones_Kg_fruta[[#This Row],[Enero]:[Diciembre]])</f>
        <v>722102</v>
      </c>
      <c r="R3340">
        <v>2015</v>
      </c>
      <c r="S3340" t="s">
        <v>212</v>
      </c>
    </row>
    <row r="3341" spans="1:19" x14ac:dyDescent="0.35">
      <c r="A3341" t="str">
        <f>+_xlfn.CONCAT(Exportaciones_Kg_fruta[[#This Row],[País]],Exportaciones_Kg_fruta[[#This Row],[Detalle]],Exportaciones_Kg_fruta[[#This Row],[Año]])</f>
        <v>Bangladesh2015</v>
      </c>
      <c r="B3341" s="3" t="s">
        <v>40</v>
      </c>
      <c r="C3341" s="3" t="s">
        <v>4</v>
      </c>
      <c r="D3341" s="3"/>
      <c r="E3341" s="3">
        <v>0</v>
      </c>
      <c r="F3341" s="3">
        <v>0</v>
      </c>
      <c r="G3341" s="3">
        <v>25084.799999999999</v>
      </c>
      <c r="H3341" s="3">
        <v>0</v>
      </c>
      <c r="I3341" s="3">
        <v>45221.4</v>
      </c>
      <c r="J3341" s="3">
        <v>20785.8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f>SUM(Exportaciones_Kg_fruta[[#This Row],[Enero]:[Diciembre]])</f>
        <v>91092</v>
      </c>
      <c r="R3341">
        <v>2015</v>
      </c>
      <c r="S3341" t="s">
        <v>212</v>
      </c>
    </row>
    <row r="3342" spans="1:19" x14ac:dyDescent="0.35">
      <c r="A3342" t="str">
        <f>+_xlfn.CONCAT(Exportaciones_Kg_fruta[[#This Row],[País]],Exportaciones_Kg_fruta[[#This Row],[Detalle]],Exportaciones_Kg_fruta[[#This Row],[Año]])</f>
        <v>Letonia2015</v>
      </c>
      <c r="B3342" s="3" t="s">
        <v>117</v>
      </c>
      <c r="C3342" s="3" t="s">
        <v>4</v>
      </c>
      <c r="D3342" s="3"/>
      <c r="E3342" s="3">
        <v>0</v>
      </c>
      <c r="F3342" s="3">
        <v>20900</v>
      </c>
      <c r="G3342" s="3">
        <v>104880</v>
      </c>
      <c r="H3342" s="3">
        <v>194652</v>
      </c>
      <c r="I3342" s="3">
        <v>105719.29000000001</v>
      </c>
      <c r="J3342" s="3">
        <v>83464</v>
      </c>
      <c r="K3342" s="3">
        <v>81968</v>
      </c>
      <c r="L3342" s="3">
        <v>43995</v>
      </c>
      <c r="M3342" s="3">
        <v>0</v>
      </c>
      <c r="N3342" s="3">
        <v>37428.300000000003</v>
      </c>
      <c r="O3342" s="3">
        <v>125301.35</v>
      </c>
      <c r="P3342" s="3">
        <v>64994</v>
      </c>
      <c r="Q3342" s="3">
        <f>SUM(Exportaciones_Kg_fruta[[#This Row],[Enero]:[Diciembre]])</f>
        <v>863301.94000000006</v>
      </c>
      <c r="R3342">
        <v>2015</v>
      </c>
      <c r="S3342" t="s">
        <v>212</v>
      </c>
    </row>
    <row r="3343" spans="1:19" x14ac:dyDescent="0.35">
      <c r="A3343" t="str">
        <f>+_xlfn.CONCAT(Exportaciones_Kg_fruta[[#This Row],[País]],Exportaciones_Kg_fruta[[#This Row],[Detalle]],Exportaciones_Kg_fruta[[#This Row],[Año]])</f>
        <v>Argelia2015</v>
      </c>
      <c r="B3343" s="3" t="s">
        <v>31</v>
      </c>
      <c r="C3343" s="3" t="s">
        <v>4</v>
      </c>
      <c r="D3343" s="3"/>
      <c r="E3343" s="3">
        <v>0</v>
      </c>
      <c r="F3343" s="3">
        <v>184618.4</v>
      </c>
      <c r="G3343" s="3">
        <v>1349232.7999999998</v>
      </c>
      <c r="H3343" s="3">
        <v>948182.4</v>
      </c>
      <c r="I3343" s="3">
        <v>209352.2</v>
      </c>
      <c r="J3343" s="3">
        <v>205996.79999999999</v>
      </c>
      <c r="K3343" s="3">
        <v>42950</v>
      </c>
      <c r="L3343" s="3">
        <v>22050</v>
      </c>
      <c r="M3343" s="3">
        <v>0</v>
      </c>
      <c r="N3343" s="3">
        <v>0</v>
      </c>
      <c r="O3343" s="3">
        <v>21000</v>
      </c>
      <c r="P3343" s="3">
        <v>0</v>
      </c>
      <c r="Q3343" s="3">
        <f>SUM(Exportaciones_Kg_fruta[[#This Row],[Enero]:[Diciembre]])</f>
        <v>2983382.5999999996</v>
      </c>
      <c r="R3343">
        <v>2015</v>
      </c>
      <c r="S3343" t="s">
        <v>212</v>
      </c>
    </row>
    <row r="3344" spans="1:19" x14ac:dyDescent="0.35">
      <c r="A3344" t="str">
        <f>+_xlfn.CONCAT(Exportaciones_Kg_fruta[[#This Row],[País]],Exportaciones_Kg_fruta[[#This Row],[Detalle]],Exportaciones_Kg_fruta[[#This Row],[Año]])</f>
        <v>Ucrania2015</v>
      </c>
      <c r="B3344" s="3" t="s">
        <v>191</v>
      </c>
      <c r="C3344" s="3" t="s">
        <v>4</v>
      </c>
      <c r="D3344" s="3"/>
      <c r="E3344" s="3">
        <v>0</v>
      </c>
      <c r="F3344" s="3">
        <v>0</v>
      </c>
      <c r="G3344" s="3">
        <v>16355</v>
      </c>
      <c r="H3344" s="3">
        <v>0</v>
      </c>
      <c r="I3344" s="3">
        <v>40355</v>
      </c>
      <c r="J3344" s="3">
        <v>87360</v>
      </c>
      <c r="K3344" s="3">
        <v>96105</v>
      </c>
      <c r="L3344" s="3">
        <v>0</v>
      </c>
      <c r="M3344" s="3">
        <v>29883</v>
      </c>
      <c r="N3344" s="3">
        <v>0</v>
      </c>
      <c r="O3344" s="3">
        <v>42845</v>
      </c>
      <c r="P3344" s="3">
        <v>0</v>
      </c>
      <c r="Q3344" s="3">
        <f>SUM(Exportaciones_Kg_fruta[[#This Row],[Enero]:[Diciembre]])</f>
        <v>312903</v>
      </c>
      <c r="R3344">
        <v>2015</v>
      </c>
      <c r="S3344" t="s">
        <v>212</v>
      </c>
    </row>
    <row r="3345" spans="1:19" x14ac:dyDescent="0.35">
      <c r="A3345" t="str">
        <f>+_xlfn.CONCAT(Exportaciones_Kg_fruta[[#This Row],[País]],Exportaciones_Kg_fruta[[#This Row],[Detalle]],Exportaciones_Kg_fruta[[#This Row],[Año]])</f>
        <v>Libia2015</v>
      </c>
      <c r="B3345" s="3" t="s">
        <v>120</v>
      </c>
      <c r="C3345" s="3" t="s">
        <v>4</v>
      </c>
      <c r="D3345" s="3"/>
      <c r="E3345" s="3">
        <v>0</v>
      </c>
      <c r="F3345" s="3">
        <v>0</v>
      </c>
      <c r="G3345" s="3">
        <v>426222.4</v>
      </c>
      <c r="H3345" s="3">
        <v>846342.2</v>
      </c>
      <c r="I3345" s="3">
        <v>1000944.8</v>
      </c>
      <c r="J3345" s="3">
        <v>1096121.3999999999</v>
      </c>
      <c r="K3345" s="3">
        <v>782274.4</v>
      </c>
      <c r="L3345" s="3">
        <v>45628.800000000003</v>
      </c>
      <c r="M3345" s="3">
        <v>0</v>
      </c>
      <c r="N3345" s="3">
        <v>0</v>
      </c>
      <c r="O3345" s="3">
        <v>0</v>
      </c>
      <c r="P3345" s="3">
        <v>0</v>
      </c>
      <c r="Q3345" s="3">
        <f>SUM(Exportaciones_Kg_fruta[[#This Row],[Enero]:[Diciembre]])</f>
        <v>4197534</v>
      </c>
      <c r="R3345">
        <v>2015</v>
      </c>
      <c r="S3345" t="s">
        <v>212</v>
      </c>
    </row>
    <row r="3346" spans="1:19" x14ac:dyDescent="0.35">
      <c r="A3346" t="str">
        <f>+_xlfn.CONCAT(Exportaciones_Kg_fruta[[#This Row],[País]],Exportaciones_Kg_fruta[[#This Row],[Detalle]],Exportaciones_Kg_fruta[[#This Row],[Año]])</f>
        <v>Estonia2015</v>
      </c>
      <c r="B3346" s="3" t="s">
        <v>75</v>
      </c>
      <c r="C3346" s="3" t="s">
        <v>4</v>
      </c>
      <c r="D3346" s="3"/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22683</v>
      </c>
      <c r="L3346" s="3">
        <v>0</v>
      </c>
      <c r="M3346" s="3">
        <v>21000</v>
      </c>
      <c r="N3346" s="3">
        <v>0</v>
      </c>
      <c r="O3346" s="3">
        <v>60773</v>
      </c>
      <c r="P3346" s="3">
        <v>21000</v>
      </c>
      <c r="Q3346" s="3">
        <f>SUM(Exportaciones_Kg_fruta[[#This Row],[Enero]:[Diciembre]])</f>
        <v>125456</v>
      </c>
      <c r="R3346">
        <v>2015</v>
      </c>
      <c r="S3346" t="s">
        <v>212</v>
      </c>
    </row>
    <row r="3347" spans="1:19" x14ac:dyDescent="0.35">
      <c r="A3347" t="str">
        <f>+_xlfn.CONCAT(Exportaciones_Kg_fruta[[#This Row],[País]],Exportaciones_Kg_fruta[[#This Row],[Detalle]],Exportaciones_Kg_fruta[[#This Row],[Año]])</f>
        <v>Libano2015</v>
      </c>
      <c r="B3347" s="3" t="s">
        <v>118</v>
      </c>
      <c r="C3347" s="3" t="s">
        <v>4</v>
      </c>
      <c r="D3347" s="3"/>
      <c r="E3347" s="3">
        <v>672</v>
      </c>
      <c r="F3347" s="3">
        <v>133225.4</v>
      </c>
      <c r="G3347" s="3">
        <v>94727.2</v>
      </c>
      <c r="H3347" s="3">
        <v>297157.2</v>
      </c>
      <c r="I3347" s="3">
        <v>240515</v>
      </c>
      <c r="J3347" s="3">
        <v>350310</v>
      </c>
      <c r="K3347" s="3">
        <v>102605</v>
      </c>
      <c r="L3347" s="3">
        <v>21638.400000000001</v>
      </c>
      <c r="M3347" s="3">
        <v>0</v>
      </c>
      <c r="N3347" s="3">
        <v>21000</v>
      </c>
      <c r="O3347" s="3">
        <v>31650</v>
      </c>
      <c r="P3347" s="3">
        <v>15884</v>
      </c>
      <c r="Q3347" s="3">
        <f>SUM(Exportaciones_Kg_fruta[[#This Row],[Enero]:[Diciembre]])</f>
        <v>1309384.2</v>
      </c>
      <c r="R3347">
        <v>2015</v>
      </c>
      <c r="S3347" t="s">
        <v>212</v>
      </c>
    </row>
    <row r="3348" spans="1:19" x14ac:dyDescent="0.35">
      <c r="A3348" t="str">
        <f>+_xlfn.CONCAT(Exportaciones_Kg_fruta[[#This Row],[País]],Exportaciones_Kg_fruta[[#This Row],[Detalle]],Exportaciones_Kg_fruta[[#This Row],[Año]])</f>
        <v>Marruecos2015</v>
      </c>
      <c r="B3348" s="3" t="s">
        <v>126</v>
      </c>
      <c r="C3348" s="3" t="s">
        <v>4</v>
      </c>
      <c r="D3348" s="3"/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21084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f>SUM(Exportaciones_Kg_fruta[[#This Row],[Enero]:[Diciembre]])</f>
        <v>21084</v>
      </c>
      <c r="R3348">
        <v>2015</v>
      </c>
      <c r="S3348" t="s">
        <v>212</v>
      </c>
    </row>
    <row r="3349" spans="1:19" x14ac:dyDescent="0.35">
      <c r="A3349" t="str">
        <f>+_xlfn.CONCAT(Exportaciones_Kg_fruta[[#This Row],[País]],Exportaciones_Kg_fruta[[#This Row],[Detalle]],Exportaciones_Kg_fruta[[#This Row],[Año]])</f>
        <v>Angola2015</v>
      </c>
      <c r="B3349" s="3" t="s">
        <v>26</v>
      </c>
      <c r="C3349" s="3" t="s">
        <v>4</v>
      </c>
      <c r="D3349" s="3"/>
      <c r="E3349" s="3">
        <v>0</v>
      </c>
      <c r="F3349" s="3">
        <v>0</v>
      </c>
      <c r="G3349" s="3">
        <v>0</v>
      </c>
      <c r="H3349" s="3">
        <v>20520</v>
      </c>
      <c r="I3349" s="3">
        <v>92080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f>SUM(Exportaciones_Kg_fruta[[#This Row],[Enero]:[Diciembre]])</f>
        <v>112600</v>
      </c>
      <c r="R3349">
        <v>2015</v>
      </c>
      <c r="S3349" t="s">
        <v>212</v>
      </c>
    </row>
    <row r="3350" spans="1:19" x14ac:dyDescent="0.35">
      <c r="A3350" t="str">
        <f>+_xlfn.CONCAT(Exportaciones_Kg_fruta[[#This Row],[País]],Exportaciones_Kg_fruta[[#This Row],[Detalle]],Exportaciones_Kg_fruta[[#This Row],[Año]])</f>
        <v>Antillas Neerlandesas2015</v>
      </c>
      <c r="B3350" s="3" t="s">
        <v>29</v>
      </c>
      <c r="C3350" s="3" t="s">
        <v>4</v>
      </c>
      <c r="D3350" s="3"/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66229.69</v>
      </c>
      <c r="L3350" s="3">
        <v>51840</v>
      </c>
      <c r="M3350" s="3">
        <v>77440</v>
      </c>
      <c r="N3350" s="3">
        <v>36088</v>
      </c>
      <c r="O3350" s="3">
        <v>51200</v>
      </c>
      <c r="P3350" s="3">
        <v>0</v>
      </c>
      <c r="Q3350" s="3">
        <f>SUM(Exportaciones_Kg_fruta[[#This Row],[Enero]:[Diciembre]])</f>
        <v>282797.69</v>
      </c>
      <c r="R3350">
        <v>2015</v>
      </c>
      <c r="S3350" t="s">
        <v>212</v>
      </c>
    </row>
    <row r="3351" spans="1:19" x14ac:dyDescent="0.35">
      <c r="A3351" t="str">
        <f>+_xlfn.CONCAT(Exportaciones_Kg_fruta[[#This Row],[País]],Exportaciones_Kg_fruta[[#This Row],[Detalle]],Exportaciones_Kg_fruta[[#This Row],[Año]])</f>
        <v>Guyana2015</v>
      </c>
      <c r="B3351" s="3" t="s">
        <v>90</v>
      </c>
      <c r="C3351" s="3" t="s">
        <v>4</v>
      </c>
      <c r="D3351" s="3"/>
      <c r="E3351" s="3">
        <v>0</v>
      </c>
      <c r="F3351" s="3">
        <v>0</v>
      </c>
      <c r="G3351" s="3">
        <v>0</v>
      </c>
      <c r="H3351" s="3">
        <v>20976</v>
      </c>
      <c r="I3351" s="3">
        <v>0</v>
      </c>
      <c r="J3351" s="3">
        <v>20737.400000000001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f>SUM(Exportaciones_Kg_fruta[[#This Row],[Enero]:[Diciembre]])</f>
        <v>41713.4</v>
      </c>
      <c r="R3351">
        <v>2015</v>
      </c>
      <c r="S3351" t="s">
        <v>212</v>
      </c>
    </row>
    <row r="3352" spans="1:19" x14ac:dyDescent="0.35">
      <c r="A3352" t="str">
        <f>+_xlfn.CONCAT(Exportaciones_Kg_fruta[[#This Row],[País]],Exportaciones_Kg_fruta[[#This Row],[Detalle]],Exportaciones_Kg_fruta[[#This Row],[Año]])</f>
        <v>Sudán2015</v>
      </c>
      <c r="B3352" s="3" t="s">
        <v>174</v>
      </c>
      <c r="C3352" s="3" t="s">
        <v>4</v>
      </c>
      <c r="D3352" s="3"/>
      <c r="E3352" s="3">
        <v>0</v>
      </c>
      <c r="F3352" s="3">
        <v>0</v>
      </c>
      <c r="G3352" s="3">
        <v>0</v>
      </c>
      <c r="H3352" s="3">
        <v>74958.100000000006</v>
      </c>
      <c r="I3352" s="3">
        <v>0</v>
      </c>
      <c r="J3352" s="3">
        <v>0</v>
      </c>
      <c r="K3352" s="3">
        <v>25544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f>SUM(Exportaciones_Kg_fruta[[#This Row],[Enero]:[Diciembre]])</f>
        <v>100502.1</v>
      </c>
      <c r="R3352">
        <v>2015</v>
      </c>
      <c r="S3352" t="s">
        <v>212</v>
      </c>
    </row>
    <row r="3353" spans="1:19" x14ac:dyDescent="0.35">
      <c r="A3353" t="str">
        <f>+_xlfn.CONCAT(Exportaciones_Kg_fruta[[#This Row],[País]],Exportaciones_Kg_fruta[[#This Row],[Detalle]],Exportaciones_Kg_fruta[[#This Row],[Año]])</f>
        <v>Territorio Francés en América2015</v>
      </c>
      <c r="B3353" s="3" t="s">
        <v>183</v>
      </c>
      <c r="C3353" s="3" t="s">
        <v>4</v>
      </c>
      <c r="D3353" s="3"/>
      <c r="E3353" s="3">
        <v>63080.799999999996</v>
      </c>
      <c r="F3353" s="3">
        <v>107320.40000000001</v>
      </c>
      <c r="G3353" s="3">
        <v>103526.40000000001</v>
      </c>
      <c r="H3353" s="3">
        <v>333764.89999999997</v>
      </c>
      <c r="I3353" s="3">
        <v>208296.04</v>
      </c>
      <c r="J3353" s="3">
        <v>172356.30000000002</v>
      </c>
      <c r="K3353" s="3">
        <v>126878.09999999999</v>
      </c>
      <c r="L3353" s="3">
        <v>61735.8</v>
      </c>
      <c r="M3353" s="3">
        <v>61767.1</v>
      </c>
      <c r="N3353" s="3">
        <v>0</v>
      </c>
      <c r="O3353" s="3">
        <v>42480</v>
      </c>
      <c r="P3353" s="3">
        <v>19120</v>
      </c>
      <c r="Q3353" s="3">
        <f>SUM(Exportaciones_Kg_fruta[[#This Row],[Enero]:[Diciembre]])</f>
        <v>1300325.8400000003</v>
      </c>
      <c r="R3353">
        <v>2015</v>
      </c>
      <c r="S3353" t="s">
        <v>212</v>
      </c>
    </row>
    <row r="3354" spans="1:19" x14ac:dyDescent="0.35">
      <c r="A3354" t="str">
        <f>+_xlfn.CONCAT(Exportaciones_Kg_fruta[[#This Row],[País]],Exportaciones_Kg_fruta[[#This Row],[Detalle]],Exportaciones_Kg_fruta[[#This Row],[Año]])</f>
        <v>Benin2015</v>
      </c>
      <c r="B3354" s="3" t="s">
        <v>45</v>
      </c>
      <c r="C3354" s="3" t="s">
        <v>4</v>
      </c>
      <c r="D3354" s="3"/>
      <c r="E3354" s="3">
        <v>0</v>
      </c>
      <c r="F3354" s="3">
        <v>0</v>
      </c>
      <c r="G3354" s="3">
        <v>0</v>
      </c>
      <c r="H3354" s="3">
        <v>102269.4</v>
      </c>
      <c r="I3354" s="3">
        <v>82724.100000000006</v>
      </c>
      <c r="J3354" s="3">
        <v>117671.1</v>
      </c>
      <c r="K3354" s="3">
        <v>22344</v>
      </c>
      <c r="L3354" s="3">
        <v>21300.3</v>
      </c>
      <c r="M3354" s="3">
        <v>0</v>
      </c>
      <c r="N3354" s="3">
        <v>21300.3</v>
      </c>
      <c r="O3354" s="3">
        <v>0</v>
      </c>
      <c r="P3354" s="3">
        <v>0</v>
      </c>
      <c r="Q3354" s="3">
        <f>SUM(Exportaciones_Kg_fruta[[#This Row],[Enero]:[Diciembre]])</f>
        <v>367609.19999999995</v>
      </c>
      <c r="R3354">
        <v>2015</v>
      </c>
      <c r="S3354" t="s">
        <v>212</v>
      </c>
    </row>
    <row r="3355" spans="1:19" x14ac:dyDescent="0.35">
      <c r="A3355" t="str">
        <f>+_xlfn.CONCAT(Exportaciones_Kg_fruta[[#This Row],[País]],Exportaciones_Kg_fruta[[#This Row],[Detalle]],Exportaciones_Kg_fruta[[#This Row],[Año]])</f>
        <v>Barbados2015</v>
      </c>
      <c r="B3355" s="3" t="s">
        <v>41</v>
      </c>
      <c r="C3355" s="3" t="s">
        <v>4</v>
      </c>
      <c r="D3355" s="3"/>
      <c r="E3355" s="3">
        <v>0</v>
      </c>
      <c r="F3355" s="3">
        <v>0</v>
      </c>
      <c r="G3355" s="3">
        <v>0</v>
      </c>
      <c r="H3355" s="3">
        <v>0</v>
      </c>
      <c r="I3355" s="3">
        <v>22508.75</v>
      </c>
      <c r="J3355" s="3">
        <v>0</v>
      </c>
      <c r="K3355" s="3">
        <v>0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f>SUM(Exportaciones_Kg_fruta[[#This Row],[Enero]:[Diciembre]])</f>
        <v>22508.75</v>
      </c>
      <c r="R3355">
        <v>2015</v>
      </c>
      <c r="S3355" t="s">
        <v>212</v>
      </c>
    </row>
    <row r="3356" spans="1:19" x14ac:dyDescent="0.35">
      <c r="A3356" t="str">
        <f>+_xlfn.CONCAT(Exportaciones_Kg_fruta[[#This Row],[País]],Exportaciones_Kg_fruta[[#This Row],[Detalle]],Exportaciones_Kg_fruta[[#This Row],[Año]])</f>
        <v>Malta2015</v>
      </c>
      <c r="B3356" s="3" t="s">
        <v>125</v>
      </c>
      <c r="C3356" s="3" t="s">
        <v>4</v>
      </c>
      <c r="D3356" s="3"/>
      <c r="E3356" s="3">
        <v>1542</v>
      </c>
      <c r="F3356" s="3">
        <v>0</v>
      </c>
      <c r="G3356" s="3">
        <v>105840</v>
      </c>
      <c r="H3356" s="3">
        <v>157584</v>
      </c>
      <c r="I3356" s="3">
        <v>88139.199999999997</v>
      </c>
      <c r="J3356" s="3">
        <v>0</v>
      </c>
      <c r="K3356" s="3">
        <v>67737.600000000006</v>
      </c>
      <c r="L3356" s="3">
        <v>0</v>
      </c>
      <c r="M3356" s="3">
        <v>0</v>
      </c>
      <c r="N3356" s="3">
        <v>0</v>
      </c>
      <c r="O3356" s="3">
        <v>0</v>
      </c>
      <c r="P3356" s="3">
        <v>21778</v>
      </c>
      <c r="Q3356" s="3">
        <f>SUM(Exportaciones_Kg_fruta[[#This Row],[Enero]:[Diciembre]])</f>
        <v>442620.80000000005</v>
      </c>
      <c r="R3356">
        <v>2015</v>
      </c>
      <c r="S3356" t="s">
        <v>212</v>
      </c>
    </row>
    <row r="3357" spans="1:19" x14ac:dyDescent="0.35">
      <c r="A3357" t="str">
        <f>+_xlfn.CONCAT(Exportaciones_Kg_fruta[[#This Row],[País]],Exportaciones_Kg_fruta[[#This Row],[Detalle]],Exportaciones_Kg_fruta[[#This Row],[Año]])</f>
        <v>Hungría2015</v>
      </c>
      <c r="B3357" s="3" t="s">
        <v>95</v>
      </c>
      <c r="C3357" s="3" t="s">
        <v>4</v>
      </c>
      <c r="D3357" s="3"/>
      <c r="E3357" s="3">
        <v>41720</v>
      </c>
      <c r="F3357" s="3">
        <v>0</v>
      </c>
      <c r="G3357" s="3">
        <v>0</v>
      </c>
      <c r="H3357" s="3">
        <v>20920</v>
      </c>
      <c r="I3357" s="3">
        <v>20800</v>
      </c>
      <c r="J3357" s="3">
        <v>42000</v>
      </c>
      <c r="K3357" s="3">
        <v>21000</v>
      </c>
      <c r="L3357" s="3">
        <v>41800</v>
      </c>
      <c r="M3357" s="3">
        <v>62800</v>
      </c>
      <c r="N3357" s="3">
        <v>62401</v>
      </c>
      <c r="O3357" s="3">
        <v>41660.5</v>
      </c>
      <c r="P3357" s="3">
        <v>21000</v>
      </c>
      <c r="Q3357" s="3">
        <f>SUM(Exportaciones_Kg_fruta[[#This Row],[Enero]:[Diciembre]])</f>
        <v>376101.5</v>
      </c>
      <c r="R3357">
        <v>2015</v>
      </c>
      <c r="S3357" t="s">
        <v>212</v>
      </c>
    </row>
    <row r="3358" spans="1:19" x14ac:dyDescent="0.35">
      <c r="A3358" t="str">
        <f>+_xlfn.CONCAT(Exportaciones_Kg_fruta[[#This Row],[País]],Exportaciones_Kg_fruta[[#This Row],[Detalle]],Exportaciones_Kg_fruta[[#This Row],[Año]])</f>
        <v>Chipre2015</v>
      </c>
      <c r="B3358" s="3" t="s">
        <v>57</v>
      </c>
      <c r="C3358" s="3" t="s">
        <v>4</v>
      </c>
      <c r="D3358" s="3"/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62483</v>
      </c>
      <c r="K3358" s="3">
        <v>17966</v>
      </c>
      <c r="L3358" s="3">
        <v>18273</v>
      </c>
      <c r="M3358" s="3">
        <v>17190</v>
      </c>
      <c r="N3358" s="3">
        <v>0</v>
      </c>
      <c r="O3358" s="3">
        <v>0</v>
      </c>
      <c r="P3358" s="3">
        <v>499</v>
      </c>
      <c r="Q3358" s="3">
        <f>SUM(Exportaciones_Kg_fruta[[#This Row],[Enero]:[Diciembre]])</f>
        <v>116411</v>
      </c>
      <c r="R3358">
        <v>2015</v>
      </c>
      <c r="S3358" t="s">
        <v>212</v>
      </c>
    </row>
    <row r="3359" spans="1:19" x14ac:dyDescent="0.35">
      <c r="A3359" t="str">
        <f>+_xlfn.CONCAT(Exportaciones_Kg_fruta[[#This Row],[País]],Exportaciones_Kg_fruta[[#This Row],[Detalle]],Exportaciones_Kg_fruta[[#This Row],[Año]])</f>
        <v>Luxemburgo2015</v>
      </c>
      <c r="B3359" s="3" t="s">
        <v>122</v>
      </c>
      <c r="C3359" s="3" t="s">
        <v>4</v>
      </c>
      <c r="D3359" s="3"/>
      <c r="E3359" s="3">
        <v>4450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>
        <v>0</v>
      </c>
      <c r="M3359" s="3">
        <v>0</v>
      </c>
      <c r="N3359" s="3">
        <v>0</v>
      </c>
      <c r="O3359" s="3">
        <v>0</v>
      </c>
      <c r="P3359" s="3">
        <v>0</v>
      </c>
      <c r="Q3359" s="3">
        <f>SUM(Exportaciones_Kg_fruta[[#This Row],[Enero]:[Diciembre]])</f>
        <v>4450</v>
      </c>
      <c r="R3359">
        <v>2015</v>
      </c>
      <c r="S3359" t="s">
        <v>212</v>
      </c>
    </row>
    <row r="3360" spans="1:19" x14ac:dyDescent="0.35">
      <c r="A3360" t="str">
        <f>+_xlfn.CONCAT(Exportaciones_Kg_fruta[[#This Row],[País]],Exportaciones_Kg_fruta[[#This Row],[Detalle]],Exportaciones_Kg_fruta[[#This Row],[Año]])</f>
        <v>Kazajstán2015</v>
      </c>
      <c r="B3360" s="3" t="s">
        <v>112</v>
      </c>
      <c r="C3360" s="3" t="s">
        <v>4</v>
      </c>
      <c r="D3360" s="3"/>
      <c r="E3360" s="3">
        <v>0</v>
      </c>
      <c r="F3360" s="3">
        <v>0</v>
      </c>
      <c r="G3360" s="3">
        <v>0</v>
      </c>
      <c r="H3360" s="3">
        <v>19872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  <c r="O3360" s="3">
        <v>0</v>
      </c>
      <c r="P3360" s="3">
        <v>1388</v>
      </c>
      <c r="Q3360" s="3">
        <f>SUM(Exportaciones_Kg_fruta[[#This Row],[Enero]:[Diciembre]])</f>
        <v>21260</v>
      </c>
      <c r="R3360">
        <v>2015</v>
      </c>
      <c r="S3360" t="s">
        <v>212</v>
      </c>
    </row>
    <row r="3361" spans="1:19" x14ac:dyDescent="0.35">
      <c r="A3361" t="str">
        <f>+_xlfn.CONCAT(Exportaciones_Kg_fruta[[#This Row],[País]],Exportaciones_Kg_fruta[[#This Row],[Detalle]],Exportaciones_Kg_fruta[[#This Row],[Año]])</f>
        <v>Belarus2015</v>
      </c>
      <c r="B3361" s="3" t="s">
        <v>42</v>
      </c>
      <c r="C3361" s="3" t="s">
        <v>4</v>
      </c>
      <c r="D3361" s="3"/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0</v>
      </c>
      <c r="M3361" s="3">
        <v>42372</v>
      </c>
      <c r="N3361" s="3">
        <v>0</v>
      </c>
      <c r="O3361" s="3">
        <v>21945</v>
      </c>
      <c r="P3361" s="3">
        <v>21945</v>
      </c>
      <c r="Q3361" s="3">
        <f>SUM(Exportaciones_Kg_fruta[[#This Row],[Enero]:[Diciembre]])</f>
        <v>86262</v>
      </c>
      <c r="R3361">
        <v>2015</v>
      </c>
      <c r="S3361" t="s">
        <v>212</v>
      </c>
    </row>
    <row r="3362" spans="1:19" x14ac:dyDescent="0.35">
      <c r="A3362" t="str">
        <f>+_xlfn.CONCAT(Exportaciones_Kg_fruta[[#This Row],[País]],Exportaciones_Kg_fruta[[#This Row],[Detalle]],Exportaciones_Kg_fruta[[#This Row],[Año]])</f>
        <v>Martinica2015</v>
      </c>
      <c r="B3362" s="3" t="s">
        <v>127</v>
      </c>
      <c r="C3362" s="3" t="s">
        <v>4</v>
      </c>
      <c r="D3362" s="3"/>
      <c r="E3362" s="3">
        <v>107932.8</v>
      </c>
      <c r="F3362" s="3">
        <v>20976</v>
      </c>
      <c r="G3362" s="3">
        <v>127806.39999999999</v>
      </c>
      <c r="H3362" s="3">
        <v>104440</v>
      </c>
      <c r="I3362" s="3">
        <v>188072.19999999998</v>
      </c>
      <c r="J3362" s="3">
        <v>102081.4</v>
      </c>
      <c r="K3362" s="3">
        <v>40855.199999999997</v>
      </c>
      <c r="L3362" s="3">
        <v>20203.400000000001</v>
      </c>
      <c r="M3362" s="3">
        <v>0</v>
      </c>
      <c r="N3362" s="3">
        <v>0</v>
      </c>
      <c r="O3362" s="3">
        <v>0</v>
      </c>
      <c r="P3362" s="3">
        <v>0</v>
      </c>
      <c r="Q3362" s="3">
        <f>SUM(Exportaciones_Kg_fruta[[#This Row],[Enero]:[Diciembre]])</f>
        <v>712367.4</v>
      </c>
      <c r="R3362">
        <v>2015</v>
      </c>
      <c r="S3362" t="s">
        <v>212</v>
      </c>
    </row>
    <row r="3363" spans="1:19" x14ac:dyDescent="0.35">
      <c r="A3363" t="str">
        <f>+_xlfn.CONCAT(Exportaciones_Kg_fruta[[#This Row],[País]],Exportaciones_Kg_fruta[[#This Row],[Detalle]],Exportaciones_Kg_fruta[[#This Row],[Año]])</f>
        <v>Eslovenia2015</v>
      </c>
      <c r="B3363" s="3" t="s">
        <v>72</v>
      </c>
      <c r="C3363" s="3" t="s">
        <v>4</v>
      </c>
      <c r="D3363" s="3"/>
      <c r="E3363" s="3">
        <v>41840</v>
      </c>
      <c r="F3363" s="3">
        <v>20902</v>
      </c>
      <c r="G3363" s="3">
        <v>0</v>
      </c>
      <c r="H3363" s="3">
        <v>20902</v>
      </c>
      <c r="I3363" s="3">
        <v>20902</v>
      </c>
      <c r="J3363" s="3">
        <v>24504</v>
      </c>
      <c r="K3363" s="3">
        <v>45406</v>
      </c>
      <c r="L3363" s="3">
        <v>45406</v>
      </c>
      <c r="M3363" s="3">
        <v>0</v>
      </c>
      <c r="N3363" s="3">
        <v>91354</v>
      </c>
      <c r="O3363" s="3">
        <v>0</v>
      </c>
      <c r="P3363" s="3">
        <v>0</v>
      </c>
      <c r="Q3363" s="3">
        <f>SUM(Exportaciones_Kg_fruta[[#This Row],[Enero]:[Diciembre]])</f>
        <v>311216</v>
      </c>
      <c r="R3363">
        <v>2015</v>
      </c>
      <c r="S3363" t="s">
        <v>212</v>
      </c>
    </row>
    <row r="3364" spans="1:19" x14ac:dyDescent="0.35">
      <c r="A3364" t="str">
        <f>+_xlfn.CONCAT(Exportaciones_Kg_fruta[[#This Row],[País]],Exportaciones_Kg_fruta[[#This Row],[Detalle]],Exportaciones_Kg_fruta[[#This Row],[Año]])</f>
        <v>Iraq2015</v>
      </c>
      <c r="B3364" s="3" t="s">
        <v>98</v>
      </c>
      <c r="C3364" s="3" t="s">
        <v>4</v>
      </c>
      <c r="D3364" s="3"/>
      <c r="E3364" s="3">
        <v>0</v>
      </c>
      <c r="F3364" s="3">
        <v>20840</v>
      </c>
      <c r="G3364" s="3">
        <v>0</v>
      </c>
      <c r="H3364" s="3">
        <v>41320</v>
      </c>
      <c r="I3364" s="3">
        <v>0</v>
      </c>
      <c r="J3364" s="3">
        <v>163168</v>
      </c>
      <c r="K3364" s="3">
        <v>102281</v>
      </c>
      <c r="L3364" s="3">
        <v>62606</v>
      </c>
      <c r="M3364" s="3">
        <v>62688</v>
      </c>
      <c r="N3364" s="3">
        <v>85360</v>
      </c>
      <c r="O3364" s="3">
        <v>41800</v>
      </c>
      <c r="P3364" s="3">
        <v>20900</v>
      </c>
      <c r="Q3364" s="3">
        <f>SUM(Exportaciones_Kg_fruta[[#This Row],[Enero]:[Diciembre]])</f>
        <v>600963</v>
      </c>
      <c r="R3364">
        <v>2015</v>
      </c>
      <c r="S3364" t="s">
        <v>212</v>
      </c>
    </row>
    <row r="3365" spans="1:19" x14ac:dyDescent="0.35">
      <c r="A3365" t="str">
        <f>+_xlfn.CONCAT(Exportaciones_Kg_fruta[[#This Row],[País]],Exportaciones_Kg_fruta[[#This Row],[Detalle]],Exportaciones_Kg_fruta[[#This Row],[Año]])</f>
        <v>Territorio Holandes en América2015</v>
      </c>
      <c r="B3365" s="3" t="s">
        <v>225</v>
      </c>
      <c r="C3365" s="3" t="s">
        <v>4</v>
      </c>
      <c r="D3365" s="3"/>
      <c r="E3365" s="3">
        <v>0</v>
      </c>
      <c r="F3365" s="3">
        <v>0</v>
      </c>
      <c r="G3365" s="3">
        <v>0</v>
      </c>
      <c r="H3365" s="3">
        <v>0</v>
      </c>
      <c r="I3365" s="3">
        <v>20580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f>SUM(Exportaciones_Kg_fruta[[#This Row],[Enero]:[Diciembre]])</f>
        <v>20580</v>
      </c>
      <c r="R3365">
        <v>2015</v>
      </c>
      <c r="S3365" t="s">
        <v>212</v>
      </c>
    </row>
    <row r="3366" spans="1:19" x14ac:dyDescent="0.35">
      <c r="A3366" t="str">
        <f>+_xlfn.CONCAT(Exportaciones_Kg_fruta[[#This Row],[País]],Exportaciones_Kg_fruta[[#This Row],[Detalle]],Exportaciones_Kg_fruta[[#This Row],[Año]])</f>
        <v>Croacia2015</v>
      </c>
      <c r="B3366" s="3" t="s">
        <v>63</v>
      </c>
      <c r="C3366" s="3" t="s">
        <v>4</v>
      </c>
      <c r="D3366" s="3"/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20940</v>
      </c>
      <c r="K3366" s="3">
        <v>69194</v>
      </c>
      <c r="L3366" s="3">
        <v>0</v>
      </c>
      <c r="M3366" s="3">
        <v>113186</v>
      </c>
      <c r="N3366" s="3">
        <v>0</v>
      </c>
      <c r="O3366" s="3">
        <v>0</v>
      </c>
      <c r="P3366" s="3">
        <v>0</v>
      </c>
      <c r="Q3366" s="3">
        <f>SUM(Exportaciones_Kg_fruta[[#This Row],[Enero]:[Diciembre]])</f>
        <v>203320</v>
      </c>
      <c r="R3366">
        <v>2015</v>
      </c>
      <c r="S3366" t="s">
        <v>212</v>
      </c>
    </row>
    <row r="3367" spans="1:19" x14ac:dyDescent="0.35">
      <c r="A3367" t="str">
        <f>+_xlfn.CONCAT(Exportaciones_Kg_fruta[[#This Row],[País]],Exportaciones_Kg_fruta[[#This Row],[Detalle]],Exportaciones_Kg_fruta[[#This Row],[Año]])</f>
        <v>Cambodia2015</v>
      </c>
      <c r="B3367" s="3" t="s">
        <v>53</v>
      </c>
      <c r="C3367" s="3" t="s">
        <v>4</v>
      </c>
      <c r="D3367" s="3"/>
      <c r="E3367" s="3">
        <v>696</v>
      </c>
      <c r="F3367" s="3">
        <v>0</v>
      </c>
      <c r="G3367" s="3">
        <v>20976</v>
      </c>
      <c r="H3367" s="3">
        <v>0</v>
      </c>
      <c r="I3367" s="3">
        <v>20748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f>SUM(Exportaciones_Kg_fruta[[#This Row],[Enero]:[Diciembre]])</f>
        <v>42420</v>
      </c>
      <c r="R3367">
        <v>2015</v>
      </c>
      <c r="S3367" t="s">
        <v>212</v>
      </c>
    </row>
    <row r="3368" spans="1:19" x14ac:dyDescent="0.35">
      <c r="A3368" t="str">
        <f>+_xlfn.CONCAT(Exportaciones_Kg_fruta[[#This Row],[País]],Exportaciones_Kg_fruta[[#This Row],[Detalle]],Exportaciones_Kg_fruta[[#This Row],[Año]])</f>
        <v>Nueva Caledonia2015</v>
      </c>
      <c r="B3368" s="3" t="s">
        <v>141</v>
      </c>
      <c r="C3368" s="3" t="s">
        <v>4</v>
      </c>
      <c r="D3368" s="3"/>
      <c r="E3368" s="3">
        <v>23320</v>
      </c>
      <c r="F3368" s="3">
        <v>0</v>
      </c>
      <c r="G3368" s="3">
        <v>0</v>
      </c>
      <c r="H3368" s="3">
        <v>22368</v>
      </c>
      <c r="I3368" s="3">
        <v>22441.599999999999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f>SUM(Exportaciones_Kg_fruta[[#This Row],[Enero]:[Diciembre]])</f>
        <v>68129.600000000006</v>
      </c>
      <c r="R3368">
        <v>2015</v>
      </c>
      <c r="S3368" t="s">
        <v>212</v>
      </c>
    </row>
    <row r="3369" spans="1:19" x14ac:dyDescent="0.35">
      <c r="A3369" t="str">
        <f>+_xlfn.CONCAT(Exportaciones_Kg_fruta[[#This Row],[País]],Exportaciones_Kg_fruta[[#This Row],[Detalle]],Exportaciones_Kg_fruta[[#This Row],[Año]])</f>
        <v>Gabón2015</v>
      </c>
      <c r="B3369" s="3" t="s">
        <v>81</v>
      </c>
      <c r="C3369" s="3" t="s">
        <v>4</v>
      </c>
      <c r="D3369" s="3"/>
      <c r="E3369" s="3">
        <v>0</v>
      </c>
      <c r="F3369" s="3">
        <v>0</v>
      </c>
      <c r="G3369" s="3">
        <v>0</v>
      </c>
      <c r="H3369" s="3">
        <v>22080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f>SUM(Exportaciones_Kg_fruta[[#This Row],[Enero]:[Diciembre]])</f>
        <v>22080</v>
      </c>
      <c r="R3369">
        <v>2015</v>
      </c>
      <c r="S3369" t="s">
        <v>212</v>
      </c>
    </row>
    <row r="3370" spans="1:19" x14ac:dyDescent="0.35">
      <c r="A3370" t="str">
        <f>+_xlfn.CONCAT(Exportaciones_Kg_fruta[[#This Row],[País]],Exportaciones_Kg_fruta[[#This Row],[Detalle]],Exportaciones_Kg_fruta[[#This Row],[Año]])</f>
        <v>Territorio Británico en América2015</v>
      </c>
      <c r="B3370" s="3" t="s">
        <v>180</v>
      </c>
      <c r="C3370" s="3" t="s">
        <v>4</v>
      </c>
      <c r="D3370" s="3"/>
      <c r="E3370" s="3">
        <v>0</v>
      </c>
      <c r="F3370" s="3">
        <v>1513</v>
      </c>
      <c r="G3370" s="3">
        <v>0</v>
      </c>
      <c r="H3370" s="3">
        <v>1984</v>
      </c>
      <c r="I3370" s="3">
        <v>0</v>
      </c>
      <c r="J3370" s="3">
        <v>0</v>
      </c>
      <c r="K3370" s="3">
        <v>0</v>
      </c>
      <c r="L3370" s="3">
        <v>3914</v>
      </c>
      <c r="M3370" s="3">
        <v>0</v>
      </c>
      <c r="N3370" s="3">
        <v>0</v>
      </c>
      <c r="O3370" s="3">
        <v>0</v>
      </c>
      <c r="P3370" s="3">
        <v>1044</v>
      </c>
      <c r="Q3370" s="3">
        <f>SUM(Exportaciones_Kg_fruta[[#This Row],[Enero]:[Diciembre]])</f>
        <v>8455</v>
      </c>
      <c r="R3370">
        <v>2015</v>
      </c>
      <c r="S3370" t="s">
        <v>212</v>
      </c>
    </row>
    <row r="3371" spans="1:19" x14ac:dyDescent="0.35">
      <c r="A3371" t="str">
        <f>+_xlfn.CONCAT(Exportaciones_Kg_fruta[[#This Row],[País]],Exportaciones_Kg_fruta[[#This Row],[Detalle]],Exportaciones_Kg_fruta[[#This Row],[Año]])</f>
        <v>Territorio Francés en África2015</v>
      </c>
      <c r="B3371" s="3" t="s">
        <v>182</v>
      </c>
      <c r="C3371" s="3" t="s">
        <v>4</v>
      </c>
      <c r="D3371" s="3"/>
      <c r="E3371" s="3">
        <v>0</v>
      </c>
      <c r="F3371" s="3">
        <v>0</v>
      </c>
      <c r="G3371" s="3">
        <v>0</v>
      </c>
      <c r="H3371" s="3">
        <v>41841.599999999999</v>
      </c>
      <c r="I3371" s="3">
        <v>21592</v>
      </c>
      <c r="J3371" s="3">
        <v>0</v>
      </c>
      <c r="K3371" s="3">
        <v>22344</v>
      </c>
      <c r="L3371" s="3">
        <v>25811.200000000001</v>
      </c>
      <c r="M3371" s="3">
        <v>0</v>
      </c>
      <c r="N3371" s="3">
        <v>0</v>
      </c>
      <c r="O3371" s="3">
        <v>0</v>
      </c>
      <c r="P3371" s="3">
        <v>0</v>
      </c>
      <c r="Q3371" s="3">
        <f>SUM(Exportaciones_Kg_fruta[[#This Row],[Enero]:[Diciembre]])</f>
        <v>111588.8</v>
      </c>
      <c r="R3371">
        <v>2015</v>
      </c>
      <c r="S3371" t="s">
        <v>212</v>
      </c>
    </row>
    <row r="3372" spans="1:19" x14ac:dyDescent="0.35">
      <c r="A3372" t="str">
        <f>+_xlfn.CONCAT(Exportaciones_Kg_fruta[[#This Row],[País]],Exportaciones_Kg_fruta[[#This Row],[Detalle]],Exportaciones_Kg_fruta[[#This Row],[Año]])</f>
        <v>Polinesia Francesa2015</v>
      </c>
      <c r="B3372" s="3" t="s">
        <v>150</v>
      </c>
      <c r="C3372" s="3" t="s">
        <v>4</v>
      </c>
      <c r="D3372" s="3"/>
      <c r="E3372" s="3">
        <v>1688</v>
      </c>
      <c r="F3372" s="3">
        <v>0</v>
      </c>
      <c r="G3372" s="3">
        <v>0</v>
      </c>
      <c r="H3372" s="3">
        <v>21487.200000000001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1680</v>
      </c>
      <c r="Q3372" s="3">
        <f>SUM(Exportaciones_Kg_fruta[[#This Row],[Enero]:[Diciembre]])</f>
        <v>24855.200000000001</v>
      </c>
      <c r="R3372">
        <v>2015</v>
      </c>
      <c r="S3372" t="s">
        <v>212</v>
      </c>
    </row>
    <row r="3373" spans="1:19" x14ac:dyDescent="0.35">
      <c r="A3373" t="str">
        <f>+_xlfn.CONCAT(Exportaciones_Kg_fruta[[#This Row],[País]],Exportaciones_Kg_fruta[[#This Row],[Detalle]],Exportaciones_Kg_fruta[[#This Row],[Año]])</f>
        <v>Azerbaiyan2015</v>
      </c>
      <c r="B3373" s="3" t="s">
        <v>37</v>
      </c>
      <c r="C3373" s="3" t="s">
        <v>4</v>
      </c>
      <c r="D3373" s="3"/>
      <c r="E3373" s="3">
        <v>0</v>
      </c>
      <c r="F3373" s="3">
        <v>0</v>
      </c>
      <c r="G3373" s="3">
        <v>0</v>
      </c>
      <c r="H3373" s="3">
        <v>24640</v>
      </c>
      <c r="I3373" s="3">
        <v>19899.599999999999</v>
      </c>
      <c r="J3373" s="3">
        <v>0</v>
      </c>
      <c r="K3373" s="3">
        <v>63000</v>
      </c>
      <c r="L3373" s="3">
        <v>61126.400000000001</v>
      </c>
      <c r="M3373" s="3">
        <v>25250</v>
      </c>
      <c r="N3373" s="3">
        <v>0</v>
      </c>
      <c r="O3373" s="3">
        <v>21158.48</v>
      </c>
      <c r="P3373" s="3">
        <v>0</v>
      </c>
      <c r="Q3373" s="3">
        <f>SUM(Exportaciones_Kg_fruta[[#This Row],[Enero]:[Diciembre]])</f>
        <v>215074.48</v>
      </c>
      <c r="R3373">
        <v>2015</v>
      </c>
      <c r="S3373" t="s">
        <v>212</v>
      </c>
    </row>
    <row r="3374" spans="1:19" x14ac:dyDescent="0.35">
      <c r="A3374" t="str">
        <f>+_xlfn.CONCAT(Exportaciones_Kg_fruta[[#This Row],[País]],Exportaciones_Kg_fruta[[#This Row],[Detalle]],Exportaciones_Kg_fruta[[#This Row],[Año]])</f>
        <v>Zambia2015</v>
      </c>
      <c r="B3374" s="3" t="s">
        <v>196</v>
      </c>
      <c r="C3374" s="3" t="s">
        <v>4</v>
      </c>
      <c r="D3374" s="3"/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3354</v>
      </c>
      <c r="Q3374" s="3">
        <f>SUM(Exportaciones_Kg_fruta[[#This Row],[Enero]:[Diciembre]])</f>
        <v>3354</v>
      </c>
      <c r="R3374">
        <v>2015</v>
      </c>
      <c r="S3374" t="s">
        <v>212</v>
      </c>
    </row>
    <row r="3375" spans="1:19" x14ac:dyDescent="0.35">
      <c r="A3375" t="str">
        <f>+_xlfn.CONCAT(Exportaciones_Kg_fruta[[#This Row],[País]],Exportaciones_Kg_fruta[[#This Row],[Detalle]],Exportaciones_Kg_fruta[[#This Row],[Año]])</f>
        <v>Costa de Marfil2015</v>
      </c>
      <c r="B3375" s="3" t="s">
        <v>61</v>
      </c>
      <c r="C3375" s="3" t="s">
        <v>4</v>
      </c>
      <c r="D3375" s="3"/>
      <c r="E3375" s="3">
        <v>0</v>
      </c>
      <c r="F3375" s="3">
        <v>0</v>
      </c>
      <c r="G3375" s="3">
        <v>0</v>
      </c>
      <c r="H3375" s="3">
        <v>20976</v>
      </c>
      <c r="I3375" s="3">
        <v>19872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f>SUM(Exportaciones_Kg_fruta[[#This Row],[Enero]:[Diciembre]])</f>
        <v>40848</v>
      </c>
      <c r="R3375">
        <v>2015</v>
      </c>
      <c r="S3375" t="s">
        <v>212</v>
      </c>
    </row>
    <row r="3376" spans="1:19" x14ac:dyDescent="0.35">
      <c r="A3376" t="str">
        <f>+_xlfn.CONCAT(Exportaciones_Kg_fruta[[#This Row],[País]],Exportaciones_Kg_fruta[[#This Row],[Detalle]],Exportaciones_Kg_fruta[[#This Row],[Año]])</f>
        <v>Mongolia2015</v>
      </c>
      <c r="B3376" s="3" t="s">
        <v>133</v>
      </c>
      <c r="C3376" s="3" t="s">
        <v>4</v>
      </c>
      <c r="D3376" s="3"/>
      <c r="E3376" s="3">
        <v>0</v>
      </c>
      <c r="F3376" s="3">
        <v>0</v>
      </c>
      <c r="G3376" s="3">
        <v>0</v>
      </c>
      <c r="H3376" s="3">
        <v>0</v>
      </c>
      <c r="I3376" s="3">
        <v>52635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f>SUM(Exportaciones_Kg_fruta[[#This Row],[Enero]:[Diciembre]])</f>
        <v>52635</v>
      </c>
      <c r="R3376">
        <v>2015</v>
      </c>
      <c r="S3376" t="s">
        <v>212</v>
      </c>
    </row>
    <row r="3377" spans="1:19" x14ac:dyDescent="0.35">
      <c r="A3377" t="str">
        <f>+_xlfn.CONCAT(Exportaciones_Kg_fruta[[#This Row],[País]],Exportaciones_Kg_fruta[[#This Row],[Detalle]],Exportaciones_Kg_fruta[[#This Row],[Año]])</f>
        <v>Mauritania2015</v>
      </c>
      <c r="B3377" s="3" t="s">
        <v>129</v>
      </c>
      <c r="C3377" s="3" t="s">
        <v>4</v>
      </c>
      <c r="D3377" s="3"/>
      <c r="E3377" s="3">
        <v>0</v>
      </c>
      <c r="F3377" s="3">
        <v>0</v>
      </c>
      <c r="G3377" s="3">
        <v>0</v>
      </c>
      <c r="H3377" s="3">
        <v>0</v>
      </c>
      <c r="I3377" s="3">
        <v>65111.199999999997</v>
      </c>
      <c r="J3377" s="3">
        <v>49000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f>SUM(Exportaciones_Kg_fruta[[#This Row],[Enero]:[Diciembre]])</f>
        <v>114111.2</v>
      </c>
      <c r="R3377">
        <v>2015</v>
      </c>
      <c r="S3377" t="s">
        <v>212</v>
      </c>
    </row>
    <row r="3378" spans="1:19" x14ac:dyDescent="0.35">
      <c r="A3378" t="str">
        <f>+_xlfn.CONCAT(Exportaciones_Kg_fruta[[#This Row],[País]],Exportaciones_Kg_fruta[[#This Row],[Detalle]],Exportaciones_Kg_fruta[[#This Row],[Año]])</f>
        <v>Etiopía2015</v>
      </c>
      <c r="B3378" s="3" t="s">
        <v>76</v>
      </c>
      <c r="C3378" s="3" t="s">
        <v>4</v>
      </c>
      <c r="D3378" s="3"/>
      <c r="E3378" s="3">
        <v>0</v>
      </c>
      <c r="F3378" s="3">
        <v>0</v>
      </c>
      <c r="G3378" s="3">
        <v>0</v>
      </c>
      <c r="H3378" s="3">
        <v>27302.400000000001</v>
      </c>
      <c r="I3378" s="3">
        <v>26141.5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f>SUM(Exportaciones_Kg_fruta[[#This Row],[Enero]:[Diciembre]])</f>
        <v>53443.9</v>
      </c>
      <c r="R3378">
        <v>2015</v>
      </c>
      <c r="S3378" t="s">
        <v>212</v>
      </c>
    </row>
    <row r="3379" spans="1:19" x14ac:dyDescent="0.35">
      <c r="A3379" t="str">
        <f>+_xlfn.CONCAT(Exportaciones_Kg_fruta[[#This Row],[País]],Exportaciones_Kg_fruta[[#This Row],[Detalle]],Exportaciones_Kg_fruta[[#This Row],[Año]])</f>
        <v>Bosnia y Herzegovina2015</v>
      </c>
      <c r="B3379" s="3" t="s">
        <v>48</v>
      </c>
      <c r="C3379" s="3" t="s">
        <v>4</v>
      </c>
      <c r="D3379" s="3"/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21000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f>SUM(Exportaciones_Kg_fruta[[#This Row],[Enero]:[Diciembre]])</f>
        <v>21000</v>
      </c>
      <c r="R3379">
        <v>2015</v>
      </c>
      <c r="S3379" t="s">
        <v>212</v>
      </c>
    </row>
    <row r="3380" spans="1:19" x14ac:dyDescent="0.35">
      <c r="A3380" t="str">
        <f>+_xlfn.CONCAT(Exportaciones_Kg_fruta[[#This Row],[País]],Exportaciones_Kg_fruta[[#This Row],[Detalle]],Exportaciones_Kg_fruta[[#This Row],[Año]])</f>
        <v>Uzbekistán2015</v>
      </c>
      <c r="B3380" s="3" t="s">
        <v>193</v>
      </c>
      <c r="C3380" s="3" t="s">
        <v>4</v>
      </c>
      <c r="D3380" s="3"/>
      <c r="E3380" s="3">
        <v>0</v>
      </c>
      <c r="F3380" s="3">
        <v>0</v>
      </c>
      <c r="G3380" s="3">
        <v>0</v>
      </c>
      <c r="H3380" s="3">
        <v>0</v>
      </c>
      <c r="I3380" s="3">
        <v>43472</v>
      </c>
      <c r="J3380" s="3">
        <v>0</v>
      </c>
      <c r="K3380" s="3">
        <v>21736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f>SUM(Exportaciones_Kg_fruta[[#This Row],[Enero]:[Diciembre]])</f>
        <v>65208</v>
      </c>
      <c r="R3380">
        <v>2015</v>
      </c>
      <c r="S3380" t="s">
        <v>212</v>
      </c>
    </row>
    <row r="3381" spans="1:19" x14ac:dyDescent="0.35">
      <c r="A3381" t="str">
        <f>+_xlfn.CONCAT(Exportaciones_Kg_fruta[[#This Row],[País]],Exportaciones_Kg_fruta[[#This Row],[Detalle]],Exportaciones_Kg_fruta[[#This Row],[Año]])</f>
        <v>Albania2015</v>
      </c>
      <c r="B3381" s="3" t="s">
        <v>222</v>
      </c>
      <c r="C3381" s="3" t="s">
        <v>4</v>
      </c>
      <c r="D3381" s="3"/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24376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f>SUM(Exportaciones_Kg_fruta[[#This Row],[Enero]:[Diciembre]])</f>
        <v>24376</v>
      </c>
      <c r="R3381">
        <v>2015</v>
      </c>
      <c r="S3381" t="s">
        <v>212</v>
      </c>
    </row>
    <row r="3382" spans="1:19" x14ac:dyDescent="0.35">
      <c r="A3382" t="str">
        <f>+_xlfn.CONCAT(Exportaciones_Kg_fruta[[#This Row],[País]],Exportaciones_Kg_fruta[[#This Row],[Detalle]],Exportaciones_Kg_fruta[[#This Row],[Año]])</f>
        <v>Territorio Francés en Oceanía y el Pacífico2015</v>
      </c>
      <c r="B3382" s="3" t="s">
        <v>184</v>
      </c>
      <c r="C3382" s="3" t="s">
        <v>4</v>
      </c>
      <c r="D3382" s="3"/>
      <c r="E3382" s="3">
        <v>616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6338</v>
      </c>
      <c r="Q3382" s="3">
        <f>SUM(Exportaciones_Kg_fruta[[#This Row],[Enero]:[Diciembre]])</f>
        <v>6954</v>
      </c>
      <c r="R3382">
        <v>2015</v>
      </c>
      <c r="S3382" t="s">
        <v>212</v>
      </c>
    </row>
    <row r="3383" spans="1:19" x14ac:dyDescent="0.35">
      <c r="A3383" t="str">
        <f>+_xlfn.CONCAT(Exportaciones_Kg_fruta[[#This Row],[País]],Exportaciones_Kg_fruta[[#This Row],[Detalle]],Exportaciones_Kg_fruta[[#This Row],[Año]])</f>
        <v>China2017</v>
      </c>
      <c r="B3383" s="3" t="s">
        <v>56</v>
      </c>
      <c r="C3383" s="3" t="s">
        <v>22</v>
      </c>
      <c r="D3383" s="3"/>
      <c r="E3383" s="3">
        <v>20760925.560000002</v>
      </c>
      <c r="F3383" s="3">
        <v>19983834.52</v>
      </c>
      <c r="G3383" s="3">
        <v>27464075.619999997</v>
      </c>
      <c r="H3383" s="3">
        <v>19735168.589999996</v>
      </c>
      <c r="I3383" s="3">
        <v>26869356.75</v>
      </c>
      <c r="J3383" s="3">
        <v>24829866.730000004</v>
      </c>
      <c r="K3383" s="3">
        <v>25474825.73</v>
      </c>
      <c r="L3383" s="3">
        <v>25884118.909999996</v>
      </c>
      <c r="M3383" s="3">
        <v>20261808.27</v>
      </c>
      <c r="N3383" s="3">
        <v>31314839.340000004</v>
      </c>
      <c r="O3383" s="3">
        <v>43888918.670000002</v>
      </c>
      <c r="P3383" s="3">
        <v>36285144.019999996</v>
      </c>
      <c r="Q338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322752882.70999992</v>
      </c>
      <c r="R3383">
        <v>2017</v>
      </c>
      <c r="S3383" s="3" t="s">
        <v>212</v>
      </c>
    </row>
    <row r="3384" spans="1:19" x14ac:dyDescent="0.35">
      <c r="A3384" t="str">
        <f>+_xlfn.CONCAT(Exportaciones_Kg_fruta[[#This Row],[País]],Exportaciones_Kg_fruta[[#This Row],[Detalle]],Exportaciones_Kg_fruta[[#This Row],[Año]])</f>
        <v>Estados Unidos de América2017</v>
      </c>
      <c r="B3384" s="3" t="s">
        <v>74</v>
      </c>
      <c r="C3384" s="3" t="s">
        <v>22</v>
      </c>
      <c r="D3384" s="3"/>
      <c r="E3384" s="3">
        <v>23958052.530000001</v>
      </c>
      <c r="F3384" s="3">
        <v>21892720.68</v>
      </c>
      <c r="G3384" s="3">
        <v>23995174.710000001</v>
      </c>
      <c r="H3384" s="3">
        <v>14592857.380000001</v>
      </c>
      <c r="I3384" s="3">
        <v>20545794.149999999</v>
      </c>
      <c r="J3384" s="3">
        <v>13826680.110000001</v>
      </c>
      <c r="K3384" s="3">
        <v>19809167.100000001</v>
      </c>
      <c r="L3384" s="3">
        <v>18719095.119999997</v>
      </c>
      <c r="M3384" s="3">
        <v>19714461.879999999</v>
      </c>
      <c r="N3384" s="3">
        <v>25473730.469999999</v>
      </c>
      <c r="O3384" s="3">
        <v>26631636.620000001</v>
      </c>
      <c r="P3384" s="3">
        <v>16312893.489999996</v>
      </c>
      <c r="Q338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245472264.24000001</v>
      </c>
      <c r="R3384">
        <v>2017</v>
      </c>
      <c r="S3384" s="3" t="s">
        <v>212</v>
      </c>
    </row>
    <row r="3385" spans="1:19" x14ac:dyDescent="0.35">
      <c r="A3385" t="str">
        <f>+_xlfn.CONCAT(Exportaciones_Kg_fruta[[#This Row],[País]],Exportaciones_Kg_fruta[[#This Row],[Detalle]],Exportaciones_Kg_fruta[[#This Row],[Año]])</f>
        <v>Japón2017</v>
      </c>
      <c r="B3385" s="3" t="s">
        <v>110</v>
      </c>
      <c r="C3385" s="3" t="s">
        <v>22</v>
      </c>
      <c r="D3385" s="3"/>
      <c r="E3385" s="3">
        <v>22381479.419999991</v>
      </c>
      <c r="F3385" s="3">
        <v>11553152.51</v>
      </c>
      <c r="G3385" s="3">
        <v>14690015.98</v>
      </c>
      <c r="H3385" s="3">
        <v>14699433.65</v>
      </c>
      <c r="I3385" s="3">
        <v>16628851.539999997</v>
      </c>
      <c r="J3385" s="3">
        <v>16826820.77</v>
      </c>
      <c r="K3385" s="3">
        <v>20568198.73</v>
      </c>
      <c r="L3385" s="3">
        <v>14267128.93</v>
      </c>
      <c r="M3385" s="3">
        <v>16485027.489999998</v>
      </c>
      <c r="N3385" s="3">
        <v>18165099.740000002</v>
      </c>
      <c r="O3385" s="3">
        <v>18036965.459999997</v>
      </c>
      <c r="P3385" s="3">
        <v>22479490.149999999</v>
      </c>
      <c r="Q338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206781664.36999997</v>
      </c>
      <c r="R3385">
        <v>2017</v>
      </c>
      <c r="S3385" s="3" t="s">
        <v>212</v>
      </c>
    </row>
    <row r="3386" spans="1:19" x14ac:dyDescent="0.35">
      <c r="A3386" t="str">
        <f>+_xlfn.CONCAT(Exportaciones_Kg_fruta[[#This Row],[País]],Exportaciones_Kg_fruta[[#This Row],[Detalle]],Exportaciones_Kg_fruta[[#This Row],[Año]])</f>
        <v>Corea del Sur2017</v>
      </c>
      <c r="B3386" s="3" t="s">
        <v>60</v>
      </c>
      <c r="C3386" s="3" t="s">
        <v>22</v>
      </c>
      <c r="D3386" s="3"/>
      <c r="E3386" s="3">
        <v>4839613.3600000003</v>
      </c>
      <c r="F3386" s="3">
        <v>2354777.77</v>
      </c>
      <c r="G3386" s="3">
        <v>2877714.7300000004</v>
      </c>
      <c r="H3386" s="3">
        <v>3144619.74</v>
      </c>
      <c r="I3386" s="3">
        <v>3677407.1599999992</v>
      </c>
      <c r="J3386" s="3">
        <v>2353285.4900000002</v>
      </c>
      <c r="K3386" s="3">
        <v>3110757.44</v>
      </c>
      <c r="L3386" s="3">
        <v>3583323.4600000004</v>
      </c>
      <c r="M3386" s="3">
        <v>1994601.5600000003</v>
      </c>
      <c r="N3386" s="3">
        <v>3430196</v>
      </c>
      <c r="O3386" s="3">
        <v>4200049.7399999993</v>
      </c>
      <c r="P3386" s="3">
        <v>3533502.5500000003</v>
      </c>
      <c r="Q338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39099849</v>
      </c>
      <c r="R3386">
        <v>2017</v>
      </c>
      <c r="S3386" s="3" t="s">
        <v>212</v>
      </c>
    </row>
    <row r="3387" spans="1:19" x14ac:dyDescent="0.35">
      <c r="A3387" t="str">
        <f>+_xlfn.CONCAT(Exportaciones_Kg_fruta[[#This Row],[País]],Exportaciones_Kg_fruta[[#This Row],[Detalle]],Exportaciones_Kg_fruta[[#This Row],[Año]])</f>
        <v>Brasil2017</v>
      </c>
      <c r="B3387" s="3" t="s">
        <v>49</v>
      </c>
      <c r="C3387" s="3" t="s">
        <v>22</v>
      </c>
      <c r="D3387" s="3"/>
      <c r="E3387" s="3">
        <v>7755051.9400000013</v>
      </c>
      <c r="F3387" s="3">
        <v>5796722.4400000004</v>
      </c>
      <c r="G3387" s="3">
        <v>6641576.0900000008</v>
      </c>
      <c r="H3387" s="3">
        <v>10030923.870000001</v>
      </c>
      <c r="I3387" s="3">
        <v>14117512.91</v>
      </c>
      <c r="J3387" s="3">
        <v>14504160.16</v>
      </c>
      <c r="K3387" s="3">
        <v>16699922.129999999</v>
      </c>
      <c r="L3387" s="3">
        <v>21878967.359999999</v>
      </c>
      <c r="M3387" s="3">
        <v>15119900.860000001</v>
      </c>
      <c r="N3387" s="3">
        <v>12719134.939999996</v>
      </c>
      <c r="O3387" s="3">
        <v>14359069.150000004</v>
      </c>
      <c r="P3387" s="3">
        <v>7640335.6899999995</v>
      </c>
      <c r="Q338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147263277.53999999</v>
      </c>
      <c r="R3387">
        <v>2017</v>
      </c>
      <c r="S3387" s="3" t="s">
        <v>212</v>
      </c>
    </row>
    <row r="3388" spans="1:19" x14ac:dyDescent="0.35">
      <c r="A3388" t="str">
        <f>+_xlfn.CONCAT(Exportaciones_Kg_fruta[[#This Row],[País]],Exportaciones_Kg_fruta[[#This Row],[Detalle]],Exportaciones_Kg_fruta[[#This Row],[Año]])</f>
        <v>India2017</v>
      </c>
      <c r="B3388" s="3" t="s">
        <v>96</v>
      </c>
      <c r="C3388" s="3" t="s">
        <v>22</v>
      </c>
      <c r="D3388" s="3"/>
      <c r="E3388" s="3">
        <v>163877</v>
      </c>
      <c r="F3388" s="3">
        <v>9660</v>
      </c>
      <c r="G3388" s="3">
        <v>29796</v>
      </c>
      <c r="H3388" s="3">
        <v>17900</v>
      </c>
      <c r="I3388" s="3">
        <v>175505</v>
      </c>
      <c r="J3388" s="3">
        <v>160071.51999999999</v>
      </c>
      <c r="K3388" s="3">
        <v>32016</v>
      </c>
      <c r="L3388" s="3">
        <v>85219.78</v>
      </c>
      <c r="M3388" s="3">
        <v>0</v>
      </c>
      <c r="N3388" s="3">
        <v>88171</v>
      </c>
      <c r="O3388" s="3">
        <v>73822</v>
      </c>
      <c r="P3388" s="3">
        <v>105578.07</v>
      </c>
      <c r="Q338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941616.37</v>
      </c>
      <c r="R3388">
        <v>2017</v>
      </c>
      <c r="S3388" s="3" t="s">
        <v>212</v>
      </c>
    </row>
    <row r="3389" spans="1:19" x14ac:dyDescent="0.35">
      <c r="A3389" t="str">
        <f>+_xlfn.CONCAT(Exportaciones_Kg_fruta[[#This Row],[País]],Exportaciones_Kg_fruta[[#This Row],[Detalle]],Exportaciones_Kg_fruta[[#This Row],[Año]])</f>
        <v>Holanda2017</v>
      </c>
      <c r="B3389" s="3" t="s">
        <v>92</v>
      </c>
      <c r="C3389" s="3" t="s">
        <v>22</v>
      </c>
      <c r="D3389" s="3"/>
      <c r="E3389" s="3">
        <v>10789317.140000001</v>
      </c>
      <c r="F3389" s="3">
        <v>7087767.6200000001</v>
      </c>
      <c r="G3389" s="3">
        <v>9884076.7899999972</v>
      </c>
      <c r="H3389" s="3">
        <v>6937800.2599999998</v>
      </c>
      <c r="I3389" s="3">
        <v>7203687.8099999996</v>
      </c>
      <c r="J3389" s="3">
        <v>6723676.2199999997</v>
      </c>
      <c r="K3389" s="3">
        <v>8514674.4600000009</v>
      </c>
      <c r="L3389" s="3">
        <v>8403621.2500000019</v>
      </c>
      <c r="M3389" s="3">
        <v>7614142.4000000013</v>
      </c>
      <c r="N3389" s="3">
        <v>10010834.590000002</v>
      </c>
      <c r="O3389" s="3">
        <v>11744392.41</v>
      </c>
      <c r="P3389" s="3">
        <v>7916760.5699999984</v>
      </c>
      <c r="Q338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102830751.52</v>
      </c>
      <c r="R3389">
        <v>2017</v>
      </c>
      <c r="S3389" s="3" t="s">
        <v>212</v>
      </c>
    </row>
    <row r="3390" spans="1:19" x14ac:dyDescent="0.35">
      <c r="A3390" t="str">
        <f>+_xlfn.CONCAT(Exportaciones_Kg_fruta[[#This Row],[País]],Exportaciones_Kg_fruta[[#This Row],[Detalle]],Exportaciones_Kg_fruta[[#This Row],[Año]])</f>
        <v>Perú2017</v>
      </c>
      <c r="B3390" s="3" t="s">
        <v>149</v>
      </c>
      <c r="C3390" s="3" t="s">
        <v>22</v>
      </c>
      <c r="D3390" s="3"/>
      <c r="E3390" s="3">
        <v>1071221.1200000001</v>
      </c>
      <c r="F3390" s="3">
        <v>654902.32000000007</v>
      </c>
      <c r="G3390" s="3">
        <v>729973.87</v>
      </c>
      <c r="H3390" s="3">
        <v>1036384.5299999999</v>
      </c>
      <c r="I3390" s="3">
        <v>493704.08999999997</v>
      </c>
      <c r="J3390" s="3">
        <v>375987.55</v>
      </c>
      <c r="K3390" s="3">
        <v>979719.47</v>
      </c>
      <c r="L3390" s="3">
        <v>728863.77</v>
      </c>
      <c r="M3390" s="3">
        <v>1401202.71</v>
      </c>
      <c r="N3390" s="3">
        <v>512863.69000000006</v>
      </c>
      <c r="O3390" s="3">
        <v>1003575.1699999999</v>
      </c>
      <c r="P3390" s="3">
        <v>979868.65000000014</v>
      </c>
      <c r="Q339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9968266.9400000013</v>
      </c>
      <c r="R3390">
        <v>2017</v>
      </c>
      <c r="S3390" s="3" t="s">
        <v>212</v>
      </c>
    </row>
    <row r="3391" spans="1:19" x14ac:dyDescent="0.35">
      <c r="A3391" t="str">
        <f>+_xlfn.CONCAT(Exportaciones_Kg_fruta[[#This Row],[País]],Exportaciones_Kg_fruta[[#This Row],[Detalle]],Exportaciones_Kg_fruta[[#This Row],[Año]])</f>
        <v>España2017</v>
      </c>
      <c r="B3391" s="3" t="s">
        <v>73</v>
      </c>
      <c r="C3391" s="3" t="s">
        <v>22</v>
      </c>
      <c r="D3391" s="3"/>
      <c r="E3391" s="3">
        <v>621583.8899999999</v>
      </c>
      <c r="F3391" s="3">
        <v>229698.83000000002</v>
      </c>
      <c r="G3391" s="3">
        <v>327990.68</v>
      </c>
      <c r="H3391" s="3">
        <v>84543.98</v>
      </c>
      <c r="I3391" s="3">
        <v>468881.62999999995</v>
      </c>
      <c r="J3391" s="3">
        <v>366238.82999999996</v>
      </c>
      <c r="K3391" s="3">
        <v>389766.23</v>
      </c>
      <c r="L3391" s="3">
        <v>269113.56</v>
      </c>
      <c r="M3391" s="3">
        <v>131015.19</v>
      </c>
      <c r="N3391" s="3">
        <v>384707.12</v>
      </c>
      <c r="O3391" s="3">
        <v>119892.37000000001</v>
      </c>
      <c r="P3391" s="3">
        <v>401870.55</v>
      </c>
      <c r="Q339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3795302.8600000003</v>
      </c>
      <c r="R3391">
        <v>2017</v>
      </c>
      <c r="S3391" s="3" t="s">
        <v>212</v>
      </c>
    </row>
    <row r="3392" spans="1:19" x14ac:dyDescent="0.35">
      <c r="A3392" t="str">
        <f>+_xlfn.CONCAT(Exportaciones_Kg_fruta[[#This Row],[País]],Exportaciones_Kg_fruta[[#This Row],[Detalle]],Exportaciones_Kg_fruta[[#This Row],[Año]])</f>
        <v>Canadá2017</v>
      </c>
      <c r="B3392" s="3" t="s">
        <v>55</v>
      </c>
      <c r="C3392" s="3" t="s">
        <v>22</v>
      </c>
      <c r="D3392" s="3"/>
      <c r="E3392" s="3">
        <v>7434509.8500000015</v>
      </c>
      <c r="F3392" s="3">
        <v>6520769.3600000003</v>
      </c>
      <c r="G3392" s="3">
        <v>8515700.3300000001</v>
      </c>
      <c r="H3392" s="3">
        <v>8022369.5300000003</v>
      </c>
      <c r="I3392" s="3">
        <v>7701201.3299999982</v>
      </c>
      <c r="J3392" s="3">
        <v>5604094.8600000022</v>
      </c>
      <c r="K3392" s="3">
        <v>7722230.879999999</v>
      </c>
      <c r="L3392" s="3">
        <v>8451735.2400000002</v>
      </c>
      <c r="M3392" s="3">
        <v>7960651.1399999997</v>
      </c>
      <c r="N3392" s="3">
        <v>9605929.0800000001</v>
      </c>
      <c r="O3392" s="3">
        <v>7878807.5</v>
      </c>
      <c r="P3392" s="3">
        <v>6337429.3900000025</v>
      </c>
      <c r="Q339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91755428.49000001</v>
      </c>
      <c r="R3392">
        <v>2017</v>
      </c>
      <c r="S3392" s="3" t="s">
        <v>212</v>
      </c>
    </row>
    <row r="3393" spans="1:19" x14ac:dyDescent="0.35">
      <c r="A3393" t="str">
        <f>+_xlfn.CONCAT(Exportaciones_Kg_fruta[[#This Row],[País]],Exportaciones_Kg_fruta[[#This Row],[Detalle]],Exportaciones_Kg_fruta[[#This Row],[Año]])</f>
        <v>Taiwán (Formosa)2017</v>
      </c>
      <c r="B3393" s="3" t="s">
        <v>179</v>
      </c>
      <c r="C3393" s="3" t="s">
        <v>22</v>
      </c>
      <c r="D3393" s="3"/>
      <c r="E3393" s="3">
        <v>1043827.77</v>
      </c>
      <c r="F3393" s="3">
        <v>883093.24</v>
      </c>
      <c r="G3393" s="3">
        <v>1014792.8400000001</v>
      </c>
      <c r="H3393" s="3">
        <v>706637.53</v>
      </c>
      <c r="I3393" s="3">
        <v>942363.9600000002</v>
      </c>
      <c r="J3393" s="3">
        <v>787874</v>
      </c>
      <c r="K3393" s="3">
        <v>1007242.12</v>
      </c>
      <c r="L3393" s="3">
        <v>949720.14000000013</v>
      </c>
      <c r="M3393" s="3">
        <v>940046.96</v>
      </c>
      <c r="N3393" s="3">
        <v>509050.54000000004</v>
      </c>
      <c r="O3393" s="3">
        <v>1440688.97</v>
      </c>
      <c r="P3393" s="3">
        <v>1224539.3800000001</v>
      </c>
      <c r="Q339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11449877.449999999</v>
      </c>
      <c r="R3393">
        <v>2017</v>
      </c>
      <c r="S3393" s="3" t="s">
        <v>212</v>
      </c>
    </row>
    <row r="3394" spans="1:19" x14ac:dyDescent="0.35">
      <c r="A3394" t="str">
        <f>+_xlfn.CONCAT(Exportaciones_Kg_fruta[[#This Row],[País]],Exportaciones_Kg_fruta[[#This Row],[Detalle]],Exportaciones_Kg_fruta[[#This Row],[Año]])</f>
        <v>México2017</v>
      </c>
      <c r="B3394" s="3" t="s">
        <v>130</v>
      </c>
      <c r="C3394" s="3" t="s">
        <v>22</v>
      </c>
      <c r="D3394" s="3"/>
      <c r="E3394" s="3">
        <v>5184384.75</v>
      </c>
      <c r="F3394" s="3">
        <v>1499134.1000000003</v>
      </c>
      <c r="G3394" s="3">
        <v>2439852.1699999995</v>
      </c>
      <c r="H3394" s="3">
        <v>2526606.7200000002</v>
      </c>
      <c r="I3394" s="3">
        <v>2582416.91</v>
      </c>
      <c r="J3394" s="3">
        <v>2745285.0500000003</v>
      </c>
      <c r="K3394" s="3">
        <v>3815853.0799999996</v>
      </c>
      <c r="L3394" s="3">
        <v>4882124.8499999996</v>
      </c>
      <c r="M3394" s="3">
        <v>4345157.3800000008</v>
      </c>
      <c r="N3394" s="3">
        <v>5276165.5200000005</v>
      </c>
      <c r="O3394" s="3">
        <v>3235836.35</v>
      </c>
      <c r="P3394" s="3">
        <v>2600028.4700000002</v>
      </c>
      <c r="Q339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41132845.350000001</v>
      </c>
      <c r="R3394">
        <v>2017</v>
      </c>
      <c r="S3394" s="3" t="s">
        <v>212</v>
      </c>
    </row>
    <row r="3395" spans="1:19" x14ac:dyDescent="0.35">
      <c r="A3395" t="str">
        <f>+_xlfn.CONCAT(Exportaciones_Kg_fruta[[#This Row],[País]],Exportaciones_Kg_fruta[[#This Row],[Detalle]],Exportaciones_Kg_fruta[[#This Row],[Año]])</f>
        <v>Argentina2017</v>
      </c>
      <c r="B3395" s="3" t="s">
        <v>32</v>
      </c>
      <c r="C3395" s="3" t="s">
        <v>22</v>
      </c>
      <c r="D3395" s="3"/>
      <c r="E3395" s="3">
        <v>4023067.96</v>
      </c>
      <c r="F3395" s="3">
        <v>8729273.209999999</v>
      </c>
      <c r="G3395" s="3">
        <v>7368179.9800000004</v>
      </c>
      <c r="H3395" s="3">
        <v>5689127.1500000004</v>
      </c>
      <c r="I3395" s="3">
        <v>3077723.56</v>
      </c>
      <c r="J3395" s="3">
        <v>2585329.8000000003</v>
      </c>
      <c r="K3395" s="3">
        <v>2114156.44</v>
      </c>
      <c r="L3395" s="3">
        <v>3161426.4299999997</v>
      </c>
      <c r="M3395" s="3">
        <v>2839408.1</v>
      </c>
      <c r="N3395" s="3">
        <v>3118490.13</v>
      </c>
      <c r="O3395" s="3">
        <v>5265117.88</v>
      </c>
      <c r="P3395" s="3">
        <v>1042112.1499999999</v>
      </c>
      <c r="Q339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49013412.790000007</v>
      </c>
      <c r="R3395">
        <v>2017</v>
      </c>
      <c r="S3395" s="3" t="s">
        <v>212</v>
      </c>
    </row>
    <row r="3396" spans="1:19" x14ac:dyDescent="0.35">
      <c r="A3396" t="str">
        <f>+_xlfn.CONCAT(Exportaciones_Kg_fruta[[#This Row],[País]],Exportaciones_Kg_fruta[[#This Row],[Detalle]],Exportaciones_Kg_fruta[[#This Row],[Año]])</f>
        <v>Alemania2017</v>
      </c>
      <c r="B3396" s="3" t="s">
        <v>3</v>
      </c>
      <c r="C3396" s="3" t="s">
        <v>22</v>
      </c>
      <c r="D3396" s="3"/>
      <c r="E3396" s="3">
        <v>5515798.9400000013</v>
      </c>
      <c r="F3396" s="3">
        <v>4290287.55</v>
      </c>
      <c r="G3396" s="3">
        <v>3621984.38</v>
      </c>
      <c r="H3396" s="3">
        <v>3675983.33</v>
      </c>
      <c r="I3396" s="3">
        <v>4156690.6100000003</v>
      </c>
      <c r="J3396" s="3">
        <v>3970612.77</v>
      </c>
      <c r="K3396" s="3">
        <v>5762646.2599999998</v>
      </c>
      <c r="L3396" s="3">
        <v>5120884.68</v>
      </c>
      <c r="M3396" s="3">
        <v>6571506.5600000005</v>
      </c>
      <c r="N3396" s="3">
        <v>7826256.7800000003</v>
      </c>
      <c r="O3396" s="3">
        <v>7172984.1699999999</v>
      </c>
      <c r="P3396" s="3">
        <v>4698045.12</v>
      </c>
      <c r="Q339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62383681.150000006</v>
      </c>
      <c r="R3396">
        <v>2017</v>
      </c>
      <c r="S3396" s="3" t="s">
        <v>212</v>
      </c>
    </row>
    <row r="3397" spans="1:19" x14ac:dyDescent="0.35">
      <c r="A3397" t="str">
        <f>+_xlfn.CONCAT(Exportaciones_Kg_fruta[[#This Row],[País]],Exportaciones_Kg_fruta[[#This Row],[Detalle]],Exportaciones_Kg_fruta[[#This Row],[Año]])</f>
        <v>Francia2017</v>
      </c>
      <c r="B3397" s="3" t="s">
        <v>80</v>
      </c>
      <c r="C3397" s="3" t="s">
        <v>22</v>
      </c>
      <c r="D3397" s="3"/>
      <c r="E3397" s="3">
        <v>1047180.5100000001</v>
      </c>
      <c r="F3397" s="3">
        <v>1250290.72</v>
      </c>
      <c r="G3397" s="3">
        <v>1420281.26</v>
      </c>
      <c r="H3397" s="3">
        <v>1220342.8899999999</v>
      </c>
      <c r="I3397" s="3">
        <v>1576319.9300000002</v>
      </c>
      <c r="J3397" s="3">
        <v>1412661.08</v>
      </c>
      <c r="K3397" s="3">
        <v>8477996.5500000007</v>
      </c>
      <c r="L3397" s="3">
        <v>10694850.020000001</v>
      </c>
      <c r="M3397" s="3">
        <v>2208303.06</v>
      </c>
      <c r="N3397" s="3">
        <v>2482036.4700000002</v>
      </c>
      <c r="O3397" s="3">
        <v>4328364.8900000006</v>
      </c>
      <c r="P3397" s="3">
        <v>1164532.7499999998</v>
      </c>
      <c r="Q339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37283160.130000003</v>
      </c>
      <c r="R3397">
        <v>2017</v>
      </c>
      <c r="S3397" s="3" t="s">
        <v>212</v>
      </c>
    </row>
    <row r="3398" spans="1:19" x14ac:dyDescent="0.35">
      <c r="A3398" t="str">
        <f>+_xlfn.CONCAT(Exportaciones_Kg_fruta[[#This Row],[País]],Exportaciones_Kg_fruta[[#This Row],[Detalle]],Exportaciones_Kg_fruta[[#This Row],[Año]])</f>
        <v>Italia2017</v>
      </c>
      <c r="B3398" s="3" t="s">
        <v>108</v>
      </c>
      <c r="C3398" s="3" t="s">
        <v>22</v>
      </c>
      <c r="D3398" s="3"/>
      <c r="E3398" s="3">
        <v>204648.99</v>
      </c>
      <c r="F3398" s="3">
        <v>118210</v>
      </c>
      <c r="G3398" s="3">
        <v>70333.37</v>
      </c>
      <c r="H3398" s="3">
        <v>72718.25</v>
      </c>
      <c r="I3398" s="3">
        <v>27564.59</v>
      </c>
      <c r="J3398" s="3">
        <v>380.96999999999997</v>
      </c>
      <c r="K3398" s="3">
        <v>135578.62</v>
      </c>
      <c r="L3398" s="3">
        <v>12882.68</v>
      </c>
      <c r="M3398" s="3">
        <v>95471</v>
      </c>
      <c r="N3398" s="3">
        <v>57357.98</v>
      </c>
      <c r="O3398" s="3">
        <v>95624.42</v>
      </c>
      <c r="P3398" s="3">
        <v>151031.66000000003</v>
      </c>
      <c r="Q339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1041802.5299999999</v>
      </c>
      <c r="R3398">
        <v>2017</v>
      </c>
      <c r="S3398" s="3" t="s">
        <v>212</v>
      </c>
    </row>
    <row r="3399" spans="1:19" x14ac:dyDescent="0.35">
      <c r="A3399" t="str">
        <f>+_xlfn.CONCAT(Exportaciones_Kg_fruta[[#This Row],[País]],Exportaciones_Kg_fruta[[#This Row],[Detalle]],Exportaciones_Kg_fruta[[#This Row],[Año]])</f>
        <v>Suiza2017</v>
      </c>
      <c r="B3399" s="3" t="s">
        <v>176</v>
      </c>
      <c r="C3399" s="3" t="s">
        <v>22</v>
      </c>
      <c r="D3399" s="3"/>
      <c r="E3399" s="3">
        <v>909249.82999999984</v>
      </c>
      <c r="F3399" s="3">
        <v>1398019.9300000002</v>
      </c>
      <c r="G3399" s="3">
        <v>1226860.8699999999</v>
      </c>
      <c r="H3399" s="3">
        <v>377048.38</v>
      </c>
      <c r="I3399" s="3">
        <v>938870.68</v>
      </c>
      <c r="J3399" s="3">
        <v>646899.17999999993</v>
      </c>
      <c r="K3399" s="3">
        <v>598377.89</v>
      </c>
      <c r="L3399" s="3">
        <v>1381670.4300000002</v>
      </c>
      <c r="M3399" s="3">
        <v>728551.06</v>
      </c>
      <c r="N3399" s="3">
        <v>1544626.15</v>
      </c>
      <c r="O3399" s="3">
        <v>522596.52999999997</v>
      </c>
      <c r="P3399" s="3">
        <v>800070.31</v>
      </c>
      <c r="Q339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11072841.239999998</v>
      </c>
      <c r="R3399">
        <v>2017</v>
      </c>
      <c r="S3399" s="3" t="s">
        <v>212</v>
      </c>
    </row>
    <row r="3400" spans="1:19" x14ac:dyDescent="0.35">
      <c r="A3400" t="str">
        <f>+_xlfn.CONCAT(Exportaciones_Kg_fruta[[#This Row],[País]],Exportaciones_Kg_fruta[[#This Row],[Detalle]],Exportaciones_Kg_fruta[[#This Row],[Año]])</f>
        <v>Colombia2017</v>
      </c>
      <c r="B3400" s="3" t="s">
        <v>58</v>
      </c>
      <c r="C3400" s="3" t="s">
        <v>22</v>
      </c>
      <c r="D3400" s="3"/>
      <c r="E3400" s="3">
        <v>1491433.4299999997</v>
      </c>
      <c r="F3400" s="3">
        <v>850603.37</v>
      </c>
      <c r="G3400" s="3">
        <v>2197865.42</v>
      </c>
      <c r="H3400" s="3">
        <v>1746492.5999999996</v>
      </c>
      <c r="I3400" s="3">
        <v>1693504.14</v>
      </c>
      <c r="J3400" s="3">
        <v>2082875.58</v>
      </c>
      <c r="K3400" s="3">
        <v>2041177.7099999997</v>
      </c>
      <c r="L3400" s="3">
        <v>6237698.9100000001</v>
      </c>
      <c r="M3400" s="3">
        <v>4237209.6099999994</v>
      </c>
      <c r="N3400" s="3">
        <v>2090049.63</v>
      </c>
      <c r="O3400" s="3">
        <v>1545175.85</v>
      </c>
      <c r="P3400" s="3">
        <v>908812.05</v>
      </c>
      <c r="Q340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27122898.300000008</v>
      </c>
      <c r="R3400">
        <v>2017</v>
      </c>
      <c r="S3400" s="3" t="s">
        <v>212</v>
      </c>
    </row>
    <row r="3401" spans="1:19" x14ac:dyDescent="0.35">
      <c r="A3401" t="str">
        <f>+_xlfn.CONCAT(Exportaciones_Kg_fruta[[#This Row],[País]],Exportaciones_Kg_fruta[[#This Row],[Detalle]],Exportaciones_Kg_fruta[[#This Row],[Año]])</f>
        <v>Rusia2017</v>
      </c>
      <c r="B3401" s="3" t="s">
        <v>161</v>
      </c>
      <c r="C3401" s="3" t="s">
        <v>22</v>
      </c>
      <c r="D3401" s="3"/>
      <c r="E3401" s="3">
        <v>1961429.94</v>
      </c>
      <c r="F3401" s="3">
        <v>1242944.25</v>
      </c>
      <c r="G3401" s="3">
        <v>1995042.3099999996</v>
      </c>
      <c r="H3401" s="3">
        <v>1560893.31</v>
      </c>
      <c r="I3401" s="3">
        <v>2383409.3000000003</v>
      </c>
      <c r="J3401" s="3">
        <v>1521715.41</v>
      </c>
      <c r="K3401" s="3">
        <v>3171239.35</v>
      </c>
      <c r="L3401" s="3">
        <v>3226238.14</v>
      </c>
      <c r="M3401" s="3">
        <v>3328825.2800000007</v>
      </c>
      <c r="N3401" s="3">
        <v>3323749.92</v>
      </c>
      <c r="O3401" s="3">
        <v>2680209.17</v>
      </c>
      <c r="P3401" s="3">
        <v>2113330.38</v>
      </c>
      <c r="Q340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28509026.760000002</v>
      </c>
      <c r="R3401">
        <v>2017</v>
      </c>
      <c r="S3401" s="3" t="s">
        <v>212</v>
      </c>
    </row>
    <row r="3402" spans="1:19" x14ac:dyDescent="0.35">
      <c r="A3402" t="str">
        <f>+_xlfn.CONCAT(Exportaciones_Kg_fruta[[#This Row],[País]],Exportaciones_Kg_fruta[[#This Row],[Detalle]],Exportaciones_Kg_fruta[[#This Row],[Año]])</f>
        <v>Reino Unido2017</v>
      </c>
      <c r="B3402" s="3" t="s">
        <v>155</v>
      </c>
      <c r="C3402" s="3" t="s">
        <v>22</v>
      </c>
      <c r="D3402" s="3"/>
      <c r="E3402" s="3">
        <v>12645213.109999998</v>
      </c>
      <c r="F3402" s="3">
        <v>10867489.279999999</v>
      </c>
      <c r="G3402" s="3">
        <v>12942480.210000003</v>
      </c>
      <c r="H3402" s="3">
        <v>10583124.620000001</v>
      </c>
      <c r="I3402" s="3">
        <v>17624994.549999997</v>
      </c>
      <c r="J3402" s="3">
        <v>13155589.449999997</v>
      </c>
      <c r="K3402" s="3">
        <v>17918419.550000001</v>
      </c>
      <c r="L3402" s="3">
        <v>15874001.320000002</v>
      </c>
      <c r="M3402" s="3">
        <v>16010272.349999998</v>
      </c>
      <c r="N3402" s="3">
        <v>18824274.279999997</v>
      </c>
      <c r="O3402" s="3">
        <v>20100707.18</v>
      </c>
      <c r="P3402" s="3">
        <v>12045619.349999998</v>
      </c>
      <c r="Q340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178592185.25</v>
      </c>
      <c r="R3402">
        <v>2017</v>
      </c>
      <c r="S3402" s="3" t="s">
        <v>212</v>
      </c>
    </row>
    <row r="3403" spans="1:19" x14ac:dyDescent="0.35">
      <c r="A3403" t="str">
        <f>+_xlfn.CONCAT(Exportaciones_Kg_fruta[[#This Row],[País]],Exportaciones_Kg_fruta[[#This Row],[Detalle]],Exportaciones_Kg_fruta[[#This Row],[Año]])</f>
        <v>Ecuador2017</v>
      </c>
      <c r="B3403" s="3" t="s">
        <v>68</v>
      </c>
      <c r="C3403" s="3" t="s">
        <v>22</v>
      </c>
      <c r="D3403" s="3"/>
      <c r="E3403" s="3">
        <v>184820.76</v>
      </c>
      <c r="F3403" s="3">
        <v>237485.61000000002</v>
      </c>
      <c r="G3403" s="3">
        <v>451765.06</v>
      </c>
      <c r="H3403" s="3">
        <v>290112.93</v>
      </c>
      <c r="I3403" s="3">
        <v>758799.2</v>
      </c>
      <c r="J3403" s="3">
        <v>642934.87</v>
      </c>
      <c r="K3403" s="3">
        <v>678535.86999999988</v>
      </c>
      <c r="L3403" s="3">
        <v>1144516.6399999999</v>
      </c>
      <c r="M3403" s="3">
        <v>1126503.02</v>
      </c>
      <c r="N3403" s="3">
        <v>1565777.4700000002</v>
      </c>
      <c r="O3403" s="3">
        <v>1512934.8800000001</v>
      </c>
      <c r="P3403" s="3">
        <v>326324.43</v>
      </c>
      <c r="Q340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8920510.7400000002</v>
      </c>
      <c r="R3403">
        <v>2017</v>
      </c>
      <c r="S3403" s="3" t="s">
        <v>212</v>
      </c>
    </row>
    <row r="3404" spans="1:19" x14ac:dyDescent="0.35">
      <c r="A3404" t="str">
        <f>+_xlfn.CONCAT(Exportaciones_Kg_fruta[[#This Row],[País]],Exportaciones_Kg_fruta[[#This Row],[Detalle]],Exportaciones_Kg_fruta[[#This Row],[Año]])</f>
        <v>Otros2017</v>
      </c>
      <c r="B3404" s="3" t="s">
        <v>213</v>
      </c>
      <c r="C3404" s="3" t="s">
        <v>22</v>
      </c>
      <c r="D3404" s="3"/>
      <c r="E3404" s="3">
        <v>51560.89</v>
      </c>
      <c r="F3404" s="3">
        <v>69107.540000000008</v>
      </c>
      <c r="G3404" s="3">
        <v>19819.5</v>
      </c>
      <c r="H3404" s="3">
        <v>94673.76</v>
      </c>
      <c r="I3404" s="3">
        <v>40443.819999999992</v>
      </c>
      <c r="J3404" s="3">
        <v>194665.82</v>
      </c>
      <c r="K3404" s="3">
        <v>27754.620000000003</v>
      </c>
      <c r="L3404" s="3">
        <v>56218.590000000004</v>
      </c>
      <c r="M3404" s="3">
        <v>0</v>
      </c>
      <c r="N3404" s="3">
        <v>97758.92</v>
      </c>
      <c r="O3404" s="3">
        <v>67169.430000000008</v>
      </c>
      <c r="P3404" s="3">
        <v>18290.900000000001</v>
      </c>
      <c r="Q340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737463.79</v>
      </c>
      <c r="R3404">
        <v>2017</v>
      </c>
      <c r="S3404" s="3" t="s">
        <v>212</v>
      </c>
    </row>
    <row r="3405" spans="1:19" x14ac:dyDescent="0.35">
      <c r="A3405" t="str">
        <f>+_xlfn.CONCAT(Exportaciones_Kg_fruta[[#This Row],[País]],Exportaciones_Kg_fruta[[#This Row],[Detalle]],Exportaciones_Kg_fruta[[#This Row],[Año]])</f>
        <v>Bélgica2017</v>
      </c>
      <c r="B3405" s="3" t="s">
        <v>43</v>
      </c>
      <c r="C3405" s="3" t="s">
        <v>22</v>
      </c>
      <c r="D3405" s="3"/>
      <c r="E3405" s="3">
        <v>2760885.3300000005</v>
      </c>
      <c r="F3405" s="3">
        <v>2016486.54</v>
      </c>
      <c r="G3405" s="3">
        <v>2130084.34</v>
      </c>
      <c r="H3405" s="3">
        <v>1721838.6800000002</v>
      </c>
      <c r="I3405" s="3">
        <v>2220483.71</v>
      </c>
      <c r="J3405" s="3">
        <v>2525475.12</v>
      </c>
      <c r="K3405" s="3">
        <v>2975339.6399999997</v>
      </c>
      <c r="L3405" s="3">
        <v>2225987.17</v>
      </c>
      <c r="M3405" s="3">
        <v>1694661.46</v>
      </c>
      <c r="N3405" s="3">
        <v>3062838.8500000006</v>
      </c>
      <c r="O3405" s="3">
        <v>2387786.0299999993</v>
      </c>
      <c r="P3405" s="3">
        <v>1659411.1700000002</v>
      </c>
      <c r="Q340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27381278.040000003</v>
      </c>
      <c r="R3405">
        <v>2017</v>
      </c>
      <c r="S3405" s="3" t="s">
        <v>212</v>
      </c>
    </row>
    <row r="3406" spans="1:19" x14ac:dyDescent="0.35">
      <c r="A3406" t="str">
        <f>+_xlfn.CONCAT(Exportaciones_Kg_fruta[[#This Row],[País]],Exportaciones_Kg_fruta[[#This Row],[Detalle]],Exportaciones_Kg_fruta[[#This Row],[Año]])</f>
        <v>Bulgaria2017</v>
      </c>
      <c r="B3406" s="3" t="s">
        <v>50</v>
      </c>
      <c r="C3406" s="3" t="s">
        <v>22</v>
      </c>
      <c r="D3406" s="3"/>
      <c r="E3406" s="3">
        <v>53939.009999999995</v>
      </c>
      <c r="F3406" s="3">
        <v>0</v>
      </c>
      <c r="G3406" s="3">
        <v>62103.470000000008</v>
      </c>
      <c r="H3406" s="3">
        <v>161387.58000000002</v>
      </c>
      <c r="I3406" s="3">
        <v>98418.87</v>
      </c>
      <c r="J3406" s="3">
        <v>0</v>
      </c>
      <c r="K3406" s="3">
        <v>0</v>
      </c>
      <c r="L3406" s="3">
        <v>142084.01999999999</v>
      </c>
      <c r="M3406" s="3">
        <v>70106.66</v>
      </c>
      <c r="N3406" s="3">
        <v>33106</v>
      </c>
      <c r="O3406" s="3">
        <v>0</v>
      </c>
      <c r="P3406" s="3">
        <v>42086.25</v>
      </c>
      <c r="Q340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663231.86</v>
      </c>
      <c r="R3406">
        <v>2017</v>
      </c>
      <c r="S3406" s="3" t="s">
        <v>212</v>
      </c>
    </row>
    <row r="3407" spans="1:19" x14ac:dyDescent="0.35">
      <c r="A3407" t="str">
        <f>+_xlfn.CONCAT(Exportaciones_Kg_fruta[[#This Row],[País]],Exportaciones_Kg_fruta[[#This Row],[Detalle]],Exportaciones_Kg_fruta[[#This Row],[Año]])</f>
        <v>Bolivia2017</v>
      </c>
      <c r="B3407" s="3" t="s">
        <v>47</v>
      </c>
      <c r="C3407" s="3" t="s">
        <v>22</v>
      </c>
      <c r="D3407" s="3"/>
      <c r="E3407" s="3">
        <v>0</v>
      </c>
      <c r="F3407" s="3">
        <v>62748</v>
      </c>
      <c r="G3407" s="3">
        <v>80410.070000000007</v>
      </c>
      <c r="H3407" s="3">
        <v>0</v>
      </c>
      <c r="I3407" s="3">
        <v>0</v>
      </c>
      <c r="J3407" s="3">
        <v>0</v>
      </c>
      <c r="K3407" s="3">
        <v>37345</v>
      </c>
      <c r="L3407" s="3">
        <v>0</v>
      </c>
      <c r="M3407" s="3">
        <v>39095</v>
      </c>
      <c r="N3407" s="3">
        <v>85175</v>
      </c>
      <c r="O3407" s="3">
        <v>161937.5</v>
      </c>
      <c r="P3407" s="3">
        <v>0</v>
      </c>
      <c r="Q340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466710.57</v>
      </c>
      <c r="R3407">
        <v>2017</v>
      </c>
      <c r="S3407" s="3" t="s">
        <v>212</v>
      </c>
    </row>
    <row r="3408" spans="1:19" x14ac:dyDescent="0.35">
      <c r="A3408" t="str">
        <f>+_xlfn.CONCAT(Exportaciones_Kg_fruta[[#This Row],[País]],Exportaciones_Kg_fruta[[#This Row],[Detalle]],Exportaciones_Kg_fruta[[#This Row],[Año]])</f>
        <v>Thailandia2017</v>
      </c>
      <c r="B3408" s="3" t="s">
        <v>224</v>
      </c>
      <c r="C3408" s="3" t="s">
        <v>22</v>
      </c>
      <c r="D3408" s="3"/>
      <c r="E3408" s="3">
        <v>376272.52</v>
      </c>
      <c r="F3408" s="3">
        <v>337574.74000000005</v>
      </c>
      <c r="G3408" s="3">
        <v>660090.03</v>
      </c>
      <c r="H3408" s="3">
        <v>710677.8899999999</v>
      </c>
      <c r="I3408" s="3">
        <v>459696.89</v>
      </c>
      <c r="J3408" s="3">
        <v>1034770.74</v>
      </c>
      <c r="K3408" s="3">
        <v>333223.30999999994</v>
      </c>
      <c r="L3408" s="3">
        <v>418071.35000000003</v>
      </c>
      <c r="M3408" s="3">
        <v>284590.26</v>
      </c>
      <c r="N3408" s="3">
        <v>350759.05000000005</v>
      </c>
      <c r="O3408" s="3">
        <v>330204.08</v>
      </c>
      <c r="P3408" s="3">
        <v>473920.06000000006</v>
      </c>
      <c r="Q340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5769850.9200000018</v>
      </c>
      <c r="R3408">
        <v>2017</v>
      </c>
      <c r="S3408" s="3" t="s">
        <v>212</v>
      </c>
    </row>
    <row r="3409" spans="1:19" x14ac:dyDescent="0.35">
      <c r="A3409" t="str">
        <f>+_xlfn.CONCAT(Exportaciones_Kg_fruta[[#This Row],[País]],Exportaciones_Kg_fruta[[#This Row],[Detalle]],Exportaciones_Kg_fruta[[#This Row],[Año]])</f>
        <v>Turquía2017</v>
      </c>
      <c r="B3409" s="3" t="s">
        <v>190</v>
      </c>
      <c r="C3409" s="3" t="s">
        <v>22</v>
      </c>
      <c r="D3409" s="3"/>
      <c r="E3409" s="3">
        <v>75002.5</v>
      </c>
      <c r="F3409" s="3">
        <v>0</v>
      </c>
      <c r="G3409" s="3">
        <v>0</v>
      </c>
      <c r="H3409" s="3">
        <v>320334</v>
      </c>
      <c r="I3409" s="3">
        <v>150462.5</v>
      </c>
      <c r="J3409" s="3">
        <v>125503</v>
      </c>
      <c r="K3409" s="3">
        <v>201887.86</v>
      </c>
      <c r="L3409" s="3">
        <v>37399.14</v>
      </c>
      <c r="M3409" s="3">
        <v>19182</v>
      </c>
      <c r="N3409" s="3">
        <v>244499.35</v>
      </c>
      <c r="O3409" s="3">
        <v>0</v>
      </c>
      <c r="P3409" s="3">
        <v>0</v>
      </c>
      <c r="Q340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1174270.3500000001</v>
      </c>
      <c r="R3409">
        <v>2017</v>
      </c>
      <c r="S3409" s="3" t="s">
        <v>212</v>
      </c>
    </row>
    <row r="3410" spans="1:19" x14ac:dyDescent="0.35">
      <c r="A3410" t="str">
        <f>+_xlfn.CONCAT(Exportaciones_Kg_fruta[[#This Row],[País]],Exportaciones_Kg_fruta[[#This Row],[Detalle]],Exportaciones_Kg_fruta[[#This Row],[Año]])</f>
        <v>Panamá2017</v>
      </c>
      <c r="B3410" s="3" t="s">
        <v>146</v>
      </c>
      <c r="C3410" s="3" t="s">
        <v>22</v>
      </c>
      <c r="D3410" s="3"/>
      <c r="E3410" s="3">
        <v>316714.5</v>
      </c>
      <c r="F3410" s="3">
        <v>333678.5</v>
      </c>
      <c r="G3410" s="3">
        <v>268724.2</v>
      </c>
      <c r="H3410" s="3">
        <v>744409.41999999993</v>
      </c>
      <c r="I3410" s="3">
        <v>469904.7</v>
      </c>
      <c r="J3410" s="3">
        <v>565215.55000000005</v>
      </c>
      <c r="K3410" s="3">
        <v>758682</v>
      </c>
      <c r="L3410" s="3">
        <v>973338.58</v>
      </c>
      <c r="M3410" s="3">
        <v>452402.80000000005</v>
      </c>
      <c r="N3410" s="3">
        <v>615376.78999999992</v>
      </c>
      <c r="O3410" s="3">
        <v>1337654.7</v>
      </c>
      <c r="P3410" s="3">
        <v>321106.40000000002</v>
      </c>
      <c r="Q341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7157208.1400000006</v>
      </c>
      <c r="R3410">
        <v>2017</v>
      </c>
      <c r="S3410" s="3" t="s">
        <v>212</v>
      </c>
    </row>
    <row r="3411" spans="1:19" x14ac:dyDescent="0.35">
      <c r="A3411" t="str">
        <f>+_xlfn.CONCAT(Exportaciones_Kg_fruta[[#This Row],[País]],Exportaciones_Kg_fruta[[#This Row],[Detalle]],Exportaciones_Kg_fruta[[#This Row],[Año]])</f>
        <v>Vietnam2017</v>
      </c>
      <c r="B3411" s="3" t="s">
        <v>195</v>
      </c>
      <c r="C3411" s="3" t="s">
        <v>22</v>
      </c>
      <c r="D3411" s="3"/>
      <c r="E3411" s="3">
        <v>765964.9800000001</v>
      </c>
      <c r="F3411" s="3">
        <v>516855.54</v>
      </c>
      <c r="G3411" s="3">
        <v>643095.9</v>
      </c>
      <c r="H3411" s="3">
        <v>492191.74</v>
      </c>
      <c r="I3411" s="3">
        <v>773142.2</v>
      </c>
      <c r="J3411" s="3">
        <v>462206.49</v>
      </c>
      <c r="K3411" s="3">
        <v>860362.85</v>
      </c>
      <c r="L3411" s="3">
        <v>967376.28999999992</v>
      </c>
      <c r="M3411" s="3">
        <v>1267453.08</v>
      </c>
      <c r="N3411" s="3">
        <v>1763103.9099999997</v>
      </c>
      <c r="O3411" s="3">
        <v>2334960.5499999998</v>
      </c>
      <c r="P3411" s="3">
        <v>2008008.2499999998</v>
      </c>
      <c r="Q341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12854721.779999999</v>
      </c>
      <c r="R3411">
        <v>2017</v>
      </c>
      <c r="S3411" s="3" t="s">
        <v>212</v>
      </c>
    </row>
    <row r="3412" spans="1:19" x14ac:dyDescent="0.35">
      <c r="A3412" t="str">
        <f>+_xlfn.CONCAT(Exportaciones_Kg_fruta[[#This Row],[País]],Exportaciones_Kg_fruta[[#This Row],[Detalle]],Exportaciones_Kg_fruta[[#This Row],[Año]])</f>
        <v>Costa Rica2017</v>
      </c>
      <c r="B3412" s="3" t="s">
        <v>62</v>
      </c>
      <c r="C3412" s="3" t="s">
        <v>22</v>
      </c>
      <c r="D3412" s="3"/>
      <c r="E3412" s="3">
        <v>357414.74000000005</v>
      </c>
      <c r="F3412" s="3">
        <v>306337</v>
      </c>
      <c r="G3412" s="3">
        <v>271376.80000000005</v>
      </c>
      <c r="H3412" s="3">
        <v>579204.11</v>
      </c>
      <c r="I3412" s="3">
        <v>435061.6</v>
      </c>
      <c r="J3412" s="3">
        <v>556740.13</v>
      </c>
      <c r="K3412" s="3">
        <v>734279.43999999983</v>
      </c>
      <c r="L3412" s="3">
        <v>624482.19999999995</v>
      </c>
      <c r="M3412" s="3">
        <v>1337203.3799999999</v>
      </c>
      <c r="N3412" s="3">
        <v>869733.91999999993</v>
      </c>
      <c r="O3412" s="3">
        <v>706116.35000000009</v>
      </c>
      <c r="P3412" s="3">
        <v>424767.3</v>
      </c>
      <c r="Q341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7202716.9699999997</v>
      </c>
      <c r="R3412">
        <v>2017</v>
      </c>
      <c r="S3412" s="3" t="s">
        <v>212</v>
      </c>
    </row>
    <row r="3413" spans="1:19" x14ac:dyDescent="0.35">
      <c r="A3413" t="str">
        <f>+_xlfn.CONCAT(Exportaciones_Kg_fruta[[#This Row],[País]],Exportaciones_Kg_fruta[[#This Row],[Detalle]],Exportaciones_Kg_fruta[[#This Row],[Año]])</f>
        <v>Finlandia2017</v>
      </c>
      <c r="B3413" s="3" t="s">
        <v>79</v>
      </c>
      <c r="C3413" s="3" t="s">
        <v>22</v>
      </c>
      <c r="D3413" s="3"/>
      <c r="E3413" s="3">
        <v>2356745.64</v>
      </c>
      <c r="F3413" s="3">
        <v>1640487.7</v>
      </c>
      <c r="G3413" s="3">
        <v>2736450.55</v>
      </c>
      <c r="H3413" s="3">
        <v>3195388.8800000004</v>
      </c>
      <c r="I3413" s="3">
        <v>2583162.4199999995</v>
      </c>
      <c r="J3413" s="3">
        <v>1837750.4399999997</v>
      </c>
      <c r="K3413" s="3">
        <v>2740707.9</v>
      </c>
      <c r="L3413" s="3">
        <v>1882944.19</v>
      </c>
      <c r="M3413" s="3">
        <v>3036623.0400000005</v>
      </c>
      <c r="N3413" s="3">
        <v>3188709.5399999996</v>
      </c>
      <c r="O3413" s="3">
        <v>2371001.94</v>
      </c>
      <c r="P3413" s="3">
        <v>1926952.9599999997</v>
      </c>
      <c r="Q341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29496925.199999999</v>
      </c>
      <c r="R3413">
        <v>2017</v>
      </c>
      <c r="S3413" s="3" t="s">
        <v>212</v>
      </c>
    </row>
    <row r="3414" spans="1:19" x14ac:dyDescent="0.35">
      <c r="A3414" t="str">
        <f>+_xlfn.CONCAT(Exportaciones_Kg_fruta[[#This Row],[País]],Exportaciones_Kg_fruta[[#This Row],[Detalle]],Exportaciones_Kg_fruta[[#This Row],[Año]])</f>
        <v>Australia2017</v>
      </c>
      <c r="B3414" s="3" t="s">
        <v>35</v>
      </c>
      <c r="C3414" s="3" t="s">
        <v>22</v>
      </c>
      <c r="D3414" s="3"/>
      <c r="E3414" s="3">
        <v>543442.61999999988</v>
      </c>
      <c r="F3414" s="3">
        <v>84265.16</v>
      </c>
      <c r="G3414" s="3">
        <v>122583.76</v>
      </c>
      <c r="H3414" s="3">
        <v>163678</v>
      </c>
      <c r="I3414" s="3">
        <v>360977.52</v>
      </c>
      <c r="J3414" s="3">
        <v>138648.33000000002</v>
      </c>
      <c r="K3414" s="3">
        <v>114164.68000000001</v>
      </c>
      <c r="L3414" s="3">
        <v>307332.75999999995</v>
      </c>
      <c r="M3414" s="3">
        <v>406265.19</v>
      </c>
      <c r="N3414" s="3">
        <v>561549.08000000007</v>
      </c>
      <c r="O3414" s="3">
        <v>580571.31000000006</v>
      </c>
      <c r="P3414" s="3">
        <v>406483.01</v>
      </c>
      <c r="Q341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3789961.42</v>
      </c>
      <c r="R3414">
        <v>2017</v>
      </c>
      <c r="S3414" s="3" t="s">
        <v>212</v>
      </c>
    </row>
    <row r="3415" spans="1:19" x14ac:dyDescent="0.35">
      <c r="A3415" t="str">
        <f>+_xlfn.CONCAT(Exportaciones_Kg_fruta[[#This Row],[País]],Exportaciones_Kg_fruta[[#This Row],[Detalle]],Exportaciones_Kg_fruta[[#This Row],[Año]])</f>
        <v>Filipinas2017</v>
      </c>
      <c r="B3415" s="3" t="s">
        <v>78</v>
      </c>
      <c r="C3415" s="3" t="s">
        <v>22</v>
      </c>
      <c r="D3415" s="3"/>
      <c r="E3415" s="3">
        <v>512805.32</v>
      </c>
      <c r="F3415" s="3">
        <v>210631.5</v>
      </c>
      <c r="G3415" s="3">
        <v>236912.08</v>
      </c>
      <c r="H3415" s="3">
        <v>139765.6</v>
      </c>
      <c r="I3415" s="3">
        <v>445251.5</v>
      </c>
      <c r="J3415" s="3">
        <v>286964.74</v>
      </c>
      <c r="K3415" s="3">
        <v>232401.24</v>
      </c>
      <c r="L3415" s="3">
        <v>426535.87</v>
      </c>
      <c r="M3415" s="3">
        <v>422636.67999999993</v>
      </c>
      <c r="N3415" s="3">
        <v>769415.5</v>
      </c>
      <c r="O3415" s="3">
        <v>218208.5</v>
      </c>
      <c r="P3415" s="3">
        <v>129514.94999999998</v>
      </c>
      <c r="Q341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4031043.4800000004</v>
      </c>
      <c r="R3415">
        <v>2017</v>
      </c>
      <c r="S3415" s="3" t="s">
        <v>212</v>
      </c>
    </row>
    <row r="3416" spans="1:19" x14ac:dyDescent="0.35">
      <c r="A3416" t="str">
        <f>+_xlfn.CONCAT(Exportaciones_Kg_fruta[[#This Row],[País]],Exportaciones_Kg_fruta[[#This Row],[Detalle]],Exportaciones_Kg_fruta[[#This Row],[Año]])</f>
        <v>Dinamarca2017</v>
      </c>
      <c r="B3416" s="3" t="s">
        <v>65</v>
      </c>
      <c r="C3416" s="3" t="s">
        <v>22</v>
      </c>
      <c r="D3416" s="3"/>
      <c r="E3416" s="3">
        <v>5312870.5500000007</v>
      </c>
      <c r="F3416" s="3">
        <v>2756747.1599999997</v>
      </c>
      <c r="G3416" s="3">
        <v>4040345.9999999995</v>
      </c>
      <c r="H3416" s="3">
        <v>2718973.88</v>
      </c>
      <c r="I3416" s="3">
        <v>4438487.3699999992</v>
      </c>
      <c r="J3416" s="3">
        <v>4444463.07</v>
      </c>
      <c r="K3416" s="3">
        <v>3576937.4800000004</v>
      </c>
      <c r="L3416" s="3">
        <v>4199953.33</v>
      </c>
      <c r="M3416" s="3">
        <v>1878598.1099999999</v>
      </c>
      <c r="N3416" s="3">
        <v>4967802.5799999991</v>
      </c>
      <c r="O3416" s="3">
        <v>4181082.2899999996</v>
      </c>
      <c r="P3416" s="3">
        <v>3617636.89</v>
      </c>
      <c r="Q341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46133898.709999993</v>
      </c>
      <c r="R3416">
        <v>2017</v>
      </c>
      <c r="S3416" s="3" t="s">
        <v>212</v>
      </c>
    </row>
    <row r="3417" spans="1:19" x14ac:dyDescent="0.35">
      <c r="A3417" t="str">
        <f>+_xlfn.CONCAT(Exportaciones_Kg_fruta[[#This Row],[País]],Exportaciones_Kg_fruta[[#This Row],[Detalle]],Exportaciones_Kg_fruta[[#This Row],[Año]])</f>
        <v>Malasia2017</v>
      </c>
      <c r="B3417" s="3" t="s">
        <v>124</v>
      </c>
      <c r="C3417" s="3" t="s">
        <v>22</v>
      </c>
      <c r="D3417" s="3"/>
      <c r="E3417" s="3">
        <v>500405.3</v>
      </c>
      <c r="F3417" s="3">
        <v>230432.5</v>
      </c>
      <c r="G3417" s="3">
        <v>477350</v>
      </c>
      <c r="H3417" s="3">
        <v>507237.32</v>
      </c>
      <c r="I3417" s="3">
        <v>449462.51</v>
      </c>
      <c r="J3417" s="3">
        <v>300222</v>
      </c>
      <c r="K3417" s="3">
        <v>473881.51</v>
      </c>
      <c r="L3417" s="3">
        <v>392645.5</v>
      </c>
      <c r="M3417" s="3">
        <v>643903.26</v>
      </c>
      <c r="N3417" s="3">
        <v>784190.32000000007</v>
      </c>
      <c r="O3417" s="3">
        <v>1129155.8299999998</v>
      </c>
      <c r="P3417" s="3">
        <v>319928.25</v>
      </c>
      <c r="Q341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6208814.2999999998</v>
      </c>
      <c r="R3417">
        <v>2017</v>
      </c>
      <c r="S3417" s="3" t="s">
        <v>212</v>
      </c>
    </row>
    <row r="3418" spans="1:19" x14ac:dyDescent="0.35">
      <c r="A3418" t="str">
        <f>+_xlfn.CONCAT(Exportaciones_Kg_fruta[[#This Row],[País]],Exportaciones_Kg_fruta[[#This Row],[Detalle]],Exportaciones_Kg_fruta[[#This Row],[Año]])</f>
        <v>El Salvador2017</v>
      </c>
      <c r="B3418" s="3" t="s">
        <v>70</v>
      </c>
      <c r="C3418" s="3" t="s">
        <v>22</v>
      </c>
      <c r="D3418" s="3"/>
      <c r="E3418" s="3">
        <v>172089.88</v>
      </c>
      <c r="F3418" s="3">
        <v>24797.399999999998</v>
      </c>
      <c r="G3418" s="3">
        <v>8002.8</v>
      </c>
      <c r="H3418" s="3">
        <v>169131.75</v>
      </c>
      <c r="I3418" s="3">
        <v>82208.25</v>
      </c>
      <c r="J3418" s="3">
        <v>26685</v>
      </c>
      <c r="K3418" s="3">
        <v>116983.5</v>
      </c>
      <c r="L3418" s="3">
        <v>162723.28</v>
      </c>
      <c r="M3418" s="3">
        <v>115296.35</v>
      </c>
      <c r="N3418" s="3">
        <v>308566.7</v>
      </c>
      <c r="O3418" s="3">
        <v>308011</v>
      </c>
      <c r="P3418" s="3">
        <v>237927.11</v>
      </c>
      <c r="Q341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1732423.02</v>
      </c>
      <c r="R3418">
        <v>2017</v>
      </c>
      <c r="S3418" s="3" t="s">
        <v>212</v>
      </c>
    </row>
    <row r="3419" spans="1:19" x14ac:dyDescent="0.35">
      <c r="A3419" t="str">
        <f>+_xlfn.CONCAT(Exportaciones_Kg_fruta[[#This Row],[País]],Exportaciones_Kg_fruta[[#This Row],[Detalle]],Exportaciones_Kg_fruta[[#This Row],[Año]])</f>
        <v>Paraguay2017</v>
      </c>
      <c r="B3419" s="3" t="s">
        <v>148</v>
      </c>
      <c r="C3419" s="3" t="s">
        <v>22</v>
      </c>
      <c r="D3419" s="3"/>
      <c r="E3419" s="3">
        <v>1402986.08</v>
      </c>
      <c r="F3419" s="3">
        <v>296040.53999999998</v>
      </c>
      <c r="G3419" s="3">
        <v>1060394.08</v>
      </c>
      <c r="H3419" s="3">
        <v>1264968.31</v>
      </c>
      <c r="I3419" s="3">
        <v>2490903.69</v>
      </c>
      <c r="J3419" s="3">
        <v>1786365.45</v>
      </c>
      <c r="K3419" s="3">
        <v>1197741.67</v>
      </c>
      <c r="L3419" s="3">
        <v>2927118.5</v>
      </c>
      <c r="M3419" s="3">
        <v>1809027.89</v>
      </c>
      <c r="N3419" s="3">
        <v>771176.16</v>
      </c>
      <c r="O3419" s="3">
        <v>995605.71000000008</v>
      </c>
      <c r="P3419" s="3">
        <v>2134599.84</v>
      </c>
      <c r="Q341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18136927.919999998</v>
      </c>
      <c r="R3419">
        <v>2017</v>
      </c>
      <c r="S3419" s="3" t="s">
        <v>212</v>
      </c>
    </row>
    <row r="3420" spans="1:19" x14ac:dyDescent="0.35">
      <c r="A3420" t="str">
        <f>+_xlfn.CONCAT(Exportaciones_Kg_fruta[[#This Row],[País]],Exportaciones_Kg_fruta[[#This Row],[Detalle]],Exportaciones_Kg_fruta[[#This Row],[Año]])</f>
        <v>Emiratos Árabes Unidos2017</v>
      </c>
      <c r="B3420" s="3" t="s">
        <v>71</v>
      </c>
      <c r="C3420" s="3" t="s">
        <v>22</v>
      </c>
      <c r="D3420" s="3"/>
      <c r="E3420" s="3">
        <v>650632.85</v>
      </c>
      <c r="F3420" s="3">
        <v>403870.9</v>
      </c>
      <c r="G3420" s="3">
        <v>425131.69999999995</v>
      </c>
      <c r="H3420" s="3">
        <v>394939.13</v>
      </c>
      <c r="I3420" s="3">
        <v>672315.70000000007</v>
      </c>
      <c r="J3420" s="3">
        <v>941793.3</v>
      </c>
      <c r="K3420" s="3">
        <v>1075319.2600000002</v>
      </c>
      <c r="L3420" s="3">
        <v>944929.76</v>
      </c>
      <c r="M3420" s="3">
        <v>751263.3600000001</v>
      </c>
      <c r="N3420" s="3">
        <v>304923.90000000002</v>
      </c>
      <c r="O3420" s="3">
        <v>471915.80000000005</v>
      </c>
      <c r="P3420" s="3">
        <v>278613.53999999998</v>
      </c>
      <c r="Q342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7315649.2000000011</v>
      </c>
      <c r="R3420">
        <v>2017</v>
      </c>
      <c r="S3420" s="3" t="s">
        <v>212</v>
      </c>
    </row>
    <row r="3421" spans="1:19" x14ac:dyDescent="0.35">
      <c r="A3421" t="str">
        <f>+_xlfn.CONCAT(Exportaciones_Kg_fruta[[#This Row],[País]],Exportaciones_Kg_fruta[[#This Row],[Detalle]],Exportaciones_Kg_fruta[[#This Row],[Año]])</f>
        <v>Uruguay2017</v>
      </c>
      <c r="B3421" s="3" t="s">
        <v>192</v>
      </c>
      <c r="C3421" s="3" t="s">
        <v>22</v>
      </c>
      <c r="D3421" s="3"/>
      <c r="E3421" s="3">
        <v>569847.80000000005</v>
      </c>
      <c r="F3421" s="3">
        <v>275393.75</v>
      </c>
      <c r="G3421" s="3">
        <v>542509</v>
      </c>
      <c r="H3421" s="3">
        <v>1175855.5</v>
      </c>
      <c r="I3421" s="3">
        <v>1006497.28</v>
      </c>
      <c r="J3421" s="3">
        <v>1420608.2899999998</v>
      </c>
      <c r="K3421" s="3">
        <v>1044488.4099999999</v>
      </c>
      <c r="L3421" s="3">
        <v>1043444.7999999999</v>
      </c>
      <c r="M3421" s="3">
        <v>858674.8</v>
      </c>
      <c r="N3421" s="3">
        <v>651927.97</v>
      </c>
      <c r="O3421" s="3">
        <v>224690.86000000002</v>
      </c>
      <c r="P3421" s="3">
        <v>269581.62</v>
      </c>
      <c r="Q342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9083520.0800000019</v>
      </c>
      <c r="R3421">
        <v>2017</v>
      </c>
      <c r="S3421" s="3" t="s">
        <v>212</v>
      </c>
    </row>
    <row r="3422" spans="1:19" x14ac:dyDescent="0.35">
      <c r="A3422" t="str">
        <f>+_xlfn.CONCAT(Exportaciones_Kg_fruta[[#This Row],[País]],Exportaciones_Kg_fruta[[#This Row],[Detalle]],Exportaciones_Kg_fruta[[#This Row],[Año]])</f>
        <v>Guatemala2017</v>
      </c>
      <c r="B3422" s="3" t="s">
        <v>87</v>
      </c>
      <c r="C3422" s="3" t="s">
        <v>22</v>
      </c>
      <c r="D3422" s="3"/>
      <c r="E3422" s="3">
        <v>271184</v>
      </c>
      <c r="F3422" s="3">
        <v>153264</v>
      </c>
      <c r="G3422" s="3">
        <v>151353.4</v>
      </c>
      <c r="H3422" s="3">
        <v>242959.25</v>
      </c>
      <c r="I3422" s="3">
        <v>220213</v>
      </c>
      <c r="J3422" s="3">
        <v>218600.48</v>
      </c>
      <c r="K3422" s="3">
        <v>142932.38</v>
      </c>
      <c r="L3422" s="3">
        <v>364499.5</v>
      </c>
      <c r="M3422" s="3">
        <v>443350</v>
      </c>
      <c r="N3422" s="3">
        <v>366272.69</v>
      </c>
      <c r="O3422" s="3">
        <v>519134.6399999999</v>
      </c>
      <c r="P3422" s="3">
        <v>257960</v>
      </c>
      <c r="Q342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3351723.34</v>
      </c>
      <c r="R3422">
        <v>2017</v>
      </c>
      <c r="S3422" s="3" t="s">
        <v>212</v>
      </c>
    </row>
    <row r="3423" spans="1:19" x14ac:dyDescent="0.35">
      <c r="A3423" t="str">
        <f>+_xlfn.CONCAT(Exportaciones_Kg_fruta[[#This Row],[País]],Exportaciones_Kg_fruta[[#This Row],[Detalle]],Exportaciones_Kg_fruta[[#This Row],[Año]])</f>
        <v>Israel2017</v>
      </c>
      <c r="B3423" s="3" t="s">
        <v>107</v>
      </c>
      <c r="C3423" s="3" t="s">
        <v>22</v>
      </c>
      <c r="D3423" s="3"/>
      <c r="E3423" s="3">
        <v>109959.12000000001</v>
      </c>
      <c r="F3423" s="3">
        <v>183637.52</v>
      </c>
      <c r="G3423" s="3">
        <v>25046</v>
      </c>
      <c r="H3423" s="3">
        <v>35689.46</v>
      </c>
      <c r="I3423" s="3">
        <v>175935.97</v>
      </c>
      <c r="J3423" s="3">
        <v>199437.31</v>
      </c>
      <c r="K3423" s="3">
        <v>71281.319999999992</v>
      </c>
      <c r="L3423" s="3">
        <v>104629.18000000001</v>
      </c>
      <c r="M3423" s="3">
        <v>36026.229999999996</v>
      </c>
      <c r="N3423" s="3">
        <v>68595.05</v>
      </c>
      <c r="O3423" s="3">
        <v>61988.29</v>
      </c>
      <c r="P3423" s="3">
        <v>32178</v>
      </c>
      <c r="Q342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1104403.45</v>
      </c>
      <c r="R3423">
        <v>2017</v>
      </c>
      <c r="S3423" s="3" t="s">
        <v>212</v>
      </c>
    </row>
    <row r="3424" spans="1:19" x14ac:dyDescent="0.35">
      <c r="A3424" t="str">
        <f>+_xlfn.CONCAT(Exportaciones_Kg_fruta[[#This Row],[País]],Exportaciones_Kg_fruta[[#This Row],[Detalle]],Exportaciones_Kg_fruta[[#This Row],[Año]])</f>
        <v>Hong Kong (Región administrativa especial de China)2017</v>
      </c>
      <c r="B3424" s="3" t="s">
        <v>94</v>
      </c>
      <c r="C3424" s="3" t="s">
        <v>22</v>
      </c>
      <c r="D3424" s="3"/>
      <c r="E3424" s="3">
        <v>1303058.6499999999</v>
      </c>
      <c r="F3424" s="3">
        <v>920306.83</v>
      </c>
      <c r="G3424" s="3">
        <v>1143110.3999999999</v>
      </c>
      <c r="H3424" s="3">
        <v>1256909.75</v>
      </c>
      <c r="I3424" s="3">
        <v>1446323.6099999999</v>
      </c>
      <c r="J3424" s="3">
        <v>1121047.3800000001</v>
      </c>
      <c r="K3424" s="3">
        <v>953266.31999999983</v>
      </c>
      <c r="L3424" s="3">
        <v>1297008.79</v>
      </c>
      <c r="M3424" s="3">
        <v>1038442.31</v>
      </c>
      <c r="N3424" s="3">
        <v>1255765.44</v>
      </c>
      <c r="O3424" s="3">
        <v>886211.03999999992</v>
      </c>
      <c r="P3424" s="3">
        <v>742881.51</v>
      </c>
      <c r="Q342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13364332.030000001</v>
      </c>
      <c r="R3424">
        <v>2017</v>
      </c>
      <c r="S3424" s="3" t="s">
        <v>212</v>
      </c>
    </row>
    <row r="3425" spans="1:19" x14ac:dyDescent="0.35">
      <c r="A3425" t="str">
        <f>+_xlfn.CONCAT(Exportaciones_Kg_fruta[[#This Row],[País]],Exportaciones_Kg_fruta[[#This Row],[Detalle]],Exportaciones_Kg_fruta[[#This Row],[Año]])</f>
        <v>República Dominicana2017</v>
      </c>
      <c r="B3425" s="3" t="s">
        <v>158</v>
      </c>
      <c r="C3425" s="3" t="s">
        <v>22</v>
      </c>
      <c r="D3425" s="3"/>
      <c r="E3425" s="3">
        <v>522804.77999999997</v>
      </c>
      <c r="F3425" s="3">
        <v>157618.29999999999</v>
      </c>
      <c r="G3425" s="3">
        <v>313857.15000000002</v>
      </c>
      <c r="H3425" s="3">
        <v>302690.15000000002</v>
      </c>
      <c r="I3425" s="3">
        <v>453832.3</v>
      </c>
      <c r="J3425" s="3">
        <v>221862.75</v>
      </c>
      <c r="K3425" s="3">
        <v>441804.5</v>
      </c>
      <c r="L3425" s="3">
        <v>216895.45</v>
      </c>
      <c r="M3425" s="3">
        <v>409099.69999999995</v>
      </c>
      <c r="N3425" s="3">
        <v>594013.20000000007</v>
      </c>
      <c r="O3425" s="3">
        <v>889164.52</v>
      </c>
      <c r="P3425" s="3">
        <v>342733</v>
      </c>
      <c r="Q342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4866375.8</v>
      </c>
      <c r="R3425">
        <v>2017</v>
      </c>
      <c r="S3425" s="3" t="s">
        <v>212</v>
      </c>
    </row>
    <row r="3426" spans="1:19" x14ac:dyDescent="0.35">
      <c r="A3426" t="str">
        <f>+_xlfn.CONCAT(Exportaciones_Kg_fruta[[#This Row],[País]],Exportaciones_Kg_fruta[[#This Row],[Detalle]],Exportaciones_Kg_fruta[[#This Row],[Año]])</f>
        <v>Arabia Saudita2017</v>
      </c>
      <c r="B3426" s="3" t="s">
        <v>30</v>
      </c>
      <c r="C3426" s="3" t="s">
        <v>22</v>
      </c>
      <c r="D3426" s="3"/>
      <c r="E3426" s="3">
        <v>93</v>
      </c>
      <c r="F3426" s="3">
        <v>2950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3043</v>
      </c>
      <c r="R3426">
        <v>2017</v>
      </c>
      <c r="S3426" s="3" t="s">
        <v>212</v>
      </c>
    </row>
    <row r="3427" spans="1:19" x14ac:dyDescent="0.35">
      <c r="A3427" t="str">
        <f>+_xlfn.CONCAT(Exportaciones_Kg_fruta[[#This Row],[País]],Exportaciones_Kg_fruta[[#This Row],[Detalle]],Exportaciones_Kg_fruta[[#This Row],[Año]])</f>
        <v>Indonesia2017</v>
      </c>
      <c r="B3427" s="3" t="s">
        <v>97</v>
      </c>
      <c r="C3427" s="3" t="s">
        <v>22</v>
      </c>
      <c r="D3427" s="3"/>
      <c r="E3427" s="3">
        <v>265422.25</v>
      </c>
      <c r="F3427" s="3">
        <v>0</v>
      </c>
      <c r="G3427" s="3">
        <v>149161.79999999999</v>
      </c>
      <c r="H3427" s="3">
        <v>32330</v>
      </c>
      <c r="I3427" s="3">
        <v>0</v>
      </c>
      <c r="J3427" s="3">
        <v>36195</v>
      </c>
      <c r="K3427" s="3">
        <v>0</v>
      </c>
      <c r="L3427" s="3">
        <v>131930</v>
      </c>
      <c r="M3427" s="3">
        <v>12330</v>
      </c>
      <c r="N3427" s="3">
        <v>178870</v>
      </c>
      <c r="O3427" s="3">
        <v>85261</v>
      </c>
      <c r="P3427" s="3">
        <v>69165</v>
      </c>
      <c r="Q342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960665.05</v>
      </c>
      <c r="R3427">
        <v>2017</v>
      </c>
      <c r="S3427" s="3" t="s">
        <v>212</v>
      </c>
    </row>
    <row r="3428" spans="1:19" x14ac:dyDescent="0.35">
      <c r="A3428" t="str">
        <f>+_xlfn.CONCAT(Exportaciones_Kg_fruta[[#This Row],[País]],Exportaciones_Kg_fruta[[#This Row],[Detalle]],Exportaciones_Kg_fruta[[#This Row],[Año]])</f>
        <v>Sudáfrica2017</v>
      </c>
      <c r="B3428" s="3" t="s">
        <v>173</v>
      </c>
      <c r="C3428" s="3" t="s">
        <v>22</v>
      </c>
      <c r="D3428" s="3"/>
      <c r="E3428" s="3">
        <v>0</v>
      </c>
      <c r="F3428" s="3">
        <v>24615.600000000002</v>
      </c>
      <c r="G3428" s="3">
        <v>41148</v>
      </c>
      <c r="H3428" s="3">
        <v>558.75</v>
      </c>
      <c r="I3428" s="3">
        <v>2967.42</v>
      </c>
      <c r="J3428" s="3">
        <v>0</v>
      </c>
      <c r="K3428" s="3">
        <v>67694.400000000009</v>
      </c>
      <c r="L3428" s="3">
        <v>0</v>
      </c>
      <c r="M3428" s="3">
        <v>0</v>
      </c>
      <c r="N3428" s="3">
        <v>66707</v>
      </c>
      <c r="O3428" s="3">
        <v>16800</v>
      </c>
      <c r="P3428" s="3">
        <v>191.85</v>
      </c>
      <c r="Q342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220683.02000000002</v>
      </c>
      <c r="R3428">
        <v>2017</v>
      </c>
      <c r="S3428" s="3" t="s">
        <v>212</v>
      </c>
    </row>
    <row r="3429" spans="1:19" x14ac:dyDescent="0.35">
      <c r="A3429" t="str">
        <f>+_xlfn.CONCAT(Exportaciones_Kg_fruta[[#This Row],[País]],Exportaciones_Kg_fruta[[#This Row],[Detalle]],Exportaciones_Kg_fruta[[#This Row],[Año]])</f>
        <v>Polonia2017</v>
      </c>
      <c r="B3429" s="3" t="s">
        <v>151</v>
      </c>
      <c r="C3429" s="3" t="s">
        <v>22</v>
      </c>
      <c r="D3429" s="3"/>
      <c r="E3429" s="3">
        <v>1489035.6600000004</v>
      </c>
      <c r="F3429" s="3">
        <v>720996.29999999993</v>
      </c>
      <c r="G3429" s="3">
        <v>837382.31999999983</v>
      </c>
      <c r="H3429" s="3">
        <v>841991.25000000012</v>
      </c>
      <c r="I3429" s="3">
        <v>1152029.06</v>
      </c>
      <c r="J3429" s="3">
        <v>1117011.5900000001</v>
      </c>
      <c r="K3429" s="3">
        <v>1332688.4099999999</v>
      </c>
      <c r="L3429" s="3">
        <v>1445159.1500000001</v>
      </c>
      <c r="M3429" s="3">
        <v>1173867.2200000002</v>
      </c>
      <c r="N3429" s="3">
        <v>1874480.23</v>
      </c>
      <c r="O3429" s="3">
        <v>1877921.9799999997</v>
      </c>
      <c r="P3429" s="3">
        <v>883740.6</v>
      </c>
      <c r="Q342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14746303.770000001</v>
      </c>
      <c r="R3429">
        <v>2017</v>
      </c>
      <c r="S3429" s="3" t="s">
        <v>212</v>
      </c>
    </row>
    <row r="3430" spans="1:19" x14ac:dyDescent="0.35">
      <c r="A3430" t="str">
        <f>+_xlfn.CONCAT(Exportaciones_Kg_fruta[[#This Row],[País]],Exportaciones_Kg_fruta[[#This Row],[Detalle]],Exportaciones_Kg_fruta[[#This Row],[Año]])</f>
        <v>Suecia2017</v>
      </c>
      <c r="B3430" s="3" t="s">
        <v>175</v>
      </c>
      <c r="C3430" s="3" t="s">
        <v>22</v>
      </c>
      <c r="D3430" s="3"/>
      <c r="E3430" s="3">
        <v>2808793.0700000008</v>
      </c>
      <c r="F3430" s="3">
        <v>2352312.6199999996</v>
      </c>
      <c r="G3430" s="3">
        <v>2369397.3700000006</v>
      </c>
      <c r="H3430" s="3">
        <v>1684736.31</v>
      </c>
      <c r="I3430" s="3">
        <v>3964916.0799999996</v>
      </c>
      <c r="J3430" s="3">
        <v>2153710.5599999996</v>
      </c>
      <c r="K3430" s="3">
        <v>2672831.34</v>
      </c>
      <c r="L3430" s="3">
        <v>2817998.1599999997</v>
      </c>
      <c r="M3430" s="3">
        <v>2521363.27</v>
      </c>
      <c r="N3430" s="3">
        <v>2424076.23</v>
      </c>
      <c r="O3430" s="3">
        <v>1757645.0699999998</v>
      </c>
      <c r="P3430" s="3">
        <v>1980970.66</v>
      </c>
      <c r="Q343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29508750.739999998</v>
      </c>
      <c r="R3430">
        <v>2017</v>
      </c>
      <c r="S3430" s="3" t="s">
        <v>212</v>
      </c>
    </row>
    <row r="3431" spans="1:19" x14ac:dyDescent="0.35">
      <c r="A3431" t="str">
        <f>+_xlfn.CONCAT(Exportaciones_Kg_fruta[[#This Row],[País]],Exportaciones_Kg_fruta[[#This Row],[Detalle]],Exportaciones_Kg_fruta[[#This Row],[Año]])</f>
        <v>Grecia2017</v>
      </c>
      <c r="B3431" s="3" t="s">
        <v>85</v>
      </c>
      <c r="C3431" s="3" t="s">
        <v>22</v>
      </c>
      <c r="D3431" s="3"/>
      <c r="E3431" s="3">
        <v>45536</v>
      </c>
      <c r="F3431" s="3">
        <v>0</v>
      </c>
      <c r="G3431" s="3">
        <v>0</v>
      </c>
      <c r="H3431" s="3">
        <v>9768.6700000000019</v>
      </c>
      <c r="I3431" s="3">
        <v>113480.93000000001</v>
      </c>
      <c r="J3431" s="3">
        <v>32261.82</v>
      </c>
      <c r="K3431" s="3">
        <v>0</v>
      </c>
      <c r="L3431" s="3">
        <v>18137.79</v>
      </c>
      <c r="M3431" s="3">
        <v>0</v>
      </c>
      <c r="N3431" s="3">
        <v>0</v>
      </c>
      <c r="O3431" s="3">
        <v>0</v>
      </c>
      <c r="P3431" s="3">
        <v>0</v>
      </c>
      <c r="Q343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219185.21000000002</v>
      </c>
      <c r="R3431">
        <v>2017</v>
      </c>
      <c r="S3431" s="3" t="s">
        <v>212</v>
      </c>
    </row>
    <row r="3432" spans="1:19" x14ac:dyDescent="0.35">
      <c r="A3432" t="str">
        <f>+_xlfn.CONCAT(Exportaciones_Kg_fruta[[#This Row],[País]],Exportaciones_Kg_fruta[[#This Row],[Detalle]],Exportaciones_Kg_fruta[[#This Row],[Año]])</f>
        <v>Austria2017</v>
      </c>
      <c r="B3432" s="3" t="s">
        <v>36</v>
      </c>
      <c r="C3432" s="3" t="s">
        <v>22</v>
      </c>
      <c r="D3432" s="3"/>
      <c r="E3432" s="3">
        <v>75748.490000000005</v>
      </c>
      <c r="F3432" s="3">
        <v>0</v>
      </c>
      <c r="G3432" s="3">
        <v>15620.039999999999</v>
      </c>
      <c r="H3432" s="3">
        <v>0</v>
      </c>
      <c r="I3432" s="3">
        <v>13684</v>
      </c>
      <c r="J3432" s="3">
        <v>93818.29</v>
      </c>
      <c r="K3432" s="3">
        <v>0</v>
      </c>
      <c r="L3432" s="3">
        <v>0</v>
      </c>
      <c r="M3432" s="3">
        <v>66430.28</v>
      </c>
      <c r="N3432" s="3">
        <v>37617.21</v>
      </c>
      <c r="O3432" s="3">
        <v>64565.350000000006</v>
      </c>
      <c r="P3432" s="3">
        <v>0</v>
      </c>
      <c r="Q343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367483.66</v>
      </c>
      <c r="R3432">
        <v>2017</v>
      </c>
      <c r="S3432" s="3" t="s">
        <v>212</v>
      </c>
    </row>
    <row r="3433" spans="1:19" x14ac:dyDescent="0.35">
      <c r="A3433" t="str">
        <f>+_xlfn.CONCAT(Exportaciones_Kg_fruta[[#This Row],[País]],Exportaciones_Kg_fruta[[#This Row],[Detalle]],Exportaciones_Kg_fruta[[#This Row],[Año]])</f>
        <v>Bahrein2017</v>
      </c>
      <c r="B3433" s="3" t="s">
        <v>39</v>
      </c>
      <c r="C3433" s="3" t="s">
        <v>22</v>
      </c>
      <c r="D3433" s="3"/>
      <c r="E3433" s="3">
        <v>42784.6</v>
      </c>
      <c r="F3433" s="3">
        <v>39474.5</v>
      </c>
      <c r="G3433" s="3">
        <v>0</v>
      </c>
      <c r="H3433" s="3">
        <v>27920</v>
      </c>
      <c r="I3433" s="3">
        <v>30763.1</v>
      </c>
      <c r="J3433" s="3">
        <v>3948</v>
      </c>
      <c r="K3433" s="3">
        <v>125.38</v>
      </c>
      <c r="L3433" s="3">
        <v>0</v>
      </c>
      <c r="M3433" s="3">
        <v>27813</v>
      </c>
      <c r="N3433" s="3">
        <v>27294.2</v>
      </c>
      <c r="O3433" s="3">
        <v>13510</v>
      </c>
      <c r="P3433" s="3">
        <v>46975</v>
      </c>
      <c r="Q343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260607.78</v>
      </c>
      <c r="R3433">
        <v>2017</v>
      </c>
      <c r="S3433" s="3" t="s">
        <v>212</v>
      </c>
    </row>
    <row r="3434" spans="1:19" x14ac:dyDescent="0.35">
      <c r="A3434" t="str">
        <f>+_xlfn.CONCAT(Exportaciones_Kg_fruta[[#This Row],[País]],Exportaciones_Kg_fruta[[#This Row],[Detalle]],Exportaciones_Kg_fruta[[#This Row],[Año]])</f>
        <v>Nueva Zelandia2017</v>
      </c>
      <c r="B3434" s="3" t="s">
        <v>142</v>
      </c>
      <c r="C3434" s="3" t="s">
        <v>22</v>
      </c>
      <c r="D3434" s="3"/>
      <c r="E3434" s="3">
        <v>257547.37</v>
      </c>
      <c r="F3434" s="3">
        <v>310621.14</v>
      </c>
      <c r="G3434" s="3">
        <v>209755.2</v>
      </c>
      <c r="H3434" s="3">
        <v>25713</v>
      </c>
      <c r="I3434" s="3">
        <v>162087.15</v>
      </c>
      <c r="J3434" s="3">
        <v>145886.35999999999</v>
      </c>
      <c r="K3434" s="3">
        <v>79255.149999999994</v>
      </c>
      <c r="L3434" s="3">
        <v>117887.70000000001</v>
      </c>
      <c r="M3434" s="3">
        <v>361080</v>
      </c>
      <c r="N3434" s="3">
        <v>331286.29000000004</v>
      </c>
      <c r="O3434" s="3">
        <v>147785.63</v>
      </c>
      <c r="P3434" s="3">
        <v>4647.5</v>
      </c>
      <c r="Q343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2153552.4900000002</v>
      </c>
      <c r="R3434">
        <v>2017</v>
      </c>
      <c r="S3434" s="3" t="s">
        <v>212</v>
      </c>
    </row>
    <row r="3435" spans="1:19" x14ac:dyDescent="0.35">
      <c r="A3435" t="str">
        <f>+_xlfn.CONCAT(Exportaciones_Kg_fruta[[#This Row],[País]],Exportaciones_Kg_fruta[[#This Row],[Detalle]],Exportaciones_Kg_fruta[[#This Row],[Año]])</f>
        <v>Venezuela2017</v>
      </c>
      <c r="B3435" s="3" t="s">
        <v>194</v>
      </c>
      <c r="C3435" s="3" t="s">
        <v>22</v>
      </c>
      <c r="D3435" s="3"/>
      <c r="E3435" s="3">
        <v>264681.71999999997</v>
      </c>
      <c r="F3435" s="3">
        <v>49477.04</v>
      </c>
      <c r="G3435" s="3">
        <v>23700</v>
      </c>
      <c r="H3435" s="3">
        <v>195073</v>
      </c>
      <c r="I3435" s="3">
        <v>227900</v>
      </c>
      <c r="J3435" s="3">
        <v>235294.2</v>
      </c>
      <c r="K3435" s="3">
        <v>297096.03000000003</v>
      </c>
      <c r="L3435" s="3">
        <v>42492</v>
      </c>
      <c r="M3435" s="3">
        <v>73825.600000000006</v>
      </c>
      <c r="N3435" s="3">
        <v>385552.28</v>
      </c>
      <c r="O3435" s="3">
        <v>212466</v>
      </c>
      <c r="P3435" s="3">
        <v>64832.5</v>
      </c>
      <c r="Q343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2072390.37</v>
      </c>
      <c r="R3435">
        <v>2017</v>
      </c>
      <c r="S3435" s="3" t="s">
        <v>212</v>
      </c>
    </row>
    <row r="3436" spans="1:19" x14ac:dyDescent="0.35">
      <c r="A3436" t="str">
        <f>+_xlfn.CONCAT(Exportaciones_Kg_fruta[[#This Row],[País]],Exportaciones_Kg_fruta[[#This Row],[Detalle]],Exportaciones_Kg_fruta[[#This Row],[Año]])</f>
        <v>Singapur2017</v>
      </c>
      <c r="B3436" s="3" t="s">
        <v>170</v>
      </c>
      <c r="C3436" s="3" t="s">
        <v>22</v>
      </c>
      <c r="D3436" s="3"/>
      <c r="E3436" s="3">
        <v>698712.84000000008</v>
      </c>
      <c r="F3436" s="3">
        <v>955862.03</v>
      </c>
      <c r="G3436" s="3">
        <v>1402519.99</v>
      </c>
      <c r="H3436" s="3">
        <v>391553.08999999997</v>
      </c>
      <c r="I3436" s="3">
        <v>1367734.96</v>
      </c>
      <c r="J3436" s="3">
        <v>513056.18999999994</v>
      </c>
      <c r="K3436" s="3">
        <v>744761.47000000009</v>
      </c>
      <c r="L3436" s="3">
        <v>662850.82999999984</v>
      </c>
      <c r="M3436" s="3">
        <v>953395.95</v>
      </c>
      <c r="N3436" s="3">
        <v>991259.80999999994</v>
      </c>
      <c r="O3436" s="3">
        <v>408156.8899999999</v>
      </c>
      <c r="P3436" s="3">
        <v>1376127.82</v>
      </c>
      <c r="Q343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10465991.869999997</v>
      </c>
      <c r="R3436">
        <v>2017</v>
      </c>
      <c r="S3436" s="3" t="s">
        <v>212</v>
      </c>
    </row>
    <row r="3437" spans="1:19" x14ac:dyDescent="0.35">
      <c r="A3437" t="str">
        <f>+_xlfn.CONCAT(Exportaciones_Kg_fruta[[#This Row],[País]],Exportaciones_Kg_fruta[[#This Row],[Detalle]],Exportaciones_Kg_fruta[[#This Row],[Año]])</f>
        <v>Puerto Rico2017</v>
      </c>
      <c r="B3437" s="3" t="s">
        <v>153</v>
      </c>
      <c r="C3437" s="3" t="s">
        <v>22</v>
      </c>
      <c r="D3437" s="3"/>
      <c r="E3437" s="3">
        <v>158521</v>
      </c>
      <c r="F3437" s="3">
        <v>278052.5</v>
      </c>
      <c r="G3437" s="3">
        <v>182824.98</v>
      </c>
      <c r="H3437" s="3">
        <v>429474.13999999996</v>
      </c>
      <c r="I3437" s="3">
        <v>265445.69</v>
      </c>
      <c r="J3437" s="3">
        <v>218121.37999999998</v>
      </c>
      <c r="K3437" s="3">
        <v>285898.96999999997</v>
      </c>
      <c r="L3437" s="3">
        <v>356124.18</v>
      </c>
      <c r="M3437" s="3">
        <v>151189.24</v>
      </c>
      <c r="N3437" s="3">
        <v>432644.5</v>
      </c>
      <c r="O3437" s="3">
        <v>161080</v>
      </c>
      <c r="P3437" s="3">
        <v>40510</v>
      </c>
      <c r="Q343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2959886.5799999996</v>
      </c>
      <c r="R3437">
        <v>2017</v>
      </c>
      <c r="S3437" s="3" t="s">
        <v>212</v>
      </c>
    </row>
    <row r="3438" spans="1:19" x14ac:dyDescent="0.35">
      <c r="A3438" t="str">
        <f>+_xlfn.CONCAT(Exportaciones_Kg_fruta[[#This Row],[País]],Exportaciones_Kg_fruta[[#This Row],[Detalle]],Exportaciones_Kg_fruta[[#This Row],[Año]])</f>
        <v>Irlanda2017</v>
      </c>
      <c r="B3438" s="3" t="s">
        <v>99</v>
      </c>
      <c r="C3438" s="3" t="s">
        <v>22</v>
      </c>
      <c r="D3438" s="3"/>
      <c r="E3438" s="3">
        <v>2657012.5100000002</v>
      </c>
      <c r="F3438" s="3">
        <v>1669047.8599999996</v>
      </c>
      <c r="G3438" s="3">
        <v>2282706.09</v>
      </c>
      <c r="H3438" s="3">
        <v>4312002.34</v>
      </c>
      <c r="I3438" s="3">
        <v>3204539.8600000013</v>
      </c>
      <c r="J3438" s="3">
        <v>4255390.9399999995</v>
      </c>
      <c r="K3438" s="3">
        <v>4989500.54</v>
      </c>
      <c r="L3438" s="3">
        <v>4667712.5199999996</v>
      </c>
      <c r="M3438" s="3">
        <v>4285914.18</v>
      </c>
      <c r="N3438" s="3">
        <v>4255357.540000001</v>
      </c>
      <c r="O3438" s="3">
        <v>4703507.92</v>
      </c>
      <c r="P3438" s="3">
        <v>2637503.0300000003</v>
      </c>
      <c r="Q343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43920195.330000006</v>
      </c>
      <c r="R3438">
        <v>2017</v>
      </c>
      <c r="S3438" s="3" t="s">
        <v>212</v>
      </c>
    </row>
    <row r="3439" spans="1:19" x14ac:dyDescent="0.35">
      <c r="A3439" t="str">
        <f>+_xlfn.CONCAT(Exportaciones_Kg_fruta[[#This Row],[País]],Exportaciones_Kg_fruta[[#This Row],[Detalle]],Exportaciones_Kg_fruta[[#This Row],[Año]])</f>
        <v>Portugal2017</v>
      </c>
      <c r="B3439" s="3" t="s">
        <v>152</v>
      </c>
      <c r="C3439" s="3" t="s">
        <v>22</v>
      </c>
      <c r="D3439" s="3"/>
      <c r="E3439" s="3">
        <v>81618.75</v>
      </c>
      <c r="F3439" s="3">
        <v>18938.5</v>
      </c>
      <c r="G3439" s="3">
        <v>0</v>
      </c>
      <c r="H3439" s="3">
        <v>864</v>
      </c>
      <c r="I3439" s="3">
        <v>0</v>
      </c>
      <c r="J3439" s="3">
        <v>56576.969999999994</v>
      </c>
      <c r="K3439" s="3">
        <v>23857.599999999999</v>
      </c>
      <c r="L3439" s="3">
        <v>0</v>
      </c>
      <c r="M3439" s="3">
        <v>0</v>
      </c>
      <c r="N3439" s="3">
        <v>27552</v>
      </c>
      <c r="O3439" s="3">
        <v>0</v>
      </c>
      <c r="P3439" s="3">
        <v>0</v>
      </c>
      <c r="Q343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209407.82</v>
      </c>
      <c r="R3439">
        <v>2017</v>
      </c>
      <c r="S3439" s="3" t="s">
        <v>212</v>
      </c>
    </row>
    <row r="3440" spans="1:19" x14ac:dyDescent="0.35">
      <c r="A3440" t="str">
        <f>+_xlfn.CONCAT(Exportaciones_Kg_fruta[[#This Row],[País]],Exportaciones_Kg_fruta[[#This Row],[Detalle]],Exportaciones_Kg_fruta[[#This Row],[Año]])</f>
        <v>Noruega2017</v>
      </c>
      <c r="B3440" s="3" t="s">
        <v>140</v>
      </c>
      <c r="C3440" s="3" t="s">
        <v>22</v>
      </c>
      <c r="D3440" s="3"/>
      <c r="E3440" s="3">
        <v>1002592.46</v>
      </c>
      <c r="F3440" s="3">
        <v>1115096.3999999999</v>
      </c>
      <c r="G3440" s="3">
        <v>880353.47</v>
      </c>
      <c r="H3440" s="3">
        <v>936917.95</v>
      </c>
      <c r="I3440" s="3">
        <v>1040622.78</v>
      </c>
      <c r="J3440" s="3">
        <v>1406574.51</v>
      </c>
      <c r="K3440" s="3">
        <v>710597.22000000009</v>
      </c>
      <c r="L3440" s="3">
        <v>951136.18</v>
      </c>
      <c r="M3440" s="3">
        <v>1129966.49</v>
      </c>
      <c r="N3440" s="3">
        <v>1007002.2100000001</v>
      </c>
      <c r="O3440" s="3">
        <v>1218016.79</v>
      </c>
      <c r="P3440" s="3">
        <v>506359.9</v>
      </c>
      <c r="Q344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11905236.359999999</v>
      </c>
      <c r="R3440">
        <v>2017</v>
      </c>
      <c r="S3440" s="3" t="s">
        <v>212</v>
      </c>
    </row>
    <row r="3441" spans="1:19" x14ac:dyDescent="0.35">
      <c r="A3441" t="str">
        <f>+_xlfn.CONCAT(Exportaciones_Kg_fruta[[#This Row],[País]],Exportaciones_Kg_fruta[[#This Row],[Detalle]],Exportaciones_Kg_fruta[[#This Row],[Año]])</f>
        <v>Honduras2017</v>
      </c>
      <c r="B3441" s="3" t="s">
        <v>93</v>
      </c>
      <c r="C3441" s="3" t="s">
        <v>22</v>
      </c>
      <c r="D3441" s="3"/>
      <c r="E3441" s="3">
        <v>95533.5</v>
      </c>
      <c r="F3441" s="3">
        <v>30840</v>
      </c>
      <c r="G3441" s="3">
        <v>83361</v>
      </c>
      <c r="H3441" s="3">
        <v>79602</v>
      </c>
      <c r="I3441" s="3">
        <v>57426</v>
      </c>
      <c r="J3441" s="3">
        <v>79565.5</v>
      </c>
      <c r="K3441" s="3">
        <v>196350</v>
      </c>
      <c r="L3441" s="3">
        <v>62533.5</v>
      </c>
      <c r="M3441" s="3">
        <v>151632</v>
      </c>
      <c r="N3441" s="3">
        <v>185569</v>
      </c>
      <c r="O3441" s="3">
        <v>169480</v>
      </c>
      <c r="P3441" s="3">
        <v>130791.5</v>
      </c>
      <c r="Q344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1322684</v>
      </c>
      <c r="R3441">
        <v>2017</v>
      </c>
      <c r="S3441" s="3" t="s">
        <v>212</v>
      </c>
    </row>
    <row r="3442" spans="1:19" x14ac:dyDescent="0.35">
      <c r="A3442" t="str">
        <f>+_xlfn.CONCAT(Exportaciones_Kg_fruta[[#This Row],[País]],Exportaciones_Kg_fruta[[#This Row],[Detalle]],Exportaciones_Kg_fruta[[#This Row],[Año]])</f>
        <v>Nicaragua2017</v>
      </c>
      <c r="B3442" s="3" t="s">
        <v>138</v>
      </c>
      <c r="C3442" s="3" t="s">
        <v>22</v>
      </c>
      <c r="D3442" s="3"/>
      <c r="E3442" s="3">
        <v>39100</v>
      </c>
      <c r="F3442" s="3">
        <v>37625</v>
      </c>
      <c r="G3442" s="3">
        <v>43001.5</v>
      </c>
      <c r="H3442" s="3">
        <v>173337.5</v>
      </c>
      <c r="I3442" s="3">
        <v>36705</v>
      </c>
      <c r="J3442" s="3">
        <v>56109</v>
      </c>
      <c r="K3442" s="3">
        <v>48743</v>
      </c>
      <c r="L3442" s="3">
        <v>40980</v>
      </c>
      <c r="M3442" s="3">
        <v>188502</v>
      </c>
      <c r="N3442" s="3">
        <v>159281.5</v>
      </c>
      <c r="O3442" s="3">
        <v>128072</v>
      </c>
      <c r="P3442" s="3">
        <v>83847</v>
      </c>
      <c r="Q344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1035303.5</v>
      </c>
      <c r="R3442">
        <v>2017</v>
      </c>
      <c r="S3442" s="3" t="s">
        <v>212</v>
      </c>
    </row>
    <row r="3443" spans="1:19" x14ac:dyDescent="0.35">
      <c r="A3443" t="str">
        <f>+_xlfn.CONCAT(Exportaciones_Kg_fruta[[#This Row],[País]],Exportaciones_Kg_fruta[[#This Row],[Detalle]],Exportaciones_Kg_fruta[[#This Row],[Año]])</f>
        <v>Nigeria2017</v>
      </c>
      <c r="B3443" s="3" t="s">
        <v>139</v>
      </c>
      <c r="C3443" s="3" t="s">
        <v>22</v>
      </c>
      <c r="D3443" s="3"/>
      <c r="E3443" s="3">
        <v>0</v>
      </c>
      <c r="F3443" s="3">
        <v>218631.1</v>
      </c>
      <c r="G3443" s="3">
        <v>12108.75</v>
      </c>
      <c r="H3443" s="3">
        <v>75600</v>
      </c>
      <c r="I3443" s="3">
        <v>0</v>
      </c>
      <c r="J3443" s="3">
        <v>0</v>
      </c>
      <c r="K3443" s="3">
        <v>353744.72000000003</v>
      </c>
      <c r="L3443" s="3">
        <v>0</v>
      </c>
      <c r="M3443" s="3">
        <v>0</v>
      </c>
      <c r="N3443" s="3">
        <v>0</v>
      </c>
      <c r="O3443" s="3">
        <v>82997.609999999986</v>
      </c>
      <c r="P3443" s="3">
        <v>110057.66</v>
      </c>
      <c r="Q344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853139.84</v>
      </c>
      <c r="R3443">
        <v>2017</v>
      </c>
      <c r="S3443" s="3" t="s">
        <v>212</v>
      </c>
    </row>
    <row r="3444" spans="1:19" x14ac:dyDescent="0.35">
      <c r="A3444" t="str">
        <f>+_xlfn.CONCAT(Exportaciones_Kg_fruta[[#This Row],[País]],Exportaciones_Kg_fruta[[#This Row],[Detalle]],Exportaciones_Kg_fruta[[#This Row],[Año]])</f>
        <v>Cuba2017</v>
      </c>
      <c r="B3444" s="3" t="s">
        <v>64</v>
      </c>
      <c r="C3444" s="3" t="s">
        <v>22</v>
      </c>
      <c r="D3444" s="3"/>
      <c r="E3444" s="3">
        <v>366072.29</v>
      </c>
      <c r="F3444" s="3">
        <v>159368.19999999995</v>
      </c>
      <c r="G3444" s="3">
        <v>299971.83999999997</v>
      </c>
      <c r="H3444" s="3">
        <v>248934.26</v>
      </c>
      <c r="I3444" s="3">
        <v>339708.73999999993</v>
      </c>
      <c r="J3444" s="3">
        <v>134764.61000000002</v>
      </c>
      <c r="K3444" s="3">
        <v>363571.27</v>
      </c>
      <c r="L3444" s="3">
        <v>442235.41999999993</v>
      </c>
      <c r="M3444" s="3">
        <v>358269.29000000004</v>
      </c>
      <c r="N3444" s="3">
        <v>455319.26</v>
      </c>
      <c r="O3444" s="3">
        <v>284632.95</v>
      </c>
      <c r="P3444" s="3">
        <v>523026.54</v>
      </c>
      <c r="Q344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3975874.67</v>
      </c>
      <c r="R3444">
        <v>2017</v>
      </c>
      <c r="S3444" s="3" t="s">
        <v>212</v>
      </c>
    </row>
    <row r="3445" spans="1:19" x14ac:dyDescent="0.35">
      <c r="A3445" t="str">
        <f>+_xlfn.CONCAT(Exportaciones_Kg_fruta[[#This Row],[País]],Exportaciones_Kg_fruta[[#This Row],[Detalle]],Exportaciones_Kg_fruta[[#This Row],[Año]])</f>
        <v>Bangladesh2017</v>
      </c>
      <c r="B3445" s="3" t="s">
        <v>40</v>
      </c>
      <c r="C3445" s="3" t="s">
        <v>22</v>
      </c>
      <c r="D3445" s="3"/>
      <c r="E3445" s="3">
        <v>11284.640000000001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11284.640000000001</v>
      </c>
      <c r="R3445">
        <v>2017</v>
      </c>
      <c r="S3445" s="3" t="s">
        <v>212</v>
      </c>
    </row>
    <row r="3446" spans="1:19" x14ac:dyDescent="0.35">
      <c r="A3446" t="str">
        <f>+_xlfn.CONCAT(Exportaciones_Kg_fruta[[#This Row],[País]],Exportaciones_Kg_fruta[[#This Row],[Detalle]],Exportaciones_Kg_fruta[[#This Row],[Año]])</f>
        <v>Trinidad y Tobago2017</v>
      </c>
      <c r="B3446" s="3" t="s">
        <v>187</v>
      </c>
      <c r="C3446" s="3" t="s">
        <v>22</v>
      </c>
      <c r="D3446" s="3"/>
      <c r="E3446" s="3">
        <v>14436</v>
      </c>
      <c r="F3446" s="3">
        <v>21660</v>
      </c>
      <c r="G3446" s="3">
        <v>34787</v>
      </c>
      <c r="H3446" s="3">
        <v>54098</v>
      </c>
      <c r="I3446" s="3">
        <v>18648</v>
      </c>
      <c r="J3446" s="3">
        <v>99228.84</v>
      </c>
      <c r="K3446" s="3">
        <v>0</v>
      </c>
      <c r="L3446" s="3">
        <v>20590.5</v>
      </c>
      <c r="M3446" s="3">
        <v>22706.25</v>
      </c>
      <c r="N3446" s="3">
        <v>0</v>
      </c>
      <c r="O3446" s="3">
        <v>72161.42</v>
      </c>
      <c r="P3446" s="3">
        <v>19012</v>
      </c>
      <c r="Q344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377328.01</v>
      </c>
      <c r="R3446">
        <v>2017</v>
      </c>
      <c r="S3446" s="3" t="s">
        <v>212</v>
      </c>
    </row>
    <row r="3447" spans="1:19" x14ac:dyDescent="0.35">
      <c r="A3447" t="str">
        <f>+_xlfn.CONCAT(Exportaciones_Kg_fruta[[#This Row],[País]],Exportaciones_Kg_fruta[[#This Row],[Detalle]],Exportaciones_Kg_fruta[[#This Row],[Año]])</f>
        <v>Lituania2017</v>
      </c>
      <c r="B3447" s="3" t="s">
        <v>121</v>
      </c>
      <c r="C3447" s="3" t="s">
        <v>22</v>
      </c>
      <c r="D3447" s="3"/>
      <c r="E3447" s="3">
        <v>433983.19999999995</v>
      </c>
      <c r="F3447" s="3">
        <v>102905.4</v>
      </c>
      <c r="G3447" s="3">
        <v>235135.98</v>
      </c>
      <c r="H3447" s="3">
        <v>327906.55999999994</v>
      </c>
      <c r="I3447" s="3">
        <v>464889.75999999995</v>
      </c>
      <c r="J3447" s="3">
        <v>102006.66999999998</v>
      </c>
      <c r="K3447" s="3">
        <v>929599.10999999987</v>
      </c>
      <c r="L3447" s="3">
        <v>270407.58999999997</v>
      </c>
      <c r="M3447" s="3">
        <v>306255.33999999997</v>
      </c>
      <c r="N3447" s="3">
        <v>665145.79999999993</v>
      </c>
      <c r="O3447" s="3">
        <v>426735.35</v>
      </c>
      <c r="P3447" s="3">
        <v>274548.14999999997</v>
      </c>
      <c r="Q344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4539518.9099999992</v>
      </c>
      <c r="R3447">
        <v>2017</v>
      </c>
      <c r="S3447" s="3" t="s">
        <v>212</v>
      </c>
    </row>
    <row r="3448" spans="1:19" x14ac:dyDescent="0.35">
      <c r="A3448" t="str">
        <f>+_xlfn.CONCAT(Exportaciones_Kg_fruta[[#This Row],[País]],Exportaciones_Kg_fruta[[#This Row],[Detalle]],Exportaciones_Kg_fruta[[#This Row],[Año]])</f>
        <v>Ucrania2017</v>
      </c>
      <c r="B3448" s="3" t="s">
        <v>191</v>
      </c>
      <c r="C3448" s="3" t="s">
        <v>22</v>
      </c>
      <c r="D3448" s="3"/>
      <c r="E3448" s="3">
        <v>304900.44999999995</v>
      </c>
      <c r="F3448" s="3">
        <v>48317.4</v>
      </c>
      <c r="G3448" s="3">
        <v>410215.22</v>
      </c>
      <c r="H3448" s="3">
        <v>0</v>
      </c>
      <c r="I3448" s="3">
        <v>144205.85999999999</v>
      </c>
      <c r="J3448" s="3">
        <v>76198.200000000012</v>
      </c>
      <c r="K3448" s="3">
        <v>98914.9</v>
      </c>
      <c r="L3448" s="3">
        <v>287294.17</v>
      </c>
      <c r="M3448" s="3">
        <v>400007.5</v>
      </c>
      <c r="N3448" s="3">
        <v>372074.46</v>
      </c>
      <c r="O3448" s="3">
        <v>218052.07</v>
      </c>
      <c r="P3448" s="3">
        <v>509642.46000000014</v>
      </c>
      <c r="Q344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2869822.6899999995</v>
      </c>
      <c r="R3448">
        <v>2017</v>
      </c>
      <c r="S3448" s="3" t="s">
        <v>212</v>
      </c>
    </row>
    <row r="3449" spans="1:19" x14ac:dyDescent="0.35">
      <c r="A3449" t="str">
        <f>+_xlfn.CONCAT(Exportaciones_Kg_fruta[[#This Row],[País]],Exportaciones_Kg_fruta[[#This Row],[Detalle]],Exportaciones_Kg_fruta[[#This Row],[Año]])</f>
        <v>República Checa2017</v>
      </c>
      <c r="B3449" s="3" t="s">
        <v>156</v>
      </c>
      <c r="C3449" s="3" t="s">
        <v>22</v>
      </c>
      <c r="D3449" s="3"/>
      <c r="E3449" s="3">
        <v>708704.95</v>
      </c>
      <c r="F3449" s="3">
        <v>651441.09000000008</v>
      </c>
      <c r="G3449" s="3">
        <v>455613.82</v>
      </c>
      <c r="H3449" s="3">
        <v>549643.09</v>
      </c>
      <c r="I3449" s="3">
        <v>1286603.4300000002</v>
      </c>
      <c r="J3449" s="3">
        <v>1309760.3700000001</v>
      </c>
      <c r="K3449" s="3">
        <v>636680.57000000007</v>
      </c>
      <c r="L3449" s="3">
        <v>725294.64</v>
      </c>
      <c r="M3449" s="3">
        <v>689803.81</v>
      </c>
      <c r="N3449" s="3">
        <v>761499.02</v>
      </c>
      <c r="O3449" s="3">
        <v>850640.1</v>
      </c>
      <c r="P3449" s="3">
        <v>325599.81</v>
      </c>
      <c r="Q344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8951284.6999999993</v>
      </c>
      <c r="R3449">
        <v>2017</v>
      </c>
      <c r="S3449" s="3" t="s">
        <v>212</v>
      </c>
    </row>
    <row r="3450" spans="1:19" x14ac:dyDescent="0.35">
      <c r="A3450" t="str">
        <f>+_xlfn.CONCAT(Exportaciones_Kg_fruta[[#This Row],[País]],Exportaciones_Kg_fruta[[#This Row],[Detalle]],Exportaciones_Kg_fruta[[#This Row],[Año]])</f>
        <v>Estonia2017</v>
      </c>
      <c r="B3450" s="3" t="s">
        <v>75</v>
      </c>
      <c r="C3450" s="3" t="s">
        <v>22</v>
      </c>
      <c r="D3450" s="3"/>
      <c r="E3450" s="3">
        <v>371694.52</v>
      </c>
      <c r="F3450" s="3">
        <v>151414.02999999997</v>
      </c>
      <c r="G3450" s="3">
        <v>363418.32</v>
      </c>
      <c r="H3450" s="3">
        <v>207735.9</v>
      </c>
      <c r="I3450" s="3">
        <v>383635.33</v>
      </c>
      <c r="J3450" s="3">
        <v>430748.48</v>
      </c>
      <c r="K3450" s="3">
        <v>297730.03999999998</v>
      </c>
      <c r="L3450" s="3">
        <v>266475.55</v>
      </c>
      <c r="M3450" s="3">
        <v>385106.80000000005</v>
      </c>
      <c r="N3450" s="3">
        <v>337410.98</v>
      </c>
      <c r="O3450" s="3">
        <v>294736.69</v>
      </c>
      <c r="P3450" s="3">
        <v>386107.65</v>
      </c>
      <c r="Q345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3876214.29</v>
      </c>
      <c r="R3450">
        <v>2017</v>
      </c>
      <c r="S3450" s="3" t="s">
        <v>212</v>
      </c>
    </row>
    <row r="3451" spans="1:19" x14ac:dyDescent="0.35">
      <c r="A3451" t="str">
        <f>+_xlfn.CONCAT(Exportaciones_Kg_fruta[[#This Row],[País]],Exportaciones_Kg_fruta[[#This Row],[Detalle]],Exportaciones_Kg_fruta[[#This Row],[Año]])</f>
        <v>Omán2017</v>
      </c>
      <c r="B3451" s="3" t="s">
        <v>143</v>
      </c>
      <c r="C3451" s="3" t="s">
        <v>22</v>
      </c>
      <c r="D3451" s="3"/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14210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45821</v>
      </c>
      <c r="Q345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60031</v>
      </c>
      <c r="R3451">
        <v>2017</v>
      </c>
      <c r="S3451" s="3" t="s">
        <v>212</v>
      </c>
    </row>
    <row r="3452" spans="1:19" x14ac:dyDescent="0.35">
      <c r="A3452" t="str">
        <f>+_xlfn.CONCAT(Exportaciones_Kg_fruta[[#This Row],[País]],Exportaciones_Kg_fruta[[#This Row],[Detalle]],Exportaciones_Kg_fruta[[#This Row],[Año]])</f>
        <v>Jamaica2017</v>
      </c>
      <c r="B3452" s="3" t="s">
        <v>109</v>
      </c>
      <c r="C3452" s="3" t="s">
        <v>22</v>
      </c>
      <c r="D3452" s="3"/>
      <c r="E3452" s="3">
        <v>104479.8</v>
      </c>
      <c r="F3452" s="3">
        <v>66739.5</v>
      </c>
      <c r="G3452" s="3">
        <v>65989.17</v>
      </c>
      <c r="H3452" s="3">
        <v>37425.599999999999</v>
      </c>
      <c r="I3452" s="3">
        <v>112736.61</v>
      </c>
      <c r="J3452" s="3">
        <v>16908</v>
      </c>
      <c r="K3452" s="3">
        <v>120346.25</v>
      </c>
      <c r="L3452" s="3">
        <v>32308.5</v>
      </c>
      <c r="M3452" s="3">
        <v>38067</v>
      </c>
      <c r="N3452" s="3">
        <v>26669</v>
      </c>
      <c r="O3452" s="3">
        <v>132637.5</v>
      </c>
      <c r="P3452" s="3">
        <v>65453.759999999995</v>
      </c>
      <c r="Q345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819760.69000000006</v>
      </c>
      <c r="R3452">
        <v>2017</v>
      </c>
      <c r="S3452" s="3" t="s">
        <v>212</v>
      </c>
    </row>
    <row r="3453" spans="1:19" x14ac:dyDescent="0.35">
      <c r="A3453" t="str">
        <f>+_xlfn.CONCAT(Exportaciones_Kg_fruta[[#This Row],[País]],Exportaciones_Kg_fruta[[#This Row],[Detalle]],Exportaciones_Kg_fruta[[#This Row],[Año]])</f>
        <v>Marruecos2017</v>
      </c>
      <c r="B3453" s="3" t="s">
        <v>126</v>
      </c>
      <c r="C3453" s="3" t="s">
        <v>22</v>
      </c>
      <c r="D3453" s="3"/>
      <c r="E3453" s="3">
        <v>0</v>
      </c>
      <c r="F3453" s="3">
        <v>0</v>
      </c>
      <c r="G3453" s="3">
        <v>12810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15670</v>
      </c>
      <c r="Q345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28480</v>
      </c>
      <c r="R3453">
        <v>2017</v>
      </c>
      <c r="S3453" s="3" t="s">
        <v>212</v>
      </c>
    </row>
    <row r="3454" spans="1:19" x14ac:dyDescent="0.35">
      <c r="A3454" t="str">
        <f>+_xlfn.CONCAT(Exportaciones_Kg_fruta[[#This Row],[País]],Exportaciones_Kg_fruta[[#This Row],[Detalle]],Exportaciones_Kg_fruta[[#This Row],[Año]])</f>
        <v>Letonia2017</v>
      </c>
      <c r="B3454" s="3" t="s">
        <v>117</v>
      </c>
      <c r="C3454" s="3" t="s">
        <v>22</v>
      </c>
      <c r="D3454" s="3"/>
      <c r="E3454" s="3">
        <v>525650.42999999993</v>
      </c>
      <c r="F3454" s="3">
        <v>464344.68</v>
      </c>
      <c r="G3454" s="3">
        <v>657601.54000000015</v>
      </c>
      <c r="H3454" s="3">
        <v>819981.10999999987</v>
      </c>
      <c r="I3454" s="3">
        <v>1854727.44</v>
      </c>
      <c r="J3454" s="3">
        <v>1138098.8599999999</v>
      </c>
      <c r="K3454" s="3">
        <v>395763.82999999996</v>
      </c>
      <c r="L3454" s="3">
        <v>407752.29000000004</v>
      </c>
      <c r="M3454" s="3">
        <v>667354.81999999983</v>
      </c>
      <c r="N3454" s="3">
        <v>800438.42</v>
      </c>
      <c r="O3454" s="3">
        <v>832546.8</v>
      </c>
      <c r="P3454" s="3">
        <v>671274.45</v>
      </c>
      <c r="Q345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9235534.6699999999</v>
      </c>
      <c r="R3454">
        <v>2017</v>
      </c>
      <c r="S3454" s="3" t="s">
        <v>212</v>
      </c>
    </row>
    <row r="3455" spans="1:19" x14ac:dyDescent="0.35">
      <c r="A3455" t="str">
        <f>+_xlfn.CONCAT(Exportaciones_Kg_fruta[[#This Row],[País]],Exportaciones_Kg_fruta[[#This Row],[Detalle]],Exportaciones_Kg_fruta[[#This Row],[Año]])</f>
        <v>Hungría2017</v>
      </c>
      <c r="B3455" s="3" t="s">
        <v>95</v>
      </c>
      <c r="C3455" s="3" t="s">
        <v>22</v>
      </c>
      <c r="D3455" s="3"/>
      <c r="E3455" s="3">
        <v>0</v>
      </c>
      <c r="F3455" s="3">
        <v>0</v>
      </c>
      <c r="G3455" s="3">
        <v>18509.48</v>
      </c>
      <c r="H3455" s="3">
        <v>0</v>
      </c>
      <c r="I3455" s="3">
        <v>47148.700000000004</v>
      </c>
      <c r="J3455" s="3">
        <v>0</v>
      </c>
      <c r="K3455" s="3">
        <v>0</v>
      </c>
      <c r="L3455" s="3">
        <v>0</v>
      </c>
      <c r="M3455" s="3">
        <v>24891.61</v>
      </c>
      <c r="N3455" s="3">
        <v>0</v>
      </c>
      <c r="O3455" s="3">
        <v>125.4</v>
      </c>
      <c r="P3455" s="3">
        <v>0</v>
      </c>
      <c r="Q345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90675.19</v>
      </c>
      <c r="R3455">
        <v>2017</v>
      </c>
      <c r="S3455" s="3" t="s">
        <v>212</v>
      </c>
    </row>
    <row r="3456" spans="1:19" x14ac:dyDescent="0.35">
      <c r="A3456" t="str">
        <f>+_xlfn.CONCAT(Exportaciones_Kg_fruta[[#This Row],[País]],Exportaciones_Kg_fruta[[#This Row],[Detalle]],Exportaciones_Kg_fruta[[#This Row],[Año]])</f>
        <v>Mauricio2017</v>
      </c>
      <c r="B3456" s="3" t="s">
        <v>128</v>
      </c>
      <c r="C3456" s="3" t="s">
        <v>22</v>
      </c>
      <c r="D3456" s="3"/>
      <c r="E3456" s="3">
        <v>2880</v>
      </c>
      <c r="F3456" s="3">
        <v>44850</v>
      </c>
      <c r="G3456" s="3">
        <v>0</v>
      </c>
      <c r="H3456" s="3">
        <v>0</v>
      </c>
      <c r="I3456" s="3">
        <v>32752.799999999999</v>
      </c>
      <c r="J3456" s="3">
        <v>22609</v>
      </c>
      <c r="K3456" s="3">
        <v>33530</v>
      </c>
      <c r="L3456" s="3">
        <v>39402</v>
      </c>
      <c r="M3456" s="3">
        <v>50120.25</v>
      </c>
      <c r="N3456" s="3">
        <v>4563</v>
      </c>
      <c r="O3456" s="3">
        <v>0</v>
      </c>
      <c r="P3456" s="3">
        <v>25000</v>
      </c>
      <c r="Q345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255707.05</v>
      </c>
      <c r="R3456">
        <v>2017</v>
      </c>
      <c r="S3456" s="3" t="s">
        <v>212</v>
      </c>
    </row>
    <row r="3457" spans="1:19" x14ac:dyDescent="0.35">
      <c r="A3457" t="str">
        <f>+_xlfn.CONCAT(Exportaciones_Kg_fruta[[#This Row],[País]],Exportaciones_Kg_fruta[[#This Row],[Detalle]],Exportaciones_Kg_fruta[[#This Row],[Año]])</f>
        <v>Qatar2017</v>
      </c>
      <c r="B3457" s="3" t="s">
        <v>154</v>
      </c>
      <c r="C3457" s="3" t="s">
        <v>22</v>
      </c>
      <c r="D3457" s="3"/>
      <c r="E3457" s="3">
        <v>105348.64</v>
      </c>
      <c r="F3457" s="3">
        <v>48111.199999999997</v>
      </c>
      <c r="G3457" s="3">
        <v>78854.5</v>
      </c>
      <c r="H3457" s="3">
        <v>26026.2</v>
      </c>
      <c r="I3457" s="3">
        <v>67473.600000000006</v>
      </c>
      <c r="J3457" s="3">
        <v>82172.5</v>
      </c>
      <c r="K3457" s="3">
        <v>15053</v>
      </c>
      <c r="L3457" s="3">
        <v>84764.6</v>
      </c>
      <c r="M3457" s="3">
        <v>122732.72</v>
      </c>
      <c r="N3457" s="3">
        <v>49967.600000000006</v>
      </c>
      <c r="O3457" s="3">
        <v>48513.09</v>
      </c>
      <c r="P3457" s="3">
        <v>8910</v>
      </c>
      <c r="Q345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737927.65</v>
      </c>
      <c r="R3457">
        <v>2017</v>
      </c>
      <c r="S3457" s="3" t="s">
        <v>212</v>
      </c>
    </row>
    <row r="3458" spans="1:19" x14ac:dyDescent="0.35">
      <c r="A3458" t="str">
        <f>+_xlfn.CONCAT(Exportaciones_Kg_fruta[[#This Row],[País]],Exportaciones_Kg_fruta[[#This Row],[Detalle]],Exportaciones_Kg_fruta[[#This Row],[Año]])</f>
        <v>Luxemburgo2017</v>
      </c>
      <c r="B3458" s="3" t="s">
        <v>122</v>
      </c>
      <c r="C3458" s="3" t="s">
        <v>22</v>
      </c>
      <c r="D3458" s="3"/>
      <c r="E3458" s="3">
        <v>5417.6200000000008</v>
      </c>
      <c r="F3458" s="3">
        <v>0</v>
      </c>
      <c r="G3458" s="3">
        <v>25103.86</v>
      </c>
      <c r="H3458" s="3">
        <v>0</v>
      </c>
      <c r="I3458" s="3">
        <v>6720</v>
      </c>
      <c r="J3458" s="3">
        <v>0</v>
      </c>
      <c r="K3458" s="3">
        <v>5516.1399999999994</v>
      </c>
      <c r="L3458" s="3">
        <v>0</v>
      </c>
      <c r="M3458" s="3">
        <v>40642.299999999996</v>
      </c>
      <c r="N3458" s="3">
        <v>21387.34</v>
      </c>
      <c r="O3458" s="3">
        <v>0</v>
      </c>
      <c r="P3458" s="3">
        <v>0</v>
      </c>
      <c r="Q345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104787.26</v>
      </c>
      <c r="R3458">
        <v>2017</v>
      </c>
      <c r="S3458" s="3" t="s">
        <v>212</v>
      </c>
    </row>
    <row r="3459" spans="1:19" x14ac:dyDescent="0.35">
      <c r="A3459" t="str">
        <f>+_xlfn.CONCAT(Exportaciones_Kg_fruta[[#This Row],[País]],Exportaciones_Kg_fruta[[#This Row],[Detalle]],Exportaciones_Kg_fruta[[#This Row],[Año]])</f>
        <v>Ghana2017</v>
      </c>
      <c r="B3459" s="3" t="s">
        <v>83</v>
      </c>
      <c r="C3459" s="3" t="s">
        <v>22</v>
      </c>
      <c r="D3459" s="3"/>
      <c r="E3459" s="3">
        <v>0</v>
      </c>
      <c r="F3459" s="3">
        <v>0</v>
      </c>
      <c r="G3459" s="3">
        <v>30768.560000000001</v>
      </c>
      <c r="H3459" s="3">
        <v>0</v>
      </c>
      <c r="I3459" s="3">
        <v>25368</v>
      </c>
      <c r="J3459" s="3">
        <v>0</v>
      </c>
      <c r="K3459" s="3">
        <v>0</v>
      </c>
      <c r="L3459" s="3">
        <v>27307.8</v>
      </c>
      <c r="M3459" s="3">
        <v>28856.100000000002</v>
      </c>
      <c r="N3459" s="3">
        <v>0</v>
      </c>
      <c r="O3459" s="3">
        <v>0</v>
      </c>
      <c r="P3459" s="3">
        <v>1840</v>
      </c>
      <c r="Q345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114140.45999999999</v>
      </c>
      <c r="R3459">
        <v>2017</v>
      </c>
      <c r="S3459" s="3" t="s">
        <v>212</v>
      </c>
    </row>
    <row r="3460" spans="1:19" x14ac:dyDescent="0.35">
      <c r="A3460" t="str">
        <f>+_xlfn.CONCAT(Exportaciones_Kg_fruta[[#This Row],[País]],Exportaciones_Kg_fruta[[#This Row],[Detalle]],Exportaciones_Kg_fruta[[#This Row],[Año]])</f>
        <v>Sri Lanka2017</v>
      </c>
      <c r="B3460" s="3" t="s">
        <v>172</v>
      </c>
      <c r="C3460" s="3" t="s">
        <v>22</v>
      </c>
      <c r="D3460" s="3"/>
      <c r="E3460" s="3">
        <v>56559.5</v>
      </c>
      <c r="F3460" s="3">
        <v>20704</v>
      </c>
      <c r="G3460" s="3">
        <v>130195.5</v>
      </c>
      <c r="H3460" s="3">
        <v>143323.5</v>
      </c>
      <c r="I3460" s="3">
        <v>141106.5</v>
      </c>
      <c r="J3460" s="3">
        <v>40595</v>
      </c>
      <c r="K3460" s="3">
        <v>132120</v>
      </c>
      <c r="L3460" s="3">
        <v>24135</v>
      </c>
      <c r="M3460" s="3">
        <v>117256.5</v>
      </c>
      <c r="N3460" s="3">
        <v>63585.440000000002</v>
      </c>
      <c r="O3460" s="3">
        <v>48990</v>
      </c>
      <c r="P3460" s="3">
        <v>121674.5</v>
      </c>
      <c r="Q346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1040245.44</v>
      </c>
      <c r="R3460">
        <v>2017</v>
      </c>
      <c r="S3460" s="3" t="s">
        <v>212</v>
      </c>
    </row>
    <row r="3461" spans="1:19" x14ac:dyDescent="0.35">
      <c r="A3461" t="str">
        <f>+_xlfn.CONCAT(Exportaciones_Kg_fruta[[#This Row],[País]],Exportaciones_Kg_fruta[[#This Row],[Detalle]],Exportaciones_Kg_fruta[[#This Row],[Año]])</f>
        <v>Rumania2017</v>
      </c>
      <c r="B3461" s="3" t="s">
        <v>160</v>
      </c>
      <c r="C3461" s="3" t="s">
        <v>22</v>
      </c>
      <c r="D3461" s="3"/>
      <c r="E3461" s="3">
        <v>0</v>
      </c>
      <c r="F3461" s="3">
        <v>21936.309999999998</v>
      </c>
      <c r="G3461" s="3">
        <v>31838.959999999999</v>
      </c>
      <c r="H3461" s="3">
        <v>0</v>
      </c>
      <c r="I3461" s="3">
        <v>12236.480000000001</v>
      </c>
      <c r="J3461" s="3">
        <v>30151.640000000003</v>
      </c>
      <c r="K3461" s="3">
        <v>0</v>
      </c>
      <c r="L3461" s="3">
        <v>29528.2</v>
      </c>
      <c r="M3461" s="3">
        <v>39479.01</v>
      </c>
      <c r="N3461" s="3">
        <v>0</v>
      </c>
      <c r="O3461" s="3">
        <v>0</v>
      </c>
      <c r="P3461" s="3">
        <v>142864.26999999999</v>
      </c>
      <c r="Q346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308034.87000000005</v>
      </c>
      <c r="R3461">
        <v>2017</v>
      </c>
      <c r="S3461" s="3" t="s">
        <v>212</v>
      </c>
    </row>
    <row r="3462" spans="1:19" x14ac:dyDescent="0.35">
      <c r="A3462" t="str">
        <f>+_xlfn.CONCAT(Exportaciones_Kg_fruta[[#This Row],[País]],Exportaciones_Kg_fruta[[#This Row],[Detalle]],Exportaciones_Kg_fruta[[#This Row],[Año]])</f>
        <v>Jordania2017</v>
      </c>
      <c r="B3462" s="3" t="s">
        <v>111</v>
      </c>
      <c r="C3462" s="3" t="s">
        <v>22</v>
      </c>
      <c r="D3462" s="3"/>
      <c r="E3462" s="3">
        <v>54102</v>
      </c>
      <c r="F3462" s="3">
        <v>38565</v>
      </c>
      <c r="G3462" s="3">
        <v>10650</v>
      </c>
      <c r="H3462" s="3">
        <v>0</v>
      </c>
      <c r="I3462" s="3">
        <v>0</v>
      </c>
      <c r="J3462" s="3">
        <v>0</v>
      </c>
      <c r="K3462" s="3">
        <v>62769.5</v>
      </c>
      <c r="L3462" s="3">
        <v>26825</v>
      </c>
      <c r="M3462" s="3">
        <v>80291</v>
      </c>
      <c r="N3462" s="3">
        <v>0</v>
      </c>
      <c r="O3462" s="3">
        <v>31860</v>
      </c>
      <c r="P3462" s="3">
        <v>0</v>
      </c>
      <c r="Q346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305062.5</v>
      </c>
      <c r="R3462">
        <v>2017</v>
      </c>
      <c r="S3462" s="3" t="s">
        <v>212</v>
      </c>
    </row>
    <row r="3463" spans="1:19" x14ac:dyDescent="0.35">
      <c r="A3463" t="str">
        <f>+_xlfn.CONCAT(Exportaciones_Kg_fruta[[#This Row],[País]],Exportaciones_Kg_fruta[[#This Row],[Detalle]],Exportaciones_Kg_fruta[[#This Row],[Año]])</f>
        <v>Mozambique2017</v>
      </c>
      <c r="B3463" s="3" t="s">
        <v>135</v>
      </c>
      <c r="C3463" s="3" t="s">
        <v>22</v>
      </c>
      <c r="D3463" s="3"/>
      <c r="E3463" s="3">
        <v>0</v>
      </c>
      <c r="F3463" s="3">
        <v>397716.02</v>
      </c>
      <c r="G3463" s="3">
        <v>273380.02</v>
      </c>
      <c r="H3463" s="3">
        <v>741300.66999999993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574425</v>
      </c>
      <c r="O3463" s="3">
        <v>287212.5</v>
      </c>
      <c r="P3463" s="3">
        <v>545553.9</v>
      </c>
      <c r="Q346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2819588.11</v>
      </c>
      <c r="R3463">
        <v>2017</v>
      </c>
      <c r="S3463" s="3" t="s">
        <v>212</v>
      </c>
    </row>
    <row r="3464" spans="1:19" x14ac:dyDescent="0.35">
      <c r="A3464" t="str">
        <f>+_xlfn.CONCAT(Exportaciones_Kg_fruta[[#This Row],[País]],Exportaciones_Kg_fruta[[#This Row],[Detalle]],Exportaciones_Kg_fruta[[#This Row],[Año]])</f>
        <v>Libano2017</v>
      </c>
      <c r="B3464" s="3" t="s">
        <v>118</v>
      </c>
      <c r="C3464" s="3" t="s">
        <v>22</v>
      </c>
      <c r="D3464" s="3"/>
      <c r="E3464" s="3">
        <v>0</v>
      </c>
      <c r="F3464" s="3">
        <v>0</v>
      </c>
      <c r="G3464" s="3">
        <v>18140.3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600</v>
      </c>
      <c r="O3464" s="3">
        <v>14330</v>
      </c>
      <c r="P3464" s="3">
        <v>0</v>
      </c>
      <c r="Q346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33070.300000000003</v>
      </c>
      <c r="R3464">
        <v>2017</v>
      </c>
      <c r="S3464" s="3" t="s">
        <v>212</v>
      </c>
    </row>
    <row r="3465" spans="1:19" x14ac:dyDescent="0.35">
      <c r="A3465" t="str">
        <f>+_xlfn.CONCAT(Exportaciones_Kg_fruta[[#This Row],[País]],Exportaciones_Kg_fruta[[#This Row],[Detalle]],Exportaciones_Kg_fruta[[#This Row],[Año]])</f>
        <v>Malta2017</v>
      </c>
      <c r="B3465" s="3" t="s">
        <v>125</v>
      </c>
      <c r="C3465" s="3" t="s">
        <v>22</v>
      </c>
      <c r="D3465" s="3"/>
      <c r="E3465" s="3">
        <v>46047.020000000004</v>
      </c>
      <c r="F3465" s="3">
        <v>57957.250000000007</v>
      </c>
      <c r="G3465" s="3">
        <v>23081.5</v>
      </c>
      <c r="H3465" s="3">
        <v>84146.94</v>
      </c>
      <c r="I3465" s="3">
        <v>138410</v>
      </c>
      <c r="J3465" s="3">
        <v>60109.790000000008</v>
      </c>
      <c r="K3465" s="3">
        <v>215502.38999999998</v>
      </c>
      <c r="L3465" s="3">
        <v>78119.779999999984</v>
      </c>
      <c r="M3465" s="3">
        <v>73893.649999999994</v>
      </c>
      <c r="N3465" s="3">
        <v>135205.39000000001</v>
      </c>
      <c r="O3465" s="3">
        <v>110766.81</v>
      </c>
      <c r="P3465" s="3">
        <v>94410.489999999976</v>
      </c>
      <c r="Q346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1117651.01</v>
      </c>
      <c r="R3465">
        <v>2017</v>
      </c>
      <c r="S3465" s="3" t="s">
        <v>212</v>
      </c>
    </row>
    <row r="3466" spans="1:19" x14ac:dyDescent="0.35">
      <c r="A3466" t="str">
        <f>+_xlfn.CONCAT(Exportaciones_Kg_fruta[[#This Row],[País]],Exportaciones_Kg_fruta[[#This Row],[Detalle]],Exportaciones_Kg_fruta[[#This Row],[Año]])</f>
        <v>Kazajstán2017</v>
      </c>
      <c r="B3466" s="3" t="s">
        <v>112</v>
      </c>
      <c r="C3466" s="3" t="s">
        <v>22</v>
      </c>
      <c r="D3466" s="3"/>
      <c r="E3466" s="3">
        <v>0</v>
      </c>
      <c r="F3466" s="3">
        <v>26324.55</v>
      </c>
      <c r="G3466" s="3">
        <v>20055.97</v>
      </c>
      <c r="H3466" s="3">
        <v>0</v>
      </c>
      <c r="I3466" s="3">
        <v>27291.599999999999</v>
      </c>
      <c r="J3466" s="3">
        <v>27291.599999999999</v>
      </c>
      <c r="K3466" s="3">
        <v>635.85</v>
      </c>
      <c r="L3466" s="3">
        <v>59022.69</v>
      </c>
      <c r="M3466" s="3">
        <v>43597.09</v>
      </c>
      <c r="N3466" s="3">
        <v>29280</v>
      </c>
      <c r="O3466" s="3">
        <v>0</v>
      </c>
      <c r="P3466" s="3">
        <v>0</v>
      </c>
      <c r="Q346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233499.35</v>
      </c>
      <c r="R3466">
        <v>2017</v>
      </c>
      <c r="S3466" s="3" t="s">
        <v>212</v>
      </c>
    </row>
    <row r="3467" spans="1:19" x14ac:dyDescent="0.35">
      <c r="A3467" t="str">
        <f>+_xlfn.CONCAT(Exportaciones_Kg_fruta[[#This Row],[País]],Exportaciones_Kg_fruta[[#This Row],[Detalle]],Exportaciones_Kg_fruta[[#This Row],[Año]])</f>
        <v>Belarus2017</v>
      </c>
      <c r="B3467" s="3" t="s">
        <v>42</v>
      </c>
      <c r="C3467" s="3" t="s">
        <v>22</v>
      </c>
      <c r="D3467" s="3"/>
      <c r="E3467" s="3">
        <v>63445.039999999994</v>
      </c>
      <c r="F3467" s="3">
        <v>0</v>
      </c>
      <c r="G3467" s="3">
        <v>35009.159999999996</v>
      </c>
      <c r="H3467" s="3">
        <v>50898.580000000009</v>
      </c>
      <c r="I3467" s="3">
        <v>107179.23</v>
      </c>
      <c r="J3467" s="3">
        <v>90067.359999999986</v>
      </c>
      <c r="K3467" s="3">
        <v>64714.76999999999</v>
      </c>
      <c r="L3467" s="3">
        <v>115881.62000000001</v>
      </c>
      <c r="M3467" s="3">
        <v>99707.56</v>
      </c>
      <c r="N3467" s="3">
        <v>106328.79999999999</v>
      </c>
      <c r="O3467" s="3">
        <v>24692.400000000001</v>
      </c>
      <c r="P3467" s="3">
        <v>0</v>
      </c>
      <c r="Q346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757924.52</v>
      </c>
      <c r="R3467">
        <v>2017</v>
      </c>
      <c r="S3467" s="3" t="s">
        <v>212</v>
      </c>
    </row>
    <row r="3468" spans="1:19" x14ac:dyDescent="0.35">
      <c r="A3468" t="str">
        <f>+_xlfn.CONCAT(Exportaciones_Kg_fruta[[#This Row],[País]],Exportaciones_Kg_fruta[[#This Row],[Detalle]],Exportaciones_Kg_fruta[[#This Row],[Año]])</f>
        <v>Angola2017</v>
      </c>
      <c r="B3468" s="3" t="s">
        <v>26</v>
      </c>
      <c r="C3468" s="3" t="s">
        <v>22</v>
      </c>
      <c r="D3468" s="3"/>
      <c r="E3468" s="3">
        <v>4203</v>
      </c>
      <c r="F3468" s="3">
        <v>1296</v>
      </c>
      <c r="G3468" s="3">
        <v>26717.040000000001</v>
      </c>
      <c r="H3468" s="3">
        <v>99193.17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30806</v>
      </c>
      <c r="Q346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162215.21</v>
      </c>
      <c r="R3468">
        <v>2017</v>
      </c>
      <c r="S3468" s="3" t="s">
        <v>212</v>
      </c>
    </row>
    <row r="3469" spans="1:19" x14ac:dyDescent="0.35">
      <c r="A3469" t="str">
        <f>+_xlfn.CONCAT(Exportaciones_Kg_fruta[[#This Row],[País]],Exportaciones_Kg_fruta[[#This Row],[Detalle]],Exportaciones_Kg_fruta[[#This Row],[Año]])</f>
        <v>Antillas Neerlandesas2017</v>
      </c>
      <c r="B3469" s="3" t="s">
        <v>29</v>
      </c>
      <c r="C3469" s="3" t="s">
        <v>22</v>
      </c>
      <c r="D3469" s="3"/>
      <c r="E3469" s="3">
        <v>315540.90000000002</v>
      </c>
      <c r="F3469" s="3">
        <v>100636</v>
      </c>
      <c r="G3469" s="3">
        <v>18202</v>
      </c>
      <c r="H3469" s="3">
        <v>233844</v>
      </c>
      <c r="I3469" s="3">
        <v>539222.93000000005</v>
      </c>
      <c r="J3469" s="3">
        <v>79190</v>
      </c>
      <c r="K3469" s="3">
        <v>297590.8</v>
      </c>
      <c r="L3469" s="3">
        <v>107549.55</v>
      </c>
      <c r="M3469" s="3">
        <v>123240</v>
      </c>
      <c r="N3469" s="3">
        <v>970</v>
      </c>
      <c r="O3469" s="3">
        <v>464465.32</v>
      </c>
      <c r="P3469" s="3">
        <v>27196</v>
      </c>
      <c r="Q346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2307647.5</v>
      </c>
      <c r="R3469">
        <v>2017</v>
      </c>
      <c r="S3469" s="3" t="s">
        <v>212</v>
      </c>
    </row>
    <row r="3470" spans="1:19" x14ac:dyDescent="0.35">
      <c r="A3470" t="str">
        <f>+_xlfn.CONCAT(Exportaciones_Kg_fruta[[#This Row],[País]],Exportaciones_Kg_fruta[[#This Row],[Detalle]],Exportaciones_Kg_fruta[[#This Row],[Año]])</f>
        <v>Chipre2017</v>
      </c>
      <c r="B3470" s="3" t="s">
        <v>57</v>
      </c>
      <c r="C3470" s="3" t="s">
        <v>22</v>
      </c>
      <c r="D3470" s="3"/>
      <c r="E3470" s="3">
        <v>51590.23</v>
      </c>
      <c r="F3470" s="3">
        <v>122968.57</v>
      </c>
      <c r="G3470" s="3">
        <v>82822.150000000023</v>
      </c>
      <c r="H3470" s="3">
        <v>81276.03</v>
      </c>
      <c r="I3470" s="3">
        <v>23101.320000000003</v>
      </c>
      <c r="J3470" s="3">
        <v>43177.15</v>
      </c>
      <c r="K3470" s="3">
        <v>95022.58</v>
      </c>
      <c r="L3470" s="3">
        <v>32877.42</v>
      </c>
      <c r="M3470" s="3">
        <v>102789.19</v>
      </c>
      <c r="N3470" s="3">
        <v>44420.11</v>
      </c>
      <c r="O3470" s="3">
        <v>139769.96</v>
      </c>
      <c r="P3470" s="3">
        <v>71032.48000000001</v>
      </c>
      <c r="Q347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890847.19</v>
      </c>
      <c r="R3470">
        <v>2017</v>
      </c>
      <c r="S3470" s="3" t="s">
        <v>212</v>
      </c>
    </row>
    <row r="3471" spans="1:19" x14ac:dyDescent="0.35">
      <c r="A3471" t="str">
        <f>+_xlfn.CONCAT(Exportaciones_Kg_fruta[[#This Row],[País]],Exportaciones_Kg_fruta[[#This Row],[Detalle]],Exportaciones_Kg_fruta[[#This Row],[Año]])</f>
        <v>Haití2017</v>
      </c>
      <c r="B3471" s="3" t="s">
        <v>91</v>
      </c>
      <c r="C3471" s="3" t="s">
        <v>22</v>
      </c>
      <c r="D3471" s="3"/>
      <c r="E3471" s="3">
        <v>60045</v>
      </c>
      <c r="F3471" s="3">
        <v>0</v>
      </c>
      <c r="G3471" s="3">
        <v>55494.5</v>
      </c>
      <c r="H3471" s="3">
        <v>0</v>
      </c>
      <c r="I3471" s="3">
        <v>0</v>
      </c>
      <c r="J3471" s="3">
        <v>0</v>
      </c>
      <c r="K3471" s="3">
        <v>55491.850000000006</v>
      </c>
      <c r="L3471" s="3">
        <v>14425</v>
      </c>
      <c r="M3471" s="3">
        <v>59235.3</v>
      </c>
      <c r="N3471" s="3">
        <v>26044</v>
      </c>
      <c r="O3471" s="3">
        <v>62026.399999999994</v>
      </c>
      <c r="P3471" s="3">
        <v>130257.29000000001</v>
      </c>
      <c r="Q347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463019.33999999997</v>
      </c>
      <c r="R3471">
        <v>2017</v>
      </c>
      <c r="S3471" s="3" t="s">
        <v>212</v>
      </c>
    </row>
    <row r="3472" spans="1:19" x14ac:dyDescent="0.35">
      <c r="A3472" t="str">
        <f>+_xlfn.CONCAT(Exportaciones_Kg_fruta[[#This Row],[País]],Exportaciones_Kg_fruta[[#This Row],[Detalle]],Exportaciones_Kg_fruta[[#This Row],[Año]])</f>
        <v>Islandia2017</v>
      </c>
      <c r="B3472" s="3" t="s">
        <v>102</v>
      </c>
      <c r="C3472" s="3" t="s">
        <v>22</v>
      </c>
      <c r="D3472" s="3"/>
      <c r="E3472" s="3">
        <v>88777.02</v>
      </c>
      <c r="F3472" s="3">
        <v>86629.6</v>
      </c>
      <c r="G3472" s="3">
        <v>167287.21000000002</v>
      </c>
      <c r="H3472" s="3">
        <v>209785.47</v>
      </c>
      <c r="I3472" s="3">
        <v>151256.41999999998</v>
      </c>
      <c r="J3472" s="3">
        <v>182886.38999999998</v>
      </c>
      <c r="K3472" s="3">
        <v>319041.75</v>
      </c>
      <c r="L3472" s="3">
        <v>193311.26</v>
      </c>
      <c r="M3472" s="3">
        <v>186215.01</v>
      </c>
      <c r="N3472" s="3">
        <v>249609.31</v>
      </c>
      <c r="O3472" s="3">
        <v>122005.38</v>
      </c>
      <c r="P3472" s="3">
        <v>180577.1</v>
      </c>
      <c r="Q347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2137381.92</v>
      </c>
      <c r="R3472">
        <v>2017</v>
      </c>
      <c r="S3472" s="3" t="s">
        <v>212</v>
      </c>
    </row>
    <row r="3473" spans="1:19" x14ac:dyDescent="0.35">
      <c r="A3473" t="str">
        <f>+_xlfn.CONCAT(Exportaciones_Kg_fruta[[#This Row],[País]],Exportaciones_Kg_fruta[[#This Row],[Detalle]],Exportaciones_Kg_fruta[[#This Row],[Año]])</f>
        <v>Surinam2017</v>
      </c>
      <c r="B3473" s="3" t="s">
        <v>177</v>
      </c>
      <c r="C3473" s="3" t="s">
        <v>22</v>
      </c>
      <c r="D3473" s="3"/>
      <c r="E3473" s="3">
        <v>0</v>
      </c>
      <c r="F3473" s="3">
        <v>0</v>
      </c>
      <c r="G3473" s="3">
        <v>0</v>
      </c>
      <c r="H3473" s="3">
        <v>25168</v>
      </c>
      <c r="I3473" s="3">
        <v>0</v>
      </c>
      <c r="J3473" s="3">
        <v>16750</v>
      </c>
      <c r="K3473" s="3">
        <v>0</v>
      </c>
      <c r="L3473" s="3">
        <v>14719.6</v>
      </c>
      <c r="M3473" s="3">
        <v>24844</v>
      </c>
      <c r="N3473" s="3">
        <v>24850</v>
      </c>
      <c r="O3473" s="3">
        <v>13347.6</v>
      </c>
      <c r="P3473" s="3">
        <v>0</v>
      </c>
      <c r="Q347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119679.2</v>
      </c>
      <c r="R3473">
        <v>2017</v>
      </c>
      <c r="S3473" s="3" t="s">
        <v>212</v>
      </c>
    </row>
    <row r="3474" spans="1:19" x14ac:dyDescent="0.35">
      <c r="A3474" t="str">
        <f>+_xlfn.CONCAT(Exportaciones_Kg_fruta[[#This Row],[País]],Exportaciones_Kg_fruta[[#This Row],[Detalle]],Exportaciones_Kg_fruta[[#This Row],[Año]])</f>
        <v>Costa de Marfil2017</v>
      </c>
      <c r="B3474" s="3" t="s">
        <v>61</v>
      </c>
      <c r="C3474" s="3" t="s">
        <v>22</v>
      </c>
      <c r="D3474" s="3"/>
      <c r="E3474" s="3">
        <v>26223.119999999999</v>
      </c>
      <c r="F3474" s="3">
        <v>0</v>
      </c>
      <c r="G3474" s="3">
        <v>0</v>
      </c>
      <c r="H3474" s="3">
        <v>0</v>
      </c>
      <c r="I3474" s="3">
        <v>27670</v>
      </c>
      <c r="J3474" s="3">
        <v>26000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79893.119999999995</v>
      </c>
      <c r="R3474">
        <v>2017</v>
      </c>
      <c r="S3474" s="3" t="s">
        <v>212</v>
      </c>
    </row>
    <row r="3475" spans="1:19" x14ac:dyDescent="0.35">
      <c r="A3475" t="str">
        <f>+_xlfn.CONCAT(Exportaciones_Kg_fruta[[#This Row],[País]],Exportaciones_Kg_fruta[[#This Row],[Detalle]],Exportaciones_Kg_fruta[[#This Row],[Año]])</f>
        <v>Barbados2017</v>
      </c>
      <c r="B3475" s="3" t="s">
        <v>41</v>
      </c>
      <c r="C3475" s="3" t="s">
        <v>22</v>
      </c>
      <c r="D3475" s="3"/>
      <c r="E3475" s="3">
        <v>85726.25</v>
      </c>
      <c r="F3475" s="3">
        <v>14686</v>
      </c>
      <c r="G3475" s="3">
        <v>28830</v>
      </c>
      <c r="H3475" s="3">
        <v>59587.9</v>
      </c>
      <c r="I3475" s="3">
        <v>167869.59999999998</v>
      </c>
      <c r="J3475" s="3">
        <v>13633</v>
      </c>
      <c r="K3475" s="3">
        <v>31938.85</v>
      </c>
      <c r="L3475" s="3">
        <v>34800</v>
      </c>
      <c r="M3475" s="3">
        <v>0</v>
      </c>
      <c r="N3475" s="3">
        <v>51430</v>
      </c>
      <c r="O3475" s="3">
        <v>81871.48</v>
      </c>
      <c r="P3475" s="3">
        <v>66867.97</v>
      </c>
      <c r="Q347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637241.05000000005</v>
      </c>
      <c r="R3475">
        <v>2017</v>
      </c>
      <c r="S3475" s="3" t="s">
        <v>212</v>
      </c>
    </row>
    <row r="3476" spans="1:19" x14ac:dyDescent="0.35">
      <c r="A3476" t="str">
        <f>+_xlfn.CONCAT(Exportaciones_Kg_fruta[[#This Row],[País]],Exportaciones_Kg_fruta[[#This Row],[Detalle]],Exportaciones_Kg_fruta[[#This Row],[Año]])</f>
        <v>Iraq2017</v>
      </c>
      <c r="B3476" s="3" t="s">
        <v>98</v>
      </c>
      <c r="C3476" s="3" t="s">
        <v>22</v>
      </c>
      <c r="D3476" s="3"/>
      <c r="E3476" s="3">
        <v>0</v>
      </c>
      <c r="F3476" s="3">
        <v>0</v>
      </c>
      <c r="G3476" s="3">
        <v>48515.199999999997</v>
      </c>
      <c r="H3476" s="3">
        <v>97833.2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46620</v>
      </c>
      <c r="O3476" s="3">
        <v>0</v>
      </c>
      <c r="P3476" s="3">
        <v>53472</v>
      </c>
      <c r="Q347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246440.40000000002</v>
      </c>
      <c r="R3476">
        <v>2017</v>
      </c>
      <c r="S3476" s="3" t="s">
        <v>212</v>
      </c>
    </row>
    <row r="3477" spans="1:19" x14ac:dyDescent="0.35">
      <c r="A3477" t="str">
        <f>+_xlfn.CONCAT(Exportaciones_Kg_fruta[[#This Row],[País]],Exportaciones_Kg_fruta[[#This Row],[Detalle]],Exportaciones_Kg_fruta[[#This Row],[Año]])</f>
        <v>Eslovenia2017</v>
      </c>
      <c r="B3477" s="3" t="s">
        <v>72</v>
      </c>
      <c r="C3477" s="3" t="s">
        <v>22</v>
      </c>
      <c r="D3477" s="3"/>
      <c r="E3477" s="3">
        <v>38726.369999999995</v>
      </c>
      <c r="F3477" s="3">
        <v>0</v>
      </c>
      <c r="G3477" s="3">
        <v>37392.78</v>
      </c>
      <c r="H3477" s="3">
        <v>0</v>
      </c>
      <c r="I3477" s="3">
        <v>0</v>
      </c>
      <c r="J3477" s="3">
        <v>0</v>
      </c>
      <c r="K3477" s="3">
        <v>39010.239999999998</v>
      </c>
      <c r="L3477" s="3">
        <v>0</v>
      </c>
      <c r="M3477" s="3">
        <v>42509</v>
      </c>
      <c r="N3477" s="3">
        <v>0</v>
      </c>
      <c r="O3477" s="3">
        <v>43141.920000000006</v>
      </c>
      <c r="P3477" s="3">
        <v>41652.31</v>
      </c>
      <c r="Q347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242432.62</v>
      </c>
      <c r="R3477">
        <v>2017</v>
      </c>
      <c r="S3477" s="3" t="s">
        <v>212</v>
      </c>
    </row>
    <row r="3478" spans="1:19" x14ac:dyDescent="0.35">
      <c r="A3478" t="str">
        <f>+_xlfn.CONCAT(Exportaciones_Kg_fruta[[#This Row],[País]],Exportaciones_Kg_fruta[[#This Row],[Detalle]],Exportaciones_Kg_fruta[[#This Row],[Año]])</f>
        <v>Aruba2017</v>
      </c>
      <c r="B3478" s="3" t="s">
        <v>34</v>
      </c>
      <c r="C3478" s="3" t="s">
        <v>22</v>
      </c>
      <c r="D3478" s="3"/>
      <c r="E3478" s="3">
        <v>115938.5</v>
      </c>
      <c r="F3478" s="3">
        <v>16520</v>
      </c>
      <c r="G3478" s="3">
        <v>6005.5999999999995</v>
      </c>
      <c r="H3478" s="3">
        <v>173461.90000000002</v>
      </c>
      <c r="I3478" s="3">
        <v>31280</v>
      </c>
      <c r="J3478" s="3">
        <v>194984</v>
      </c>
      <c r="K3478" s="3">
        <v>160215.09999999998</v>
      </c>
      <c r="L3478" s="3">
        <v>42350</v>
      </c>
      <c r="M3478" s="3">
        <v>12745.400000000001</v>
      </c>
      <c r="N3478" s="3">
        <v>74595</v>
      </c>
      <c r="O3478" s="3">
        <v>175836.5</v>
      </c>
      <c r="P3478" s="3">
        <v>226275.5</v>
      </c>
      <c r="Q347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1230207.5</v>
      </c>
      <c r="R3478">
        <v>2017</v>
      </c>
      <c r="S3478" s="3" t="s">
        <v>212</v>
      </c>
    </row>
    <row r="3479" spans="1:19" x14ac:dyDescent="0.35">
      <c r="A3479" t="str">
        <f>+_xlfn.CONCAT(Exportaciones_Kg_fruta[[#This Row],[País]],Exportaciones_Kg_fruta[[#This Row],[Detalle]],Exportaciones_Kg_fruta[[#This Row],[Año]])</f>
        <v>Guyana2017</v>
      </c>
      <c r="B3479" s="3" t="s">
        <v>90</v>
      </c>
      <c r="C3479" s="3" t="s">
        <v>22</v>
      </c>
      <c r="D3479" s="3"/>
      <c r="E3479" s="3">
        <v>0</v>
      </c>
      <c r="F3479" s="3">
        <v>0</v>
      </c>
      <c r="G3479" s="3">
        <v>54664.65</v>
      </c>
      <c r="H3479" s="3">
        <v>33524.5</v>
      </c>
      <c r="I3479" s="3">
        <v>0</v>
      </c>
      <c r="J3479" s="3">
        <v>33257.949999999997</v>
      </c>
      <c r="K3479" s="3">
        <v>0</v>
      </c>
      <c r="L3479" s="3">
        <v>0</v>
      </c>
      <c r="M3479" s="3">
        <v>1316.3999999999999</v>
      </c>
      <c r="N3479" s="3">
        <v>11712.990000000002</v>
      </c>
      <c r="O3479" s="3">
        <v>0</v>
      </c>
      <c r="P3479" s="3">
        <v>0</v>
      </c>
      <c r="Q347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134476.49</v>
      </c>
      <c r="R3479">
        <v>2017</v>
      </c>
      <c r="S3479" s="3" t="s">
        <v>212</v>
      </c>
    </row>
    <row r="3480" spans="1:19" x14ac:dyDescent="0.35">
      <c r="A3480" t="str">
        <f>+_xlfn.CONCAT(Exportaciones_Kg_fruta[[#This Row],[País]],Exportaciones_Kg_fruta[[#This Row],[Detalle]],Exportaciones_Kg_fruta[[#This Row],[Año]])</f>
        <v>Territorio Francés en América2017</v>
      </c>
      <c r="B3480" s="3" t="s">
        <v>183</v>
      </c>
      <c r="C3480" s="3" t="s">
        <v>22</v>
      </c>
      <c r="D3480" s="3"/>
      <c r="E3480" s="3">
        <v>0</v>
      </c>
      <c r="F3480" s="3">
        <v>7434</v>
      </c>
      <c r="G3480" s="3">
        <v>0</v>
      </c>
      <c r="H3480" s="3">
        <v>26479</v>
      </c>
      <c r="I3480" s="3">
        <v>0</v>
      </c>
      <c r="J3480" s="3">
        <v>0</v>
      </c>
      <c r="K3480" s="3">
        <v>27952</v>
      </c>
      <c r="L3480" s="3">
        <v>0</v>
      </c>
      <c r="M3480" s="3">
        <v>22702.9</v>
      </c>
      <c r="N3480" s="3">
        <v>21900</v>
      </c>
      <c r="O3480" s="3">
        <v>0</v>
      </c>
      <c r="P3480" s="3">
        <v>3840</v>
      </c>
      <c r="Q348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110307.9</v>
      </c>
      <c r="R3480">
        <v>2017</v>
      </c>
      <c r="S3480" s="3" t="s">
        <v>212</v>
      </c>
    </row>
    <row r="3481" spans="1:19" x14ac:dyDescent="0.35">
      <c r="A3481" t="str">
        <f>+_xlfn.CONCAT(Exportaciones_Kg_fruta[[#This Row],[País]],Exportaciones_Kg_fruta[[#This Row],[Detalle]],Exportaciones_Kg_fruta[[#This Row],[Año]])</f>
        <v>Croacia2017</v>
      </c>
      <c r="B3481" s="3" t="s">
        <v>63</v>
      </c>
      <c r="C3481" s="3" t="s">
        <v>22</v>
      </c>
      <c r="D3481" s="3"/>
      <c r="E3481" s="3">
        <v>24662</v>
      </c>
      <c r="F3481" s="3">
        <v>0</v>
      </c>
      <c r="G3481" s="3">
        <v>33809.699999999997</v>
      </c>
      <c r="H3481" s="3">
        <v>0</v>
      </c>
      <c r="I3481" s="3">
        <v>75231.37</v>
      </c>
      <c r="J3481" s="3">
        <v>31086.79</v>
      </c>
      <c r="K3481" s="3">
        <v>930</v>
      </c>
      <c r="L3481" s="3">
        <v>0</v>
      </c>
      <c r="M3481" s="3">
        <v>25838.670000000002</v>
      </c>
      <c r="N3481" s="3">
        <v>63860.6</v>
      </c>
      <c r="O3481" s="3">
        <v>0</v>
      </c>
      <c r="P3481" s="3">
        <v>0</v>
      </c>
      <c r="Q348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255419.13</v>
      </c>
      <c r="R3481">
        <v>2017</v>
      </c>
      <c r="S3481" s="3" t="s">
        <v>212</v>
      </c>
    </row>
    <row r="3482" spans="1:19" x14ac:dyDescent="0.35">
      <c r="A3482" t="str">
        <f>+_xlfn.CONCAT(Exportaciones_Kg_fruta[[#This Row],[País]],Exportaciones_Kg_fruta[[#This Row],[Detalle]],Exportaciones_Kg_fruta[[#This Row],[Año]])</f>
        <v>Belice2017</v>
      </c>
      <c r="B3482" s="3" t="s">
        <v>44</v>
      </c>
      <c r="C3482" s="3" t="s">
        <v>22</v>
      </c>
      <c r="D3482" s="3"/>
      <c r="E3482" s="3">
        <v>18320</v>
      </c>
      <c r="F3482" s="3">
        <v>38515</v>
      </c>
      <c r="G3482" s="3">
        <v>55180</v>
      </c>
      <c r="H3482" s="3">
        <v>71449</v>
      </c>
      <c r="I3482" s="3">
        <v>0</v>
      </c>
      <c r="J3482" s="3">
        <v>0</v>
      </c>
      <c r="K3482" s="3">
        <v>0</v>
      </c>
      <c r="L3482" s="3">
        <v>15880</v>
      </c>
      <c r="M3482" s="3">
        <v>76397</v>
      </c>
      <c r="N3482" s="3">
        <v>0</v>
      </c>
      <c r="O3482" s="3">
        <v>76890</v>
      </c>
      <c r="P3482" s="3">
        <v>87314.549999999988</v>
      </c>
      <c r="Q348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439945.55</v>
      </c>
      <c r="R3482">
        <v>2017</v>
      </c>
      <c r="S3482" s="3" t="s">
        <v>212</v>
      </c>
    </row>
    <row r="3483" spans="1:19" x14ac:dyDescent="0.35">
      <c r="A3483" t="str">
        <f>+_xlfn.CONCAT(Exportaciones_Kg_fruta[[#This Row],[País]],Exportaciones_Kg_fruta[[#This Row],[Detalle]],Exportaciones_Kg_fruta[[#This Row],[Año]])</f>
        <v>Zambia2017</v>
      </c>
      <c r="B3483" s="3" t="s">
        <v>196</v>
      </c>
      <c r="C3483" s="3" t="s">
        <v>22</v>
      </c>
      <c r="D3483" s="3"/>
      <c r="E3483" s="3">
        <v>30502.560000000001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39321.589999999997</v>
      </c>
      <c r="P3483" s="3">
        <v>0</v>
      </c>
      <c r="Q348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69824.149999999994</v>
      </c>
      <c r="R3483">
        <v>2017</v>
      </c>
      <c r="S3483" s="3" t="s">
        <v>212</v>
      </c>
    </row>
    <row r="3484" spans="1:19" x14ac:dyDescent="0.35">
      <c r="A3484" t="str">
        <f>+_xlfn.CONCAT(Exportaciones_Kg_fruta[[#This Row],[País]],Exportaciones_Kg_fruta[[#This Row],[Detalle]],Exportaciones_Kg_fruta[[#This Row],[Año]])</f>
        <v>Bahamas2017</v>
      </c>
      <c r="B3484" s="3" t="s">
        <v>38</v>
      </c>
      <c r="C3484" s="3" t="s">
        <v>22</v>
      </c>
      <c r="D3484" s="3"/>
      <c r="E3484" s="3">
        <v>154915.75</v>
      </c>
      <c r="F3484" s="3">
        <v>17294</v>
      </c>
      <c r="G3484" s="3">
        <v>72755</v>
      </c>
      <c r="H3484" s="3">
        <v>84227.5</v>
      </c>
      <c r="I3484" s="3">
        <v>11235</v>
      </c>
      <c r="J3484" s="3">
        <v>79991.75</v>
      </c>
      <c r="K3484" s="3">
        <v>101973.25</v>
      </c>
      <c r="L3484" s="3">
        <v>69676</v>
      </c>
      <c r="M3484" s="3">
        <v>25074</v>
      </c>
      <c r="N3484" s="3">
        <v>99401</v>
      </c>
      <c r="O3484" s="3">
        <v>0</v>
      </c>
      <c r="P3484" s="3">
        <v>31317</v>
      </c>
      <c r="Q348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747860.25</v>
      </c>
      <c r="R3484">
        <v>2017</v>
      </c>
      <c r="S3484" s="3" t="s">
        <v>212</v>
      </c>
    </row>
    <row r="3485" spans="1:19" x14ac:dyDescent="0.35">
      <c r="A3485" t="str">
        <f>+_xlfn.CONCAT(Exportaciones_Kg_fruta[[#This Row],[País]],Exportaciones_Kg_fruta[[#This Row],[Detalle]],Exportaciones_Kg_fruta[[#This Row],[Año]])</f>
        <v>Kenia2017</v>
      </c>
      <c r="B3485" s="3" t="s">
        <v>113</v>
      </c>
      <c r="C3485" s="3" t="s">
        <v>22</v>
      </c>
      <c r="D3485" s="3"/>
      <c r="E3485" s="3">
        <v>197191.50000000003</v>
      </c>
      <c r="F3485" s="3">
        <v>95040</v>
      </c>
      <c r="G3485" s="3">
        <v>76069.75</v>
      </c>
      <c r="H3485" s="3">
        <v>47606.5</v>
      </c>
      <c r="I3485" s="3">
        <v>226474.6</v>
      </c>
      <c r="J3485" s="3">
        <v>27073.839999999993</v>
      </c>
      <c r="K3485" s="3">
        <v>155262.29999999999</v>
      </c>
      <c r="L3485" s="3">
        <v>38808.83</v>
      </c>
      <c r="M3485" s="3">
        <v>151980.00000000003</v>
      </c>
      <c r="N3485" s="3">
        <v>193334.16999999998</v>
      </c>
      <c r="O3485" s="3">
        <v>77955.64</v>
      </c>
      <c r="P3485" s="3">
        <v>48793.8</v>
      </c>
      <c r="Q348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1335590.93</v>
      </c>
      <c r="R3485">
        <v>2017</v>
      </c>
      <c r="S3485" s="3" t="s">
        <v>212</v>
      </c>
    </row>
    <row r="3486" spans="1:19" x14ac:dyDescent="0.35">
      <c r="A3486" t="str">
        <f>+_xlfn.CONCAT(Exportaciones_Kg_fruta[[#This Row],[País]],Exportaciones_Kg_fruta[[#This Row],[Detalle]],Exportaciones_Kg_fruta[[#This Row],[Año]])</f>
        <v>Laos2017</v>
      </c>
      <c r="B3486" s="3" t="s">
        <v>116</v>
      </c>
      <c r="C3486" s="3" t="s">
        <v>22</v>
      </c>
      <c r="D3486" s="3"/>
      <c r="E3486" s="3">
        <v>78775.199999999997</v>
      </c>
      <c r="F3486" s="3">
        <v>61847.5</v>
      </c>
      <c r="G3486" s="3">
        <v>75357</v>
      </c>
      <c r="H3486" s="3">
        <v>0</v>
      </c>
      <c r="I3486" s="3">
        <v>0</v>
      </c>
      <c r="J3486" s="3">
        <v>68298.600000000006</v>
      </c>
      <c r="K3486" s="3">
        <v>0</v>
      </c>
      <c r="L3486" s="3">
        <v>78775.199999999997</v>
      </c>
      <c r="M3486" s="3">
        <v>0</v>
      </c>
      <c r="N3486" s="3">
        <v>0</v>
      </c>
      <c r="O3486" s="3">
        <v>137726.5</v>
      </c>
      <c r="P3486" s="3">
        <v>0</v>
      </c>
      <c r="Q348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500780.00000000006</v>
      </c>
      <c r="R3486">
        <v>2017</v>
      </c>
      <c r="S3486" s="3" t="s">
        <v>212</v>
      </c>
    </row>
    <row r="3487" spans="1:19" x14ac:dyDescent="0.35">
      <c r="A3487" t="str">
        <f>+_xlfn.CONCAT(Exportaciones_Kg_fruta[[#This Row],[País]],Exportaciones_Kg_fruta[[#This Row],[Detalle]],Exportaciones_Kg_fruta[[#This Row],[Año]])</f>
        <v>Cambodia2017</v>
      </c>
      <c r="B3487" s="3" t="s">
        <v>53</v>
      </c>
      <c r="C3487" s="3" t="s">
        <v>22</v>
      </c>
      <c r="D3487" s="3"/>
      <c r="E3487" s="3">
        <v>74679.88</v>
      </c>
      <c r="F3487" s="3">
        <v>41191.699999999997</v>
      </c>
      <c r="G3487" s="3">
        <v>135490.6</v>
      </c>
      <c r="H3487" s="3">
        <v>85735.03</v>
      </c>
      <c r="I3487" s="3">
        <v>89790</v>
      </c>
      <c r="J3487" s="3">
        <v>176762.95</v>
      </c>
      <c r="K3487" s="3">
        <v>120328.25</v>
      </c>
      <c r="L3487" s="3">
        <v>0</v>
      </c>
      <c r="M3487" s="3">
        <v>127605</v>
      </c>
      <c r="N3487" s="3">
        <v>27151</v>
      </c>
      <c r="O3487" s="3">
        <v>178312.8</v>
      </c>
      <c r="P3487" s="3">
        <v>77795.5</v>
      </c>
      <c r="Q348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1134842.71</v>
      </c>
      <c r="R3487">
        <v>2017</v>
      </c>
      <c r="S3487" s="3" t="s">
        <v>212</v>
      </c>
    </row>
    <row r="3488" spans="1:19" x14ac:dyDescent="0.35">
      <c r="A3488" t="str">
        <f>+_xlfn.CONCAT(Exportaciones_Kg_fruta[[#This Row],[País]],Exportaciones_Kg_fruta[[#This Row],[Detalle]],Exportaciones_Kg_fruta[[#This Row],[Año]])</f>
        <v>Antigua y Barbuda2017</v>
      </c>
      <c r="B3488" s="3" t="s">
        <v>28</v>
      </c>
      <c r="C3488" s="3" t="s">
        <v>22</v>
      </c>
      <c r="D3488" s="3"/>
      <c r="E3488" s="3">
        <v>99675.31</v>
      </c>
      <c r="F3488" s="3">
        <v>24792</v>
      </c>
      <c r="G3488" s="3">
        <v>0</v>
      </c>
      <c r="H3488" s="3">
        <v>30839</v>
      </c>
      <c r="I3488" s="3">
        <v>28367.599999999999</v>
      </c>
      <c r="J3488" s="3">
        <v>20675</v>
      </c>
      <c r="K3488" s="3">
        <v>0</v>
      </c>
      <c r="L3488" s="3">
        <v>0</v>
      </c>
      <c r="M3488" s="3">
        <v>27868</v>
      </c>
      <c r="N3488" s="3">
        <v>59612</v>
      </c>
      <c r="O3488" s="3">
        <v>23940</v>
      </c>
      <c r="P3488" s="3">
        <v>120540.79999999999</v>
      </c>
      <c r="Q348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436309.70999999996</v>
      </c>
      <c r="R3488">
        <v>2017</v>
      </c>
      <c r="S3488" s="3" t="s">
        <v>212</v>
      </c>
    </row>
    <row r="3489" spans="1:19" x14ac:dyDescent="0.35">
      <c r="A3489" t="str">
        <f>+_xlfn.CONCAT(Exportaciones_Kg_fruta[[#This Row],[País]],Exportaciones_Kg_fruta[[#This Row],[Detalle]],Exportaciones_Kg_fruta[[#This Row],[Año]])</f>
        <v>Territorio Holandes en América2017</v>
      </c>
      <c r="B3489" s="3" t="s">
        <v>225</v>
      </c>
      <c r="C3489" s="3" t="s">
        <v>22</v>
      </c>
      <c r="D3489" s="3"/>
      <c r="E3489" s="3">
        <v>103996.75</v>
      </c>
      <c r="F3489" s="3">
        <v>3878</v>
      </c>
      <c r="G3489" s="3">
        <v>0</v>
      </c>
      <c r="H3489" s="3">
        <v>38700</v>
      </c>
      <c r="I3489" s="3">
        <v>48173.5</v>
      </c>
      <c r="J3489" s="3">
        <v>22890</v>
      </c>
      <c r="K3489" s="3">
        <v>54511</v>
      </c>
      <c r="L3489" s="3">
        <v>0</v>
      </c>
      <c r="M3489" s="3">
        <v>60833.799999999996</v>
      </c>
      <c r="N3489" s="3">
        <v>9690</v>
      </c>
      <c r="O3489" s="3">
        <v>0</v>
      </c>
      <c r="P3489" s="3">
        <v>0</v>
      </c>
      <c r="Q348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342673.05</v>
      </c>
      <c r="R3489">
        <v>2017</v>
      </c>
      <c r="S3489" s="3" t="s">
        <v>212</v>
      </c>
    </row>
    <row r="3490" spans="1:19" x14ac:dyDescent="0.35">
      <c r="A3490" t="str">
        <f>+_xlfn.CONCAT(Exportaciones_Kg_fruta[[#This Row],[País]],Exportaciones_Kg_fruta[[#This Row],[Detalle]],Exportaciones_Kg_fruta[[#This Row],[Año]])</f>
        <v>Martinica2017</v>
      </c>
      <c r="B3490" s="3" t="s">
        <v>127</v>
      </c>
      <c r="C3490" s="3" t="s">
        <v>22</v>
      </c>
      <c r="D3490" s="3"/>
      <c r="E3490" s="3">
        <v>0</v>
      </c>
      <c r="F3490" s="3">
        <v>0</v>
      </c>
      <c r="G3490" s="3">
        <v>0</v>
      </c>
      <c r="H3490" s="3">
        <v>26359</v>
      </c>
      <c r="I3490" s="3">
        <v>0</v>
      </c>
      <c r="J3490" s="3">
        <v>0</v>
      </c>
      <c r="K3490" s="3">
        <v>32079.4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58438.400000000001</v>
      </c>
      <c r="R3490">
        <v>2017</v>
      </c>
      <c r="S3490" s="3" t="s">
        <v>212</v>
      </c>
    </row>
    <row r="3491" spans="1:19" x14ac:dyDescent="0.35">
      <c r="A3491" t="str">
        <f>+_xlfn.CONCAT(Exportaciones_Kg_fruta[[#This Row],[País]],Exportaciones_Kg_fruta[[#This Row],[Detalle]],Exportaciones_Kg_fruta[[#This Row],[Año]])</f>
        <v>Polinesia Francesa2017</v>
      </c>
      <c r="B3491" s="3" t="s">
        <v>150</v>
      </c>
      <c r="C3491" s="3" t="s">
        <v>22</v>
      </c>
      <c r="D3491" s="3"/>
      <c r="E3491" s="3">
        <v>0</v>
      </c>
      <c r="F3491" s="3">
        <v>35820</v>
      </c>
      <c r="G3491" s="3">
        <v>24397.08</v>
      </c>
      <c r="H3491" s="3">
        <v>0</v>
      </c>
      <c r="I3491" s="3">
        <v>0</v>
      </c>
      <c r="J3491" s="3">
        <v>28723.199999999997</v>
      </c>
      <c r="K3491" s="3">
        <v>29921.5</v>
      </c>
      <c r="L3491" s="3">
        <v>22736.620000000003</v>
      </c>
      <c r="M3491" s="3">
        <v>0</v>
      </c>
      <c r="N3491" s="3">
        <v>25948.15</v>
      </c>
      <c r="O3491" s="3">
        <v>0</v>
      </c>
      <c r="P3491" s="3">
        <v>0</v>
      </c>
      <c r="Q349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167546.54999999999</v>
      </c>
      <c r="R3491">
        <v>2017</v>
      </c>
      <c r="S3491" s="3" t="s">
        <v>212</v>
      </c>
    </row>
    <row r="3492" spans="1:19" x14ac:dyDescent="0.35">
      <c r="A3492" t="str">
        <f>+_xlfn.CONCAT(Exportaciones_Kg_fruta[[#This Row],[País]],Exportaciones_Kg_fruta[[#This Row],[Detalle]],Exportaciones_Kg_fruta[[#This Row],[Año]])</f>
        <v>Fiji2017</v>
      </c>
      <c r="B3492" s="3" t="s">
        <v>77</v>
      </c>
      <c r="C3492" s="3" t="s">
        <v>22</v>
      </c>
      <c r="D3492" s="3"/>
      <c r="E3492" s="3">
        <v>33844</v>
      </c>
      <c r="F3492" s="3">
        <v>28477.5</v>
      </c>
      <c r="G3492" s="3">
        <v>308</v>
      </c>
      <c r="H3492" s="3">
        <v>41260</v>
      </c>
      <c r="I3492" s="3">
        <v>0</v>
      </c>
      <c r="J3492" s="3">
        <v>0</v>
      </c>
      <c r="K3492" s="3">
        <v>0</v>
      </c>
      <c r="L3492" s="3">
        <v>28135</v>
      </c>
      <c r="M3492" s="3">
        <v>88683.4</v>
      </c>
      <c r="N3492" s="3">
        <v>28827</v>
      </c>
      <c r="O3492" s="3">
        <v>0</v>
      </c>
      <c r="P3492" s="3">
        <v>29995</v>
      </c>
      <c r="Q349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279529.90000000002</v>
      </c>
      <c r="R3492">
        <v>2017</v>
      </c>
      <c r="S3492" s="3" t="s">
        <v>212</v>
      </c>
    </row>
    <row r="3493" spans="1:19" x14ac:dyDescent="0.35">
      <c r="A3493" t="str">
        <f>+_xlfn.CONCAT(Exportaciones_Kg_fruta[[#This Row],[País]],Exportaciones_Kg_fruta[[#This Row],[Detalle]],Exportaciones_Kg_fruta[[#This Row],[Año]])</f>
        <v>Camerún2017</v>
      </c>
      <c r="B3493" s="3" t="s">
        <v>54</v>
      </c>
      <c r="C3493" s="3" t="s">
        <v>22</v>
      </c>
      <c r="D3493" s="3"/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134316</v>
      </c>
      <c r="K3493" s="3">
        <v>0</v>
      </c>
      <c r="L3493" s="3">
        <v>0</v>
      </c>
      <c r="M3493" s="3">
        <v>0</v>
      </c>
      <c r="N3493" s="3">
        <v>33580</v>
      </c>
      <c r="O3493" s="3">
        <v>0</v>
      </c>
      <c r="P3493" s="3">
        <v>0</v>
      </c>
      <c r="Q349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167896</v>
      </c>
      <c r="R3493">
        <v>2017</v>
      </c>
      <c r="S3493" s="3" t="s">
        <v>212</v>
      </c>
    </row>
    <row r="3494" spans="1:19" x14ac:dyDescent="0.35">
      <c r="A3494" t="str">
        <f>+_xlfn.CONCAT(Exportaciones_Kg_fruta[[#This Row],[País]],Exportaciones_Kg_fruta[[#This Row],[Detalle]],Exportaciones_Kg_fruta[[#This Row],[Año]])</f>
        <v>Santa Lucía (Islas  Occidentales)2017</v>
      </c>
      <c r="B3494" s="3" t="s">
        <v>166</v>
      </c>
      <c r="C3494" s="3" t="s">
        <v>22</v>
      </c>
      <c r="D3494" s="3"/>
      <c r="E3494" s="3">
        <v>81754.510000000009</v>
      </c>
      <c r="F3494" s="3">
        <v>44068</v>
      </c>
      <c r="G3494" s="3">
        <v>0</v>
      </c>
      <c r="H3494" s="3">
        <v>45957.5</v>
      </c>
      <c r="I3494" s="3">
        <v>22254</v>
      </c>
      <c r="J3494" s="3">
        <v>55670</v>
      </c>
      <c r="K3494" s="3">
        <v>40907.800000000003</v>
      </c>
      <c r="L3494" s="3">
        <v>70434</v>
      </c>
      <c r="M3494" s="3">
        <v>104183</v>
      </c>
      <c r="N3494" s="3">
        <v>0</v>
      </c>
      <c r="O3494" s="3">
        <v>0</v>
      </c>
      <c r="P3494" s="3">
        <v>32509.74</v>
      </c>
      <c r="Q349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497738.55</v>
      </c>
      <c r="R3494">
        <v>2017</v>
      </c>
      <c r="S3494" s="3" t="s">
        <v>212</v>
      </c>
    </row>
    <row r="3495" spans="1:19" x14ac:dyDescent="0.35">
      <c r="A3495" t="str">
        <f>+_xlfn.CONCAT(Exportaciones_Kg_fruta[[#This Row],[País]],Exportaciones_Kg_fruta[[#This Row],[Detalle]],Exportaciones_Kg_fruta[[#This Row],[Año]])</f>
        <v>Congo2017</v>
      </c>
      <c r="B3495" s="3" t="s">
        <v>59</v>
      </c>
      <c r="C3495" s="3" t="s">
        <v>22</v>
      </c>
      <c r="D3495" s="3"/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34258</v>
      </c>
      <c r="O3495" s="3">
        <v>0</v>
      </c>
      <c r="P3495" s="3">
        <v>0</v>
      </c>
      <c r="Q349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34258</v>
      </c>
      <c r="R3495">
        <v>2017</v>
      </c>
      <c r="S3495" s="3" t="s">
        <v>212</v>
      </c>
    </row>
    <row r="3496" spans="1:19" x14ac:dyDescent="0.35">
      <c r="A3496" t="str">
        <f>+_xlfn.CONCAT(Exportaciones_Kg_fruta[[#This Row],[País]],Exportaciones_Kg_fruta[[#This Row],[Detalle]],Exportaciones_Kg_fruta[[#This Row],[Año]])</f>
        <v>Gabón2017</v>
      </c>
      <c r="B3496" s="3" t="s">
        <v>81</v>
      </c>
      <c r="C3496" s="3" t="s">
        <v>22</v>
      </c>
      <c r="D3496" s="3"/>
      <c r="E3496" s="3">
        <v>24696</v>
      </c>
      <c r="F3496" s="3">
        <v>0</v>
      </c>
      <c r="G3496" s="3">
        <v>0</v>
      </c>
      <c r="H3496" s="3">
        <v>26123.5</v>
      </c>
      <c r="I3496" s="3">
        <v>0</v>
      </c>
      <c r="J3496" s="3">
        <v>0</v>
      </c>
      <c r="K3496" s="3">
        <v>0</v>
      </c>
      <c r="L3496" s="3">
        <v>25273.25</v>
      </c>
      <c r="M3496" s="3">
        <v>0</v>
      </c>
      <c r="N3496" s="3">
        <v>26460</v>
      </c>
      <c r="O3496" s="3">
        <v>0</v>
      </c>
      <c r="P3496" s="3">
        <v>0</v>
      </c>
      <c r="Q349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102552.75</v>
      </c>
      <c r="R3496">
        <v>2017</v>
      </c>
      <c r="S3496" s="3" t="s">
        <v>212</v>
      </c>
    </row>
    <row r="3497" spans="1:19" x14ac:dyDescent="0.35">
      <c r="A3497" t="str">
        <f>+_xlfn.CONCAT(Exportaciones_Kg_fruta[[#This Row],[País]],Exportaciones_Kg_fruta[[#This Row],[Detalle]],Exportaciones_Kg_fruta[[#This Row],[Año]])</f>
        <v>Bermudas2017</v>
      </c>
      <c r="B3497" s="3" t="s">
        <v>46</v>
      </c>
      <c r="C3497" s="3" t="s">
        <v>22</v>
      </c>
      <c r="D3497" s="3"/>
      <c r="E3497" s="3">
        <v>0</v>
      </c>
      <c r="F3497" s="3">
        <v>20519.5</v>
      </c>
      <c r="G3497" s="3">
        <v>24200.19</v>
      </c>
      <c r="H3497" s="3">
        <v>13505</v>
      </c>
      <c r="I3497" s="3">
        <v>0</v>
      </c>
      <c r="J3497" s="3">
        <v>27689</v>
      </c>
      <c r="K3497" s="3">
        <v>75988.58</v>
      </c>
      <c r="L3497" s="3">
        <v>13334</v>
      </c>
      <c r="M3497" s="3">
        <v>0</v>
      </c>
      <c r="N3497" s="3">
        <v>7976.8600000000006</v>
      </c>
      <c r="O3497" s="3">
        <v>23368</v>
      </c>
      <c r="P3497" s="3">
        <v>33295</v>
      </c>
      <c r="Q349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239876.13</v>
      </c>
      <c r="R3497">
        <v>2017</v>
      </c>
      <c r="S3497" s="3" t="s">
        <v>212</v>
      </c>
    </row>
    <row r="3498" spans="1:19" x14ac:dyDescent="0.35">
      <c r="A3498" t="str">
        <f>+_xlfn.CONCAT(Exportaciones_Kg_fruta[[#This Row],[País]],Exportaciones_Kg_fruta[[#This Row],[Detalle]],Exportaciones_Kg_fruta[[#This Row],[Año]])</f>
        <v>Territorio Francés en África2017</v>
      </c>
      <c r="B3498" s="3" t="s">
        <v>182</v>
      </c>
      <c r="C3498" s="3" t="s">
        <v>22</v>
      </c>
      <c r="D3498" s="3"/>
      <c r="E3498" s="3">
        <v>108835.6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22713.600000000002</v>
      </c>
      <c r="L3498" s="3">
        <v>0</v>
      </c>
      <c r="M3498" s="3">
        <v>45298.400000000001</v>
      </c>
      <c r="N3498" s="3">
        <v>0</v>
      </c>
      <c r="O3498" s="3">
        <v>0</v>
      </c>
      <c r="P3498" s="3">
        <v>0</v>
      </c>
      <c r="Q349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176847.6</v>
      </c>
      <c r="R3498">
        <v>2017</v>
      </c>
      <c r="S3498" s="3" t="s">
        <v>212</v>
      </c>
    </row>
    <row r="3499" spans="1:19" x14ac:dyDescent="0.35">
      <c r="A3499" t="str">
        <f>+_xlfn.CONCAT(Exportaciones_Kg_fruta[[#This Row],[País]],Exportaciones_Kg_fruta[[#This Row],[Detalle]],Exportaciones_Kg_fruta[[#This Row],[Año]])</f>
        <v>Liberia2017</v>
      </c>
      <c r="B3499" s="3" t="s">
        <v>119</v>
      </c>
      <c r="C3499" s="3" t="s">
        <v>22</v>
      </c>
      <c r="D3499" s="3"/>
      <c r="E3499" s="3">
        <v>143281.20000000001</v>
      </c>
      <c r="F3499" s="3">
        <v>22400</v>
      </c>
      <c r="G3499" s="3">
        <v>0</v>
      </c>
      <c r="H3499" s="3">
        <v>74955.199999999997</v>
      </c>
      <c r="I3499" s="3">
        <v>97966</v>
      </c>
      <c r="J3499" s="3">
        <v>0</v>
      </c>
      <c r="K3499" s="3">
        <v>75512</v>
      </c>
      <c r="L3499" s="3">
        <v>48665.7</v>
      </c>
      <c r="M3499" s="3">
        <v>46691.199999999997</v>
      </c>
      <c r="N3499" s="3">
        <v>44086.399999999994</v>
      </c>
      <c r="O3499" s="3">
        <v>24343.200000000001</v>
      </c>
      <c r="P3499" s="3">
        <v>48904.65</v>
      </c>
      <c r="Q349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626805.55000000005</v>
      </c>
      <c r="R3499">
        <v>2017</v>
      </c>
      <c r="S3499" s="3" t="s">
        <v>212</v>
      </c>
    </row>
    <row r="3500" spans="1:19" x14ac:dyDescent="0.35">
      <c r="A3500" t="str">
        <f>+_xlfn.CONCAT(Exportaciones_Kg_fruta[[#This Row],[País]],Exportaciones_Kg_fruta[[#This Row],[Detalle]],Exportaciones_Kg_fruta[[#This Row],[Año]])</f>
        <v>Armenia2017</v>
      </c>
      <c r="B3500" s="3" t="s">
        <v>33</v>
      </c>
      <c r="C3500" s="3" t="s">
        <v>22</v>
      </c>
      <c r="D3500" s="3"/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23562.5</v>
      </c>
      <c r="N3500" s="3">
        <v>27986.400000000001</v>
      </c>
      <c r="O3500" s="3">
        <v>0</v>
      </c>
      <c r="P3500" s="3">
        <v>0</v>
      </c>
      <c r="Q350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51548.9</v>
      </c>
      <c r="R3500">
        <v>2017</v>
      </c>
      <c r="S3500" s="3" t="s">
        <v>212</v>
      </c>
    </row>
    <row r="3501" spans="1:19" x14ac:dyDescent="0.35">
      <c r="A3501" t="str">
        <f>+_xlfn.CONCAT(Exportaciones_Kg_fruta[[#This Row],[País]],Exportaciones_Kg_fruta[[#This Row],[Detalle]],Exportaciones_Kg_fruta[[#This Row],[Año]])</f>
        <v>Benin2017</v>
      </c>
      <c r="B3501" s="3" t="s">
        <v>45</v>
      </c>
      <c r="C3501" s="3" t="s">
        <v>22</v>
      </c>
      <c r="D3501" s="3"/>
      <c r="E3501" s="3">
        <v>25537.35</v>
      </c>
      <c r="F3501" s="3">
        <v>0</v>
      </c>
      <c r="G3501" s="3">
        <v>120</v>
      </c>
      <c r="H3501" s="3">
        <v>0</v>
      </c>
      <c r="I3501" s="3">
        <v>0</v>
      </c>
      <c r="J3501" s="3">
        <v>41102.5</v>
      </c>
      <c r="K3501" s="3">
        <v>0</v>
      </c>
      <c r="L3501" s="3">
        <v>38684.86</v>
      </c>
      <c r="M3501" s="3">
        <v>44020.619999999995</v>
      </c>
      <c r="N3501" s="3">
        <v>0</v>
      </c>
      <c r="O3501" s="3">
        <v>0</v>
      </c>
      <c r="P3501" s="3">
        <v>0</v>
      </c>
      <c r="Q350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149465.32999999999</v>
      </c>
      <c r="R3501">
        <v>2017</v>
      </c>
      <c r="S3501" s="3" t="s">
        <v>212</v>
      </c>
    </row>
    <row r="3502" spans="1:19" x14ac:dyDescent="0.35">
      <c r="A3502" t="str">
        <f>+_xlfn.CONCAT(Exportaciones_Kg_fruta[[#This Row],[País]],Exportaciones_Kg_fruta[[#This Row],[Detalle]],Exportaciones_Kg_fruta[[#This Row],[Año]])</f>
        <v>Tanzania2017</v>
      </c>
      <c r="B3502" s="3" t="s">
        <v>214</v>
      </c>
      <c r="C3502" s="3" t="s">
        <v>22</v>
      </c>
      <c r="D3502" s="3"/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25696</v>
      </c>
      <c r="P3502" s="3">
        <v>0</v>
      </c>
      <c r="Q350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25696</v>
      </c>
      <c r="R3502">
        <v>2017</v>
      </c>
      <c r="S3502" s="3" t="s">
        <v>212</v>
      </c>
    </row>
    <row r="3503" spans="1:19" x14ac:dyDescent="0.35">
      <c r="A3503" t="str">
        <f>+_xlfn.CONCAT(Exportaciones_Kg_fruta[[#This Row],[País]],Exportaciones_Kg_fruta[[#This Row],[Detalle]],Exportaciones_Kg_fruta[[#This Row],[Año]])</f>
        <v>Islas Cayman2017</v>
      </c>
      <c r="B3503" s="3" t="s">
        <v>229</v>
      </c>
      <c r="C3503" s="3" t="s">
        <v>22</v>
      </c>
      <c r="D3503" s="3"/>
      <c r="E3503" s="3">
        <v>0</v>
      </c>
      <c r="F3503" s="3">
        <v>52538.25</v>
      </c>
      <c r="G3503" s="3">
        <v>13651</v>
      </c>
      <c r="H3503" s="3">
        <v>19816</v>
      </c>
      <c r="I3503" s="3">
        <v>78626</v>
      </c>
      <c r="J3503" s="3">
        <v>6120</v>
      </c>
      <c r="K3503" s="3">
        <v>0</v>
      </c>
      <c r="L3503" s="3">
        <v>5375</v>
      </c>
      <c r="M3503" s="3">
        <v>52044</v>
      </c>
      <c r="N3503" s="3">
        <v>0</v>
      </c>
      <c r="O3503" s="3">
        <v>8408</v>
      </c>
      <c r="P3503" s="3">
        <v>58405.53</v>
      </c>
      <c r="Q350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294983.78000000003</v>
      </c>
      <c r="R3503">
        <v>2017</v>
      </c>
      <c r="S3503" s="3" t="s">
        <v>212</v>
      </c>
    </row>
    <row r="3504" spans="1:19" x14ac:dyDescent="0.35">
      <c r="A3504" t="str">
        <f>+_xlfn.CONCAT(Exportaciones_Kg_fruta[[#This Row],[País]],Exportaciones_Kg_fruta[[#This Row],[Detalle]],Exportaciones_Kg_fruta[[#This Row],[Año]])</f>
        <v>Guinea Ecuatorial2017</v>
      </c>
      <c r="B3504" s="3" t="s">
        <v>89</v>
      </c>
      <c r="C3504" s="3" t="s">
        <v>22</v>
      </c>
      <c r="D3504" s="3"/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88369.53</v>
      </c>
      <c r="L3504" s="3">
        <v>0</v>
      </c>
      <c r="M3504" s="3">
        <v>0</v>
      </c>
      <c r="N3504" s="3">
        <v>0</v>
      </c>
      <c r="O3504" s="3">
        <v>0</v>
      </c>
      <c r="P3504" s="3">
        <v>64226.119999999995</v>
      </c>
      <c r="Q350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152595.65</v>
      </c>
      <c r="R3504">
        <v>2017</v>
      </c>
      <c r="S3504" s="3" t="s">
        <v>212</v>
      </c>
    </row>
    <row r="3505" spans="1:19" x14ac:dyDescent="0.35">
      <c r="A3505" t="str">
        <f>+_xlfn.CONCAT(Exportaciones_Kg_fruta[[#This Row],[País]],Exportaciones_Kg_fruta[[#This Row],[Detalle]],Exportaciones_Kg_fruta[[#This Row],[Año]])</f>
        <v>Mongolia2017</v>
      </c>
      <c r="B3505" s="3" t="s">
        <v>133</v>
      </c>
      <c r="C3505" s="3" t="s">
        <v>22</v>
      </c>
      <c r="D3505" s="3"/>
      <c r="E3505" s="3">
        <v>0</v>
      </c>
      <c r="F3505" s="3">
        <v>0</v>
      </c>
      <c r="G3505" s="3">
        <v>28437.94</v>
      </c>
      <c r="H3505" s="3">
        <v>0</v>
      </c>
      <c r="I3505" s="3">
        <v>68531</v>
      </c>
      <c r="J3505" s="3">
        <v>0</v>
      </c>
      <c r="K3505" s="3">
        <v>0</v>
      </c>
      <c r="L3505" s="3">
        <v>0</v>
      </c>
      <c r="M3505" s="3">
        <v>0</v>
      </c>
      <c r="N3505" s="3">
        <v>30618</v>
      </c>
      <c r="O3505" s="3">
        <v>0</v>
      </c>
      <c r="P3505" s="3">
        <v>0</v>
      </c>
      <c r="Q350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127586.94</v>
      </c>
      <c r="R3505">
        <v>2017</v>
      </c>
      <c r="S3505" s="3" t="s">
        <v>212</v>
      </c>
    </row>
    <row r="3506" spans="1:19" x14ac:dyDescent="0.35">
      <c r="A3506" t="str">
        <f>+_xlfn.CONCAT(Exportaciones_Kg_fruta[[#This Row],[País]],Exportaciones_Kg_fruta[[#This Row],[Detalle]],Exportaciones_Kg_fruta[[#This Row],[Año]])</f>
        <v>Isla Tonga2017</v>
      </c>
      <c r="B3506" s="3" t="s">
        <v>101</v>
      </c>
      <c r="C3506" s="3" t="s">
        <v>22</v>
      </c>
      <c r="D3506" s="3"/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24</v>
      </c>
      <c r="K3506" s="3">
        <v>3012.2200000000003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3036.2200000000003</v>
      </c>
      <c r="R3506">
        <v>2017</v>
      </c>
      <c r="S3506" s="3" t="s">
        <v>212</v>
      </c>
    </row>
    <row r="3507" spans="1:19" x14ac:dyDescent="0.35">
      <c r="A3507" t="str">
        <f>+_xlfn.CONCAT(Exportaciones_Kg_fruta[[#This Row],[País]],Exportaciones_Kg_fruta[[#This Row],[Detalle]],Exportaciones_Kg_fruta[[#This Row],[Año]])</f>
        <v>Granada2017</v>
      </c>
      <c r="B3507" s="3" t="s">
        <v>84</v>
      </c>
      <c r="C3507" s="3" t="s">
        <v>22</v>
      </c>
      <c r="D3507" s="3"/>
      <c r="E3507" s="3">
        <v>8217</v>
      </c>
      <c r="F3507" s="3">
        <v>58709.2</v>
      </c>
      <c r="G3507" s="3">
        <v>24954</v>
      </c>
      <c r="H3507" s="3">
        <v>18150</v>
      </c>
      <c r="I3507" s="3">
        <v>24530</v>
      </c>
      <c r="J3507" s="3">
        <v>0</v>
      </c>
      <c r="K3507" s="3">
        <v>26009</v>
      </c>
      <c r="L3507" s="3">
        <v>8590</v>
      </c>
      <c r="M3507" s="3">
        <v>25360</v>
      </c>
      <c r="N3507" s="3">
        <v>0</v>
      </c>
      <c r="O3507" s="3">
        <v>27970</v>
      </c>
      <c r="P3507" s="3">
        <v>8625.75</v>
      </c>
      <c r="Q350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231114.95</v>
      </c>
      <c r="R3507">
        <v>2017</v>
      </c>
      <c r="S3507" s="3" t="s">
        <v>212</v>
      </c>
    </row>
    <row r="3508" spans="1:19" x14ac:dyDescent="0.35">
      <c r="A3508" t="str">
        <f>+_xlfn.CONCAT(Exportaciones_Kg_fruta[[#This Row],[País]],Exportaciones_Kg_fruta[[#This Row],[Detalle]],Exportaciones_Kg_fruta[[#This Row],[Año]])</f>
        <v>Isla Maldivas2017</v>
      </c>
      <c r="B3508" s="3" t="s">
        <v>100</v>
      </c>
      <c r="C3508" s="3" t="s">
        <v>22</v>
      </c>
      <c r="D3508" s="3"/>
      <c r="E3508" s="3">
        <v>19784.999999999996</v>
      </c>
      <c r="F3508" s="3">
        <v>15083</v>
      </c>
      <c r="G3508" s="3">
        <v>17550</v>
      </c>
      <c r="H3508" s="3">
        <v>23908.439999999995</v>
      </c>
      <c r="I3508" s="3">
        <v>82677.5</v>
      </c>
      <c r="J3508" s="3">
        <v>22166.5</v>
      </c>
      <c r="K3508" s="3">
        <v>54179</v>
      </c>
      <c r="L3508" s="3">
        <v>51217.7</v>
      </c>
      <c r="M3508" s="3">
        <v>0</v>
      </c>
      <c r="N3508" s="3">
        <v>7680</v>
      </c>
      <c r="O3508" s="3">
        <v>10024</v>
      </c>
      <c r="P3508" s="3">
        <v>23554</v>
      </c>
      <c r="Q350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327825.14</v>
      </c>
      <c r="R3508">
        <v>2017</v>
      </c>
      <c r="S3508" s="3" t="s">
        <v>212</v>
      </c>
    </row>
    <row r="3509" spans="1:19" x14ac:dyDescent="0.35">
      <c r="A3509" t="str">
        <f>+_xlfn.CONCAT(Exportaciones_Kg_fruta[[#This Row],[País]],Exportaciones_Kg_fruta[[#This Row],[Detalle]],Exportaciones_Kg_fruta[[#This Row],[Año]])</f>
        <v>Dominica2017</v>
      </c>
      <c r="B3509" s="3" t="s">
        <v>67</v>
      </c>
      <c r="C3509" s="3" t="s">
        <v>22</v>
      </c>
      <c r="D3509" s="3"/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18408.550000000003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18408.550000000003</v>
      </c>
      <c r="R3509">
        <v>2017</v>
      </c>
      <c r="S3509" s="3" t="s">
        <v>212</v>
      </c>
    </row>
    <row r="3510" spans="1:19" x14ac:dyDescent="0.35">
      <c r="A3510" t="str">
        <f>+_xlfn.CONCAT(Exportaciones_Kg_fruta[[#This Row],[País]],Exportaciones_Kg_fruta[[#This Row],[Detalle]],Exportaciones_Kg_fruta[[#This Row],[Año]])</f>
        <v>Territorio Británico en América2017</v>
      </c>
      <c r="B3510" s="3" t="s">
        <v>180</v>
      </c>
      <c r="C3510" s="3" t="s">
        <v>22</v>
      </c>
      <c r="D3510" s="3"/>
      <c r="E3510" s="3">
        <v>82946.599999999991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4186.7</v>
      </c>
      <c r="Q351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87133.299999999988</v>
      </c>
      <c r="R3510">
        <v>2017</v>
      </c>
      <c r="S3510" s="3" t="s">
        <v>212</v>
      </c>
    </row>
    <row r="3511" spans="1:19" x14ac:dyDescent="0.35">
      <c r="A3511" t="str">
        <f>+_xlfn.CONCAT(Exportaciones_Kg_fruta[[#This Row],[País]],Exportaciones_Kg_fruta[[#This Row],[Detalle]],Exportaciones_Kg_fruta[[#This Row],[Año]])</f>
        <v>San Vicente y las Granadinas2017</v>
      </c>
      <c r="B3511" s="3" t="s">
        <v>165</v>
      </c>
      <c r="C3511" s="3" t="s">
        <v>22</v>
      </c>
      <c r="D3511" s="3"/>
      <c r="E3511" s="3">
        <v>0</v>
      </c>
      <c r="F3511" s="3">
        <v>7839.99</v>
      </c>
      <c r="G3511" s="3">
        <v>172.93</v>
      </c>
      <c r="H3511" s="3">
        <v>23727.200000000001</v>
      </c>
      <c r="I3511" s="3">
        <v>0</v>
      </c>
      <c r="J3511" s="3">
        <v>0</v>
      </c>
      <c r="K3511" s="3">
        <v>0</v>
      </c>
      <c r="L3511" s="3">
        <v>0</v>
      </c>
      <c r="M3511" s="3">
        <v>15278.9</v>
      </c>
      <c r="N3511" s="3">
        <v>9406</v>
      </c>
      <c r="O3511" s="3">
        <v>0</v>
      </c>
      <c r="P3511" s="3">
        <v>10107.200000000001</v>
      </c>
      <c r="Q351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66532.22</v>
      </c>
      <c r="R3511">
        <v>2017</v>
      </c>
      <c r="S3511" s="3" t="s">
        <v>212</v>
      </c>
    </row>
    <row r="3512" spans="1:19" x14ac:dyDescent="0.35">
      <c r="A3512" t="str">
        <f>+_xlfn.CONCAT(Exportaciones_Kg_fruta[[#This Row],[País]],Exportaciones_Kg_fruta[[#This Row],[Detalle]],Exportaciones_Kg_fruta[[#This Row],[Año]])</f>
        <v>Guam2017</v>
      </c>
      <c r="B3512" s="3" t="s">
        <v>86</v>
      </c>
      <c r="C3512" s="3" t="s">
        <v>22</v>
      </c>
      <c r="D3512" s="3"/>
      <c r="E3512" s="3">
        <v>94087</v>
      </c>
      <c r="F3512" s="3">
        <v>0</v>
      </c>
      <c r="G3512" s="3">
        <v>6860</v>
      </c>
      <c r="H3512" s="3">
        <v>0</v>
      </c>
      <c r="I3512" s="3">
        <v>2240</v>
      </c>
      <c r="J3512" s="3">
        <v>26206</v>
      </c>
      <c r="K3512" s="3">
        <v>0</v>
      </c>
      <c r="L3512" s="3">
        <v>0</v>
      </c>
      <c r="M3512" s="3">
        <v>21776.3</v>
      </c>
      <c r="N3512" s="3">
        <v>0</v>
      </c>
      <c r="O3512" s="3">
        <v>0</v>
      </c>
      <c r="P3512" s="3">
        <v>1330</v>
      </c>
      <c r="Q351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152499.29999999999</v>
      </c>
      <c r="R3512">
        <v>2017</v>
      </c>
      <c r="S3512" s="3" t="s">
        <v>212</v>
      </c>
    </row>
    <row r="3513" spans="1:19" x14ac:dyDescent="0.35">
      <c r="A3513" t="str">
        <f>+_xlfn.CONCAT(Exportaciones_Kg_fruta[[#This Row],[País]],Exportaciones_Kg_fruta[[#This Row],[Detalle]],Exportaciones_Kg_fruta[[#This Row],[Año]])</f>
        <v>Seychelles2017</v>
      </c>
      <c r="B3513" s="3" t="s">
        <v>168</v>
      </c>
      <c r="C3513" s="3" t="s">
        <v>22</v>
      </c>
      <c r="D3513" s="3"/>
      <c r="E3513" s="3">
        <v>23970.9</v>
      </c>
      <c r="F3513" s="3">
        <v>0</v>
      </c>
      <c r="G3513" s="3">
        <v>28537.8</v>
      </c>
      <c r="H3513" s="3">
        <v>0</v>
      </c>
      <c r="I3513" s="3">
        <v>60029.59</v>
      </c>
      <c r="J3513" s="3">
        <v>28979.7</v>
      </c>
      <c r="K3513" s="3">
        <v>28934.799999999999</v>
      </c>
      <c r="L3513" s="3">
        <v>0</v>
      </c>
      <c r="M3513" s="3">
        <v>25636.799999999999</v>
      </c>
      <c r="N3513" s="3">
        <v>0</v>
      </c>
      <c r="O3513" s="3">
        <v>260</v>
      </c>
      <c r="P3513" s="3">
        <v>44149.2</v>
      </c>
      <c r="Q351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240498.78999999998</v>
      </c>
      <c r="R3513">
        <v>2017</v>
      </c>
      <c r="S3513" s="3" t="s">
        <v>212</v>
      </c>
    </row>
    <row r="3514" spans="1:19" x14ac:dyDescent="0.35">
      <c r="A3514" t="str">
        <f>+_xlfn.CONCAT(Exportaciones_Kg_fruta[[#This Row],[País]],Exportaciones_Kg_fruta[[#This Row],[Detalle]],Exportaciones_Kg_fruta[[#This Row],[Año]])</f>
        <v>Islas Vírgenes (EEUU)2017</v>
      </c>
      <c r="B3514" s="3" t="s">
        <v>105</v>
      </c>
      <c r="C3514" s="3" t="s">
        <v>22</v>
      </c>
      <c r="D3514" s="3"/>
      <c r="E3514" s="3">
        <v>49086.05</v>
      </c>
      <c r="F3514" s="3">
        <v>6371.75</v>
      </c>
      <c r="G3514" s="3">
        <v>0</v>
      </c>
      <c r="H3514" s="3">
        <v>0</v>
      </c>
      <c r="I3514" s="3">
        <v>44473.710000000006</v>
      </c>
      <c r="J3514" s="3">
        <v>0</v>
      </c>
      <c r="K3514" s="3">
        <v>0</v>
      </c>
      <c r="L3514" s="3">
        <v>5636.83</v>
      </c>
      <c r="M3514" s="3">
        <v>63782</v>
      </c>
      <c r="N3514" s="3">
        <v>0</v>
      </c>
      <c r="O3514" s="3">
        <v>2296</v>
      </c>
      <c r="P3514" s="3">
        <v>0</v>
      </c>
      <c r="Q351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171646.34000000003</v>
      </c>
      <c r="R3514">
        <v>2017</v>
      </c>
      <c r="S3514" s="3" t="s">
        <v>212</v>
      </c>
    </row>
    <row r="3515" spans="1:19" x14ac:dyDescent="0.35">
      <c r="A3515" t="str">
        <f>+_xlfn.CONCAT(Exportaciones_Kg_fruta[[#This Row],[País]],Exportaciones_Kg_fruta[[#This Row],[Detalle]],Exportaciones_Kg_fruta[[#This Row],[Año]])</f>
        <v>Territorio de Dinamarca en América2017</v>
      </c>
      <c r="B3515" s="3" t="s">
        <v>234</v>
      </c>
      <c r="C3515" s="3" t="s">
        <v>22</v>
      </c>
      <c r="D3515" s="3"/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58282.05</v>
      </c>
      <c r="Q351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58282.05</v>
      </c>
      <c r="R3515">
        <v>2017</v>
      </c>
      <c r="S3515" s="3" t="s">
        <v>212</v>
      </c>
    </row>
    <row r="3516" spans="1:19" x14ac:dyDescent="0.35">
      <c r="A3516" t="str">
        <f>+_xlfn.CONCAT(Exportaciones_Kg_fruta[[#This Row],[País]],Exportaciones_Kg_fruta[[#This Row],[Detalle]],Exportaciones_Kg_fruta[[#This Row],[Año]])</f>
        <v>Saint Kitts &amp; Nevis2017</v>
      </c>
      <c r="B3516" s="3" t="s">
        <v>163</v>
      </c>
      <c r="C3516" s="3" t="s">
        <v>22</v>
      </c>
      <c r="D3516" s="3"/>
      <c r="E3516" s="3">
        <v>77067.460000000006</v>
      </c>
      <c r="F3516" s="3">
        <v>20460</v>
      </c>
      <c r="G3516" s="3">
        <v>0</v>
      </c>
      <c r="H3516" s="3">
        <v>0</v>
      </c>
      <c r="I3516" s="3">
        <v>26400</v>
      </c>
      <c r="J3516" s="3">
        <v>31686.190000000002</v>
      </c>
      <c r="K3516" s="3">
        <v>0</v>
      </c>
      <c r="L3516" s="3">
        <v>0</v>
      </c>
      <c r="M3516" s="3">
        <v>25416</v>
      </c>
      <c r="N3516" s="3">
        <v>0</v>
      </c>
      <c r="O3516" s="3">
        <v>0</v>
      </c>
      <c r="P3516" s="3">
        <v>0</v>
      </c>
      <c r="Q351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181029.65000000002</v>
      </c>
      <c r="R3516">
        <v>2017</v>
      </c>
      <c r="S3516" s="3" t="s">
        <v>212</v>
      </c>
    </row>
    <row r="3517" spans="1:19" x14ac:dyDescent="0.35">
      <c r="A3517" t="str">
        <f>+_xlfn.CONCAT(Exportaciones_Kg_fruta[[#This Row],[País]],Exportaciones_Kg_fruta[[#This Row],[Detalle]],Exportaciones_Kg_fruta[[#This Row],[Año]])</f>
        <v>Burkina Faso2017</v>
      </c>
      <c r="B3517" s="3" t="s">
        <v>51</v>
      </c>
      <c r="C3517" s="3" t="s">
        <v>22</v>
      </c>
      <c r="D3517" s="3"/>
      <c r="E3517" s="3">
        <v>0</v>
      </c>
      <c r="F3517" s="3">
        <v>28990.2</v>
      </c>
      <c r="G3517" s="3">
        <v>53922</v>
      </c>
      <c r="H3517" s="3">
        <v>0</v>
      </c>
      <c r="I3517" s="3">
        <v>0</v>
      </c>
      <c r="J3517" s="3">
        <v>0</v>
      </c>
      <c r="K3517" s="3">
        <v>30555</v>
      </c>
      <c r="L3517" s="3">
        <v>0</v>
      </c>
      <c r="M3517" s="3">
        <v>0</v>
      </c>
      <c r="N3517" s="3">
        <v>0</v>
      </c>
      <c r="O3517" s="3">
        <v>34521.25</v>
      </c>
      <c r="P3517" s="3">
        <v>23760</v>
      </c>
      <c r="Q351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171748.45</v>
      </c>
      <c r="R3517">
        <v>2017</v>
      </c>
      <c r="S3517" s="3" t="s">
        <v>212</v>
      </c>
    </row>
    <row r="3518" spans="1:19" x14ac:dyDescent="0.35">
      <c r="A3518" t="str">
        <f>+_xlfn.CONCAT(Exportaciones_Kg_fruta[[#This Row],[País]],Exportaciones_Kg_fruta[[#This Row],[Detalle]],Exportaciones_Kg_fruta[[#This Row],[Año]])</f>
        <v>Turcas y Caicos2017</v>
      </c>
      <c r="B3518" s="3" t="s">
        <v>189</v>
      </c>
      <c r="C3518" s="3" t="s">
        <v>22</v>
      </c>
      <c r="D3518" s="3"/>
      <c r="E3518" s="3">
        <v>0</v>
      </c>
      <c r="F3518" s="3">
        <v>28368</v>
      </c>
      <c r="G3518" s="3">
        <v>33988</v>
      </c>
      <c r="H3518" s="3">
        <v>0</v>
      </c>
      <c r="I3518" s="3">
        <v>40952.5</v>
      </c>
      <c r="J3518" s="3">
        <v>10308</v>
      </c>
      <c r="K3518" s="3">
        <v>11142</v>
      </c>
      <c r="L3518" s="3">
        <v>17425</v>
      </c>
      <c r="M3518" s="3">
        <v>14230</v>
      </c>
      <c r="N3518" s="3">
        <v>2546</v>
      </c>
      <c r="O3518" s="3">
        <v>0</v>
      </c>
      <c r="P3518" s="3">
        <v>19248</v>
      </c>
      <c r="Q351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178207.5</v>
      </c>
      <c r="R3518">
        <v>2017</v>
      </c>
      <c r="S3518" s="3" t="s">
        <v>212</v>
      </c>
    </row>
    <row r="3519" spans="1:19" x14ac:dyDescent="0.35">
      <c r="A3519" t="str">
        <f>+_xlfn.CONCAT(Exportaciones_Kg_fruta[[#This Row],[País]],Exportaciones_Kg_fruta[[#This Row],[Detalle]],Exportaciones_Kg_fruta[[#This Row],[Año]])</f>
        <v>Mauritania2017</v>
      </c>
      <c r="B3519" s="3" t="s">
        <v>129</v>
      </c>
      <c r="C3519" s="3" t="s">
        <v>22</v>
      </c>
      <c r="D3519" s="3"/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110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110</v>
      </c>
      <c r="R3519">
        <v>2017</v>
      </c>
      <c r="S3519" s="3" t="s">
        <v>212</v>
      </c>
    </row>
    <row r="3520" spans="1:19" x14ac:dyDescent="0.35">
      <c r="A3520" t="str">
        <f>+_xlfn.CONCAT(Exportaciones_Kg_fruta[[#This Row],[País]],Exportaciones_Kg_fruta[[#This Row],[Detalle]],Exportaciones_Kg_fruta[[#This Row],[Año]])</f>
        <v>Islas Vírgenes Británicas2017</v>
      </c>
      <c r="B3520" s="3" t="s">
        <v>106</v>
      </c>
      <c r="C3520" s="3" t="s">
        <v>22</v>
      </c>
      <c r="D3520" s="3"/>
      <c r="E3520" s="3">
        <v>4340</v>
      </c>
      <c r="F3520" s="3">
        <v>45093</v>
      </c>
      <c r="G3520" s="3">
        <v>0</v>
      </c>
      <c r="H3520" s="3">
        <v>1886.14</v>
      </c>
      <c r="I3520" s="3">
        <v>42881.06</v>
      </c>
      <c r="J3520" s="3">
        <v>0</v>
      </c>
      <c r="K3520" s="3">
        <v>38439.589999999997</v>
      </c>
      <c r="L3520" s="3">
        <v>0</v>
      </c>
      <c r="M3520" s="3">
        <v>0</v>
      </c>
      <c r="N3520" s="3">
        <v>0</v>
      </c>
      <c r="O3520" s="3">
        <v>3501.4000000000005</v>
      </c>
      <c r="P3520" s="3">
        <v>0</v>
      </c>
      <c r="Q352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136141.19</v>
      </c>
      <c r="R3520">
        <v>2017</v>
      </c>
      <c r="S3520" s="3" t="s">
        <v>212</v>
      </c>
    </row>
    <row r="3521" spans="1:19" x14ac:dyDescent="0.35">
      <c r="A3521" t="str">
        <f>+_xlfn.CONCAT(Exportaciones_Kg_fruta[[#This Row],[País]],Exportaciones_Kg_fruta[[#This Row],[Detalle]],Exportaciones_Kg_fruta[[#This Row],[Año]])</f>
        <v>Sierra Leona2017</v>
      </c>
      <c r="B3521" s="3" t="s">
        <v>169</v>
      </c>
      <c r="C3521" s="3" t="s">
        <v>22</v>
      </c>
      <c r="D3521" s="3"/>
      <c r="E3521" s="3">
        <v>0</v>
      </c>
      <c r="F3521" s="3">
        <v>0</v>
      </c>
      <c r="G3521" s="3">
        <v>0</v>
      </c>
      <c r="H3521" s="3">
        <v>0</v>
      </c>
      <c r="I3521" s="3">
        <v>26179.8</v>
      </c>
      <c r="J3521" s="3">
        <v>0</v>
      </c>
      <c r="K3521" s="3">
        <v>0</v>
      </c>
      <c r="L3521" s="3">
        <v>40040</v>
      </c>
      <c r="M3521" s="3">
        <v>0</v>
      </c>
      <c r="N3521" s="3">
        <v>0</v>
      </c>
      <c r="O3521" s="3">
        <v>0</v>
      </c>
      <c r="P3521" s="3">
        <v>0</v>
      </c>
      <c r="Q352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66219.8</v>
      </c>
      <c r="R3521">
        <v>2017</v>
      </c>
      <c r="S3521" s="3" t="s">
        <v>212</v>
      </c>
    </row>
    <row r="3522" spans="1:19" x14ac:dyDescent="0.35">
      <c r="A3522" t="str">
        <f>+_xlfn.CONCAT(Exportaciones_Kg_fruta[[#This Row],[País]],Exportaciones_Kg_fruta[[#This Row],[Detalle]],Exportaciones_Kg_fruta[[#This Row],[Año]])</f>
        <v>Nueva Caledonia2017</v>
      </c>
      <c r="B3522" s="3" t="s">
        <v>141</v>
      </c>
      <c r="C3522" s="3" t="s">
        <v>22</v>
      </c>
      <c r="D3522" s="3"/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17170</v>
      </c>
      <c r="L3522" s="3">
        <v>0</v>
      </c>
      <c r="M3522" s="3">
        <v>0</v>
      </c>
      <c r="N3522" s="3">
        <v>0</v>
      </c>
      <c r="O3522" s="3">
        <v>22673.74</v>
      </c>
      <c r="P3522" s="3">
        <v>0</v>
      </c>
      <c r="Q3522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39843.740000000005</v>
      </c>
      <c r="R3522">
        <v>2017</v>
      </c>
      <c r="S3522" s="3" t="s">
        <v>212</v>
      </c>
    </row>
    <row r="3523" spans="1:19" x14ac:dyDescent="0.35">
      <c r="A3523" t="str">
        <f>+_xlfn.CONCAT(Exportaciones_Kg_fruta[[#This Row],[País]],Exportaciones_Kg_fruta[[#This Row],[Detalle]],Exportaciones_Kg_fruta[[#This Row],[Año]])</f>
        <v>Uzbekistán2017</v>
      </c>
      <c r="B3523" s="3" t="s">
        <v>193</v>
      </c>
      <c r="C3523" s="3" t="s">
        <v>22</v>
      </c>
      <c r="D3523" s="3"/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40405.199999999997</v>
      </c>
      <c r="P3523" s="3">
        <v>0</v>
      </c>
      <c r="Q3523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40405.199999999997</v>
      </c>
      <c r="R3523">
        <v>2017</v>
      </c>
      <c r="S3523" s="3" t="s">
        <v>212</v>
      </c>
    </row>
    <row r="3524" spans="1:19" x14ac:dyDescent="0.35">
      <c r="A3524" t="str">
        <f>+_xlfn.CONCAT(Exportaciones_Kg_fruta[[#This Row],[País]],Exportaciones_Kg_fruta[[#This Row],[Detalle]],Exportaciones_Kg_fruta[[#This Row],[Año]])</f>
        <v>Macao2017</v>
      </c>
      <c r="B3524" s="3" t="s">
        <v>123</v>
      </c>
      <c r="C3524" s="3" t="s">
        <v>22</v>
      </c>
      <c r="D3524" s="3"/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1984.98</v>
      </c>
      <c r="K3524" s="3">
        <v>0</v>
      </c>
      <c r="L3524" s="3">
        <v>0</v>
      </c>
      <c r="M3524" s="3">
        <v>0</v>
      </c>
      <c r="N3524" s="3">
        <v>0</v>
      </c>
      <c r="O3524" s="3">
        <v>26406.53</v>
      </c>
      <c r="P3524" s="3">
        <v>0</v>
      </c>
      <c r="Q3524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28391.51</v>
      </c>
      <c r="R3524">
        <v>2017</v>
      </c>
      <c r="S3524" s="3" t="s">
        <v>212</v>
      </c>
    </row>
    <row r="3525" spans="1:19" x14ac:dyDescent="0.35">
      <c r="A3525" t="str">
        <f>+_xlfn.CONCAT(Exportaciones_Kg_fruta[[#This Row],[País]],Exportaciones_Kg_fruta[[#This Row],[Detalle]],Exportaciones_Kg_fruta[[#This Row],[Año]])</f>
        <v>Guinea2017</v>
      </c>
      <c r="B3525" s="3" t="s">
        <v>88</v>
      </c>
      <c r="C3525" s="3" t="s">
        <v>22</v>
      </c>
      <c r="D3525" s="3"/>
      <c r="E3525" s="3">
        <v>0</v>
      </c>
      <c r="F3525" s="3">
        <v>27610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27610</v>
      </c>
      <c r="R3525">
        <v>2017</v>
      </c>
      <c r="S3525" s="3" t="s">
        <v>212</v>
      </c>
    </row>
    <row r="3526" spans="1:19" x14ac:dyDescent="0.35">
      <c r="A3526" t="str">
        <f>+_xlfn.CONCAT(Exportaciones_Kg_fruta[[#This Row],[País]],Exportaciones_Kg_fruta[[#This Row],[Detalle]],Exportaciones_Kg_fruta[[#This Row],[Año]])</f>
        <v>Nepal2017</v>
      </c>
      <c r="B3526" s="3" t="s">
        <v>137</v>
      </c>
      <c r="C3526" s="3" t="s">
        <v>22</v>
      </c>
      <c r="D3526" s="3"/>
      <c r="E3526" s="3">
        <v>0</v>
      </c>
      <c r="F3526" s="3">
        <v>65042.22</v>
      </c>
      <c r="G3526" s="3">
        <v>0</v>
      </c>
      <c r="H3526" s="3">
        <v>0</v>
      </c>
      <c r="I3526" s="3">
        <v>0</v>
      </c>
      <c r="J3526" s="3">
        <v>0</v>
      </c>
      <c r="K3526" s="3">
        <v>20806.5</v>
      </c>
      <c r="L3526" s="3">
        <v>0</v>
      </c>
      <c r="M3526" s="3">
        <v>35453.5</v>
      </c>
      <c r="N3526" s="3">
        <v>0</v>
      </c>
      <c r="O3526" s="3">
        <v>0</v>
      </c>
      <c r="P3526" s="3">
        <v>0</v>
      </c>
      <c r="Q3526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121302.22</v>
      </c>
      <c r="R3526">
        <v>2017</v>
      </c>
      <c r="S3526" s="3" t="s">
        <v>212</v>
      </c>
    </row>
    <row r="3527" spans="1:19" x14ac:dyDescent="0.35">
      <c r="A3527" t="str">
        <f>+_xlfn.CONCAT(Exportaciones_Kg_fruta[[#This Row],[País]],Exportaciones_Kg_fruta[[#This Row],[Detalle]],Exportaciones_Kg_fruta[[#This Row],[Año]])</f>
        <v>Anguila2017</v>
      </c>
      <c r="B3527" s="3" t="s">
        <v>27</v>
      </c>
      <c r="C3527" s="3" t="s">
        <v>22</v>
      </c>
      <c r="D3527" s="3"/>
      <c r="E3527" s="3">
        <v>18997.5</v>
      </c>
      <c r="F3527" s="3">
        <v>0</v>
      </c>
      <c r="G3527" s="3">
        <v>0</v>
      </c>
      <c r="H3527" s="3">
        <v>0</v>
      </c>
      <c r="I3527" s="3">
        <v>16833.560000000001</v>
      </c>
      <c r="J3527" s="3">
        <v>0</v>
      </c>
      <c r="K3527" s="3">
        <v>0</v>
      </c>
      <c r="L3527" s="3">
        <v>0</v>
      </c>
      <c r="M3527" s="3">
        <v>24587.360000000001</v>
      </c>
      <c r="N3527" s="3">
        <v>0</v>
      </c>
      <c r="O3527" s="3">
        <v>0</v>
      </c>
      <c r="P3527" s="3">
        <v>22058.400000000001</v>
      </c>
      <c r="Q3527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82476.820000000007</v>
      </c>
      <c r="R3527">
        <v>2017</v>
      </c>
      <c r="S3527" s="3" t="s">
        <v>212</v>
      </c>
    </row>
    <row r="3528" spans="1:19" x14ac:dyDescent="0.35">
      <c r="A3528" t="str">
        <f>+_xlfn.CONCAT(Exportaciones_Kg_fruta[[#This Row],[País]],Exportaciones_Kg_fruta[[#This Row],[Detalle]],Exportaciones_Kg_fruta[[#This Row],[Año]])</f>
        <v>Myanmar (ex Birmania)2017</v>
      </c>
      <c r="B3528" s="3" t="s">
        <v>136</v>
      </c>
      <c r="C3528" s="3" t="s">
        <v>22</v>
      </c>
      <c r="D3528" s="3"/>
      <c r="E3528" s="3">
        <v>0</v>
      </c>
      <c r="F3528" s="3">
        <v>0</v>
      </c>
      <c r="G3528" s="3">
        <v>8299.0499999999993</v>
      </c>
      <c r="H3528" s="3">
        <v>0</v>
      </c>
      <c r="I3528" s="3">
        <v>0</v>
      </c>
      <c r="J3528" s="3">
        <v>0</v>
      </c>
      <c r="K3528" s="3">
        <v>0</v>
      </c>
      <c r="L3528" s="3">
        <v>21670</v>
      </c>
      <c r="M3528" s="3">
        <v>0</v>
      </c>
      <c r="N3528" s="3">
        <v>0</v>
      </c>
      <c r="O3528" s="3">
        <v>0</v>
      </c>
      <c r="P3528" s="3">
        <v>0</v>
      </c>
      <c r="Q3528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29969.05</v>
      </c>
      <c r="R3528">
        <v>2017</v>
      </c>
      <c r="S3528" s="3" t="s">
        <v>212</v>
      </c>
    </row>
    <row r="3529" spans="1:19" x14ac:dyDescent="0.35">
      <c r="A3529" t="str">
        <f>+_xlfn.CONCAT(Exportaciones_Kg_fruta[[#This Row],[País]],Exportaciones_Kg_fruta[[#This Row],[Detalle]],Exportaciones_Kg_fruta[[#This Row],[Año]])</f>
        <v>Uganda2017</v>
      </c>
      <c r="B3529" s="3" t="s">
        <v>216</v>
      </c>
      <c r="C3529" s="3" t="s">
        <v>22</v>
      </c>
      <c r="D3529" s="3"/>
      <c r="E3529" s="3">
        <v>0</v>
      </c>
      <c r="F3529" s="3">
        <v>0</v>
      </c>
      <c r="G3529" s="3">
        <v>0</v>
      </c>
      <c r="H3529" s="3">
        <v>0</v>
      </c>
      <c r="I3529" s="3">
        <v>20700</v>
      </c>
      <c r="J3529" s="3">
        <v>0</v>
      </c>
      <c r="K3529" s="3">
        <v>0</v>
      </c>
      <c r="L3529" s="3">
        <v>0</v>
      </c>
      <c r="M3529" s="3">
        <v>19404</v>
      </c>
      <c r="N3529" s="3">
        <v>0</v>
      </c>
      <c r="O3529" s="3">
        <v>0</v>
      </c>
      <c r="P3529" s="3">
        <v>0</v>
      </c>
      <c r="Q3529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40104</v>
      </c>
      <c r="R3529">
        <v>2017</v>
      </c>
      <c r="S3529" s="3" t="s">
        <v>212</v>
      </c>
    </row>
    <row r="3530" spans="1:19" x14ac:dyDescent="0.35">
      <c r="A3530" t="str">
        <f>+_xlfn.CONCAT(Exportaciones_Kg_fruta[[#This Row],[País]],Exportaciones_Kg_fruta[[#This Row],[Detalle]],Exportaciones_Kg_fruta[[#This Row],[Año]])</f>
        <v>Islas Cook2017</v>
      </c>
      <c r="B3530" s="3" t="s">
        <v>104</v>
      </c>
      <c r="C3530" s="3" t="s">
        <v>22</v>
      </c>
      <c r="D3530" s="3"/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5926</v>
      </c>
      <c r="L3530" s="3">
        <v>0</v>
      </c>
      <c r="M3530" s="3">
        <v>0</v>
      </c>
      <c r="N3530" s="3">
        <v>0</v>
      </c>
      <c r="O3530" s="3">
        <v>0</v>
      </c>
      <c r="P3530" s="3">
        <v>1415</v>
      </c>
      <c r="Q3530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7341</v>
      </c>
      <c r="R3530">
        <v>2017</v>
      </c>
      <c r="S3530" s="3" t="s">
        <v>212</v>
      </c>
    </row>
    <row r="3531" spans="1:19" x14ac:dyDescent="0.35">
      <c r="A3531" t="str">
        <f>+_xlfn.CONCAT(Exportaciones_Kg_fruta[[#This Row],[País]],Exportaciones_Kg_fruta[[#This Row],[Detalle]],Exportaciones_Kg_fruta[[#This Row],[Año]])</f>
        <v>Sin datosAceite de oliva2017</v>
      </c>
      <c r="B3531" s="3" t="s">
        <v>237</v>
      </c>
      <c r="C3531" s="3" t="s">
        <v>18</v>
      </c>
      <c r="D3531" s="3" t="s">
        <v>19</v>
      </c>
      <c r="E3531" s="3">
        <v>1680132.2622999998</v>
      </c>
      <c r="F3531" s="3">
        <v>1328276.4652999998</v>
      </c>
      <c r="G3531" s="3">
        <v>1796030.6034000006</v>
      </c>
      <c r="H3531" s="3">
        <v>1591064.7688999998</v>
      </c>
      <c r="I3531" s="3">
        <v>1977873.2994999993</v>
      </c>
      <c r="J3531" s="3">
        <v>1822998.3138000006</v>
      </c>
      <c r="K3531" s="3">
        <v>1917038.7431000001</v>
      </c>
      <c r="L3531" s="3">
        <v>1865671.4105999998</v>
      </c>
      <c r="M3531" s="3">
        <v>1677476.5494000008</v>
      </c>
      <c r="N3531" s="3">
        <v>1845195.5985000001</v>
      </c>
      <c r="O3531" s="3">
        <v>1937191.7804000012</v>
      </c>
      <c r="P3531" s="3">
        <v>1714267.3492999994</v>
      </c>
      <c r="Q3531" s="3">
        <f>+Exportaciones_Kg_fruta[[#This Row],[Diciembre]]+Exportaciones_Kg_fruta[[#This Row],[Noviembre]]+Exportaciones_Kg_fruta[[#This Row],[Octubre]]+Exportaciones_Kg_fruta[[#This Row],[Septiembre]]+Exportaciones_Kg_fruta[[#This Row],[Agosto]]+Exportaciones_Kg_fruta[[#This Row],[Julio]]+Exportaciones_Kg_fruta[[#This Row],[Junio]]+Exportaciones_Kg_fruta[[#This Row],[Mayo]]+Exportaciones_Kg_fruta[[#This Row],[Abril]]+Exportaciones_Kg_fruta[[#This Row],[Marzo]]+Exportaciones_Kg_fruta[[#This Row],[Febrero]]+Exportaciones_Kg_fruta[[#This Row],[Enero]]</f>
        <v>21153217.144500002</v>
      </c>
      <c r="R3531">
        <v>2017</v>
      </c>
      <c r="S3531" s="3" t="s">
        <v>212</v>
      </c>
    </row>
    <row r="3532" spans="1:19" x14ac:dyDescent="0.35">
      <c r="A3532" t="str">
        <f>+_xlfn.CONCAT(Exportaciones_Kg_fruta[[#This Row],[País]],Exportaciones_Kg_fruta[[#This Row],[Detalle]],Exportaciones_Kg_fruta[[#This Row],[Año]])</f>
        <v>China2016</v>
      </c>
      <c r="B3532" s="3" t="s">
        <v>56</v>
      </c>
      <c r="C3532" s="3" t="s">
        <v>22</v>
      </c>
      <c r="D3532" s="3"/>
      <c r="E3532" s="3">
        <v>14972210.529999999</v>
      </c>
      <c r="F3532" s="3">
        <v>13884057.770000001</v>
      </c>
      <c r="G3532" s="3">
        <v>22135042.809999999</v>
      </c>
      <c r="H3532" s="3">
        <v>18583580.540000003</v>
      </c>
      <c r="I3532" s="3">
        <v>23319033.389999997</v>
      </c>
      <c r="J3532" s="3">
        <v>19470889.219999999</v>
      </c>
      <c r="K3532" s="3">
        <v>24974171.160000004</v>
      </c>
      <c r="L3532" s="3">
        <v>18710009.790000003</v>
      </c>
      <c r="M3532" s="3">
        <v>16685357.27</v>
      </c>
      <c r="N3532" s="3">
        <v>18917760.899999999</v>
      </c>
      <c r="O3532" s="3">
        <v>30445273.890000001</v>
      </c>
      <c r="P3532" s="3">
        <v>29250382.109999999</v>
      </c>
      <c r="Q3532" s="3">
        <f>SUM(Exportaciones_Kg_fruta[[#This Row],[Enero]:[Diciembre]])</f>
        <v>251347769.38000005</v>
      </c>
      <c r="R3532">
        <v>2016</v>
      </c>
      <c r="S3532" s="3" t="s">
        <v>212</v>
      </c>
    </row>
    <row r="3533" spans="1:19" x14ac:dyDescent="0.35">
      <c r="A3533" t="str">
        <f>+_xlfn.CONCAT(Exportaciones_Kg_fruta[[#This Row],[País]],Exportaciones_Kg_fruta[[#This Row],[Detalle]],Exportaciones_Kg_fruta[[#This Row],[Año]])</f>
        <v>Estados Unidos de América2016</v>
      </c>
      <c r="B3533" s="3" t="s">
        <v>74</v>
      </c>
      <c r="C3533" s="3" t="s">
        <v>22</v>
      </c>
      <c r="D3533" s="3"/>
      <c r="E3533" s="3">
        <v>24307391.820000004</v>
      </c>
      <c r="F3533" s="3">
        <v>15886373.050000003</v>
      </c>
      <c r="G3533" s="3">
        <v>19194265.870000001</v>
      </c>
      <c r="H3533" s="3">
        <v>20239712.319999997</v>
      </c>
      <c r="I3533" s="3">
        <v>21269433.339999996</v>
      </c>
      <c r="J3533" s="3">
        <v>18363484.630000003</v>
      </c>
      <c r="K3533" s="3">
        <v>19770155.819999997</v>
      </c>
      <c r="L3533" s="3">
        <v>19914201.25</v>
      </c>
      <c r="M3533" s="3">
        <v>15707527.940000001</v>
      </c>
      <c r="N3533" s="3">
        <v>23131767.989999995</v>
      </c>
      <c r="O3533" s="3">
        <v>25304627.879999992</v>
      </c>
      <c r="P3533" s="3">
        <v>23328300.760000005</v>
      </c>
      <c r="Q3533" s="3">
        <f>SUM(Exportaciones_Kg_fruta[[#This Row],[Enero]:[Diciembre]])</f>
        <v>246417242.66999996</v>
      </c>
      <c r="R3533">
        <v>2016</v>
      </c>
      <c r="S3533" s="3" t="s">
        <v>212</v>
      </c>
    </row>
    <row r="3534" spans="1:19" x14ac:dyDescent="0.35">
      <c r="A3534" t="str">
        <f>+_xlfn.CONCAT(Exportaciones_Kg_fruta[[#This Row],[País]],Exportaciones_Kg_fruta[[#This Row],[Detalle]],Exportaciones_Kg_fruta[[#This Row],[Año]])</f>
        <v>Japón2016</v>
      </c>
      <c r="B3534" s="3" t="s">
        <v>110</v>
      </c>
      <c r="C3534" s="3" t="s">
        <v>22</v>
      </c>
      <c r="D3534" s="3"/>
      <c r="E3534" s="3">
        <v>15097580.629999999</v>
      </c>
      <c r="F3534" s="3">
        <v>9429408.9600000009</v>
      </c>
      <c r="G3534" s="3">
        <v>12056368.379999999</v>
      </c>
      <c r="H3534" s="3">
        <v>17565075.620000001</v>
      </c>
      <c r="I3534" s="3">
        <v>20825359.029999997</v>
      </c>
      <c r="J3534" s="3">
        <v>19216066.830000002</v>
      </c>
      <c r="K3534" s="3">
        <v>14197149.640000002</v>
      </c>
      <c r="L3534" s="3">
        <v>12415368.709999997</v>
      </c>
      <c r="M3534" s="3">
        <v>13070755.049999997</v>
      </c>
      <c r="N3534" s="3">
        <v>16859241.829999998</v>
      </c>
      <c r="O3534" s="3">
        <v>13090478.299999997</v>
      </c>
      <c r="P3534" s="3">
        <v>20014982.750000004</v>
      </c>
      <c r="Q3534" s="3">
        <f>SUM(Exportaciones_Kg_fruta[[#This Row],[Enero]:[Diciembre]])</f>
        <v>183837835.73000002</v>
      </c>
      <c r="R3534">
        <v>2016</v>
      </c>
      <c r="S3534" s="3" t="s">
        <v>212</v>
      </c>
    </row>
    <row r="3535" spans="1:19" x14ac:dyDescent="0.35">
      <c r="A3535" t="str">
        <f>+_xlfn.CONCAT(Exportaciones_Kg_fruta[[#This Row],[País]],Exportaciones_Kg_fruta[[#This Row],[Detalle]],Exportaciones_Kg_fruta[[#This Row],[Año]])</f>
        <v>Corea del Sur2016</v>
      </c>
      <c r="B3535" s="3" t="s">
        <v>60</v>
      </c>
      <c r="C3535" s="3" t="s">
        <v>22</v>
      </c>
      <c r="D3535" s="3"/>
      <c r="E3535" s="3">
        <v>4153009.5199999996</v>
      </c>
      <c r="F3535" s="3">
        <v>2520593.5999999996</v>
      </c>
      <c r="G3535" s="3">
        <v>3883741.83</v>
      </c>
      <c r="H3535" s="3">
        <v>3283396.13</v>
      </c>
      <c r="I3535" s="3">
        <v>3407533.9799999995</v>
      </c>
      <c r="J3535" s="3">
        <v>3385702.32</v>
      </c>
      <c r="K3535" s="3">
        <v>2857648.19</v>
      </c>
      <c r="L3535" s="3">
        <v>3450813.6600000006</v>
      </c>
      <c r="M3535" s="3">
        <v>1856580.38</v>
      </c>
      <c r="N3535" s="3">
        <v>3470528.92</v>
      </c>
      <c r="O3535" s="3">
        <v>4412113.2700000005</v>
      </c>
      <c r="P3535" s="3">
        <v>2738803.7699999996</v>
      </c>
      <c r="Q3535" s="3">
        <f>SUM(Exportaciones_Kg_fruta[[#This Row],[Enero]:[Diciembre]])</f>
        <v>39420465.570000008</v>
      </c>
      <c r="R3535">
        <v>2016</v>
      </c>
      <c r="S3535" s="3" t="s">
        <v>212</v>
      </c>
    </row>
    <row r="3536" spans="1:19" x14ac:dyDescent="0.35">
      <c r="A3536" t="str">
        <f>+_xlfn.CONCAT(Exportaciones_Kg_fruta[[#This Row],[País]],Exportaciones_Kg_fruta[[#This Row],[Detalle]],Exportaciones_Kg_fruta[[#This Row],[Año]])</f>
        <v>Brasil2016</v>
      </c>
      <c r="B3536" s="3" t="s">
        <v>49</v>
      </c>
      <c r="C3536" s="3" t="s">
        <v>22</v>
      </c>
      <c r="D3536" s="3"/>
      <c r="E3536" s="3">
        <v>7638733.0000000009</v>
      </c>
      <c r="F3536" s="3">
        <v>3794066.05</v>
      </c>
      <c r="G3536" s="3">
        <v>8732506.5099999998</v>
      </c>
      <c r="H3536" s="3">
        <v>9136014.0299999993</v>
      </c>
      <c r="I3536" s="3">
        <v>10954551.16</v>
      </c>
      <c r="J3536" s="3">
        <v>7590706.8499999987</v>
      </c>
      <c r="K3536" s="3">
        <v>12784302.76</v>
      </c>
      <c r="L3536" s="3">
        <v>16622328.729999999</v>
      </c>
      <c r="M3536" s="3">
        <v>19445487.739999998</v>
      </c>
      <c r="N3536" s="3">
        <v>10907045.609999999</v>
      </c>
      <c r="O3536" s="3">
        <v>9234228.5599999968</v>
      </c>
      <c r="P3536" s="3">
        <v>6325647.870000002</v>
      </c>
      <c r="Q3536" s="3">
        <f>SUM(Exportaciones_Kg_fruta[[#This Row],[Enero]:[Diciembre]])</f>
        <v>123165618.87</v>
      </c>
      <c r="R3536">
        <v>2016</v>
      </c>
      <c r="S3536" s="3" t="s">
        <v>212</v>
      </c>
    </row>
    <row r="3537" spans="1:19" x14ac:dyDescent="0.35">
      <c r="A3537" t="str">
        <f>+_xlfn.CONCAT(Exportaciones_Kg_fruta[[#This Row],[País]],Exportaciones_Kg_fruta[[#This Row],[Detalle]],Exportaciones_Kg_fruta[[#This Row],[Año]])</f>
        <v>Ecuador2016</v>
      </c>
      <c r="B3537" s="3" t="s">
        <v>68</v>
      </c>
      <c r="C3537" s="3" t="s">
        <v>22</v>
      </c>
      <c r="D3537" s="3"/>
      <c r="E3537" s="3">
        <v>788006.24</v>
      </c>
      <c r="F3537" s="3">
        <v>260863.21000000002</v>
      </c>
      <c r="G3537" s="3">
        <v>321467.44</v>
      </c>
      <c r="H3537" s="3">
        <v>666876.49</v>
      </c>
      <c r="I3537" s="3">
        <v>227895.13999999998</v>
      </c>
      <c r="J3537" s="3">
        <v>172011.6</v>
      </c>
      <c r="K3537" s="3">
        <v>316462.54000000004</v>
      </c>
      <c r="L3537" s="3">
        <v>198986.04</v>
      </c>
      <c r="M3537" s="3">
        <v>690776.86</v>
      </c>
      <c r="N3537" s="3">
        <v>851375.1</v>
      </c>
      <c r="O3537" s="3">
        <v>1312587.8999999999</v>
      </c>
      <c r="P3537" s="3">
        <v>372186.39999999997</v>
      </c>
      <c r="Q3537" s="3">
        <f>SUM(Exportaciones_Kg_fruta[[#This Row],[Enero]:[Diciembre]])</f>
        <v>6179494.9600000009</v>
      </c>
      <c r="R3537">
        <v>2016</v>
      </c>
      <c r="S3537" s="3" t="s">
        <v>212</v>
      </c>
    </row>
    <row r="3538" spans="1:19" x14ac:dyDescent="0.35">
      <c r="A3538" t="str">
        <f>+_xlfn.CONCAT(Exportaciones_Kg_fruta[[#This Row],[País]],Exportaciones_Kg_fruta[[#This Row],[Detalle]],Exportaciones_Kg_fruta[[#This Row],[Año]])</f>
        <v>Holanda2016</v>
      </c>
      <c r="B3538" s="3" t="s">
        <v>92</v>
      </c>
      <c r="C3538" s="3" t="s">
        <v>22</v>
      </c>
      <c r="D3538" s="3"/>
      <c r="E3538" s="3">
        <v>10394026.970000003</v>
      </c>
      <c r="F3538" s="3">
        <v>7650615.0900000017</v>
      </c>
      <c r="G3538" s="3">
        <v>8806180.1699999999</v>
      </c>
      <c r="H3538" s="3">
        <v>7559208.8099999996</v>
      </c>
      <c r="I3538" s="3">
        <v>7775055.9100000001</v>
      </c>
      <c r="J3538" s="3">
        <v>7002336.580000001</v>
      </c>
      <c r="K3538" s="3">
        <v>10363142.540000001</v>
      </c>
      <c r="L3538" s="3">
        <v>9658540.3500000015</v>
      </c>
      <c r="M3538" s="3">
        <v>6493416.4300000016</v>
      </c>
      <c r="N3538" s="3">
        <v>7363585.8200000012</v>
      </c>
      <c r="O3538" s="3">
        <v>11642715.129999997</v>
      </c>
      <c r="P3538" s="3">
        <v>9347369.5799999982</v>
      </c>
      <c r="Q3538" s="3">
        <f>SUM(Exportaciones_Kg_fruta[[#This Row],[Enero]:[Diciembre]])</f>
        <v>104056193.38000001</v>
      </c>
      <c r="R3538">
        <v>2016</v>
      </c>
      <c r="S3538" s="3" t="s">
        <v>212</v>
      </c>
    </row>
    <row r="3539" spans="1:19" x14ac:dyDescent="0.35">
      <c r="A3539" t="str">
        <f>+_xlfn.CONCAT(Exportaciones_Kg_fruta[[#This Row],[País]],Exportaciones_Kg_fruta[[#This Row],[Detalle]],Exportaciones_Kg_fruta[[#This Row],[Año]])</f>
        <v>Perú2016</v>
      </c>
      <c r="B3539" s="3" t="s">
        <v>149</v>
      </c>
      <c r="C3539" s="3" t="s">
        <v>22</v>
      </c>
      <c r="D3539" s="3"/>
      <c r="E3539" s="3">
        <v>384765.12999999995</v>
      </c>
      <c r="F3539" s="3">
        <v>871319.65999999992</v>
      </c>
      <c r="G3539" s="3">
        <v>600185.57999999996</v>
      </c>
      <c r="H3539" s="3">
        <v>825879.59000000008</v>
      </c>
      <c r="I3539" s="3">
        <v>266879.39</v>
      </c>
      <c r="J3539" s="3">
        <v>865624.23</v>
      </c>
      <c r="K3539" s="3">
        <v>1144300.6499999999</v>
      </c>
      <c r="L3539" s="3">
        <v>600536.86</v>
      </c>
      <c r="M3539" s="3">
        <v>842161.47</v>
      </c>
      <c r="N3539" s="3">
        <v>918088.46</v>
      </c>
      <c r="O3539" s="3">
        <v>434997.99</v>
      </c>
      <c r="P3539" s="3">
        <v>681369.19000000006</v>
      </c>
      <c r="Q3539" s="3">
        <f>SUM(Exportaciones_Kg_fruta[[#This Row],[Enero]:[Diciembre]])</f>
        <v>8436108.2000000011</v>
      </c>
      <c r="R3539">
        <v>2016</v>
      </c>
      <c r="S3539" s="3" t="s">
        <v>212</v>
      </c>
    </row>
    <row r="3540" spans="1:19" x14ac:dyDescent="0.35">
      <c r="A3540" t="str">
        <f>+_xlfn.CONCAT(Exportaciones_Kg_fruta[[#This Row],[País]],Exportaciones_Kg_fruta[[#This Row],[Detalle]],Exportaciones_Kg_fruta[[#This Row],[Año]])</f>
        <v>India2016</v>
      </c>
      <c r="B3540" s="3" t="s">
        <v>96</v>
      </c>
      <c r="C3540" s="3" t="s">
        <v>22</v>
      </c>
      <c r="D3540" s="3"/>
      <c r="E3540" s="3">
        <v>114326</v>
      </c>
      <c r="F3540" s="3">
        <v>177228.30000000002</v>
      </c>
      <c r="G3540" s="3">
        <v>73867.8</v>
      </c>
      <c r="H3540" s="3">
        <v>25602.880000000001</v>
      </c>
      <c r="I3540" s="3">
        <v>42360</v>
      </c>
      <c r="J3540" s="3">
        <v>0</v>
      </c>
      <c r="K3540" s="3">
        <v>57093.19</v>
      </c>
      <c r="L3540" s="3">
        <v>99591.19</v>
      </c>
      <c r="M3540" s="3">
        <v>79032.579999999987</v>
      </c>
      <c r="N3540" s="3">
        <v>114942</v>
      </c>
      <c r="O3540" s="3">
        <v>248852.64</v>
      </c>
      <c r="P3540" s="3">
        <v>119795.5</v>
      </c>
      <c r="Q3540" s="3">
        <f>SUM(Exportaciones_Kg_fruta[[#This Row],[Enero]:[Diciembre]])</f>
        <v>1152692.08</v>
      </c>
      <c r="R3540">
        <v>2016</v>
      </c>
      <c r="S3540" s="3" t="s">
        <v>212</v>
      </c>
    </row>
    <row r="3541" spans="1:19" x14ac:dyDescent="0.35">
      <c r="A3541" t="str">
        <f>+_xlfn.CONCAT(Exportaciones_Kg_fruta[[#This Row],[País]],Exportaciones_Kg_fruta[[#This Row],[Detalle]],Exportaciones_Kg_fruta[[#This Row],[Año]])</f>
        <v>España2016</v>
      </c>
      <c r="B3541" s="3" t="s">
        <v>73</v>
      </c>
      <c r="C3541" s="3" t="s">
        <v>22</v>
      </c>
      <c r="D3541" s="3"/>
      <c r="E3541" s="3">
        <v>385237.12000000005</v>
      </c>
      <c r="F3541" s="3">
        <v>298948.88</v>
      </c>
      <c r="G3541" s="3">
        <v>248333.93</v>
      </c>
      <c r="H3541" s="3">
        <v>175538.18</v>
      </c>
      <c r="I3541" s="3">
        <v>755429.82</v>
      </c>
      <c r="J3541" s="3">
        <v>467905.41</v>
      </c>
      <c r="K3541" s="3">
        <v>266732.27999999997</v>
      </c>
      <c r="L3541" s="3">
        <v>311884.76</v>
      </c>
      <c r="M3541" s="3">
        <v>422206.64</v>
      </c>
      <c r="N3541" s="3">
        <v>134776.09</v>
      </c>
      <c r="O3541" s="3">
        <v>189731.89</v>
      </c>
      <c r="P3541" s="3">
        <v>385318.24</v>
      </c>
      <c r="Q3541" s="3">
        <f>SUM(Exportaciones_Kg_fruta[[#This Row],[Enero]:[Diciembre]])</f>
        <v>4042043.24</v>
      </c>
      <c r="R3541">
        <v>2016</v>
      </c>
      <c r="S3541" s="3" t="s">
        <v>212</v>
      </c>
    </row>
    <row r="3542" spans="1:19" x14ac:dyDescent="0.35">
      <c r="A3542" t="str">
        <f>+_xlfn.CONCAT(Exportaciones_Kg_fruta[[#This Row],[País]],Exportaciones_Kg_fruta[[#This Row],[Detalle]],Exportaciones_Kg_fruta[[#This Row],[Año]])</f>
        <v>México2016</v>
      </c>
      <c r="B3542" s="3" t="s">
        <v>130</v>
      </c>
      <c r="C3542" s="3" t="s">
        <v>22</v>
      </c>
      <c r="D3542" s="3"/>
      <c r="E3542" s="3">
        <v>2368575.7100000004</v>
      </c>
      <c r="F3542" s="3">
        <v>2459508.04</v>
      </c>
      <c r="G3542" s="3">
        <v>2695598.7999999993</v>
      </c>
      <c r="H3542" s="3">
        <v>3857919.0199999996</v>
      </c>
      <c r="I3542" s="3">
        <v>2771484.1700000004</v>
      </c>
      <c r="J3542" s="3">
        <v>2346779.86</v>
      </c>
      <c r="K3542" s="3">
        <v>3744453.790000001</v>
      </c>
      <c r="L3542" s="3">
        <v>5412157.6100000003</v>
      </c>
      <c r="M3542" s="3">
        <v>4290576.5600000005</v>
      </c>
      <c r="N3542" s="3">
        <v>3470798.83</v>
      </c>
      <c r="O3542" s="3">
        <v>3040241.3100000005</v>
      </c>
      <c r="P3542" s="3">
        <v>3490047.6500000004</v>
      </c>
      <c r="Q3542" s="3">
        <f>SUM(Exportaciones_Kg_fruta[[#This Row],[Enero]:[Diciembre]])</f>
        <v>39948141.350000001</v>
      </c>
      <c r="R3542">
        <v>2016</v>
      </c>
      <c r="S3542" s="3" t="s">
        <v>212</v>
      </c>
    </row>
    <row r="3543" spans="1:19" x14ac:dyDescent="0.35">
      <c r="A3543" t="str">
        <f>+_xlfn.CONCAT(Exportaciones_Kg_fruta[[#This Row],[País]],Exportaciones_Kg_fruta[[#This Row],[Detalle]],Exportaciones_Kg_fruta[[#This Row],[Año]])</f>
        <v>Taiwán (Formosa)2016</v>
      </c>
      <c r="B3543" s="3" t="s">
        <v>179</v>
      </c>
      <c r="C3543" s="3" t="s">
        <v>22</v>
      </c>
      <c r="D3543" s="3"/>
      <c r="E3543" s="3">
        <v>1321790.92</v>
      </c>
      <c r="F3543" s="3">
        <v>430584.64</v>
      </c>
      <c r="G3543" s="3">
        <v>1033136.6300000001</v>
      </c>
      <c r="H3543" s="3">
        <v>1079054.8799999999</v>
      </c>
      <c r="I3543" s="3">
        <v>1286928.23</v>
      </c>
      <c r="J3543" s="3">
        <v>699632.3600000001</v>
      </c>
      <c r="K3543" s="3">
        <v>827609.11</v>
      </c>
      <c r="L3543" s="3">
        <v>1079257.7400000002</v>
      </c>
      <c r="M3543" s="3">
        <v>714952.32000000007</v>
      </c>
      <c r="N3543" s="3">
        <v>962077.85999999987</v>
      </c>
      <c r="O3543" s="3">
        <v>1278445.01</v>
      </c>
      <c r="P3543" s="3">
        <v>1064817.3799999999</v>
      </c>
      <c r="Q3543" s="3">
        <f>SUM(Exportaciones_Kg_fruta[[#This Row],[Enero]:[Diciembre]])</f>
        <v>11778287.080000002</v>
      </c>
      <c r="R3543">
        <v>2016</v>
      </c>
      <c r="S3543" s="3" t="s">
        <v>212</v>
      </c>
    </row>
    <row r="3544" spans="1:19" x14ac:dyDescent="0.35">
      <c r="A3544" t="str">
        <f>+_xlfn.CONCAT(Exportaciones_Kg_fruta[[#This Row],[País]],Exportaciones_Kg_fruta[[#This Row],[Detalle]],Exportaciones_Kg_fruta[[#This Row],[Año]])</f>
        <v>Canadá2016</v>
      </c>
      <c r="B3544" s="3" t="s">
        <v>55</v>
      </c>
      <c r="C3544" s="3" t="s">
        <v>22</v>
      </c>
      <c r="D3544" s="3"/>
      <c r="E3544" s="3">
        <v>5741218.4600000009</v>
      </c>
      <c r="F3544" s="3">
        <v>6409178.5399999991</v>
      </c>
      <c r="G3544" s="3">
        <v>7888009.870000001</v>
      </c>
      <c r="H3544" s="3">
        <v>7647640.3799999999</v>
      </c>
      <c r="I3544" s="3">
        <v>10627760.369999999</v>
      </c>
      <c r="J3544" s="3">
        <v>8460530.9500000011</v>
      </c>
      <c r="K3544" s="3">
        <v>7981359.6599999992</v>
      </c>
      <c r="L3544" s="3">
        <v>7776900.1499999994</v>
      </c>
      <c r="M3544" s="3">
        <v>8266176.0299999984</v>
      </c>
      <c r="N3544" s="3">
        <v>10332283.850000001</v>
      </c>
      <c r="O3544" s="3">
        <v>9038812.9200000018</v>
      </c>
      <c r="P3544" s="3">
        <v>6216728.4199999999</v>
      </c>
      <c r="Q3544" s="3">
        <f>SUM(Exportaciones_Kg_fruta[[#This Row],[Enero]:[Diciembre]])</f>
        <v>96386599.599999994</v>
      </c>
      <c r="R3544">
        <v>2016</v>
      </c>
      <c r="S3544" s="3" t="s">
        <v>212</v>
      </c>
    </row>
    <row r="3545" spans="1:19" x14ac:dyDescent="0.35">
      <c r="A3545" t="str">
        <f>+_xlfn.CONCAT(Exportaciones_Kg_fruta[[#This Row],[País]],Exportaciones_Kg_fruta[[#This Row],[Detalle]],Exportaciones_Kg_fruta[[#This Row],[Año]])</f>
        <v>Italia2016</v>
      </c>
      <c r="B3545" s="3" t="s">
        <v>108</v>
      </c>
      <c r="C3545" s="3" t="s">
        <v>22</v>
      </c>
      <c r="D3545" s="3"/>
      <c r="E3545" s="3">
        <v>78936</v>
      </c>
      <c r="F3545" s="3">
        <v>166726.6</v>
      </c>
      <c r="G3545" s="3">
        <v>43254.11</v>
      </c>
      <c r="H3545" s="3">
        <v>268263.75000000006</v>
      </c>
      <c r="I3545" s="3">
        <v>77553.33</v>
      </c>
      <c r="J3545" s="3">
        <v>42235.360000000001</v>
      </c>
      <c r="K3545" s="3">
        <v>60574.25</v>
      </c>
      <c r="L3545" s="3">
        <v>135315.76999999999</v>
      </c>
      <c r="M3545" s="3">
        <v>113158</v>
      </c>
      <c r="N3545" s="3">
        <v>154930.64000000001</v>
      </c>
      <c r="O3545" s="3">
        <v>70186.289999999994</v>
      </c>
      <c r="P3545" s="3">
        <v>47282.999999999993</v>
      </c>
      <c r="Q3545" s="3">
        <f>SUM(Exportaciones_Kg_fruta[[#This Row],[Enero]:[Diciembre]])</f>
        <v>1258417.1000000001</v>
      </c>
      <c r="R3545">
        <v>2016</v>
      </c>
      <c r="S3545" s="3" t="s">
        <v>212</v>
      </c>
    </row>
    <row r="3546" spans="1:19" x14ac:dyDescent="0.35">
      <c r="A3546" t="str">
        <f>+_xlfn.CONCAT(Exportaciones_Kg_fruta[[#This Row],[País]],Exportaciones_Kg_fruta[[#This Row],[Detalle]],Exportaciones_Kg_fruta[[#This Row],[Año]])</f>
        <v>Colombia2016</v>
      </c>
      <c r="B3546" s="3" t="s">
        <v>58</v>
      </c>
      <c r="C3546" s="3" t="s">
        <v>22</v>
      </c>
      <c r="D3546" s="3"/>
      <c r="E3546" s="3">
        <v>756715.65999999992</v>
      </c>
      <c r="F3546" s="3">
        <v>698074.73</v>
      </c>
      <c r="G3546" s="3">
        <v>1354845.9000000001</v>
      </c>
      <c r="H3546" s="3">
        <v>2038444.8399999999</v>
      </c>
      <c r="I3546" s="3">
        <v>4156423.59</v>
      </c>
      <c r="J3546" s="3">
        <v>1385688.12</v>
      </c>
      <c r="K3546" s="3">
        <v>1914880.17</v>
      </c>
      <c r="L3546" s="3">
        <v>4398523.5</v>
      </c>
      <c r="M3546" s="3">
        <v>2855041.0700000008</v>
      </c>
      <c r="N3546" s="3">
        <v>2880989.5300000003</v>
      </c>
      <c r="O3546" s="3">
        <v>2960991.98</v>
      </c>
      <c r="P3546" s="3">
        <v>2916537.9299999992</v>
      </c>
      <c r="Q3546" s="3">
        <f>SUM(Exportaciones_Kg_fruta[[#This Row],[Enero]:[Diciembre]])</f>
        <v>28317157.020000003</v>
      </c>
      <c r="R3546">
        <v>2016</v>
      </c>
      <c r="S3546" s="3" t="s">
        <v>212</v>
      </c>
    </row>
    <row r="3547" spans="1:19" x14ac:dyDescent="0.35">
      <c r="A3547" t="str">
        <f>+_xlfn.CONCAT(Exportaciones_Kg_fruta[[#This Row],[País]],Exportaciones_Kg_fruta[[#This Row],[Detalle]],Exportaciones_Kg_fruta[[#This Row],[Año]])</f>
        <v>Francia2016</v>
      </c>
      <c r="B3547" s="3" t="s">
        <v>80</v>
      </c>
      <c r="C3547" s="3" t="s">
        <v>22</v>
      </c>
      <c r="D3547" s="3"/>
      <c r="E3547" s="3">
        <v>1373465.03</v>
      </c>
      <c r="F3547" s="3">
        <v>667032.82999999996</v>
      </c>
      <c r="G3547" s="3">
        <v>1192277.93</v>
      </c>
      <c r="H3547" s="3">
        <v>1243325.08</v>
      </c>
      <c r="I3547" s="3">
        <v>921171.99</v>
      </c>
      <c r="J3547" s="3">
        <v>4107350.8899999997</v>
      </c>
      <c r="K3547" s="3">
        <v>5526373.8399999999</v>
      </c>
      <c r="L3547" s="3">
        <v>7211280.709999999</v>
      </c>
      <c r="M3547" s="3">
        <v>1517054.9100000001</v>
      </c>
      <c r="N3547" s="3">
        <v>1715887.02</v>
      </c>
      <c r="O3547" s="3">
        <v>927504.05</v>
      </c>
      <c r="P3547" s="3">
        <v>801742.33</v>
      </c>
      <c r="Q3547" s="3">
        <f>SUM(Exportaciones_Kg_fruta[[#This Row],[Enero]:[Diciembre]])</f>
        <v>27204466.609999996</v>
      </c>
      <c r="R3547">
        <v>2016</v>
      </c>
      <c r="S3547" s="3" t="s">
        <v>212</v>
      </c>
    </row>
    <row r="3548" spans="1:19" x14ac:dyDescent="0.35">
      <c r="A3548" t="str">
        <f>+_xlfn.CONCAT(Exportaciones_Kg_fruta[[#This Row],[País]],Exportaciones_Kg_fruta[[#This Row],[Detalle]],Exportaciones_Kg_fruta[[#This Row],[Año]])</f>
        <v>Argentina2016</v>
      </c>
      <c r="B3548" s="3" t="s">
        <v>32</v>
      </c>
      <c r="C3548" s="3" t="s">
        <v>22</v>
      </c>
      <c r="D3548" s="3"/>
      <c r="E3548" s="3">
        <v>979.64</v>
      </c>
      <c r="F3548" s="3">
        <v>14346.769999999999</v>
      </c>
      <c r="G3548" s="3">
        <v>22983.739999999998</v>
      </c>
      <c r="H3548" s="3">
        <v>5362.42</v>
      </c>
      <c r="I3548" s="3">
        <v>1026.2</v>
      </c>
      <c r="J3548" s="3">
        <v>0</v>
      </c>
      <c r="K3548" s="3">
        <v>67521.899999999994</v>
      </c>
      <c r="L3548" s="3">
        <v>45667.46</v>
      </c>
      <c r="M3548" s="3">
        <v>168593.25</v>
      </c>
      <c r="N3548" s="3">
        <v>225665.8</v>
      </c>
      <c r="O3548" s="3">
        <v>878022.72</v>
      </c>
      <c r="P3548" s="3">
        <v>3756913.4699999997</v>
      </c>
      <c r="Q3548" s="3">
        <f>SUM(Exportaciones_Kg_fruta[[#This Row],[Enero]:[Diciembre]])</f>
        <v>5187083.3699999992</v>
      </c>
      <c r="R3548">
        <v>2016</v>
      </c>
      <c r="S3548" s="3" t="s">
        <v>212</v>
      </c>
    </row>
    <row r="3549" spans="1:19" x14ac:dyDescent="0.35">
      <c r="A3549" t="str">
        <f>+_xlfn.CONCAT(Exportaciones_Kg_fruta[[#This Row],[País]],Exportaciones_Kg_fruta[[#This Row],[Detalle]],Exportaciones_Kg_fruta[[#This Row],[Año]])</f>
        <v>Alemania2016</v>
      </c>
      <c r="B3549" s="3" t="s">
        <v>3</v>
      </c>
      <c r="C3549" s="3" t="s">
        <v>22</v>
      </c>
      <c r="D3549" s="3"/>
      <c r="E3549" s="3">
        <v>4634043.5</v>
      </c>
      <c r="F3549" s="3">
        <v>4616238.2700000005</v>
      </c>
      <c r="G3549" s="3">
        <v>4980502.0200000005</v>
      </c>
      <c r="H3549" s="3">
        <v>3549709.51</v>
      </c>
      <c r="I3549" s="3">
        <v>4328018.3899999997</v>
      </c>
      <c r="J3549" s="3">
        <v>3447118.51</v>
      </c>
      <c r="K3549" s="3">
        <v>4291199.4300000006</v>
      </c>
      <c r="L3549" s="3">
        <v>6970340.5900000008</v>
      </c>
      <c r="M3549" s="3">
        <v>4787958.9900000012</v>
      </c>
      <c r="N3549" s="3">
        <v>4842974.01</v>
      </c>
      <c r="O3549" s="3">
        <v>4328631.99</v>
      </c>
      <c r="P3549" s="3">
        <v>3983695.36</v>
      </c>
      <c r="Q3549" s="3">
        <f>SUM(Exportaciones_Kg_fruta[[#This Row],[Enero]:[Diciembre]])</f>
        <v>54760430.57</v>
      </c>
      <c r="R3549">
        <v>2016</v>
      </c>
      <c r="S3549" s="3" t="s">
        <v>212</v>
      </c>
    </row>
    <row r="3550" spans="1:19" x14ac:dyDescent="0.35">
      <c r="A3550" t="str">
        <f>+_xlfn.CONCAT(Exportaciones_Kg_fruta[[#This Row],[País]],Exportaciones_Kg_fruta[[#This Row],[Detalle]],Exportaciones_Kg_fruta[[#This Row],[Año]])</f>
        <v>Reino Unido2016</v>
      </c>
      <c r="B3550" s="3" t="s">
        <v>155</v>
      </c>
      <c r="C3550" s="3" t="s">
        <v>22</v>
      </c>
      <c r="D3550" s="3"/>
      <c r="E3550" s="3">
        <v>14531761.699999997</v>
      </c>
      <c r="F3550" s="3">
        <v>16201093.740000002</v>
      </c>
      <c r="G3550" s="3">
        <v>15143162.449999997</v>
      </c>
      <c r="H3550" s="3">
        <v>15466422.629999999</v>
      </c>
      <c r="I3550" s="3">
        <v>18048278.680000003</v>
      </c>
      <c r="J3550" s="3">
        <v>14574717.039999999</v>
      </c>
      <c r="K3550" s="3">
        <v>18211477.940000001</v>
      </c>
      <c r="L3550" s="3">
        <v>17106749.77</v>
      </c>
      <c r="M3550" s="3">
        <v>16119157.159999998</v>
      </c>
      <c r="N3550" s="3">
        <v>18501473.649999999</v>
      </c>
      <c r="O3550" s="3">
        <v>15210545.4</v>
      </c>
      <c r="P3550" s="3">
        <v>12314658.390000001</v>
      </c>
      <c r="Q3550" s="3">
        <f>SUM(Exportaciones_Kg_fruta[[#This Row],[Enero]:[Diciembre]])</f>
        <v>191429498.55000001</v>
      </c>
      <c r="R3550">
        <v>2016</v>
      </c>
      <c r="S3550" s="3" t="s">
        <v>212</v>
      </c>
    </row>
    <row r="3551" spans="1:19" x14ac:dyDescent="0.35">
      <c r="A3551" t="str">
        <f>+_xlfn.CONCAT(Exportaciones_Kg_fruta[[#This Row],[País]],Exportaciones_Kg_fruta[[#This Row],[Detalle]],Exportaciones_Kg_fruta[[#This Row],[Año]])</f>
        <v>Bélgica2016</v>
      </c>
      <c r="B3551" s="3" t="s">
        <v>43</v>
      </c>
      <c r="C3551" s="3" t="s">
        <v>22</v>
      </c>
      <c r="D3551" s="3"/>
      <c r="E3551" s="3">
        <v>2971417.5100000002</v>
      </c>
      <c r="F3551" s="3">
        <v>2096155.3300000003</v>
      </c>
      <c r="G3551" s="3">
        <v>2092368.85</v>
      </c>
      <c r="H3551" s="3">
        <v>2040878.8200000005</v>
      </c>
      <c r="I3551" s="3">
        <v>3016662.3499999992</v>
      </c>
      <c r="J3551" s="3">
        <v>1985674.8699999999</v>
      </c>
      <c r="K3551" s="3">
        <v>3419194.2699999996</v>
      </c>
      <c r="L3551" s="3">
        <v>1853668.4</v>
      </c>
      <c r="M3551" s="3">
        <v>1829312.9400000006</v>
      </c>
      <c r="N3551" s="3">
        <v>3306598.1100000003</v>
      </c>
      <c r="O3551" s="3">
        <v>2652061.3800000004</v>
      </c>
      <c r="P3551" s="3">
        <v>1600164.3900000004</v>
      </c>
      <c r="Q3551" s="3">
        <f>SUM(Exportaciones_Kg_fruta[[#This Row],[Enero]:[Diciembre]])</f>
        <v>28864157.219999999</v>
      </c>
      <c r="R3551">
        <v>2016</v>
      </c>
      <c r="S3551" s="3" t="s">
        <v>212</v>
      </c>
    </row>
    <row r="3552" spans="1:19" x14ac:dyDescent="0.35">
      <c r="A3552" t="str">
        <f>+_xlfn.CONCAT(Exportaciones_Kg_fruta[[#This Row],[País]],Exportaciones_Kg_fruta[[#This Row],[Detalle]],Exportaciones_Kg_fruta[[#This Row],[Año]])</f>
        <v>Suiza2016</v>
      </c>
      <c r="B3552" s="3" t="s">
        <v>176</v>
      </c>
      <c r="C3552" s="3" t="s">
        <v>22</v>
      </c>
      <c r="D3552" s="3"/>
      <c r="E3552" s="3">
        <v>838892</v>
      </c>
      <c r="F3552" s="3">
        <v>688236.53</v>
      </c>
      <c r="G3552" s="3">
        <v>1108136.1599999999</v>
      </c>
      <c r="H3552" s="3">
        <v>409030.58</v>
      </c>
      <c r="I3552" s="3">
        <v>900251.88000000012</v>
      </c>
      <c r="J3552" s="3">
        <v>1066155.8900000001</v>
      </c>
      <c r="K3552" s="3">
        <v>1154278.96</v>
      </c>
      <c r="L3552" s="3">
        <v>1463742.88</v>
      </c>
      <c r="M3552" s="3">
        <v>965788.62</v>
      </c>
      <c r="N3552" s="3">
        <v>1339383.7</v>
      </c>
      <c r="O3552" s="3">
        <v>884004.1399999999</v>
      </c>
      <c r="P3552" s="3">
        <v>1419103.55</v>
      </c>
      <c r="Q3552" s="3">
        <f>SUM(Exportaciones_Kg_fruta[[#This Row],[Enero]:[Diciembre]])</f>
        <v>12237004.890000001</v>
      </c>
      <c r="R3552">
        <v>2016</v>
      </c>
      <c r="S3552" s="3" t="s">
        <v>212</v>
      </c>
    </row>
    <row r="3553" spans="1:19" x14ac:dyDescent="0.35">
      <c r="A3553" t="str">
        <f>+_xlfn.CONCAT(Exportaciones_Kg_fruta[[#This Row],[País]],Exportaciones_Kg_fruta[[#This Row],[Detalle]],Exportaciones_Kg_fruta[[#This Row],[Año]])</f>
        <v>Rusia2016</v>
      </c>
      <c r="B3553" s="3" t="s">
        <v>161</v>
      </c>
      <c r="C3553" s="3" t="s">
        <v>22</v>
      </c>
      <c r="D3553" s="3"/>
      <c r="E3553" s="3">
        <v>2303889.0999999996</v>
      </c>
      <c r="F3553" s="3">
        <v>1048650.99</v>
      </c>
      <c r="G3553" s="3">
        <v>732773.7300000001</v>
      </c>
      <c r="H3553" s="3">
        <v>1669314.4</v>
      </c>
      <c r="I3553" s="3">
        <v>2504928.7400000002</v>
      </c>
      <c r="J3553" s="3">
        <v>2856154.8700000006</v>
      </c>
      <c r="K3553" s="3">
        <v>2760511.2899999996</v>
      </c>
      <c r="L3553" s="3">
        <v>2197502.44</v>
      </c>
      <c r="M3553" s="3">
        <v>1873997.06</v>
      </c>
      <c r="N3553" s="3">
        <v>2155615.42</v>
      </c>
      <c r="O3553" s="3">
        <v>1817330.0100000002</v>
      </c>
      <c r="P3553" s="3">
        <v>1977868.82</v>
      </c>
      <c r="Q3553" s="3">
        <f>SUM(Exportaciones_Kg_fruta[[#This Row],[Enero]:[Diciembre]])</f>
        <v>23898536.870000001</v>
      </c>
      <c r="R3553">
        <v>2016</v>
      </c>
      <c r="S3553" s="3" t="s">
        <v>212</v>
      </c>
    </row>
    <row r="3554" spans="1:19" x14ac:dyDescent="0.35">
      <c r="A3554" t="str">
        <f>+_xlfn.CONCAT(Exportaciones_Kg_fruta[[#This Row],[País]],Exportaciones_Kg_fruta[[#This Row],[Detalle]],Exportaciones_Kg_fruta[[#This Row],[Año]])</f>
        <v>Otros2016</v>
      </c>
      <c r="B3554" s="3" t="s">
        <v>213</v>
      </c>
      <c r="C3554" s="3" t="s">
        <v>22</v>
      </c>
      <c r="D3554" s="3"/>
      <c r="E3554" s="3">
        <v>105885.27000000002</v>
      </c>
      <c r="F3554" s="3">
        <v>3840</v>
      </c>
      <c r="G3554" s="3">
        <v>68070.539999999994</v>
      </c>
      <c r="H3554" s="3">
        <v>117622.09</v>
      </c>
      <c r="I3554" s="3">
        <v>48275.31</v>
      </c>
      <c r="J3554" s="3">
        <v>91784.320000000007</v>
      </c>
      <c r="K3554" s="3">
        <v>83273.489999999991</v>
      </c>
      <c r="L3554" s="3">
        <v>59244.5</v>
      </c>
      <c r="M3554" s="3">
        <v>57559.18</v>
      </c>
      <c r="N3554" s="3">
        <v>110261.28</v>
      </c>
      <c r="O3554" s="3">
        <v>3168.6</v>
      </c>
      <c r="P3554" s="3">
        <v>68697.26999999999</v>
      </c>
      <c r="Q3554" s="3">
        <f>SUM(Exportaciones_Kg_fruta[[#This Row],[Enero]:[Diciembre]])</f>
        <v>817681.85000000009</v>
      </c>
      <c r="R3554">
        <v>2016</v>
      </c>
      <c r="S3554" s="3" t="s">
        <v>212</v>
      </c>
    </row>
    <row r="3555" spans="1:19" x14ac:dyDescent="0.35">
      <c r="A3555" t="str">
        <f>+_xlfn.CONCAT(Exportaciones_Kg_fruta[[#This Row],[País]],Exportaciones_Kg_fruta[[#This Row],[Detalle]],Exportaciones_Kg_fruta[[#This Row],[Año]])</f>
        <v>Bolivia2016</v>
      </c>
      <c r="B3555" s="3" t="s">
        <v>47</v>
      </c>
      <c r="C3555" s="3" t="s">
        <v>22</v>
      </c>
      <c r="D3555" s="3"/>
      <c r="E3555" s="3">
        <v>116102.15</v>
      </c>
      <c r="F3555" s="3">
        <v>0</v>
      </c>
      <c r="G3555" s="3">
        <v>555</v>
      </c>
      <c r="H3555" s="3">
        <v>25616</v>
      </c>
      <c r="I3555" s="3">
        <v>40350</v>
      </c>
      <c r="J3555" s="3">
        <v>99967.5</v>
      </c>
      <c r="K3555" s="3">
        <v>0</v>
      </c>
      <c r="L3555" s="3">
        <v>0</v>
      </c>
      <c r="M3555" s="3">
        <v>67817.5</v>
      </c>
      <c r="N3555" s="3">
        <v>38817.949999999997</v>
      </c>
      <c r="O3555" s="3">
        <v>119968</v>
      </c>
      <c r="P3555" s="3">
        <v>90017.25</v>
      </c>
      <c r="Q3555" s="3">
        <f>SUM(Exportaciones_Kg_fruta[[#This Row],[Enero]:[Diciembre]])</f>
        <v>599211.35000000009</v>
      </c>
      <c r="R3555">
        <v>2016</v>
      </c>
      <c r="S3555" s="3" t="s">
        <v>212</v>
      </c>
    </row>
    <row r="3556" spans="1:19" x14ac:dyDescent="0.35">
      <c r="A3556" t="str">
        <f>+_xlfn.CONCAT(Exportaciones_Kg_fruta[[#This Row],[País]],Exportaciones_Kg_fruta[[#This Row],[Detalle]],Exportaciones_Kg_fruta[[#This Row],[Año]])</f>
        <v>Australia2016</v>
      </c>
      <c r="B3556" s="3" t="s">
        <v>35</v>
      </c>
      <c r="C3556" s="3" t="s">
        <v>22</v>
      </c>
      <c r="D3556" s="3"/>
      <c r="E3556" s="3">
        <v>56794.400000000001</v>
      </c>
      <c r="F3556" s="3">
        <v>223270.2</v>
      </c>
      <c r="G3556" s="3">
        <v>952.25</v>
      </c>
      <c r="H3556" s="3">
        <v>485773.70999999996</v>
      </c>
      <c r="I3556" s="3">
        <v>480225.89000000007</v>
      </c>
      <c r="J3556" s="3">
        <v>443748.75</v>
      </c>
      <c r="K3556" s="3">
        <v>203401.84000000003</v>
      </c>
      <c r="L3556" s="3">
        <v>600.04999999999995</v>
      </c>
      <c r="M3556" s="3">
        <v>961592.33</v>
      </c>
      <c r="N3556" s="3">
        <v>201679.5</v>
      </c>
      <c r="O3556" s="3">
        <v>306127.77999999997</v>
      </c>
      <c r="P3556" s="3">
        <v>228562.55</v>
      </c>
      <c r="Q3556" s="3">
        <f>SUM(Exportaciones_Kg_fruta[[#This Row],[Enero]:[Diciembre]])</f>
        <v>3592729.25</v>
      </c>
      <c r="R3556">
        <v>2016</v>
      </c>
      <c r="S3556" s="3" t="s">
        <v>212</v>
      </c>
    </row>
    <row r="3557" spans="1:19" x14ac:dyDescent="0.35">
      <c r="A3557" t="str">
        <f>+_xlfn.CONCAT(Exportaciones_Kg_fruta[[#This Row],[País]],Exportaciones_Kg_fruta[[#This Row],[Detalle]],Exportaciones_Kg_fruta[[#This Row],[Año]])</f>
        <v>Thailandia2016</v>
      </c>
      <c r="B3557" s="3" t="s">
        <v>224</v>
      </c>
      <c r="C3557" s="3" t="s">
        <v>22</v>
      </c>
      <c r="D3557" s="3"/>
      <c r="E3557" s="3">
        <v>263012.77999999991</v>
      </c>
      <c r="F3557" s="3">
        <v>468032.77999999991</v>
      </c>
      <c r="G3557" s="3">
        <v>402420.95000000007</v>
      </c>
      <c r="H3557" s="3">
        <v>528984.5399999998</v>
      </c>
      <c r="I3557" s="3">
        <v>429569.53</v>
      </c>
      <c r="J3557" s="3">
        <v>371560.39</v>
      </c>
      <c r="K3557" s="3">
        <v>262243.19</v>
      </c>
      <c r="L3557" s="3">
        <v>468461.04</v>
      </c>
      <c r="M3557" s="3">
        <v>343682.78</v>
      </c>
      <c r="N3557" s="3">
        <v>418911.91</v>
      </c>
      <c r="O3557" s="3">
        <v>587268.19999999995</v>
      </c>
      <c r="P3557" s="3">
        <v>316985.59999999998</v>
      </c>
      <c r="Q3557" s="3">
        <f>SUM(Exportaciones_Kg_fruta[[#This Row],[Enero]:[Diciembre]])</f>
        <v>4861133.6899999995</v>
      </c>
      <c r="R3557">
        <v>2016</v>
      </c>
      <c r="S3557" s="3" t="s">
        <v>212</v>
      </c>
    </row>
    <row r="3558" spans="1:19" x14ac:dyDescent="0.35">
      <c r="A3558" t="str">
        <f>+_xlfn.CONCAT(Exportaciones_Kg_fruta[[#This Row],[País]],Exportaciones_Kg_fruta[[#This Row],[Detalle]],Exportaciones_Kg_fruta[[#This Row],[Año]])</f>
        <v>Costa Rica2016</v>
      </c>
      <c r="B3558" s="3" t="s">
        <v>62</v>
      </c>
      <c r="C3558" s="3" t="s">
        <v>22</v>
      </c>
      <c r="D3558" s="3"/>
      <c r="E3558" s="3">
        <v>261289.97999999995</v>
      </c>
      <c r="F3558" s="3">
        <v>476352.32</v>
      </c>
      <c r="G3558" s="3">
        <v>494076.01</v>
      </c>
      <c r="H3558" s="3">
        <v>796532.77</v>
      </c>
      <c r="I3558" s="3">
        <v>379093.95999999996</v>
      </c>
      <c r="J3558" s="3">
        <v>423663.85</v>
      </c>
      <c r="K3558" s="3">
        <v>747432.7</v>
      </c>
      <c r="L3558" s="3">
        <v>1491414.25</v>
      </c>
      <c r="M3558" s="3">
        <v>275181.96000000002</v>
      </c>
      <c r="N3558" s="3">
        <v>1199030.2899999998</v>
      </c>
      <c r="O3558" s="3">
        <v>1024731.8399999999</v>
      </c>
      <c r="P3558" s="3">
        <v>2376833.5500000003</v>
      </c>
      <c r="Q3558" s="3">
        <f>SUM(Exportaciones_Kg_fruta[[#This Row],[Enero]:[Diciembre]])</f>
        <v>9945633.4800000004</v>
      </c>
      <c r="R3558">
        <v>2016</v>
      </c>
      <c r="S3558" s="3" t="s">
        <v>212</v>
      </c>
    </row>
    <row r="3559" spans="1:19" x14ac:dyDescent="0.35">
      <c r="A3559" t="str">
        <f>+_xlfn.CONCAT(Exportaciones_Kg_fruta[[#This Row],[País]],Exportaciones_Kg_fruta[[#This Row],[Detalle]],Exportaciones_Kg_fruta[[#This Row],[Año]])</f>
        <v>Dinamarca2016</v>
      </c>
      <c r="B3559" s="3" t="s">
        <v>65</v>
      </c>
      <c r="C3559" s="3" t="s">
        <v>22</v>
      </c>
      <c r="D3559" s="3"/>
      <c r="E3559" s="3">
        <v>4712991.8900000006</v>
      </c>
      <c r="F3559" s="3">
        <v>3172040.56</v>
      </c>
      <c r="G3559" s="3">
        <v>4763095.129999999</v>
      </c>
      <c r="H3559" s="3">
        <v>3741650.4699999997</v>
      </c>
      <c r="I3559" s="3">
        <v>4929127.669999999</v>
      </c>
      <c r="J3559" s="3">
        <v>5218488.09</v>
      </c>
      <c r="K3559" s="3">
        <v>5723403.0699999994</v>
      </c>
      <c r="L3559" s="3">
        <v>4306828.7700000005</v>
      </c>
      <c r="M3559" s="3">
        <v>4455025.4800000004</v>
      </c>
      <c r="N3559" s="3">
        <v>3780920.6700000009</v>
      </c>
      <c r="O3559" s="3">
        <v>3611636.3800000004</v>
      </c>
      <c r="P3559" s="3">
        <v>3410714.6700000004</v>
      </c>
      <c r="Q3559" s="3">
        <f>SUM(Exportaciones_Kg_fruta[[#This Row],[Enero]:[Diciembre]])</f>
        <v>51825922.850000001</v>
      </c>
      <c r="R3559">
        <v>2016</v>
      </c>
      <c r="S3559" s="3" t="s">
        <v>212</v>
      </c>
    </row>
    <row r="3560" spans="1:19" x14ac:dyDescent="0.35">
      <c r="A3560" t="str">
        <f>+_xlfn.CONCAT(Exportaciones_Kg_fruta[[#This Row],[País]],Exportaciones_Kg_fruta[[#This Row],[Detalle]],Exportaciones_Kg_fruta[[#This Row],[Año]])</f>
        <v>Turquía2016</v>
      </c>
      <c r="B3560" s="3" t="s">
        <v>190</v>
      </c>
      <c r="C3560" s="3" t="s">
        <v>22</v>
      </c>
      <c r="D3560" s="3"/>
      <c r="E3560" s="3">
        <v>245512.64999999997</v>
      </c>
      <c r="F3560" s="3">
        <v>27264.83</v>
      </c>
      <c r="G3560" s="3">
        <v>138078</v>
      </c>
      <c r="H3560" s="3">
        <v>151021.60999999999</v>
      </c>
      <c r="I3560" s="3">
        <v>90207</v>
      </c>
      <c r="J3560" s="3">
        <v>273920.18</v>
      </c>
      <c r="K3560" s="3">
        <v>0</v>
      </c>
      <c r="L3560" s="3">
        <v>0</v>
      </c>
      <c r="M3560" s="3">
        <v>0</v>
      </c>
      <c r="N3560" s="3">
        <v>89016.95</v>
      </c>
      <c r="O3560" s="3">
        <v>64521</v>
      </c>
      <c r="P3560" s="3">
        <v>103506.93000000001</v>
      </c>
      <c r="Q3560" s="3">
        <f>SUM(Exportaciones_Kg_fruta[[#This Row],[Enero]:[Diciembre]])</f>
        <v>1183049.1499999999</v>
      </c>
      <c r="R3560">
        <v>2016</v>
      </c>
      <c r="S3560" s="3" t="s">
        <v>212</v>
      </c>
    </row>
    <row r="3561" spans="1:19" x14ac:dyDescent="0.35">
      <c r="A3561" t="str">
        <f>+_xlfn.CONCAT(Exportaciones_Kg_fruta[[#This Row],[País]],Exportaciones_Kg_fruta[[#This Row],[Detalle]],Exportaciones_Kg_fruta[[#This Row],[Año]])</f>
        <v>Bulgaria2016</v>
      </c>
      <c r="B3561" s="3" t="s">
        <v>50</v>
      </c>
      <c r="C3561" s="3" t="s">
        <v>22</v>
      </c>
      <c r="D3561" s="3"/>
      <c r="E3561" s="3">
        <v>82265.419999999984</v>
      </c>
      <c r="F3561" s="3">
        <v>0</v>
      </c>
      <c r="G3561" s="3">
        <v>42953.240000000005</v>
      </c>
      <c r="H3561" s="3">
        <v>68446.209999999992</v>
      </c>
      <c r="I3561" s="3">
        <v>99282.36</v>
      </c>
      <c r="J3561" s="3">
        <v>83290.429999999993</v>
      </c>
      <c r="K3561" s="3">
        <v>75311.42</v>
      </c>
      <c r="L3561" s="3">
        <v>140981.74000000002</v>
      </c>
      <c r="M3561" s="3">
        <v>144342.84</v>
      </c>
      <c r="N3561" s="3">
        <v>41423.96</v>
      </c>
      <c r="O3561" s="3">
        <v>51195</v>
      </c>
      <c r="P3561" s="3">
        <v>132976.19999999998</v>
      </c>
      <c r="Q3561" s="3">
        <f>SUM(Exportaciones_Kg_fruta[[#This Row],[Enero]:[Diciembre]])</f>
        <v>962468.81999999983</v>
      </c>
      <c r="R3561">
        <v>2016</v>
      </c>
      <c r="S3561" s="3" t="s">
        <v>212</v>
      </c>
    </row>
    <row r="3562" spans="1:19" x14ac:dyDescent="0.35">
      <c r="A3562" t="str">
        <f>+_xlfn.CONCAT(Exportaciones_Kg_fruta[[#This Row],[País]],Exportaciones_Kg_fruta[[#This Row],[Detalle]],Exportaciones_Kg_fruta[[#This Row],[Año]])</f>
        <v>Panamá2016</v>
      </c>
      <c r="B3562" s="3" t="s">
        <v>146</v>
      </c>
      <c r="C3562" s="3" t="s">
        <v>22</v>
      </c>
      <c r="D3562" s="3"/>
      <c r="E3562" s="3">
        <v>398322.5</v>
      </c>
      <c r="F3562" s="3">
        <v>436917.4</v>
      </c>
      <c r="G3562" s="3">
        <v>245459.63999999998</v>
      </c>
      <c r="H3562" s="3">
        <v>743328.22</v>
      </c>
      <c r="I3562" s="3">
        <v>642938.5</v>
      </c>
      <c r="J3562" s="3">
        <v>368970</v>
      </c>
      <c r="K3562" s="3">
        <v>558749.73</v>
      </c>
      <c r="L3562" s="3">
        <v>309946.40000000002</v>
      </c>
      <c r="M3562" s="3">
        <v>715345.25</v>
      </c>
      <c r="N3562" s="3">
        <v>888032.31</v>
      </c>
      <c r="O3562" s="3">
        <v>1115534</v>
      </c>
      <c r="P3562" s="3">
        <v>1158871.8399999999</v>
      </c>
      <c r="Q3562" s="3">
        <f>SUM(Exportaciones_Kg_fruta[[#This Row],[Enero]:[Diciembre]])</f>
        <v>7582415.7899999991</v>
      </c>
      <c r="R3562">
        <v>2016</v>
      </c>
      <c r="S3562" s="3" t="s">
        <v>212</v>
      </c>
    </row>
    <row r="3563" spans="1:19" x14ac:dyDescent="0.35">
      <c r="A3563" t="str">
        <f>+_xlfn.CONCAT(Exportaciones_Kg_fruta[[#This Row],[País]],Exportaciones_Kg_fruta[[#This Row],[Detalle]],Exportaciones_Kg_fruta[[#This Row],[Año]])</f>
        <v>Vietnam2016</v>
      </c>
      <c r="B3563" s="3" t="s">
        <v>195</v>
      </c>
      <c r="C3563" s="3" t="s">
        <v>22</v>
      </c>
      <c r="D3563" s="3"/>
      <c r="E3563" s="3">
        <v>579627.17000000004</v>
      </c>
      <c r="F3563" s="3">
        <v>481740.86</v>
      </c>
      <c r="G3563" s="3">
        <v>407843.9</v>
      </c>
      <c r="H3563" s="3">
        <v>837290.15000000014</v>
      </c>
      <c r="I3563" s="3">
        <v>950843.29</v>
      </c>
      <c r="J3563" s="3">
        <v>432071.08999999997</v>
      </c>
      <c r="K3563" s="3">
        <v>1139115.1099999999</v>
      </c>
      <c r="L3563" s="3">
        <v>795963.52</v>
      </c>
      <c r="M3563" s="3">
        <v>1481840.13</v>
      </c>
      <c r="N3563" s="3">
        <v>2332740.6799999997</v>
      </c>
      <c r="O3563" s="3">
        <v>2341964.4099999997</v>
      </c>
      <c r="P3563" s="3">
        <v>1330254.33</v>
      </c>
      <c r="Q3563" s="3">
        <f>SUM(Exportaciones_Kg_fruta[[#This Row],[Enero]:[Diciembre]])</f>
        <v>13111294.639999999</v>
      </c>
      <c r="R3563">
        <v>2016</v>
      </c>
      <c r="S3563" s="3" t="s">
        <v>212</v>
      </c>
    </row>
    <row r="3564" spans="1:19" x14ac:dyDescent="0.35">
      <c r="A3564" t="str">
        <f>+_xlfn.CONCAT(Exportaciones_Kg_fruta[[#This Row],[País]],Exportaciones_Kg_fruta[[#This Row],[Detalle]],Exportaciones_Kg_fruta[[#This Row],[Año]])</f>
        <v>Venezuela2016</v>
      </c>
      <c r="B3564" s="3" t="s">
        <v>194</v>
      </c>
      <c r="C3564" s="3" t="s">
        <v>22</v>
      </c>
      <c r="D3564" s="3"/>
      <c r="E3564" s="3">
        <v>82022</v>
      </c>
      <c r="F3564" s="3">
        <v>70357.209999999992</v>
      </c>
      <c r="G3564" s="3">
        <v>102579.62</v>
      </c>
      <c r="H3564" s="3">
        <v>22380.5</v>
      </c>
      <c r="I3564" s="3">
        <v>34541</v>
      </c>
      <c r="J3564" s="3">
        <v>198082</v>
      </c>
      <c r="K3564" s="3">
        <v>278980.11</v>
      </c>
      <c r="L3564" s="3">
        <v>341922.51</v>
      </c>
      <c r="M3564" s="3">
        <v>707844.07000000007</v>
      </c>
      <c r="N3564" s="3">
        <v>195018.48</v>
      </c>
      <c r="O3564" s="3">
        <v>627870.4</v>
      </c>
      <c r="P3564" s="3">
        <v>175133.32</v>
      </c>
      <c r="Q3564" s="3">
        <f>SUM(Exportaciones_Kg_fruta[[#This Row],[Enero]:[Diciembre]])</f>
        <v>2836731.2199999997</v>
      </c>
      <c r="R3564">
        <v>2016</v>
      </c>
      <c r="S3564" s="3" t="s">
        <v>212</v>
      </c>
    </row>
    <row r="3565" spans="1:19" x14ac:dyDescent="0.35">
      <c r="A3565" t="str">
        <f>+_xlfn.CONCAT(Exportaciones_Kg_fruta[[#This Row],[País]],Exportaciones_Kg_fruta[[#This Row],[Detalle]],Exportaciones_Kg_fruta[[#This Row],[Año]])</f>
        <v>Paraguay2016</v>
      </c>
      <c r="B3565" s="3" t="s">
        <v>148</v>
      </c>
      <c r="C3565" s="3" t="s">
        <v>22</v>
      </c>
      <c r="D3565" s="3"/>
      <c r="E3565" s="3">
        <v>730786.28</v>
      </c>
      <c r="F3565" s="3">
        <v>1056667.2800000003</v>
      </c>
      <c r="G3565" s="3">
        <v>975738.74</v>
      </c>
      <c r="H3565" s="3">
        <v>989552.78</v>
      </c>
      <c r="I3565" s="3">
        <v>1154287.3999999999</v>
      </c>
      <c r="J3565" s="3">
        <v>1232504.1000000001</v>
      </c>
      <c r="K3565" s="3">
        <v>1092726.42</v>
      </c>
      <c r="L3565" s="3">
        <v>1376220.97</v>
      </c>
      <c r="M3565" s="3">
        <v>3358116.92</v>
      </c>
      <c r="N3565" s="3">
        <v>2227571.7000000002</v>
      </c>
      <c r="O3565" s="3">
        <v>949682.58000000007</v>
      </c>
      <c r="P3565" s="3">
        <v>1488699.3299999998</v>
      </c>
      <c r="Q3565" s="3">
        <f>SUM(Exportaciones_Kg_fruta[[#This Row],[Enero]:[Diciembre]])</f>
        <v>16632554.5</v>
      </c>
      <c r="R3565">
        <v>2016</v>
      </c>
      <c r="S3565" s="3" t="s">
        <v>212</v>
      </c>
    </row>
    <row r="3566" spans="1:19" x14ac:dyDescent="0.35">
      <c r="A3566" t="str">
        <f>+_xlfn.CONCAT(Exportaciones_Kg_fruta[[#This Row],[País]],Exportaciones_Kg_fruta[[#This Row],[Detalle]],Exportaciones_Kg_fruta[[#This Row],[Año]])</f>
        <v>Uruguay2016</v>
      </c>
      <c r="B3566" s="3" t="s">
        <v>192</v>
      </c>
      <c r="C3566" s="3" t="s">
        <v>22</v>
      </c>
      <c r="D3566" s="3"/>
      <c r="E3566" s="3">
        <v>456404.96</v>
      </c>
      <c r="F3566" s="3">
        <v>67665.34</v>
      </c>
      <c r="G3566" s="3">
        <v>44075</v>
      </c>
      <c r="H3566" s="3">
        <v>573650.6</v>
      </c>
      <c r="I3566" s="3">
        <v>678777.17999999993</v>
      </c>
      <c r="J3566" s="3">
        <v>607921.70000000007</v>
      </c>
      <c r="K3566" s="3">
        <v>903528.54</v>
      </c>
      <c r="L3566" s="3">
        <v>343891.43</v>
      </c>
      <c r="M3566" s="3">
        <v>1217119.71</v>
      </c>
      <c r="N3566" s="3">
        <v>658755.24</v>
      </c>
      <c r="O3566" s="3">
        <v>423432.24999999994</v>
      </c>
      <c r="P3566" s="3">
        <v>383071.5</v>
      </c>
      <c r="Q3566" s="3">
        <f>SUM(Exportaciones_Kg_fruta[[#This Row],[Enero]:[Diciembre]])</f>
        <v>6358293.4500000002</v>
      </c>
      <c r="R3566">
        <v>2016</v>
      </c>
      <c r="S3566" s="3" t="s">
        <v>212</v>
      </c>
    </row>
    <row r="3567" spans="1:19" x14ac:dyDescent="0.35">
      <c r="A3567" t="str">
        <f>+_xlfn.CONCAT(Exportaciones_Kg_fruta[[#This Row],[País]],Exportaciones_Kg_fruta[[#This Row],[Detalle]],Exportaciones_Kg_fruta[[#This Row],[Año]])</f>
        <v>Suecia2016</v>
      </c>
      <c r="B3567" s="3" t="s">
        <v>175</v>
      </c>
      <c r="C3567" s="3" t="s">
        <v>22</v>
      </c>
      <c r="D3567" s="3"/>
      <c r="E3567" s="3">
        <v>2246561.0499999998</v>
      </c>
      <c r="F3567" s="3">
        <v>2270076.1399999997</v>
      </c>
      <c r="G3567" s="3">
        <v>2623599.5700000003</v>
      </c>
      <c r="H3567" s="3">
        <v>1966721.4700000002</v>
      </c>
      <c r="I3567" s="3">
        <v>3784719.2199999997</v>
      </c>
      <c r="J3567" s="3">
        <v>3333657.33</v>
      </c>
      <c r="K3567" s="3">
        <v>2606032.9600000004</v>
      </c>
      <c r="L3567" s="3">
        <v>1911858.31</v>
      </c>
      <c r="M3567" s="3">
        <v>2549694.08</v>
      </c>
      <c r="N3567" s="3">
        <v>2357832.17</v>
      </c>
      <c r="O3567" s="3">
        <v>2770705.16</v>
      </c>
      <c r="P3567" s="3">
        <v>1415195.8</v>
      </c>
      <c r="Q3567" s="3">
        <f>SUM(Exportaciones_Kg_fruta[[#This Row],[Enero]:[Diciembre]])</f>
        <v>29836653.259999998</v>
      </c>
      <c r="R3567">
        <v>2016</v>
      </c>
      <c r="S3567" s="3" t="s">
        <v>212</v>
      </c>
    </row>
    <row r="3568" spans="1:19" x14ac:dyDescent="0.35">
      <c r="A3568" t="str">
        <f>+_xlfn.CONCAT(Exportaciones_Kg_fruta[[#This Row],[País]],Exportaciones_Kg_fruta[[#This Row],[Detalle]],Exportaciones_Kg_fruta[[#This Row],[Año]])</f>
        <v>Finlandia2016</v>
      </c>
      <c r="B3568" s="3" t="s">
        <v>79</v>
      </c>
      <c r="C3568" s="3" t="s">
        <v>22</v>
      </c>
      <c r="D3568" s="3"/>
      <c r="E3568" s="3">
        <v>1807232.3800000001</v>
      </c>
      <c r="F3568" s="3">
        <v>2184883.42</v>
      </c>
      <c r="G3568" s="3">
        <v>1955261.02</v>
      </c>
      <c r="H3568" s="3">
        <v>2898009.7900000005</v>
      </c>
      <c r="I3568" s="3">
        <v>3235630.52</v>
      </c>
      <c r="J3568" s="3">
        <v>1971453.7999999998</v>
      </c>
      <c r="K3568" s="3">
        <v>2610637.0399999996</v>
      </c>
      <c r="L3568" s="3">
        <v>3150488.21</v>
      </c>
      <c r="M3568" s="3">
        <v>2155821.0900000003</v>
      </c>
      <c r="N3568" s="3">
        <v>2143562.5600000005</v>
      </c>
      <c r="O3568" s="3">
        <v>2391088.1399999997</v>
      </c>
      <c r="P3568" s="3">
        <v>1900241.7400000002</v>
      </c>
      <c r="Q3568" s="3">
        <f>SUM(Exportaciones_Kg_fruta[[#This Row],[Enero]:[Diciembre]])</f>
        <v>28404309.710000001</v>
      </c>
      <c r="R3568">
        <v>2016</v>
      </c>
      <c r="S3568" s="3" t="s">
        <v>212</v>
      </c>
    </row>
    <row r="3569" spans="1:19" x14ac:dyDescent="0.35">
      <c r="A3569" t="str">
        <f>+_xlfn.CONCAT(Exportaciones_Kg_fruta[[#This Row],[País]],Exportaciones_Kg_fruta[[#This Row],[Detalle]],Exportaciones_Kg_fruta[[#This Row],[Año]])</f>
        <v>Hong Kong (Región administrativa especial de China)2016</v>
      </c>
      <c r="B3569" s="3" t="s">
        <v>94</v>
      </c>
      <c r="C3569" s="3" t="s">
        <v>22</v>
      </c>
      <c r="D3569" s="3"/>
      <c r="E3569" s="3">
        <v>1356072.83</v>
      </c>
      <c r="F3569" s="3">
        <v>993387.67000000027</v>
      </c>
      <c r="G3569" s="3">
        <v>1208063.47</v>
      </c>
      <c r="H3569" s="3">
        <v>1115201.7000000002</v>
      </c>
      <c r="I3569" s="3">
        <v>1402811.3699999999</v>
      </c>
      <c r="J3569" s="3">
        <v>1217430.73</v>
      </c>
      <c r="K3569" s="3">
        <v>1126161.55</v>
      </c>
      <c r="L3569" s="3">
        <v>772734.12999999989</v>
      </c>
      <c r="M3569" s="3">
        <v>992512.53999999992</v>
      </c>
      <c r="N3569" s="3">
        <v>1206159.3400000001</v>
      </c>
      <c r="O3569" s="3">
        <v>966259.91</v>
      </c>
      <c r="P3569" s="3">
        <v>1391840.8799999997</v>
      </c>
      <c r="Q3569" s="3">
        <f>SUM(Exportaciones_Kg_fruta[[#This Row],[Enero]:[Diciembre]])</f>
        <v>13748636.120000001</v>
      </c>
      <c r="R3569">
        <v>2016</v>
      </c>
      <c r="S3569" s="3" t="s">
        <v>212</v>
      </c>
    </row>
    <row r="3570" spans="1:19" x14ac:dyDescent="0.35">
      <c r="A3570" t="str">
        <f>+_xlfn.CONCAT(Exportaciones_Kg_fruta[[#This Row],[País]],Exportaciones_Kg_fruta[[#This Row],[Detalle]],Exportaciones_Kg_fruta[[#This Row],[Año]])</f>
        <v>Guatemala2016</v>
      </c>
      <c r="B3570" s="3" t="s">
        <v>87</v>
      </c>
      <c r="C3570" s="3" t="s">
        <v>22</v>
      </c>
      <c r="D3570" s="3"/>
      <c r="E3570" s="3">
        <v>246258</v>
      </c>
      <c r="F3570" s="3">
        <v>177878</v>
      </c>
      <c r="G3570" s="3">
        <v>150696</v>
      </c>
      <c r="H3570" s="3">
        <v>138481</v>
      </c>
      <c r="I3570" s="3">
        <v>259703.5</v>
      </c>
      <c r="J3570" s="3">
        <v>191218</v>
      </c>
      <c r="K3570" s="3">
        <v>259900.56</v>
      </c>
      <c r="L3570" s="3">
        <v>304318.32</v>
      </c>
      <c r="M3570" s="3">
        <v>288897</v>
      </c>
      <c r="N3570" s="3">
        <v>337594.5</v>
      </c>
      <c r="O3570" s="3">
        <v>347265.95999999996</v>
      </c>
      <c r="P3570" s="3">
        <v>358411</v>
      </c>
      <c r="Q3570" s="3">
        <f>SUM(Exportaciones_Kg_fruta[[#This Row],[Enero]:[Diciembre]])</f>
        <v>3060621.84</v>
      </c>
      <c r="R3570">
        <v>2016</v>
      </c>
      <c r="S3570" s="3" t="s">
        <v>212</v>
      </c>
    </row>
    <row r="3571" spans="1:19" x14ac:dyDescent="0.35">
      <c r="A3571" t="str">
        <f>+_xlfn.CONCAT(Exportaciones_Kg_fruta[[#This Row],[País]],Exportaciones_Kg_fruta[[#This Row],[Detalle]],Exportaciones_Kg_fruta[[#This Row],[Año]])</f>
        <v>Malasia2016</v>
      </c>
      <c r="B3571" s="3" t="s">
        <v>124</v>
      </c>
      <c r="C3571" s="3" t="s">
        <v>22</v>
      </c>
      <c r="D3571" s="3"/>
      <c r="E3571" s="3">
        <v>315461.93</v>
      </c>
      <c r="F3571" s="3">
        <v>307227</v>
      </c>
      <c r="G3571" s="3">
        <v>810769.5</v>
      </c>
      <c r="H3571" s="3">
        <v>368750.3</v>
      </c>
      <c r="I3571" s="3">
        <v>578930</v>
      </c>
      <c r="J3571" s="3">
        <v>343597.55000000005</v>
      </c>
      <c r="K3571" s="3">
        <v>384266.89999999997</v>
      </c>
      <c r="L3571" s="3">
        <v>631750</v>
      </c>
      <c r="M3571" s="3">
        <v>454864.99</v>
      </c>
      <c r="N3571" s="3">
        <v>794237.0199999999</v>
      </c>
      <c r="O3571" s="3">
        <v>569867.56000000006</v>
      </c>
      <c r="P3571" s="3">
        <v>284512.5</v>
      </c>
      <c r="Q3571" s="3">
        <f>SUM(Exportaciones_Kg_fruta[[#This Row],[Enero]:[Diciembre]])</f>
        <v>5844235.25</v>
      </c>
      <c r="R3571">
        <v>2016</v>
      </c>
      <c r="S3571" s="3" t="s">
        <v>212</v>
      </c>
    </row>
    <row r="3572" spans="1:19" x14ac:dyDescent="0.35">
      <c r="A3572" t="str">
        <f>+_xlfn.CONCAT(Exportaciones_Kg_fruta[[#This Row],[País]],Exportaciones_Kg_fruta[[#This Row],[Detalle]],Exportaciones_Kg_fruta[[#This Row],[Año]])</f>
        <v>República Dominicana2016</v>
      </c>
      <c r="B3572" s="3" t="s">
        <v>158</v>
      </c>
      <c r="C3572" s="3" t="s">
        <v>22</v>
      </c>
      <c r="D3572" s="3"/>
      <c r="E3572" s="3">
        <v>311531.5</v>
      </c>
      <c r="F3572" s="3">
        <v>148650</v>
      </c>
      <c r="G3572" s="3">
        <v>296855.75</v>
      </c>
      <c r="H3572" s="3">
        <v>295104.75</v>
      </c>
      <c r="I3572" s="3">
        <v>425846.5</v>
      </c>
      <c r="J3572" s="3">
        <v>342608.5</v>
      </c>
      <c r="K3572" s="3">
        <v>392819.75</v>
      </c>
      <c r="L3572" s="3">
        <v>274357.25</v>
      </c>
      <c r="M3572" s="3">
        <v>402694.25</v>
      </c>
      <c r="N3572" s="3">
        <v>634664</v>
      </c>
      <c r="O3572" s="3">
        <v>812152.75</v>
      </c>
      <c r="P3572" s="3">
        <v>508829</v>
      </c>
      <c r="Q3572" s="3">
        <f>SUM(Exportaciones_Kg_fruta[[#This Row],[Enero]:[Diciembre]])</f>
        <v>4846114</v>
      </c>
      <c r="R3572">
        <v>2016</v>
      </c>
      <c r="S3572" s="3" t="s">
        <v>212</v>
      </c>
    </row>
    <row r="3573" spans="1:19" x14ac:dyDescent="0.35">
      <c r="A3573" t="str">
        <f>+_xlfn.CONCAT(Exportaciones_Kg_fruta[[#This Row],[País]],Exportaciones_Kg_fruta[[#This Row],[Detalle]],Exportaciones_Kg_fruta[[#This Row],[Año]])</f>
        <v>Grecia2016</v>
      </c>
      <c r="B3573" s="3" t="s">
        <v>85</v>
      </c>
      <c r="C3573" s="3" t="s">
        <v>22</v>
      </c>
      <c r="D3573" s="3"/>
      <c r="E3573" s="3">
        <v>13402.48</v>
      </c>
      <c r="F3573" s="3">
        <v>0</v>
      </c>
      <c r="G3573" s="3">
        <v>37913.54</v>
      </c>
      <c r="H3573" s="3">
        <v>0</v>
      </c>
      <c r="I3573" s="3">
        <v>0</v>
      </c>
      <c r="J3573" s="3">
        <v>0</v>
      </c>
      <c r="K3573" s="3">
        <v>33240.590000000004</v>
      </c>
      <c r="L3573" s="3">
        <v>0</v>
      </c>
      <c r="M3573" s="3">
        <v>54132.65</v>
      </c>
      <c r="N3573" s="3">
        <v>19705.099999999999</v>
      </c>
      <c r="O3573" s="3">
        <v>0</v>
      </c>
      <c r="P3573" s="3">
        <v>17772.14</v>
      </c>
      <c r="Q3573" s="3">
        <f>SUM(Exportaciones_Kg_fruta[[#This Row],[Enero]:[Diciembre]])</f>
        <v>176166.5</v>
      </c>
      <c r="R3573">
        <v>2016</v>
      </c>
      <c r="S3573" s="3" t="s">
        <v>212</v>
      </c>
    </row>
    <row r="3574" spans="1:19" x14ac:dyDescent="0.35">
      <c r="A3574" t="str">
        <f>+_xlfn.CONCAT(Exportaciones_Kg_fruta[[#This Row],[País]],Exportaciones_Kg_fruta[[#This Row],[Detalle]],Exportaciones_Kg_fruta[[#This Row],[Año]])</f>
        <v>Sudáfrica2016</v>
      </c>
      <c r="B3574" s="3" t="s">
        <v>173</v>
      </c>
      <c r="C3574" s="3" t="s">
        <v>22</v>
      </c>
      <c r="D3574" s="3"/>
      <c r="E3574" s="3">
        <v>55980</v>
      </c>
      <c r="F3574" s="3">
        <v>0</v>
      </c>
      <c r="G3574" s="3">
        <v>21000</v>
      </c>
      <c r="H3574" s="3">
        <v>0</v>
      </c>
      <c r="I3574" s="3">
        <v>58602.5</v>
      </c>
      <c r="J3574" s="3">
        <v>0</v>
      </c>
      <c r="K3574" s="3">
        <v>18574</v>
      </c>
      <c r="L3574" s="3">
        <v>622.07999999999993</v>
      </c>
      <c r="M3574" s="3">
        <v>24630</v>
      </c>
      <c r="N3574" s="3">
        <v>41487.240000000005</v>
      </c>
      <c r="O3574" s="3">
        <v>58810</v>
      </c>
      <c r="P3574" s="3">
        <v>26060.400000000001</v>
      </c>
      <c r="Q3574" s="3">
        <f>SUM(Exportaciones_Kg_fruta[[#This Row],[Enero]:[Diciembre]])</f>
        <v>305766.22000000003</v>
      </c>
      <c r="R3574">
        <v>2016</v>
      </c>
      <c r="S3574" s="3" t="s">
        <v>212</v>
      </c>
    </row>
    <row r="3575" spans="1:19" x14ac:dyDescent="0.35">
      <c r="A3575" t="str">
        <f>+_xlfn.CONCAT(Exportaciones_Kg_fruta[[#This Row],[País]],Exportaciones_Kg_fruta[[#This Row],[Detalle]],Exportaciones_Kg_fruta[[#This Row],[Año]])</f>
        <v>Israel2016</v>
      </c>
      <c r="B3575" s="3" t="s">
        <v>107</v>
      </c>
      <c r="C3575" s="3" t="s">
        <v>22</v>
      </c>
      <c r="D3575" s="3"/>
      <c r="E3575" s="3">
        <v>177376.72999999998</v>
      </c>
      <c r="F3575" s="3">
        <v>72146</v>
      </c>
      <c r="G3575" s="3">
        <v>154146.15000000002</v>
      </c>
      <c r="H3575" s="3">
        <v>225728.27000000002</v>
      </c>
      <c r="I3575" s="3">
        <v>146531.13</v>
      </c>
      <c r="J3575" s="3">
        <v>71696.009999999995</v>
      </c>
      <c r="K3575" s="3">
        <v>0</v>
      </c>
      <c r="L3575" s="3">
        <v>145425.12000000002</v>
      </c>
      <c r="M3575" s="3">
        <v>0</v>
      </c>
      <c r="N3575" s="3">
        <v>36709.519999999997</v>
      </c>
      <c r="O3575" s="3">
        <v>67942.91</v>
      </c>
      <c r="P3575" s="3">
        <v>55538</v>
      </c>
      <c r="Q3575" s="3">
        <f>SUM(Exportaciones_Kg_fruta[[#This Row],[Enero]:[Diciembre]])</f>
        <v>1153239.8400000001</v>
      </c>
      <c r="R3575">
        <v>2016</v>
      </c>
      <c r="S3575" s="3" t="s">
        <v>212</v>
      </c>
    </row>
    <row r="3576" spans="1:19" x14ac:dyDescent="0.35">
      <c r="A3576" t="str">
        <f>+_xlfn.CONCAT(Exportaciones_Kg_fruta[[#This Row],[País]],Exportaciones_Kg_fruta[[#This Row],[Detalle]],Exportaciones_Kg_fruta[[#This Row],[Año]])</f>
        <v>Emiratos Árabes Unidos2016</v>
      </c>
      <c r="B3576" s="3" t="s">
        <v>71</v>
      </c>
      <c r="C3576" s="3" t="s">
        <v>22</v>
      </c>
      <c r="D3576" s="3"/>
      <c r="E3576" s="3">
        <v>445675.55</v>
      </c>
      <c r="F3576" s="3">
        <v>301584.09999999998</v>
      </c>
      <c r="G3576" s="3">
        <v>441938.89999999997</v>
      </c>
      <c r="H3576" s="3">
        <v>324612.65000000002</v>
      </c>
      <c r="I3576" s="3">
        <v>380549.44000000012</v>
      </c>
      <c r="J3576" s="3">
        <v>674031.5</v>
      </c>
      <c r="K3576" s="3">
        <v>710951.21999999986</v>
      </c>
      <c r="L3576" s="3">
        <v>469194.6</v>
      </c>
      <c r="M3576" s="3">
        <v>449128.62000000005</v>
      </c>
      <c r="N3576" s="3">
        <v>306164.3</v>
      </c>
      <c r="O3576" s="3">
        <v>278602.59999999998</v>
      </c>
      <c r="P3576" s="3">
        <v>282395</v>
      </c>
      <c r="Q3576" s="3">
        <f>SUM(Exportaciones_Kg_fruta[[#This Row],[Enero]:[Diciembre]])</f>
        <v>5064828.4799999986</v>
      </c>
      <c r="R3576">
        <v>2016</v>
      </c>
      <c r="S3576" s="3" t="s">
        <v>212</v>
      </c>
    </row>
    <row r="3577" spans="1:19" x14ac:dyDescent="0.35">
      <c r="A3577" t="str">
        <f>+_xlfn.CONCAT(Exportaciones_Kg_fruta[[#This Row],[País]],Exportaciones_Kg_fruta[[#This Row],[Detalle]],Exportaciones_Kg_fruta[[#This Row],[Año]])</f>
        <v>Polonia2016</v>
      </c>
      <c r="B3577" s="3" t="s">
        <v>151</v>
      </c>
      <c r="C3577" s="3" t="s">
        <v>22</v>
      </c>
      <c r="D3577" s="3"/>
      <c r="E3577" s="3">
        <v>1903529.54</v>
      </c>
      <c r="F3577" s="3">
        <v>651562.44999999995</v>
      </c>
      <c r="G3577" s="3">
        <v>868396.91</v>
      </c>
      <c r="H3577" s="3">
        <v>954121.54999999981</v>
      </c>
      <c r="I3577" s="3">
        <v>1569046.6899999997</v>
      </c>
      <c r="J3577" s="3">
        <v>843600.2</v>
      </c>
      <c r="K3577" s="3">
        <v>1611661.47</v>
      </c>
      <c r="L3577" s="3">
        <v>1363593.1099999999</v>
      </c>
      <c r="M3577" s="3">
        <v>1235392.8799999999</v>
      </c>
      <c r="N3577" s="3">
        <v>888832.43999999983</v>
      </c>
      <c r="O3577" s="3">
        <v>1900489.01</v>
      </c>
      <c r="P3577" s="3">
        <v>1623525.3399999999</v>
      </c>
      <c r="Q3577" s="3">
        <f>SUM(Exportaciones_Kg_fruta[[#This Row],[Enero]:[Diciembre]])</f>
        <v>15413751.59</v>
      </c>
      <c r="R3577">
        <v>2016</v>
      </c>
      <c r="S3577" s="3" t="s">
        <v>212</v>
      </c>
    </row>
    <row r="3578" spans="1:19" x14ac:dyDescent="0.35">
      <c r="A3578" t="str">
        <f>+_xlfn.CONCAT(Exportaciones_Kg_fruta[[#This Row],[País]],Exportaciones_Kg_fruta[[#This Row],[Detalle]],Exportaciones_Kg_fruta[[#This Row],[Año]])</f>
        <v>Singapur2016</v>
      </c>
      <c r="B3578" s="3" t="s">
        <v>170</v>
      </c>
      <c r="C3578" s="3" t="s">
        <v>22</v>
      </c>
      <c r="D3578" s="3"/>
      <c r="E3578" s="3">
        <v>1202867.17</v>
      </c>
      <c r="F3578" s="3">
        <v>488081.78</v>
      </c>
      <c r="G3578" s="3">
        <v>760956.83</v>
      </c>
      <c r="H3578" s="3">
        <v>273657.2300000001</v>
      </c>
      <c r="I3578" s="3">
        <v>739539.72</v>
      </c>
      <c r="J3578" s="3">
        <v>444272.97</v>
      </c>
      <c r="K3578" s="3">
        <v>639856.67000000004</v>
      </c>
      <c r="L3578" s="3">
        <v>498673.23</v>
      </c>
      <c r="M3578" s="3">
        <v>745341.45000000007</v>
      </c>
      <c r="N3578" s="3">
        <v>824586.93</v>
      </c>
      <c r="O3578" s="3">
        <v>725151.25</v>
      </c>
      <c r="P3578" s="3">
        <v>993129.03999999992</v>
      </c>
      <c r="Q3578" s="3">
        <f>SUM(Exportaciones_Kg_fruta[[#This Row],[Enero]:[Diciembre]])</f>
        <v>8336114.2699999996</v>
      </c>
      <c r="R3578">
        <v>2016</v>
      </c>
      <c r="S3578" s="3" t="s">
        <v>212</v>
      </c>
    </row>
    <row r="3579" spans="1:19" x14ac:dyDescent="0.35">
      <c r="A3579" t="str">
        <f>+_xlfn.CONCAT(Exportaciones_Kg_fruta[[#This Row],[País]],Exportaciones_Kg_fruta[[#This Row],[Detalle]],Exportaciones_Kg_fruta[[#This Row],[Año]])</f>
        <v>Nueva Zelandia2016</v>
      </c>
      <c r="B3579" s="3" t="s">
        <v>142</v>
      </c>
      <c r="C3579" s="3" t="s">
        <v>22</v>
      </c>
      <c r="D3579" s="3"/>
      <c r="E3579" s="3">
        <v>100007.04000000001</v>
      </c>
      <c r="F3579" s="3">
        <v>54480</v>
      </c>
      <c r="G3579" s="3">
        <v>129553.60000000001</v>
      </c>
      <c r="H3579" s="3">
        <v>150861.84</v>
      </c>
      <c r="I3579" s="3">
        <v>171158.78</v>
      </c>
      <c r="J3579" s="3">
        <v>40704.28</v>
      </c>
      <c r="K3579" s="3">
        <v>179095.67999999999</v>
      </c>
      <c r="L3579" s="3">
        <v>511945.38</v>
      </c>
      <c r="M3579" s="3">
        <v>108000</v>
      </c>
      <c r="N3579" s="3">
        <v>130763.28</v>
      </c>
      <c r="O3579" s="3">
        <v>171819.75</v>
      </c>
      <c r="P3579" s="3">
        <v>291445.53999999998</v>
      </c>
      <c r="Q3579" s="3">
        <f>SUM(Exportaciones_Kg_fruta[[#This Row],[Enero]:[Diciembre]])</f>
        <v>2039835.1700000002</v>
      </c>
      <c r="R3579">
        <v>2016</v>
      </c>
      <c r="S3579" s="3" t="s">
        <v>212</v>
      </c>
    </row>
    <row r="3580" spans="1:19" x14ac:dyDescent="0.35">
      <c r="A3580" t="str">
        <f>+_xlfn.CONCAT(Exportaciones_Kg_fruta[[#This Row],[País]],Exportaciones_Kg_fruta[[#This Row],[Detalle]],Exportaciones_Kg_fruta[[#This Row],[Año]])</f>
        <v>Filipinas2016</v>
      </c>
      <c r="B3580" s="3" t="s">
        <v>78</v>
      </c>
      <c r="C3580" s="3" t="s">
        <v>22</v>
      </c>
      <c r="D3580" s="3"/>
      <c r="E3580" s="3">
        <v>177630.6</v>
      </c>
      <c r="F3580" s="3">
        <v>163787</v>
      </c>
      <c r="G3580" s="3">
        <v>178383.01</v>
      </c>
      <c r="H3580" s="3">
        <v>159349</v>
      </c>
      <c r="I3580" s="3">
        <v>229882.81</v>
      </c>
      <c r="J3580" s="3">
        <v>543585.13</v>
      </c>
      <c r="K3580" s="3">
        <v>290791</v>
      </c>
      <c r="L3580" s="3">
        <v>184226</v>
      </c>
      <c r="M3580" s="3">
        <v>511846.61999999994</v>
      </c>
      <c r="N3580" s="3">
        <v>336368.62000000005</v>
      </c>
      <c r="O3580" s="3">
        <v>379718.5</v>
      </c>
      <c r="P3580" s="3">
        <v>302469.5</v>
      </c>
      <c r="Q3580" s="3">
        <f>SUM(Exportaciones_Kg_fruta[[#This Row],[Enero]:[Diciembre]])</f>
        <v>3458037.79</v>
      </c>
      <c r="R3580">
        <v>2016</v>
      </c>
      <c r="S3580" s="3" t="s">
        <v>212</v>
      </c>
    </row>
    <row r="3581" spans="1:19" x14ac:dyDescent="0.35">
      <c r="A3581" t="str">
        <f>+_xlfn.CONCAT(Exportaciones_Kg_fruta[[#This Row],[País]],Exportaciones_Kg_fruta[[#This Row],[Detalle]],Exportaciones_Kg_fruta[[#This Row],[Año]])</f>
        <v>Indonesia2016</v>
      </c>
      <c r="B3581" s="3" t="s">
        <v>97</v>
      </c>
      <c r="C3581" s="3" t="s">
        <v>22</v>
      </c>
      <c r="D3581" s="3"/>
      <c r="E3581" s="3">
        <v>71010</v>
      </c>
      <c r="F3581" s="3">
        <v>28206</v>
      </c>
      <c r="G3581" s="3">
        <v>159906.20000000001</v>
      </c>
      <c r="H3581" s="3">
        <v>112500</v>
      </c>
      <c r="I3581" s="3">
        <v>0</v>
      </c>
      <c r="J3581" s="3">
        <v>115585.5</v>
      </c>
      <c r="K3581" s="3">
        <v>130205.29999999999</v>
      </c>
      <c r="L3581" s="3">
        <v>128853</v>
      </c>
      <c r="M3581" s="3">
        <v>188520</v>
      </c>
      <c r="N3581" s="3">
        <v>60355</v>
      </c>
      <c r="O3581" s="3">
        <v>385942.8</v>
      </c>
      <c r="P3581" s="3">
        <v>92985</v>
      </c>
      <c r="Q3581" s="3">
        <f>SUM(Exportaciones_Kg_fruta[[#This Row],[Enero]:[Diciembre]])</f>
        <v>1474068.8</v>
      </c>
      <c r="R3581">
        <v>2016</v>
      </c>
      <c r="S3581" s="3" t="s">
        <v>212</v>
      </c>
    </row>
    <row r="3582" spans="1:19" x14ac:dyDescent="0.35">
      <c r="A3582" t="str">
        <f>+_xlfn.CONCAT(Exportaciones_Kg_fruta[[#This Row],[País]],Exportaciones_Kg_fruta[[#This Row],[Detalle]],Exportaciones_Kg_fruta[[#This Row],[Año]])</f>
        <v>Puerto Rico2016</v>
      </c>
      <c r="B3582" s="3" t="s">
        <v>153</v>
      </c>
      <c r="C3582" s="3" t="s">
        <v>22</v>
      </c>
      <c r="D3582" s="3"/>
      <c r="E3582" s="3">
        <v>115479</v>
      </c>
      <c r="F3582" s="3">
        <v>346446</v>
      </c>
      <c r="G3582" s="3">
        <v>191099.37</v>
      </c>
      <c r="H3582" s="3">
        <v>137713.5</v>
      </c>
      <c r="I3582" s="3">
        <v>458571.7</v>
      </c>
      <c r="J3582" s="3">
        <v>337965.81</v>
      </c>
      <c r="K3582" s="3">
        <v>180247.6</v>
      </c>
      <c r="L3582" s="3">
        <v>291687</v>
      </c>
      <c r="M3582" s="3">
        <v>363489.5</v>
      </c>
      <c r="N3582" s="3">
        <v>288089.5</v>
      </c>
      <c r="O3582" s="3">
        <v>153022.5</v>
      </c>
      <c r="P3582" s="3">
        <v>264152</v>
      </c>
      <c r="Q3582" s="3">
        <f>SUM(Exportaciones_Kg_fruta[[#This Row],[Enero]:[Diciembre]])</f>
        <v>3127963.4800000004</v>
      </c>
      <c r="R3582">
        <v>2016</v>
      </c>
      <c r="S3582" s="3" t="s">
        <v>212</v>
      </c>
    </row>
    <row r="3583" spans="1:19" x14ac:dyDescent="0.35">
      <c r="A3583" t="str">
        <f>+_xlfn.CONCAT(Exportaciones_Kg_fruta[[#This Row],[País]],Exportaciones_Kg_fruta[[#This Row],[Detalle]],Exportaciones_Kg_fruta[[#This Row],[Año]])</f>
        <v>El Salvador2016</v>
      </c>
      <c r="B3583" s="3" t="s">
        <v>70</v>
      </c>
      <c r="C3583" s="3" t="s">
        <v>22</v>
      </c>
      <c r="D3583" s="3"/>
      <c r="E3583" s="3">
        <v>301293.53000000003</v>
      </c>
      <c r="F3583" s="3">
        <v>74730.320000000007</v>
      </c>
      <c r="G3583" s="3">
        <v>35329</v>
      </c>
      <c r="H3583" s="3">
        <v>112586.90999999999</v>
      </c>
      <c r="I3583" s="3">
        <v>45245.81</v>
      </c>
      <c r="J3583" s="3">
        <v>252967.86</v>
      </c>
      <c r="K3583" s="3">
        <v>140961.65</v>
      </c>
      <c r="L3583" s="3">
        <v>298868.90000000002</v>
      </c>
      <c r="M3583" s="3">
        <v>189872.55</v>
      </c>
      <c r="N3583" s="3">
        <v>215636</v>
      </c>
      <c r="O3583" s="3">
        <v>25077.5</v>
      </c>
      <c r="P3583" s="3">
        <v>534172.80000000005</v>
      </c>
      <c r="Q3583" s="3">
        <f>SUM(Exportaciones_Kg_fruta[[#This Row],[Enero]:[Diciembre]])</f>
        <v>2226742.83</v>
      </c>
      <c r="R3583">
        <v>2016</v>
      </c>
      <c r="S3583" s="3" t="s">
        <v>212</v>
      </c>
    </row>
    <row r="3584" spans="1:19" x14ac:dyDescent="0.35">
      <c r="A3584" t="str">
        <f>+_xlfn.CONCAT(Exportaciones_Kg_fruta[[#This Row],[País]],Exportaciones_Kg_fruta[[#This Row],[Detalle]],Exportaciones_Kg_fruta[[#This Row],[Año]])</f>
        <v>Irlanda2016</v>
      </c>
      <c r="B3584" s="3" t="s">
        <v>99</v>
      </c>
      <c r="C3584" s="3" t="s">
        <v>22</v>
      </c>
      <c r="D3584" s="3"/>
      <c r="E3584" s="3">
        <v>2779669.29</v>
      </c>
      <c r="F3584" s="3">
        <v>2047070.7700000003</v>
      </c>
      <c r="G3584" s="3">
        <v>3239723.38</v>
      </c>
      <c r="H3584" s="3">
        <v>3641130.58</v>
      </c>
      <c r="I3584" s="3">
        <v>5007042.7100000009</v>
      </c>
      <c r="J3584" s="3">
        <v>3032100.59</v>
      </c>
      <c r="K3584" s="3">
        <v>4255323.1900000004</v>
      </c>
      <c r="L3584" s="3">
        <v>4067590.29</v>
      </c>
      <c r="M3584" s="3">
        <v>3304810.7100000004</v>
      </c>
      <c r="N3584" s="3">
        <v>5384095.8300000001</v>
      </c>
      <c r="O3584" s="3">
        <v>3184920.09</v>
      </c>
      <c r="P3584" s="3">
        <v>3121536.8200000003</v>
      </c>
      <c r="Q3584" s="3">
        <f>SUM(Exportaciones_Kg_fruta[[#This Row],[Enero]:[Diciembre]])</f>
        <v>43065014.250000007</v>
      </c>
      <c r="R3584">
        <v>2016</v>
      </c>
      <c r="S3584" s="3" t="s">
        <v>212</v>
      </c>
    </row>
    <row r="3585" spans="1:19" x14ac:dyDescent="0.35">
      <c r="A3585" t="str">
        <f>+_xlfn.CONCAT(Exportaciones_Kg_fruta[[#This Row],[País]],Exportaciones_Kg_fruta[[#This Row],[Detalle]],Exportaciones_Kg_fruta[[#This Row],[Año]])</f>
        <v>Austria2016</v>
      </c>
      <c r="B3585" s="3" t="s">
        <v>36</v>
      </c>
      <c r="C3585" s="3" t="s">
        <v>22</v>
      </c>
      <c r="D3585" s="3"/>
      <c r="E3585" s="3">
        <v>24094.489999999998</v>
      </c>
      <c r="F3585" s="3">
        <v>0</v>
      </c>
      <c r="G3585" s="3">
        <v>0</v>
      </c>
      <c r="H3585" s="3">
        <v>27008.739999999998</v>
      </c>
      <c r="I3585" s="3">
        <v>135</v>
      </c>
      <c r="J3585" s="3">
        <v>0</v>
      </c>
      <c r="K3585" s="3">
        <v>164218.15000000002</v>
      </c>
      <c r="L3585" s="3">
        <v>0</v>
      </c>
      <c r="M3585" s="3">
        <v>0</v>
      </c>
      <c r="N3585" s="3">
        <v>0</v>
      </c>
      <c r="O3585" s="3">
        <v>71469.569999999992</v>
      </c>
      <c r="P3585" s="3">
        <v>65789.36</v>
      </c>
      <c r="Q3585" s="3">
        <f>SUM(Exportaciones_Kg_fruta[[#This Row],[Enero]:[Diciembre]])</f>
        <v>352715.31</v>
      </c>
      <c r="R3585">
        <v>2016</v>
      </c>
      <c r="S3585" s="3" t="s">
        <v>212</v>
      </c>
    </row>
    <row r="3586" spans="1:19" x14ac:dyDescent="0.35">
      <c r="A3586" t="str">
        <f>+_xlfn.CONCAT(Exportaciones_Kg_fruta[[#This Row],[País]],Exportaciones_Kg_fruta[[#This Row],[Detalle]],Exportaciones_Kg_fruta[[#This Row],[Año]])</f>
        <v>Bahrein2016</v>
      </c>
      <c r="B3586" s="3" t="s">
        <v>39</v>
      </c>
      <c r="C3586" s="3" t="s">
        <v>22</v>
      </c>
      <c r="D3586" s="3"/>
      <c r="E3586" s="3">
        <v>17060.8</v>
      </c>
      <c r="F3586" s="3">
        <v>4704</v>
      </c>
      <c r="G3586" s="3">
        <v>47098.399999999994</v>
      </c>
      <c r="H3586" s="3">
        <v>22173</v>
      </c>
      <c r="I3586" s="3">
        <v>34450</v>
      </c>
      <c r="J3586" s="3">
        <v>0</v>
      </c>
      <c r="K3586" s="3">
        <v>48750</v>
      </c>
      <c r="L3586" s="3">
        <v>29077</v>
      </c>
      <c r="M3586" s="3">
        <v>18869</v>
      </c>
      <c r="N3586" s="3">
        <v>0</v>
      </c>
      <c r="O3586" s="3">
        <v>0</v>
      </c>
      <c r="P3586" s="3">
        <v>0</v>
      </c>
      <c r="Q3586" s="3">
        <f>SUM(Exportaciones_Kg_fruta[[#This Row],[Enero]:[Diciembre]])</f>
        <v>222182.2</v>
      </c>
      <c r="R3586">
        <v>2016</v>
      </c>
      <c r="S3586" s="3" t="s">
        <v>212</v>
      </c>
    </row>
    <row r="3587" spans="1:19" x14ac:dyDescent="0.35">
      <c r="A3587" t="str">
        <f>+_xlfn.CONCAT(Exportaciones_Kg_fruta[[#This Row],[País]],Exportaciones_Kg_fruta[[#This Row],[Detalle]],Exportaciones_Kg_fruta[[#This Row],[Año]])</f>
        <v>Noruega2016</v>
      </c>
      <c r="B3587" s="3" t="s">
        <v>140</v>
      </c>
      <c r="C3587" s="3" t="s">
        <v>22</v>
      </c>
      <c r="D3587" s="3"/>
      <c r="E3587" s="3">
        <v>885634.32</v>
      </c>
      <c r="F3587" s="3">
        <v>992791.63</v>
      </c>
      <c r="G3587" s="3">
        <v>712878.62</v>
      </c>
      <c r="H3587" s="3">
        <v>1350450.22</v>
      </c>
      <c r="I3587" s="3">
        <v>1191699.55</v>
      </c>
      <c r="J3587" s="3">
        <v>1370304.54</v>
      </c>
      <c r="K3587" s="3">
        <v>932736.45</v>
      </c>
      <c r="L3587" s="3">
        <v>902078.23999999987</v>
      </c>
      <c r="M3587" s="3">
        <v>934495.16999999993</v>
      </c>
      <c r="N3587" s="3">
        <v>1328002.71</v>
      </c>
      <c r="O3587" s="3">
        <v>645574.24</v>
      </c>
      <c r="P3587" s="3">
        <v>336523.92</v>
      </c>
      <c r="Q3587" s="3">
        <f>SUM(Exportaciones_Kg_fruta[[#This Row],[Enero]:[Diciembre]])</f>
        <v>11583169.609999999</v>
      </c>
      <c r="R3587">
        <v>2016</v>
      </c>
      <c r="S3587" s="3" t="s">
        <v>212</v>
      </c>
    </row>
    <row r="3588" spans="1:19" x14ac:dyDescent="0.35">
      <c r="A3588" t="str">
        <f>+_xlfn.CONCAT(Exportaciones_Kg_fruta[[#This Row],[País]],Exportaciones_Kg_fruta[[#This Row],[Detalle]],Exportaciones_Kg_fruta[[#This Row],[Año]])</f>
        <v>Honduras2016</v>
      </c>
      <c r="B3588" s="3" t="s">
        <v>93</v>
      </c>
      <c r="C3588" s="3" t="s">
        <v>22</v>
      </c>
      <c r="D3588" s="3"/>
      <c r="E3588" s="3">
        <v>140280</v>
      </c>
      <c r="F3588" s="3">
        <v>155291.5</v>
      </c>
      <c r="G3588" s="3">
        <v>63491.6</v>
      </c>
      <c r="H3588" s="3">
        <v>165393.84</v>
      </c>
      <c r="I3588" s="3">
        <v>51392.5</v>
      </c>
      <c r="J3588" s="3">
        <v>28890</v>
      </c>
      <c r="K3588" s="3">
        <v>84254</v>
      </c>
      <c r="L3588" s="3">
        <v>90726</v>
      </c>
      <c r="M3588" s="3">
        <v>72802.399999999994</v>
      </c>
      <c r="N3588" s="3">
        <v>141562.5</v>
      </c>
      <c r="O3588" s="3">
        <v>221354.72</v>
      </c>
      <c r="P3588" s="3">
        <v>101245.50000000001</v>
      </c>
      <c r="Q3588" s="3">
        <f>SUM(Exportaciones_Kg_fruta[[#This Row],[Enero]:[Diciembre]])</f>
        <v>1316684.56</v>
      </c>
      <c r="R3588">
        <v>2016</v>
      </c>
      <c r="S3588" s="3" t="s">
        <v>212</v>
      </c>
    </row>
    <row r="3589" spans="1:19" x14ac:dyDescent="0.35">
      <c r="A3589" t="str">
        <f>+_xlfn.CONCAT(Exportaciones_Kg_fruta[[#This Row],[País]],Exportaciones_Kg_fruta[[#This Row],[Detalle]],Exportaciones_Kg_fruta[[#This Row],[Año]])</f>
        <v>Portugal2016</v>
      </c>
      <c r="B3589" s="3" t="s">
        <v>152</v>
      </c>
      <c r="C3589" s="3" t="s">
        <v>22</v>
      </c>
      <c r="D3589" s="3"/>
      <c r="E3589" s="3">
        <v>0</v>
      </c>
      <c r="F3589" s="3">
        <v>0</v>
      </c>
      <c r="G3589" s="3">
        <v>35513.950000000004</v>
      </c>
      <c r="H3589" s="3">
        <v>29483.52</v>
      </c>
      <c r="I3589" s="3">
        <v>69763.88</v>
      </c>
      <c r="J3589" s="3">
        <v>48660.02</v>
      </c>
      <c r="K3589" s="3">
        <v>0</v>
      </c>
      <c r="L3589" s="3">
        <v>0</v>
      </c>
      <c r="M3589" s="3">
        <v>0</v>
      </c>
      <c r="N3589" s="3">
        <v>52669.610000000008</v>
      </c>
      <c r="O3589" s="3">
        <v>0</v>
      </c>
      <c r="P3589" s="3">
        <v>27819.780000000006</v>
      </c>
      <c r="Q3589" s="3">
        <f>SUM(Exportaciones_Kg_fruta[[#This Row],[Enero]:[Diciembre]])</f>
        <v>263910.76</v>
      </c>
      <c r="R3589">
        <v>2016</v>
      </c>
      <c r="S3589" s="3" t="s">
        <v>212</v>
      </c>
    </row>
    <row r="3590" spans="1:19" x14ac:dyDescent="0.35">
      <c r="A3590" t="str">
        <f>+_xlfn.CONCAT(Exportaciones_Kg_fruta[[#This Row],[País]],Exportaciones_Kg_fruta[[#This Row],[Detalle]],Exportaciones_Kg_fruta[[#This Row],[Año]])</f>
        <v>Cuba2016</v>
      </c>
      <c r="B3590" s="3" t="s">
        <v>64</v>
      </c>
      <c r="C3590" s="3" t="s">
        <v>22</v>
      </c>
      <c r="D3590" s="3"/>
      <c r="E3590" s="3">
        <v>602168.53999999992</v>
      </c>
      <c r="F3590" s="3">
        <v>185381.05999999997</v>
      </c>
      <c r="G3590" s="3">
        <v>233299.37999999998</v>
      </c>
      <c r="H3590" s="3">
        <v>314574.21000000002</v>
      </c>
      <c r="I3590" s="3">
        <v>252470.58</v>
      </c>
      <c r="J3590" s="3">
        <v>393715.98999999993</v>
      </c>
      <c r="K3590" s="3">
        <v>224371.3</v>
      </c>
      <c r="L3590" s="3">
        <v>144729.56</v>
      </c>
      <c r="M3590" s="3">
        <v>407003.27999999997</v>
      </c>
      <c r="N3590" s="3">
        <v>417456.81999999995</v>
      </c>
      <c r="O3590" s="3">
        <v>648268.04999999993</v>
      </c>
      <c r="P3590" s="3">
        <v>298496.23</v>
      </c>
      <c r="Q3590" s="3">
        <f>SUM(Exportaciones_Kg_fruta[[#This Row],[Enero]:[Diciembre]])</f>
        <v>4121934.9999999995</v>
      </c>
      <c r="R3590">
        <v>2016</v>
      </c>
      <c r="S3590" s="3" t="s">
        <v>212</v>
      </c>
    </row>
    <row r="3591" spans="1:19" x14ac:dyDescent="0.35">
      <c r="A3591" t="str">
        <f>+_xlfn.CONCAT(Exportaciones_Kg_fruta[[#This Row],[País]],Exportaciones_Kg_fruta[[#This Row],[Detalle]],Exportaciones_Kg_fruta[[#This Row],[Año]])</f>
        <v>Nicaragua2016</v>
      </c>
      <c r="B3591" s="3" t="s">
        <v>138</v>
      </c>
      <c r="C3591" s="3" t="s">
        <v>22</v>
      </c>
      <c r="D3591" s="3"/>
      <c r="E3591" s="3">
        <v>135617.5</v>
      </c>
      <c r="F3591" s="3">
        <v>53276</v>
      </c>
      <c r="G3591" s="3">
        <v>44398</v>
      </c>
      <c r="H3591" s="3">
        <v>187362</v>
      </c>
      <c r="I3591" s="3">
        <v>114000</v>
      </c>
      <c r="J3591" s="3">
        <v>57296</v>
      </c>
      <c r="K3591" s="3">
        <v>128696</v>
      </c>
      <c r="L3591" s="3">
        <v>100086</v>
      </c>
      <c r="M3591" s="3">
        <v>61313</v>
      </c>
      <c r="N3591" s="3">
        <v>158265.5</v>
      </c>
      <c r="O3591" s="3">
        <v>176641.3</v>
      </c>
      <c r="P3591" s="3">
        <v>113378</v>
      </c>
      <c r="Q3591" s="3">
        <f>SUM(Exportaciones_Kg_fruta[[#This Row],[Enero]:[Diciembre]])</f>
        <v>1330329.3</v>
      </c>
      <c r="R3591">
        <v>2016</v>
      </c>
      <c r="S3591" s="3" t="s">
        <v>212</v>
      </c>
    </row>
    <row r="3592" spans="1:19" x14ac:dyDescent="0.35">
      <c r="A3592" t="str">
        <f>+_xlfn.CONCAT(Exportaciones_Kg_fruta[[#This Row],[País]],Exportaciones_Kg_fruta[[#This Row],[Detalle]],Exportaciones_Kg_fruta[[#This Row],[Año]])</f>
        <v>Nigeria2016</v>
      </c>
      <c r="B3592" s="3" t="s">
        <v>139</v>
      </c>
      <c r="C3592" s="3" t="s">
        <v>22</v>
      </c>
      <c r="D3592" s="3"/>
      <c r="E3592" s="3">
        <v>85144</v>
      </c>
      <c r="F3592" s="3">
        <v>0</v>
      </c>
      <c r="G3592" s="3">
        <v>47714.01</v>
      </c>
      <c r="H3592" s="3">
        <v>53751</v>
      </c>
      <c r="I3592" s="3">
        <v>25645</v>
      </c>
      <c r="J3592" s="3">
        <v>62017.599999999999</v>
      </c>
      <c r="K3592" s="3">
        <v>143197</v>
      </c>
      <c r="L3592" s="3">
        <v>50328</v>
      </c>
      <c r="M3592" s="3">
        <v>27048</v>
      </c>
      <c r="N3592" s="3">
        <v>107847</v>
      </c>
      <c r="O3592" s="3">
        <v>327652.81</v>
      </c>
      <c r="P3592" s="3">
        <v>98892</v>
      </c>
      <c r="Q3592" s="3">
        <f>SUM(Exportaciones_Kg_fruta[[#This Row],[Enero]:[Diciembre]])</f>
        <v>1029236.4199999999</v>
      </c>
      <c r="R3592">
        <v>2016</v>
      </c>
      <c r="S3592" s="3" t="s">
        <v>212</v>
      </c>
    </row>
    <row r="3593" spans="1:19" x14ac:dyDescent="0.35">
      <c r="A3593" t="str">
        <f>+_xlfn.CONCAT(Exportaciones_Kg_fruta[[#This Row],[País]],Exportaciones_Kg_fruta[[#This Row],[Detalle]],Exportaciones_Kg_fruta[[#This Row],[Año]])</f>
        <v>Lituania2016</v>
      </c>
      <c r="B3593" s="3" t="s">
        <v>121</v>
      </c>
      <c r="C3593" s="3" t="s">
        <v>22</v>
      </c>
      <c r="D3593" s="3"/>
      <c r="E3593" s="3">
        <v>282229.34999999998</v>
      </c>
      <c r="F3593" s="3">
        <v>332931.11000000004</v>
      </c>
      <c r="G3593" s="3">
        <v>58948.679999999993</v>
      </c>
      <c r="H3593" s="3">
        <v>421818.30999999994</v>
      </c>
      <c r="I3593" s="3">
        <v>371840.33</v>
      </c>
      <c r="J3593" s="3">
        <v>457502.85999999993</v>
      </c>
      <c r="K3593" s="3">
        <v>358941.35</v>
      </c>
      <c r="L3593" s="3">
        <v>428921.59999999998</v>
      </c>
      <c r="M3593" s="3">
        <v>623182.91</v>
      </c>
      <c r="N3593" s="3">
        <v>312842.32999999996</v>
      </c>
      <c r="O3593" s="3">
        <v>363208.59000000008</v>
      </c>
      <c r="P3593" s="3">
        <v>117934.85</v>
      </c>
      <c r="Q3593" s="3">
        <f>SUM(Exportaciones_Kg_fruta[[#This Row],[Enero]:[Diciembre]])</f>
        <v>4130302.27</v>
      </c>
      <c r="R3593">
        <v>2016</v>
      </c>
      <c r="S3593" s="3" t="s">
        <v>212</v>
      </c>
    </row>
    <row r="3594" spans="1:19" x14ac:dyDescent="0.35">
      <c r="A3594" t="str">
        <f>+_xlfn.CONCAT(Exportaciones_Kg_fruta[[#This Row],[País]],Exportaciones_Kg_fruta[[#This Row],[Detalle]],Exportaciones_Kg_fruta[[#This Row],[Año]])</f>
        <v>Trinidad y Tobago2016</v>
      </c>
      <c r="B3594" s="3" t="s">
        <v>187</v>
      </c>
      <c r="C3594" s="3" t="s">
        <v>22</v>
      </c>
      <c r="D3594" s="3"/>
      <c r="E3594" s="3">
        <v>22461.3</v>
      </c>
      <c r="F3594" s="3">
        <v>6345.5</v>
      </c>
      <c r="G3594" s="3">
        <v>36346</v>
      </c>
      <c r="H3594" s="3">
        <v>29976</v>
      </c>
      <c r="I3594" s="3">
        <v>0</v>
      </c>
      <c r="J3594" s="3">
        <v>34761.5</v>
      </c>
      <c r="K3594" s="3">
        <v>46077</v>
      </c>
      <c r="L3594" s="3">
        <v>28436</v>
      </c>
      <c r="M3594" s="3">
        <v>31183.5</v>
      </c>
      <c r="N3594" s="3">
        <v>44792</v>
      </c>
      <c r="O3594" s="3">
        <v>60047.7</v>
      </c>
      <c r="P3594" s="3">
        <v>31828.5</v>
      </c>
      <c r="Q3594" s="3">
        <f>SUM(Exportaciones_Kg_fruta[[#This Row],[Enero]:[Diciembre]])</f>
        <v>372255</v>
      </c>
      <c r="R3594">
        <v>2016</v>
      </c>
      <c r="S3594" s="3" t="s">
        <v>212</v>
      </c>
    </row>
    <row r="3595" spans="1:19" x14ac:dyDescent="0.35">
      <c r="A3595" t="str">
        <f>+_xlfn.CONCAT(Exportaciones_Kg_fruta[[#This Row],[País]],Exportaciones_Kg_fruta[[#This Row],[Detalle]],Exportaciones_Kg_fruta[[#This Row],[Año]])</f>
        <v>Rumania2016</v>
      </c>
      <c r="B3595" s="3" t="s">
        <v>160</v>
      </c>
      <c r="C3595" s="3" t="s">
        <v>22</v>
      </c>
      <c r="D3595" s="3"/>
      <c r="E3595" s="3">
        <v>69168</v>
      </c>
      <c r="F3595" s="3">
        <v>0</v>
      </c>
      <c r="G3595" s="3">
        <v>0</v>
      </c>
      <c r="H3595" s="3">
        <v>22671.940000000002</v>
      </c>
      <c r="I3595" s="3">
        <v>0</v>
      </c>
      <c r="J3595" s="3">
        <v>25636.02</v>
      </c>
      <c r="K3595" s="3">
        <v>406.32000000000005</v>
      </c>
      <c r="L3595" s="3">
        <v>31129.510000000002</v>
      </c>
      <c r="M3595" s="3">
        <v>19651.039999999997</v>
      </c>
      <c r="N3595" s="3">
        <v>56700</v>
      </c>
      <c r="O3595" s="3">
        <v>124301.66</v>
      </c>
      <c r="P3595" s="3">
        <v>33759.5</v>
      </c>
      <c r="Q3595" s="3">
        <f>SUM(Exportaciones_Kg_fruta[[#This Row],[Enero]:[Diciembre]])</f>
        <v>383423.99</v>
      </c>
      <c r="R3595">
        <v>2016</v>
      </c>
      <c r="S3595" s="3" t="s">
        <v>212</v>
      </c>
    </row>
    <row r="3596" spans="1:19" x14ac:dyDescent="0.35">
      <c r="A3596" t="str">
        <f>+_xlfn.CONCAT(Exportaciones_Kg_fruta[[#This Row],[País]],Exportaciones_Kg_fruta[[#This Row],[Detalle]],Exportaciones_Kg_fruta[[#This Row],[Año]])</f>
        <v>Estonia2016</v>
      </c>
      <c r="B3596" s="3" t="s">
        <v>75</v>
      </c>
      <c r="C3596" s="3" t="s">
        <v>22</v>
      </c>
      <c r="D3596" s="3"/>
      <c r="E3596" s="3">
        <v>219457.37000000002</v>
      </c>
      <c r="F3596" s="3">
        <v>138248.44</v>
      </c>
      <c r="G3596" s="3">
        <v>364681.6</v>
      </c>
      <c r="H3596" s="3">
        <v>336323.95999999996</v>
      </c>
      <c r="I3596" s="3">
        <v>595505.39999999991</v>
      </c>
      <c r="J3596" s="3">
        <v>527641.74</v>
      </c>
      <c r="K3596" s="3">
        <v>431928.7</v>
      </c>
      <c r="L3596" s="3">
        <v>538771.27</v>
      </c>
      <c r="M3596" s="3">
        <v>367115.3</v>
      </c>
      <c r="N3596" s="3">
        <v>524378.69000000006</v>
      </c>
      <c r="O3596" s="3">
        <v>244491.31</v>
      </c>
      <c r="P3596" s="3">
        <v>263406.34000000003</v>
      </c>
      <c r="Q3596" s="3">
        <f>SUM(Exportaciones_Kg_fruta[[#This Row],[Enero]:[Diciembre]])</f>
        <v>4551950.1199999992</v>
      </c>
      <c r="R3596">
        <v>2016</v>
      </c>
      <c r="S3596" s="3" t="s">
        <v>212</v>
      </c>
    </row>
    <row r="3597" spans="1:19" x14ac:dyDescent="0.35">
      <c r="A3597" t="str">
        <f>+_xlfn.CONCAT(Exportaciones_Kg_fruta[[#This Row],[País]],Exportaciones_Kg_fruta[[#This Row],[Detalle]],Exportaciones_Kg_fruta[[#This Row],[Año]])</f>
        <v>Haití2016</v>
      </c>
      <c r="B3597" s="3" t="s">
        <v>91</v>
      </c>
      <c r="C3597" s="3" t="s">
        <v>22</v>
      </c>
      <c r="D3597" s="3"/>
      <c r="E3597" s="3">
        <v>19980</v>
      </c>
      <c r="F3597" s="3">
        <v>24578.399999999998</v>
      </c>
      <c r="G3597" s="3">
        <v>27600</v>
      </c>
      <c r="H3597" s="3">
        <v>25003.8</v>
      </c>
      <c r="I3597" s="3">
        <v>13922.5</v>
      </c>
      <c r="J3597" s="3">
        <v>60182.799999999996</v>
      </c>
      <c r="K3597" s="3">
        <v>70600</v>
      </c>
      <c r="L3597" s="3">
        <v>23949.8</v>
      </c>
      <c r="M3597" s="3">
        <v>0</v>
      </c>
      <c r="N3597" s="3">
        <v>24578.400000000001</v>
      </c>
      <c r="O3597" s="3">
        <v>32943.599999999999</v>
      </c>
      <c r="P3597" s="3">
        <v>158429.91</v>
      </c>
      <c r="Q3597" s="3">
        <f>SUM(Exportaciones_Kg_fruta[[#This Row],[Enero]:[Diciembre]])</f>
        <v>481769.20999999996</v>
      </c>
      <c r="R3597">
        <v>2016</v>
      </c>
      <c r="S3597" s="3" t="s">
        <v>212</v>
      </c>
    </row>
    <row r="3598" spans="1:19" x14ac:dyDescent="0.35">
      <c r="A3598" t="str">
        <f>+_xlfn.CONCAT(Exportaciones_Kg_fruta[[#This Row],[País]],Exportaciones_Kg_fruta[[#This Row],[Detalle]],Exportaciones_Kg_fruta[[#This Row],[Año]])</f>
        <v>Jamaica2016</v>
      </c>
      <c r="B3598" s="3" t="s">
        <v>109</v>
      </c>
      <c r="C3598" s="3" t="s">
        <v>22</v>
      </c>
      <c r="D3598" s="3"/>
      <c r="E3598" s="3">
        <v>34550.65</v>
      </c>
      <c r="F3598" s="3">
        <v>44277</v>
      </c>
      <c r="G3598" s="3">
        <v>52980</v>
      </c>
      <c r="H3598" s="3">
        <v>5970</v>
      </c>
      <c r="I3598" s="3">
        <v>31601.25</v>
      </c>
      <c r="J3598" s="3">
        <v>30199</v>
      </c>
      <c r="K3598" s="3">
        <v>73205.399999999994</v>
      </c>
      <c r="L3598" s="3">
        <v>73507.25</v>
      </c>
      <c r="M3598" s="3">
        <v>19800</v>
      </c>
      <c r="N3598" s="3">
        <v>27342</v>
      </c>
      <c r="O3598" s="3">
        <v>65415.56</v>
      </c>
      <c r="P3598" s="3">
        <v>59373</v>
      </c>
      <c r="Q3598" s="3">
        <f>SUM(Exportaciones_Kg_fruta[[#This Row],[Enero]:[Diciembre]])</f>
        <v>518221.11</v>
      </c>
      <c r="R3598">
        <v>2016</v>
      </c>
      <c r="S3598" s="3" t="s">
        <v>212</v>
      </c>
    </row>
    <row r="3599" spans="1:19" x14ac:dyDescent="0.35">
      <c r="A3599" t="str">
        <f>+_xlfn.CONCAT(Exportaciones_Kg_fruta[[#This Row],[País]],Exportaciones_Kg_fruta[[#This Row],[Detalle]],Exportaciones_Kg_fruta[[#This Row],[Año]])</f>
        <v>Sri Lanka2016</v>
      </c>
      <c r="B3599" s="3" t="s">
        <v>172</v>
      </c>
      <c r="C3599" s="3" t="s">
        <v>22</v>
      </c>
      <c r="D3599" s="3"/>
      <c r="E3599" s="3">
        <v>33780</v>
      </c>
      <c r="F3599" s="3">
        <v>94424</v>
      </c>
      <c r="G3599" s="3">
        <v>15156.609999999999</v>
      </c>
      <c r="H3599" s="3">
        <v>226290.22999999998</v>
      </c>
      <c r="I3599" s="3">
        <v>176252</v>
      </c>
      <c r="J3599" s="3">
        <v>41482</v>
      </c>
      <c r="K3599" s="3">
        <v>92099.5</v>
      </c>
      <c r="L3599" s="3">
        <v>270745</v>
      </c>
      <c r="M3599" s="3">
        <v>134949.79999999999</v>
      </c>
      <c r="N3599" s="3">
        <v>15922</v>
      </c>
      <c r="O3599" s="3">
        <v>153710</v>
      </c>
      <c r="P3599" s="3">
        <v>47142</v>
      </c>
      <c r="Q3599" s="3">
        <f>SUM(Exportaciones_Kg_fruta[[#This Row],[Enero]:[Diciembre]])</f>
        <v>1301953.1399999999</v>
      </c>
      <c r="R3599">
        <v>2016</v>
      </c>
      <c r="S3599" s="3" t="s">
        <v>212</v>
      </c>
    </row>
    <row r="3600" spans="1:19" x14ac:dyDescent="0.35">
      <c r="A3600" t="str">
        <f>+_xlfn.CONCAT(Exportaciones_Kg_fruta[[#This Row],[País]],Exportaciones_Kg_fruta[[#This Row],[Detalle]],Exportaciones_Kg_fruta[[#This Row],[Año]])</f>
        <v>Hungría2016</v>
      </c>
      <c r="B3600" s="3" t="s">
        <v>95</v>
      </c>
      <c r="C3600" s="3" t="s">
        <v>22</v>
      </c>
      <c r="D3600" s="3"/>
      <c r="E3600" s="3">
        <v>19128.240000000002</v>
      </c>
      <c r="F3600" s="3">
        <v>0</v>
      </c>
      <c r="G3600" s="3">
        <v>21341.31</v>
      </c>
      <c r="H3600" s="3">
        <v>0</v>
      </c>
      <c r="I3600" s="3">
        <v>0</v>
      </c>
      <c r="J3600" s="3">
        <v>47139.41</v>
      </c>
      <c r="K3600" s="3">
        <v>29070.1</v>
      </c>
      <c r="L3600" s="3">
        <v>0</v>
      </c>
      <c r="M3600" s="3">
        <v>38124.929999999993</v>
      </c>
      <c r="N3600" s="3">
        <v>0</v>
      </c>
      <c r="O3600" s="3">
        <v>18941.77</v>
      </c>
      <c r="P3600" s="3">
        <v>0</v>
      </c>
      <c r="Q3600" s="3">
        <f>SUM(Exportaciones_Kg_fruta[[#This Row],[Enero]:[Diciembre]])</f>
        <v>173745.75999999998</v>
      </c>
      <c r="R3600">
        <v>2016</v>
      </c>
      <c r="S3600" s="3" t="s">
        <v>212</v>
      </c>
    </row>
    <row r="3601" spans="1:19" x14ac:dyDescent="0.35">
      <c r="A3601" t="str">
        <f>+_xlfn.CONCAT(Exportaciones_Kg_fruta[[#This Row],[País]],Exportaciones_Kg_fruta[[#This Row],[Detalle]],Exportaciones_Kg_fruta[[#This Row],[Año]])</f>
        <v>República Checa2016</v>
      </c>
      <c r="B3601" s="3" t="s">
        <v>156</v>
      </c>
      <c r="C3601" s="3" t="s">
        <v>22</v>
      </c>
      <c r="D3601" s="3"/>
      <c r="E3601" s="3">
        <v>402610.33</v>
      </c>
      <c r="F3601" s="3">
        <v>555746.54</v>
      </c>
      <c r="G3601" s="3">
        <v>598488.55999999982</v>
      </c>
      <c r="H3601" s="3">
        <v>219748.52000000002</v>
      </c>
      <c r="I3601" s="3">
        <v>722824.69999999984</v>
      </c>
      <c r="J3601" s="3">
        <v>376097.26</v>
      </c>
      <c r="K3601" s="3">
        <v>356056.98</v>
      </c>
      <c r="L3601" s="3">
        <v>501709.6</v>
      </c>
      <c r="M3601" s="3">
        <v>634019.43000000005</v>
      </c>
      <c r="N3601" s="3">
        <v>331296.46000000002</v>
      </c>
      <c r="O3601" s="3">
        <v>752027.84000000008</v>
      </c>
      <c r="P3601" s="3">
        <v>203868.16999999998</v>
      </c>
      <c r="Q3601" s="3">
        <f>SUM(Exportaciones_Kg_fruta[[#This Row],[Enero]:[Diciembre]])</f>
        <v>5654494.3899999997</v>
      </c>
      <c r="R3601">
        <v>2016</v>
      </c>
      <c r="S3601" s="3" t="s">
        <v>212</v>
      </c>
    </row>
    <row r="3602" spans="1:19" x14ac:dyDescent="0.35">
      <c r="A3602" t="str">
        <f>+_xlfn.CONCAT(Exportaciones_Kg_fruta[[#This Row],[País]],Exportaciones_Kg_fruta[[#This Row],[Detalle]],Exportaciones_Kg_fruta[[#This Row],[Año]])</f>
        <v>Ucrania2016</v>
      </c>
      <c r="B3602" s="3" t="s">
        <v>191</v>
      </c>
      <c r="C3602" s="3" t="s">
        <v>22</v>
      </c>
      <c r="D3602" s="3"/>
      <c r="E3602" s="3">
        <v>290104.23</v>
      </c>
      <c r="F3602" s="3">
        <v>233613.23</v>
      </c>
      <c r="G3602" s="3">
        <v>137724.75</v>
      </c>
      <c r="H3602" s="3">
        <v>182142.39</v>
      </c>
      <c r="I3602" s="3">
        <v>275142.55000000005</v>
      </c>
      <c r="J3602" s="3">
        <v>232250.2</v>
      </c>
      <c r="K3602" s="3">
        <v>127367.2</v>
      </c>
      <c r="L3602" s="3">
        <v>302698.90999999997</v>
      </c>
      <c r="M3602" s="3">
        <v>219912.95999999999</v>
      </c>
      <c r="N3602" s="3">
        <v>396548.27</v>
      </c>
      <c r="O3602" s="3">
        <v>278365.26999999996</v>
      </c>
      <c r="P3602" s="3">
        <v>141805.97999999998</v>
      </c>
      <c r="Q3602" s="3">
        <f>SUM(Exportaciones_Kg_fruta[[#This Row],[Enero]:[Diciembre]])</f>
        <v>2817675.9399999995</v>
      </c>
      <c r="R3602">
        <v>2016</v>
      </c>
      <c r="S3602" s="3" t="s">
        <v>212</v>
      </c>
    </row>
    <row r="3603" spans="1:19" x14ac:dyDescent="0.35">
      <c r="A3603" t="str">
        <f>+_xlfn.CONCAT(Exportaciones_Kg_fruta[[#This Row],[País]],Exportaciones_Kg_fruta[[#This Row],[Detalle]],Exportaciones_Kg_fruta[[#This Row],[Año]])</f>
        <v>Qatar2016</v>
      </c>
      <c r="B3603" s="3" t="s">
        <v>154</v>
      </c>
      <c r="C3603" s="3" t="s">
        <v>22</v>
      </c>
      <c r="D3603" s="3"/>
      <c r="E3603" s="3">
        <v>75296.28</v>
      </c>
      <c r="F3603" s="3">
        <v>43532</v>
      </c>
      <c r="G3603" s="3">
        <v>81766.200000000012</v>
      </c>
      <c r="H3603" s="3">
        <v>6483</v>
      </c>
      <c r="I3603" s="3">
        <v>0</v>
      </c>
      <c r="J3603" s="3">
        <v>95005.6</v>
      </c>
      <c r="K3603" s="3">
        <v>38754.400000000001</v>
      </c>
      <c r="L3603" s="3">
        <v>74032.600000000006</v>
      </c>
      <c r="M3603" s="3">
        <v>38162.400000000001</v>
      </c>
      <c r="N3603" s="3">
        <v>176801.80000000002</v>
      </c>
      <c r="O3603" s="3">
        <v>244593.69999999998</v>
      </c>
      <c r="P3603" s="3">
        <v>164653.29999999999</v>
      </c>
      <c r="Q3603" s="3">
        <f>SUM(Exportaciones_Kg_fruta[[#This Row],[Enero]:[Diciembre]])</f>
        <v>1039081.28</v>
      </c>
      <c r="R3603">
        <v>2016</v>
      </c>
      <c r="S3603" s="3" t="s">
        <v>212</v>
      </c>
    </row>
    <row r="3604" spans="1:19" x14ac:dyDescent="0.35">
      <c r="A3604" t="str">
        <f>+_xlfn.CONCAT(Exportaciones_Kg_fruta[[#This Row],[País]],Exportaciones_Kg_fruta[[#This Row],[Detalle]],Exportaciones_Kg_fruta[[#This Row],[Año]])</f>
        <v>Letonia2016</v>
      </c>
      <c r="B3604" s="3" t="s">
        <v>117</v>
      </c>
      <c r="C3604" s="3" t="s">
        <v>22</v>
      </c>
      <c r="D3604" s="3"/>
      <c r="E3604" s="3">
        <v>266980.58</v>
      </c>
      <c r="F3604" s="3">
        <v>265811.02999999997</v>
      </c>
      <c r="G3604" s="3">
        <v>582978.53</v>
      </c>
      <c r="H3604" s="3">
        <v>518283.71</v>
      </c>
      <c r="I3604" s="3">
        <v>264209.10000000009</v>
      </c>
      <c r="J3604" s="3">
        <v>592010.51000000013</v>
      </c>
      <c r="K3604" s="3">
        <v>254128.5</v>
      </c>
      <c r="L3604" s="3">
        <v>408227.91000000003</v>
      </c>
      <c r="M3604" s="3">
        <v>533183.46</v>
      </c>
      <c r="N3604" s="3">
        <v>475231.58999999991</v>
      </c>
      <c r="O3604" s="3">
        <v>461064.89</v>
      </c>
      <c r="P3604" s="3">
        <v>231631.49999999997</v>
      </c>
      <c r="Q3604" s="3">
        <f>SUM(Exportaciones_Kg_fruta[[#This Row],[Enero]:[Diciembre]])</f>
        <v>4853741.3100000005</v>
      </c>
      <c r="R3604">
        <v>2016</v>
      </c>
      <c r="S3604" s="3" t="s">
        <v>212</v>
      </c>
    </row>
    <row r="3605" spans="1:19" x14ac:dyDescent="0.35">
      <c r="A3605" t="str">
        <f>+_xlfn.CONCAT(Exportaciones_Kg_fruta[[#This Row],[País]],Exportaciones_Kg_fruta[[#This Row],[Detalle]],Exportaciones_Kg_fruta[[#This Row],[Año]])</f>
        <v>Jordania2016</v>
      </c>
      <c r="B3605" s="3" t="s">
        <v>111</v>
      </c>
      <c r="C3605" s="3" t="s">
        <v>22</v>
      </c>
      <c r="D3605" s="3"/>
      <c r="E3605" s="3">
        <v>0</v>
      </c>
      <c r="F3605" s="3">
        <v>0</v>
      </c>
      <c r="G3605" s="3">
        <v>87868.55</v>
      </c>
      <c r="H3605" s="3">
        <v>63447.5</v>
      </c>
      <c r="I3605" s="3">
        <v>34479</v>
      </c>
      <c r="J3605" s="3">
        <v>0</v>
      </c>
      <c r="K3605" s="3">
        <v>0</v>
      </c>
      <c r="L3605" s="3">
        <v>0</v>
      </c>
      <c r="M3605" s="3">
        <v>0</v>
      </c>
      <c r="N3605" s="3">
        <v>48462.8</v>
      </c>
      <c r="O3605" s="3">
        <v>50360.990000000013</v>
      </c>
      <c r="P3605" s="3">
        <v>0</v>
      </c>
      <c r="Q3605" s="3">
        <f>SUM(Exportaciones_Kg_fruta[[#This Row],[Enero]:[Diciembre]])</f>
        <v>284618.83999999997</v>
      </c>
      <c r="R3605">
        <v>2016</v>
      </c>
      <c r="S3605" s="3" t="s">
        <v>212</v>
      </c>
    </row>
    <row r="3606" spans="1:19" x14ac:dyDescent="0.35">
      <c r="A3606" t="str">
        <f>+_xlfn.CONCAT(Exportaciones_Kg_fruta[[#This Row],[País]],Exportaciones_Kg_fruta[[#This Row],[Detalle]],Exportaciones_Kg_fruta[[#This Row],[Año]])</f>
        <v>Ghana2016</v>
      </c>
      <c r="B3606" s="3" t="s">
        <v>83</v>
      </c>
      <c r="C3606" s="3" t="s">
        <v>22</v>
      </c>
      <c r="D3606" s="3"/>
      <c r="E3606" s="3">
        <v>49318.27</v>
      </c>
      <c r="F3606" s="3">
        <v>95</v>
      </c>
      <c r="G3606" s="3">
        <v>23436</v>
      </c>
      <c r="H3606" s="3">
        <v>0</v>
      </c>
      <c r="I3606" s="3">
        <v>0</v>
      </c>
      <c r="J3606" s="3">
        <v>24890</v>
      </c>
      <c r="K3606" s="3">
        <v>17470</v>
      </c>
      <c r="L3606" s="3">
        <v>0</v>
      </c>
      <c r="M3606" s="3">
        <v>22345.05</v>
      </c>
      <c r="N3606" s="3">
        <v>0</v>
      </c>
      <c r="O3606" s="3">
        <v>22456</v>
      </c>
      <c r="P3606" s="3">
        <v>0</v>
      </c>
      <c r="Q3606" s="3">
        <f>SUM(Exportaciones_Kg_fruta[[#This Row],[Enero]:[Diciembre]])</f>
        <v>160010.31999999998</v>
      </c>
      <c r="R3606">
        <v>2016</v>
      </c>
      <c r="S3606" s="3" t="s">
        <v>212</v>
      </c>
    </row>
    <row r="3607" spans="1:19" x14ac:dyDescent="0.35">
      <c r="A3607" t="str">
        <f>+_xlfn.CONCAT(Exportaciones_Kg_fruta[[#This Row],[País]],Exportaciones_Kg_fruta[[#This Row],[Detalle]],Exportaciones_Kg_fruta[[#This Row],[Año]])</f>
        <v>Mozambique2016</v>
      </c>
      <c r="B3607" s="3" t="s">
        <v>135</v>
      </c>
      <c r="C3607" s="3" t="s">
        <v>22</v>
      </c>
      <c r="D3607" s="3"/>
      <c r="E3607" s="3">
        <v>421691.72</v>
      </c>
      <c r="F3607" s="3">
        <v>0</v>
      </c>
      <c r="G3607" s="3">
        <v>0</v>
      </c>
      <c r="H3607" s="3">
        <v>263077.98</v>
      </c>
      <c r="I3607" s="3">
        <v>345927.96</v>
      </c>
      <c r="J3607" s="3">
        <v>334005.64</v>
      </c>
      <c r="K3607" s="3">
        <v>674742.17999999993</v>
      </c>
      <c r="L3607" s="3">
        <v>172594.77</v>
      </c>
      <c r="M3607" s="3">
        <v>355005</v>
      </c>
      <c r="N3607" s="3">
        <v>702884.6</v>
      </c>
      <c r="O3607" s="3">
        <v>171085.30000000002</v>
      </c>
      <c r="P3607" s="3">
        <v>891597.49</v>
      </c>
      <c r="Q3607" s="3">
        <f>SUM(Exportaciones_Kg_fruta[[#This Row],[Enero]:[Diciembre]])</f>
        <v>4332612.6399999997</v>
      </c>
      <c r="R3607">
        <v>2016</v>
      </c>
      <c r="S3607" s="3" t="s">
        <v>212</v>
      </c>
    </row>
    <row r="3608" spans="1:19" x14ac:dyDescent="0.35">
      <c r="A3608" t="str">
        <f>+_xlfn.CONCAT(Exportaciones_Kg_fruta[[#This Row],[País]],Exportaciones_Kg_fruta[[#This Row],[Detalle]],Exportaciones_Kg_fruta[[#This Row],[Año]])</f>
        <v>Luxemburgo2016</v>
      </c>
      <c r="B3608" s="3" t="s">
        <v>122</v>
      </c>
      <c r="C3608" s="3" t="s">
        <v>22</v>
      </c>
      <c r="D3608" s="3"/>
      <c r="E3608" s="3">
        <v>1157.3900000000001</v>
      </c>
      <c r="F3608" s="3">
        <v>9179</v>
      </c>
      <c r="G3608" s="3">
        <v>11686.559999999998</v>
      </c>
      <c r="H3608" s="3">
        <v>20456.71</v>
      </c>
      <c r="I3608" s="3">
        <v>6.79</v>
      </c>
      <c r="J3608" s="3">
        <v>5595.67</v>
      </c>
      <c r="K3608" s="3">
        <v>8526.01</v>
      </c>
      <c r="L3608" s="3">
        <v>19224.36</v>
      </c>
      <c r="M3608" s="3">
        <v>0</v>
      </c>
      <c r="N3608" s="3">
        <v>0</v>
      </c>
      <c r="O3608" s="3">
        <v>14477.28</v>
      </c>
      <c r="P3608" s="3">
        <v>5913.1200000000008</v>
      </c>
      <c r="Q3608" s="3">
        <f>SUM(Exportaciones_Kg_fruta[[#This Row],[Enero]:[Diciembre]])</f>
        <v>96222.889999999985</v>
      </c>
      <c r="R3608">
        <v>2016</v>
      </c>
      <c r="S3608" s="3" t="s">
        <v>212</v>
      </c>
    </row>
    <row r="3609" spans="1:19" x14ac:dyDescent="0.35">
      <c r="A3609" t="str">
        <f>+_xlfn.CONCAT(Exportaciones_Kg_fruta[[#This Row],[País]],Exportaciones_Kg_fruta[[#This Row],[Detalle]],Exportaciones_Kg_fruta[[#This Row],[Año]])</f>
        <v>Islandia2016</v>
      </c>
      <c r="B3609" s="3" t="s">
        <v>102</v>
      </c>
      <c r="C3609" s="3" t="s">
        <v>22</v>
      </c>
      <c r="D3609" s="3"/>
      <c r="E3609" s="3">
        <v>235323.56</v>
      </c>
      <c r="F3609" s="3">
        <v>157722.18999999997</v>
      </c>
      <c r="G3609" s="3">
        <v>254784.4</v>
      </c>
      <c r="H3609" s="3">
        <v>198383.43</v>
      </c>
      <c r="I3609" s="3">
        <v>207804.69</v>
      </c>
      <c r="J3609" s="3">
        <v>179270.51</v>
      </c>
      <c r="K3609" s="3">
        <v>269307.83999999997</v>
      </c>
      <c r="L3609" s="3">
        <v>220595.46</v>
      </c>
      <c r="M3609" s="3">
        <v>189345.04</v>
      </c>
      <c r="N3609" s="3">
        <v>272945.45999999996</v>
      </c>
      <c r="O3609" s="3">
        <v>178289.59000000003</v>
      </c>
      <c r="P3609" s="3">
        <v>341533.14999999997</v>
      </c>
      <c r="Q3609" s="3">
        <f>SUM(Exportaciones_Kg_fruta[[#This Row],[Enero]:[Diciembre]])</f>
        <v>2705305.32</v>
      </c>
      <c r="R3609">
        <v>2016</v>
      </c>
      <c r="S3609" s="3" t="s">
        <v>212</v>
      </c>
    </row>
    <row r="3610" spans="1:19" x14ac:dyDescent="0.35">
      <c r="A3610" t="str">
        <f>+_xlfn.CONCAT(Exportaciones_Kg_fruta[[#This Row],[País]],Exportaciones_Kg_fruta[[#This Row],[Detalle]],Exportaciones_Kg_fruta[[#This Row],[Año]])</f>
        <v>Kenia2016</v>
      </c>
      <c r="B3610" s="3" t="s">
        <v>113</v>
      </c>
      <c r="C3610" s="3" t="s">
        <v>22</v>
      </c>
      <c r="D3610" s="3"/>
      <c r="E3610" s="3">
        <v>129533.15</v>
      </c>
      <c r="F3610" s="3">
        <v>77086.179999999993</v>
      </c>
      <c r="G3610" s="3">
        <v>63028.56</v>
      </c>
      <c r="H3610" s="3">
        <v>152762.9</v>
      </c>
      <c r="I3610" s="3">
        <v>99633.700000000012</v>
      </c>
      <c r="J3610" s="3">
        <v>105492.20000000001</v>
      </c>
      <c r="K3610" s="3">
        <v>205039</v>
      </c>
      <c r="L3610" s="3">
        <v>20700</v>
      </c>
      <c r="M3610" s="3">
        <v>0</v>
      </c>
      <c r="N3610" s="3">
        <v>25508.799999999999</v>
      </c>
      <c r="O3610" s="3">
        <v>201598.85</v>
      </c>
      <c r="P3610" s="3">
        <v>69091.100000000006</v>
      </c>
      <c r="Q3610" s="3">
        <f>SUM(Exportaciones_Kg_fruta[[#This Row],[Enero]:[Diciembre]])</f>
        <v>1149474.4400000002</v>
      </c>
      <c r="R3610">
        <v>2016</v>
      </c>
      <c r="S3610" s="3" t="s">
        <v>212</v>
      </c>
    </row>
    <row r="3611" spans="1:19" x14ac:dyDescent="0.35">
      <c r="A3611" t="str">
        <f>+_xlfn.CONCAT(Exportaciones_Kg_fruta[[#This Row],[País]],Exportaciones_Kg_fruta[[#This Row],[Detalle]],Exportaciones_Kg_fruta[[#This Row],[Año]])</f>
        <v>Marruecos2016</v>
      </c>
      <c r="B3611" s="3" t="s">
        <v>126</v>
      </c>
      <c r="C3611" s="3" t="s">
        <v>22</v>
      </c>
      <c r="D3611" s="3"/>
      <c r="E3611" s="3">
        <v>32120</v>
      </c>
      <c r="F3611" s="3">
        <v>0</v>
      </c>
      <c r="G3611" s="3">
        <v>34060</v>
      </c>
      <c r="H3611" s="3">
        <v>0</v>
      </c>
      <c r="I3611" s="3">
        <v>0</v>
      </c>
      <c r="J3611" s="3">
        <v>0</v>
      </c>
      <c r="K3611" s="3">
        <v>0</v>
      </c>
      <c r="L3611" s="3">
        <v>90240</v>
      </c>
      <c r="M3611" s="3">
        <v>0</v>
      </c>
      <c r="N3611" s="3">
        <v>0</v>
      </c>
      <c r="O3611" s="3">
        <v>0</v>
      </c>
      <c r="P3611" s="3">
        <v>0</v>
      </c>
      <c r="Q3611" s="3">
        <f>SUM(Exportaciones_Kg_fruta[[#This Row],[Enero]:[Diciembre]])</f>
        <v>156420</v>
      </c>
      <c r="R3611">
        <v>2016</v>
      </c>
      <c r="S3611" s="3" t="s">
        <v>212</v>
      </c>
    </row>
    <row r="3612" spans="1:19" x14ac:dyDescent="0.35">
      <c r="A3612" t="str">
        <f>+_xlfn.CONCAT(Exportaciones_Kg_fruta[[#This Row],[País]],Exportaciones_Kg_fruta[[#This Row],[Detalle]],Exportaciones_Kg_fruta[[#This Row],[Año]])</f>
        <v>Antillas Neerlandesas2016</v>
      </c>
      <c r="B3612" s="3" t="s">
        <v>29</v>
      </c>
      <c r="C3612" s="3" t="s">
        <v>22</v>
      </c>
      <c r="D3612" s="3"/>
      <c r="E3612" s="3">
        <v>346049.25</v>
      </c>
      <c r="F3612" s="3">
        <v>45897</v>
      </c>
      <c r="G3612" s="3">
        <v>376567.61</v>
      </c>
      <c r="H3612" s="3">
        <v>470793.08999999997</v>
      </c>
      <c r="I3612" s="3">
        <v>72982.149999999994</v>
      </c>
      <c r="J3612" s="3">
        <v>104659.4</v>
      </c>
      <c r="K3612" s="3">
        <v>170989.61</v>
      </c>
      <c r="L3612" s="3">
        <v>98826.85</v>
      </c>
      <c r="M3612" s="3">
        <v>29764</v>
      </c>
      <c r="N3612" s="3">
        <v>427963.19</v>
      </c>
      <c r="O3612" s="3">
        <v>79943</v>
      </c>
      <c r="P3612" s="3">
        <v>13428</v>
      </c>
      <c r="Q3612" s="3">
        <f>SUM(Exportaciones_Kg_fruta[[#This Row],[Enero]:[Diciembre]])</f>
        <v>2237863.15</v>
      </c>
      <c r="R3612">
        <v>2016</v>
      </c>
      <c r="S3612" s="3" t="s">
        <v>212</v>
      </c>
    </row>
    <row r="3613" spans="1:19" x14ac:dyDescent="0.35">
      <c r="A3613" t="str">
        <f>+_xlfn.CONCAT(Exportaciones_Kg_fruta[[#This Row],[País]],Exportaciones_Kg_fruta[[#This Row],[Detalle]],Exportaciones_Kg_fruta[[#This Row],[Año]])</f>
        <v>Libano2016</v>
      </c>
      <c r="B3613" s="3" t="s">
        <v>118</v>
      </c>
      <c r="C3613" s="3" t="s">
        <v>22</v>
      </c>
      <c r="D3613" s="3"/>
      <c r="E3613" s="3">
        <v>0</v>
      </c>
      <c r="F3613" s="3">
        <v>0</v>
      </c>
      <c r="G3613" s="3">
        <v>16524</v>
      </c>
      <c r="H3613" s="3">
        <v>0</v>
      </c>
      <c r="I3613" s="3">
        <v>37725.43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f>SUM(Exportaciones_Kg_fruta[[#This Row],[Enero]:[Diciembre]])</f>
        <v>54249.43</v>
      </c>
      <c r="R3613">
        <v>2016</v>
      </c>
      <c r="S3613" s="3" t="s">
        <v>212</v>
      </c>
    </row>
    <row r="3614" spans="1:19" x14ac:dyDescent="0.35">
      <c r="A3614" t="str">
        <f>+_xlfn.CONCAT(Exportaciones_Kg_fruta[[#This Row],[País]],Exportaciones_Kg_fruta[[#This Row],[Detalle]],Exportaciones_Kg_fruta[[#This Row],[Año]])</f>
        <v>Malta2016</v>
      </c>
      <c r="B3614" s="3" t="s">
        <v>125</v>
      </c>
      <c r="C3614" s="3" t="s">
        <v>22</v>
      </c>
      <c r="D3614" s="3"/>
      <c r="E3614" s="3">
        <v>224326.41</v>
      </c>
      <c r="F3614" s="3">
        <v>43023.460000000006</v>
      </c>
      <c r="G3614" s="3">
        <v>85005.95</v>
      </c>
      <c r="H3614" s="3">
        <v>254374.52</v>
      </c>
      <c r="I3614" s="3">
        <v>111070.74</v>
      </c>
      <c r="J3614" s="3">
        <v>67142.22</v>
      </c>
      <c r="K3614" s="3">
        <v>83408.639999999999</v>
      </c>
      <c r="L3614" s="3">
        <v>166027.71</v>
      </c>
      <c r="M3614" s="3">
        <v>72423.739999999991</v>
      </c>
      <c r="N3614" s="3">
        <v>106007.84000000001</v>
      </c>
      <c r="O3614" s="3">
        <v>132171.98000000001</v>
      </c>
      <c r="P3614" s="3">
        <v>76949.59</v>
      </c>
      <c r="Q3614" s="3">
        <f>SUM(Exportaciones_Kg_fruta[[#This Row],[Enero]:[Diciembre]])</f>
        <v>1421932.8</v>
      </c>
      <c r="R3614">
        <v>2016</v>
      </c>
      <c r="S3614" s="3" t="s">
        <v>212</v>
      </c>
    </row>
    <row r="3615" spans="1:19" x14ac:dyDescent="0.35">
      <c r="A3615" t="str">
        <f>+_xlfn.CONCAT(Exportaciones_Kg_fruta[[#This Row],[País]],Exportaciones_Kg_fruta[[#This Row],[Detalle]],Exportaciones_Kg_fruta[[#This Row],[Año]])</f>
        <v>Territorio Británico en América2016</v>
      </c>
      <c r="B3615" s="3" t="s">
        <v>180</v>
      </c>
      <c r="C3615" s="3" t="s">
        <v>22</v>
      </c>
      <c r="D3615" s="3"/>
      <c r="E3615" s="3">
        <v>10637.27</v>
      </c>
      <c r="F3615" s="3">
        <v>0</v>
      </c>
      <c r="G3615" s="3">
        <v>7920</v>
      </c>
      <c r="H3615" s="3">
        <v>0</v>
      </c>
      <c r="I3615" s="3">
        <v>10</v>
      </c>
      <c r="J3615" s="3">
        <v>21937</v>
      </c>
      <c r="K3615" s="3">
        <v>144339.14000000001</v>
      </c>
      <c r="L3615" s="3">
        <v>5502</v>
      </c>
      <c r="M3615" s="3">
        <v>0</v>
      </c>
      <c r="N3615" s="3">
        <v>10</v>
      </c>
      <c r="O3615" s="3">
        <v>21187</v>
      </c>
      <c r="P3615" s="3">
        <v>0</v>
      </c>
      <c r="Q3615" s="3">
        <f>SUM(Exportaciones_Kg_fruta[[#This Row],[Enero]:[Diciembre]])</f>
        <v>211542.41000000003</v>
      </c>
      <c r="R3615">
        <v>2016</v>
      </c>
      <c r="S3615" s="3" t="s">
        <v>212</v>
      </c>
    </row>
    <row r="3616" spans="1:19" x14ac:dyDescent="0.35">
      <c r="A3616" t="str">
        <f>+_xlfn.CONCAT(Exportaciones_Kg_fruta[[#This Row],[País]],Exportaciones_Kg_fruta[[#This Row],[Detalle]],Exportaciones_Kg_fruta[[#This Row],[Año]])</f>
        <v>Chipre2016</v>
      </c>
      <c r="B3616" s="3" t="s">
        <v>57</v>
      </c>
      <c r="C3616" s="3" t="s">
        <v>22</v>
      </c>
      <c r="D3616" s="3"/>
      <c r="E3616" s="3">
        <v>46662.270000000004</v>
      </c>
      <c r="F3616" s="3">
        <v>29499.239999999998</v>
      </c>
      <c r="G3616" s="3">
        <v>64705.87999999999</v>
      </c>
      <c r="H3616" s="3">
        <v>33188.050000000003</v>
      </c>
      <c r="I3616" s="3">
        <v>188560.47999999998</v>
      </c>
      <c r="J3616" s="3">
        <v>54198.719999999994</v>
      </c>
      <c r="K3616" s="3">
        <v>102420.46</v>
      </c>
      <c r="L3616" s="3">
        <v>95956.75999999998</v>
      </c>
      <c r="M3616" s="3">
        <v>41020.780000000006</v>
      </c>
      <c r="N3616" s="3">
        <v>127556.09999999999</v>
      </c>
      <c r="O3616" s="3">
        <v>32144.799999999999</v>
      </c>
      <c r="P3616" s="3">
        <v>26580.76</v>
      </c>
      <c r="Q3616" s="3">
        <f>SUM(Exportaciones_Kg_fruta[[#This Row],[Enero]:[Diciembre]])</f>
        <v>842494.3</v>
      </c>
      <c r="R3616">
        <v>2016</v>
      </c>
      <c r="S3616" s="3" t="s">
        <v>212</v>
      </c>
    </row>
    <row r="3617" spans="1:19" x14ac:dyDescent="0.35">
      <c r="A3617" t="str">
        <f>+_xlfn.CONCAT(Exportaciones_Kg_fruta[[#This Row],[País]],Exportaciones_Kg_fruta[[#This Row],[Detalle]],Exportaciones_Kg_fruta[[#This Row],[Año]])</f>
        <v>Belarus2016</v>
      </c>
      <c r="B3617" s="3" t="s">
        <v>42</v>
      </c>
      <c r="C3617" s="3" t="s">
        <v>22</v>
      </c>
      <c r="D3617" s="3"/>
      <c r="E3617" s="3">
        <v>0</v>
      </c>
      <c r="F3617" s="3">
        <v>0</v>
      </c>
      <c r="G3617" s="3">
        <v>37537.78</v>
      </c>
      <c r="H3617" s="3">
        <v>0</v>
      </c>
      <c r="I3617" s="3">
        <v>0</v>
      </c>
      <c r="J3617" s="3">
        <v>161055.68999999997</v>
      </c>
      <c r="K3617" s="3">
        <v>84671.62999999999</v>
      </c>
      <c r="L3617" s="3">
        <v>33755.86</v>
      </c>
      <c r="M3617" s="3">
        <v>100373.57</v>
      </c>
      <c r="N3617" s="3">
        <v>124574.20999999996</v>
      </c>
      <c r="O3617" s="3">
        <v>203665.81</v>
      </c>
      <c r="P3617" s="3">
        <v>57429.360000000008</v>
      </c>
      <c r="Q3617" s="3">
        <f>SUM(Exportaciones_Kg_fruta[[#This Row],[Enero]:[Diciembre]])</f>
        <v>803063.91</v>
      </c>
      <c r="R3617">
        <v>2016</v>
      </c>
      <c r="S3617" s="3" t="s">
        <v>212</v>
      </c>
    </row>
    <row r="3618" spans="1:19" x14ac:dyDescent="0.35">
      <c r="A3618" t="str">
        <f>+_xlfn.CONCAT(Exportaciones_Kg_fruta[[#This Row],[País]],Exportaciones_Kg_fruta[[#This Row],[Detalle]],Exportaciones_Kg_fruta[[#This Row],[Año]])</f>
        <v>Guinea Ecuatorial2016</v>
      </c>
      <c r="B3618" s="3" t="s">
        <v>89</v>
      </c>
      <c r="C3618" s="3" t="s">
        <v>22</v>
      </c>
      <c r="D3618" s="3"/>
      <c r="E3618" s="3">
        <v>36221.5</v>
      </c>
      <c r="F3618" s="3">
        <v>0</v>
      </c>
      <c r="G3618" s="3">
        <v>43301</v>
      </c>
      <c r="H3618" s="3">
        <v>0</v>
      </c>
      <c r="I3618" s="3">
        <v>0</v>
      </c>
      <c r="J3618" s="3">
        <v>48810.75</v>
      </c>
      <c r="K3618" s="3">
        <v>0</v>
      </c>
      <c r="L3618" s="3">
        <v>52131</v>
      </c>
      <c r="M3618" s="3">
        <v>0</v>
      </c>
      <c r="N3618" s="3">
        <v>61780</v>
      </c>
      <c r="O3618" s="3">
        <v>46596.5</v>
      </c>
      <c r="P3618" s="3">
        <v>43357.299999999996</v>
      </c>
      <c r="Q3618" s="3">
        <f>SUM(Exportaciones_Kg_fruta[[#This Row],[Enero]:[Diciembre]])</f>
        <v>332198.05</v>
      </c>
      <c r="R3618">
        <v>2016</v>
      </c>
      <c r="S3618" s="3" t="s">
        <v>212</v>
      </c>
    </row>
    <row r="3619" spans="1:19" x14ac:dyDescent="0.35">
      <c r="A3619" t="str">
        <f>+_xlfn.CONCAT(Exportaciones_Kg_fruta[[#This Row],[País]],Exportaciones_Kg_fruta[[#This Row],[Detalle]],Exportaciones_Kg_fruta[[#This Row],[Año]])</f>
        <v>Kazajstán2016</v>
      </c>
      <c r="B3619" s="3" t="s">
        <v>112</v>
      </c>
      <c r="C3619" s="3" t="s">
        <v>22</v>
      </c>
      <c r="D3619" s="3"/>
      <c r="E3619" s="3">
        <v>21431.600000000002</v>
      </c>
      <c r="F3619" s="3">
        <v>0</v>
      </c>
      <c r="G3619" s="3">
        <v>52479.75</v>
      </c>
      <c r="H3619" s="3">
        <v>28317.599999999999</v>
      </c>
      <c r="I3619" s="3">
        <v>43916</v>
      </c>
      <c r="J3619" s="3">
        <v>0</v>
      </c>
      <c r="K3619" s="3">
        <v>49811.7</v>
      </c>
      <c r="L3619" s="3">
        <v>28317.599999999999</v>
      </c>
      <c r="M3619" s="3">
        <v>0</v>
      </c>
      <c r="N3619" s="3">
        <v>29289.599999999999</v>
      </c>
      <c r="O3619" s="3">
        <v>0</v>
      </c>
      <c r="P3619" s="3">
        <v>0</v>
      </c>
      <c r="Q3619" s="3">
        <f>SUM(Exportaciones_Kg_fruta[[#This Row],[Enero]:[Diciembre]])</f>
        <v>253563.85000000003</v>
      </c>
      <c r="R3619">
        <v>2016</v>
      </c>
      <c r="S3619" s="3" t="s">
        <v>212</v>
      </c>
    </row>
    <row r="3620" spans="1:19" x14ac:dyDescent="0.35">
      <c r="A3620" t="str">
        <f>+_xlfn.CONCAT(Exportaciones_Kg_fruta[[#This Row],[País]],Exportaciones_Kg_fruta[[#This Row],[Detalle]],Exportaciones_Kg_fruta[[#This Row],[Año]])</f>
        <v>Croacia2016</v>
      </c>
      <c r="B3620" s="3" t="s">
        <v>63</v>
      </c>
      <c r="C3620" s="3" t="s">
        <v>22</v>
      </c>
      <c r="D3620" s="3"/>
      <c r="E3620" s="3">
        <v>33035.61</v>
      </c>
      <c r="F3620" s="3">
        <v>30658.26</v>
      </c>
      <c r="G3620" s="3">
        <v>0</v>
      </c>
      <c r="H3620" s="3">
        <v>0</v>
      </c>
      <c r="I3620" s="3">
        <v>30612.86</v>
      </c>
      <c r="J3620" s="3">
        <v>0</v>
      </c>
      <c r="K3620" s="3">
        <v>0</v>
      </c>
      <c r="L3620" s="3">
        <v>18695.7</v>
      </c>
      <c r="M3620" s="3">
        <v>34318.46</v>
      </c>
      <c r="N3620" s="3">
        <v>34348.46</v>
      </c>
      <c r="O3620" s="3">
        <v>1995</v>
      </c>
      <c r="P3620" s="3">
        <v>0</v>
      </c>
      <c r="Q3620" s="3">
        <f>SUM(Exportaciones_Kg_fruta[[#This Row],[Enero]:[Diciembre]])</f>
        <v>183664.34999999998</v>
      </c>
      <c r="R3620">
        <v>2016</v>
      </c>
      <c r="S3620" s="3" t="s">
        <v>212</v>
      </c>
    </row>
    <row r="3621" spans="1:19" x14ac:dyDescent="0.35">
      <c r="A3621" t="str">
        <f>+_xlfn.CONCAT(Exportaciones_Kg_fruta[[#This Row],[País]],Exportaciones_Kg_fruta[[#This Row],[Detalle]],Exportaciones_Kg_fruta[[#This Row],[Año]])</f>
        <v>Angola2016</v>
      </c>
      <c r="B3621" s="3" t="s">
        <v>26</v>
      </c>
      <c r="C3621" s="3" t="s">
        <v>22</v>
      </c>
      <c r="D3621" s="3"/>
      <c r="E3621" s="3">
        <v>139901.75</v>
      </c>
      <c r="F3621" s="3">
        <v>25840.92</v>
      </c>
      <c r="G3621" s="3">
        <v>0</v>
      </c>
      <c r="H3621" s="3">
        <v>0</v>
      </c>
      <c r="I3621" s="3">
        <v>37074</v>
      </c>
      <c r="J3621" s="3">
        <v>26372</v>
      </c>
      <c r="K3621" s="3">
        <v>0</v>
      </c>
      <c r="L3621" s="3">
        <v>29365</v>
      </c>
      <c r="M3621" s="3">
        <v>34129.700000000004</v>
      </c>
      <c r="N3621" s="3">
        <v>0</v>
      </c>
      <c r="O3621" s="3">
        <v>0</v>
      </c>
      <c r="P3621" s="3">
        <v>37953</v>
      </c>
      <c r="Q3621" s="3">
        <f>SUM(Exportaciones_Kg_fruta[[#This Row],[Enero]:[Diciembre]])</f>
        <v>330636.37</v>
      </c>
      <c r="R3621">
        <v>2016</v>
      </c>
      <c r="S3621" s="3" t="s">
        <v>212</v>
      </c>
    </row>
    <row r="3622" spans="1:19" x14ac:dyDescent="0.35">
      <c r="A3622" t="str">
        <f>+_xlfn.CONCAT(Exportaciones_Kg_fruta[[#This Row],[País]],Exportaciones_Kg_fruta[[#This Row],[Detalle]],Exportaciones_Kg_fruta[[#This Row],[Año]])</f>
        <v>Bermudas2016</v>
      </c>
      <c r="B3622" s="3" t="s">
        <v>46</v>
      </c>
      <c r="C3622" s="3" t="s">
        <v>22</v>
      </c>
      <c r="D3622" s="3"/>
      <c r="E3622" s="3">
        <v>35327.51</v>
      </c>
      <c r="F3622" s="3">
        <v>26009.7</v>
      </c>
      <c r="G3622" s="3">
        <v>0</v>
      </c>
      <c r="H3622" s="3">
        <v>10010</v>
      </c>
      <c r="I3622" s="3">
        <v>70084</v>
      </c>
      <c r="J3622" s="3">
        <v>0</v>
      </c>
      <c r="K3622" s="3">
        <v>49120.039999999994</v>
      </c>
      <c r="L3622" s="3">
        <v>0</v>
      </c>
      <c r="M3622" s="3">
        <v>0</v>
      </c>
      <c r="N3622" s="3">
        <v>29258.699999999997</v>
      </c>
      <c r="O3622" s="3">
        <v>34707.21</v>
      </c>
      <c r="P3622" s="3">
        <v>34910</v>
      </c>
      <c r="Q3622" s="3">
        <f>SUM(Exportaciones_Kg_fruta[[#This Row],[Enero]:[Diciembre]])</f>
        <v>289427.16000000003</v>
      </c>
      <c r="R3622">
        <v>2016</v>
      </c>
      <c r="S3622" s="3" t="s">
        <v>212</v>
      </c>
    </row>
    <row r="3623" spans="1:19" x14ac:dyDescent="0.35">
      <c r="A3623" t="str">
        <f>+_xlfn.CONCAT(Exportaciones_Kg_fruta[[#This Row],[País]],Exportaciones_Kg_fruta[[#This Row],[Detalle]],Exportaciones_Kg_fruta[[#This Row],[Año]])</f>
        <v>Barbados2016</v>
      </c>
      <c r="B3623" s="3" t="s">
        <v>41</v>
      </c>
      <c r="C3623" s="3" t="s">
        <v>22</v>
      </c>
      <c r="D3623" s="3"/>
      <c r="E3623" s="3">
        <v>69141.899999999994</v>
      </c>
      <c r="F3623" s="3">
        <v>37332</v>
      </c>
      <c r="G3623" s="3">
        <v>73965</v>
      </c>
      <c r="H3623" s="3">
        <v>16940</v>
      </c>
      <c r="I3623" s="3">
        <v>68332.899999999994</v>
      </c>
      <c r="J3623" s="3">
        <v>42127.5</v>
      </c>
      <c r="K3623" s="3">
        <v>50797</v>
      </c>
      <c r="L3623" s="3">
        <v>44845.75</v>
      </c>
      <c r="M3623" s="3">
        <v>25491</v>
      </c>
      <c r="N3623" s="3">
        <v>113214.15</v>
      </c>
      <c r="O3623" s="3">
        <v>18366</v>
      </c>
      <c r="P3623" s="3">
        <v>35139.25</v>
      </c>
      <c r="Q3623" s="3">
        <f>SUM(Exportaciones_Kg_fruta[[#This Row],[Enero]:[Diciembre]])</f>
        <v>595692.44999999995</v>
      </c>
      <c r="R3623">
        <v>2016</v>
      </c>
      <c r="S3623" s="3" t="s">
        <v>212</v>
      </c>
    </row>
    <row r="3624" spans="1:19" x14ac:dyDescent="0.35">
      <c r="A3624" t="str">
        <f>+_xlfn.CONCAT(Exportaciones_Kg_fruta[[#This Row],[País]],Exportaciones_Kg_fruta[[#This Row],[Detalle]],Exportaciones_Kg_fruta[[#This Row],[Año]])</f>
        <v>Territorio Francés en América2016</v>
      </c>
      <c r="B3624" s="3" t="s">
        <v>183</v>
      </c>
      <c r="C3624" s="3" t="s">
        <v>22</v>
      </c>
      <c r="D3624" s="3"/>
      <c r="E3624" s="3">
        <v>0</v>
      </c>
      <c r="F3624" s="3">
        <v>0</v>
      </c>
      <c r="G3624" s="3">
        <v>0</v>
      </c>
      <c r="H3624" s="3">
        <v>0</v>
      </c>
      <c r="I3624" s="3">
        <v>53060.5</v>
      </c>
      <c r="J3624" s="3">
        <v>0</v>
      </c>
      <c r="K3624" s="3">
        <v>0</v>
      </c>
      <c r="L3624" s="3">
        <v>11098</v>
      </c>
      <c r="M3624" s="3">
        <v>42600.5</v>
      </c>
      <c r="N3624" s="3">
        <v>0</v>
      </c>
      <c r="O3624" s="3">
        <v>36463.5</v>
      </c>
      <c r="P3624" s="3">
        <v>0</v>
      </c>
      <c r="Q3624" s="3">
        <f>SUM(Exportaciones_Kg_fruta[[#This Row],[Enero]:[Diciembre]])</f>
        <v>143222.5</v>
      </c>
      <c r="R3624">
        <v>2016</v>
      </c>
      <c r="S3624" s="3" t="s">
        <v>212</v>
      </c>
    </row>
    <row r="3625" spans="1:19" x14ac:dyDescent="0.35">
      <c r="A3625" t="str">
        <f>+_xlfn.CONCAT(Exportaciones_Kg_fruta[[#This Row],[País]],Exportaciones_Kg_fruta[[#This Row],[Detalle]],Exportaciones_Kg_fruta[[#This Row],[Año]])</f>
        <v>Aruba2016</v>
      </c>
      <c r="B3625" s="3" t="s">
        <v>34</v>
      </c>
      <c r="C3625" s="3" t="s">
        <v>22</v>
      </c>
      <c r="D3625" s="3"/>
      <c r="E3625" s="3">
        <v>156435.25</v>
      </c>
      <c r="F3625" s="3">
        <v>61670.5</v>
      </c>
      <c r="G3625" s="3">
        <v>29495</v>
      </c>
      <c r="H3625" s="3">
        <v>227678.11</v>
      </c>
      <c r="I3625" s="3">
        <v>158697.82</v>
      </c>
      <c r="J3625" s="3">
        <v>147379.5</v>
      </c>
      <c r="K3625" s="3">
        <v>344704</v>
      </c>
      <c r="L3625" s="3">
        <v>54952.5</v>
      </c>
      <c r="M3625" s="3">
        <v>0</v>
      </c>
      <c r="N3625" s="3">
        <v>36210</v>
      </c>
      <c r="O3625" s="3">
        <v>114354</v>
      </c>
      <c r="P3625" s="3">
        <v>133501.25</v>
      </c>
      <c r="Q3625" s="3">
        <f>SUM(Exportaciones_Kg_fruta[[#This Row],[Enero]:[Diciembre]])</f>
        <v>1465077.93</v>
      </c>
      <c r="R3625">
        <v>2016</v>
      </c>
      <c r="S3625" s="3" t="s">
        <v>212</v>
      </c>
    </row>
    <row r="3626" spans="1:19" x14ac:dyDescent="0.35">
      <c r="A3626" t="str">
        <f>+_xlfn.CONCAT(Exportaciones_Kg_fruta[[#This Row],[País]],Exportaciones_Kg_fruta[[#This Row],[Detalle]],Exportaciones_Kg_fruta[[#This Row],[Año]])</f>
        <v>Guyana2016</v>
      </c>
      <c r="B3626" s="3" t="s">
        <v>90</v>
      </c>
      <c r="C3626" s="3" t="s">
        <v>22</v>
      </c>
      <c r="D3626" s="3"/>
      <c r="E3626" s="3">
        <v>0</v>
      </c>
      <c r="F3626" s="3">
        <v>47974</v>
      </c>
      <c r="G3626" s="3">
        <v>0</v>
      </c>
      <c r="H3626" s="3">
        <v>27320</v>
      </c>
      <c r="I3626" s="3">
        <v>0</v>
      </c>
      <c r="J3626" s="3">
        <v>4560</v>
      </c>
      <c r="K3626" s="3">
        <v>7540.7</v>
      </c>
      <c r="L3626" s="3">
        <v>32585.15</v>
      </c>
      <c r="M3626" s="3">
        <v>0</v>
      </c>
      <c r="N3626" s="3">
        <v>2175</v>
      </c>
      <c r="O3626" s="3">
        <v>1604.19</v>
      </c>
      <c r="P3626" s="3">
        <v>1087.5</v>
      </c>
      <c r="Q3626" s="3">
        <f>SUM(Exportaciones_Kg_fruta[[#This Row],[Enero]:[Diciembre]])</f>
        <v>124846.54000000001</v>
      </c>
      <c r="R3626">
        <v>2016</v>
      </c>
      <c r="S3626" s="3" t="s">
        <v>212</v>
      </c>
    </row>
    <row r="3627" spans="1:19" x14ac:dyDescent="0.35">
      <c r="A3627" t="str">
        <f>+_xlfn.CONCAT(Exportaciones_Kg_fruta[[#This Row],[País]],Exportaciones_Kg_fruta[[#This Row],[Detalle]],Exportaciones_Kg_fruta[[#This Row],[Año]])</f>
        <v>Iraq2016</v>
      </c>
      <c r="B3627" s="3" t="s">
        <v>98</v>
      </c>
      <c r="C3627" s="3" t="s">
        <v>22</v>
      </c>
      <c r="D3627" s="3"/>
      <c r="E3627" s="3">
        <v>0</v>
      </c>
      <c r="F3627" s="3">
        <v>0</v>
      </c>
      <c r="G3627" s="3">
        <v>0</v>
      </c>
      <c r="H3627" s="3">
        <v>0</v>
      </c>
      <c r="I3627" s="3">
        <v>50348</v>
      </c>
      <c r="J3627" s="3">
        <v>0</v>
      </c>
      <c r="K3627" s="3">
        <v>60684</v>
      </c>
      <c r="L3627" s="3">
        <v>0</v>
      </c>
      <c r="M3627" s="3">
        <v>0</v>
      </c>
      <c r="N3627" s="3">
        <v>0</v>
      </c>
      <c r="O3627" s="3">
        <v>0</v>
      </c>
      <c r="P3627" s="3">
        <v>49276</v>
      </c>
      <c r="Q3627" s="3">
        <f>SUM(Exportaciones_Kg_fruta[[#This Row],[Enero]:[Diciembre]])</f>
        <v>160308</v>
      </c>
      <c r="R3627">
        <v>2016</v>
      </c>
      <c r="S3627" s="3" t="s">
        <v>212</v>
      </c>
    </row>
    <row r="3628" spans="1:19" x14ac:dyDescent="0.35">
      <c r="A3628" t="str">
        <f>+_xlfn.CONCAT(Exportaciones_Kg_fruta[[#This Row],[País]],Exportaciones_Kg_fruta[[#This Row],[Detalle]],Exportaciones_Kg_fruta[[#This Row],[Año]])</f>
        <v>Benin2016</v>
      </c>
      <c r="B3628" s="3" t="s">
        <v>45</v>
      </c>
      <c r="C3628" s="3" t="s">
        <v>22</v>
      </c>
      <c r="D3628" s="3"/>
      <c r="E3628" s="3">
        <v>0</v>
      </c>
      <c r="F3628" s="3">
        <v>40592.5</v>
      </c>
      <c r="G3628" s="3">
        <v>0</v>
      </c>
      <c r="H3628" s="3">
        <v>0</v>
      </c>
      <c r="I3628" s="3">
        <v>0</v>
      </c>
      <c r="J3628" s="3">
        <v>0</v>
      </c>
      <c r="K3628" s="3">
        <v>184742.77</v>
      </c>
      <c r="L3628" s="3">
        <v>89860</v>
      </c>
      <c r="M3628" s="3">
        <v>59847</v>
      </c>
      <c r="N3628" s="3">
        <v>0</v>
      </c>
      <c r="O3628" s="3">
        <v>0</v>
      </c>
      <c r="P3628" s="3">
        <v>0</v>
      </c>
      <c r="Q3628" s="3">
        <f>SUM(Exportaciones_Kg_fruta[[#This Row],[Enero]:[Diciembre]])</f>
        <v>375042.27</v>
      </c>
      <c r="R3628">
        <v>2016</v>
      </c>
      <c r="S3628" s="3" t="s">
        <v>212</v>
      </c>
    </row>
    <row r="3629" spans="1:19" x14ac:dyDescent="0.35">
      <c r="A3629" t="str">
        <f>+_xlfn.CONCAT(Exportaciones_Kg_fruta[[#This Row],[País]],Exportaciones_Kg_fruta[[#This Row],[Detalle]],Exportaciones_Kg_fruta[[#This Row],[Año]])</f>
        <v>Eslovenia2016</v>
      </c>
      <c r="B3629" s="3" t="s">
        <v>72</v>
      </c>
      <c r="C3629" s="3" t="s">
        <v>22</v>
      </c>
      <c r="D3629" s="3"/>
      <c r="E3629" s="3">
        <v>0</v>
      </c>
      <c r="F3629" s="3">
        <v>39235.279999999999</v>
      </c>
      <c r="G3629" s="3">
        <v>0</v>
      </c>
      <c r="H3629" s="3">
        <v>72289.66</v>
      </c>
      <c r="I3629" s="3">
        <v>156</v>
      </c>
      <c r="J3629" s="3">
        <v>0</v>
      </c>
      <c r="K3629" s="3">
        <v>0</v>
      </c>
      <c r="L3629" s="3">
        <v>31721.1</v>
      </c>
      <c r="M3629" s="3">
        <v>34308.240000000005</v>
      </c>
      <c r="N3629" s="3">
        <v>76601.69</v>
      </c>
      <c r="O3629" s="3">
        <v>0</v>
      </c>
      <c r="P3629" s="3">
        <v>0</v>
      </c>
      <c r="Q3629" s="3">
        <f>SUM(Exportaciones_Kg_fruta[[#This Row],[Enero]:[Diciembre]])</f>
        <v>254311.97000000003</v>
      </c>
      <c r="R3629">
        <v>2016</v>
      </c>
      <c r="S3629" s="3" t="s">
        <v>212</v>
      </c>
    </row>
    <row r="3630" spans="1:19" x14ac:dyDescent="0.35">
      <c r="A3630" t="str">
        <f>+_xlfn.CONCAT(Exportaciones_Kg_fruta[[#This Row],[País]],Exportaciones_Kg_fruta[[#This Row],[Detalle]],Exportaciones_Kg_fruta[[#This Row],[Año]])</f>
        <v>Belice2016</v>
      </c>
      <c r="B3630" s="3" t="s">
        <v>44</v>
      </c>
      <c r="C3630" s="3" t="s">
        <v>22</v>
      </c>
      <c r="D3630" s="3"/>
      <c r="E3630" s="3">
        <v>50607.25</v>
      </c>
      <c r="F3630" s="3">
        <v>29735</v>
      </c>
      <c r="G3630" s="3">
        <v>71116</v>
      </c>
      <c r="H3630" s="3">
        <v>0</v>
      </c>
      <c r="I3630" s="3">
        <v>30580</v>
      </c>
      <c r="J3630" s="3">
        <v>39150.5</v>
      </c>
      <c r="K3630" s="3">
        <v>0</v>
      </c>
      <c r="L3630" s="3">
        <v>0</v>
      </c>
      <c r="M3630" s="3">
        <v>0</v>
      </c>
      <c r="N3630" s="3">
        <v>0</v>
      </c>
      <c r="O3630" s="3">
        <v>32835</v>
      </c>
      <c r="P3630" s="3">
        <v>147241</v>
      </c>
      <c r="Q3630" s="3">
        <f>SUM(Exportaciones_Kg_fruta[[#This Row],[Enero]:[Diciembre]])</f>
        <v>401264.75</v>
      </c>
      <c r="R3630">
        <v>2016</v>
      </c>
      <c r="S3630" s="3" t="s">
        <v>212</v>
      </c>
    </row>
    <row r="3631" spans="1:19" x14ac:dyDescent="0.35">
      <c r="A3631" t="str">
        <f>+_xlfn.CONCAT(Exportaciones_Kg_fruta[[#This Row],[País]],Exportaciones_Kg_fruta[[#This Row],[Detalle]],Exportaciones_Kg_fruta[[#This Row],[Año]])</f>
        <v>Bahamas2016</v>
      </c>
      <c r="B3631" s="3" t="s">
        <v>38</v>
      </c>
      <c r="C3631" s="3" t="s">
        <v>22</v>
      </c>
      <c r="D3631" s="3"/>
      <c r="E3631" s="3">
        <v>86395.25</v>
      </c>
      <c r="F3631" s="3">
        <v>32525</v>
      </c>
      <c r="G3631" s="3">
        <v>145530.25</v>
      </c>
      <c r="H3631" s="3">
        <v>67722.75</v>
      </c>
      <c r="I3631" s="3">
        <v>48610</v>
      </c>
      <c r="J3631" s="3">
        <v>111876.25</v>
      </c>
      <c r="K3631" s="3">
        <v>170298.75</v>
      </c>
      <c r="L3631" s="3">
        <v>69890</v>
      </c>
      <c r="M3631" s="3">
        <v>0</v>
      </c>
      <c r="N3631" s="3">
        <v>74078.75</v>
      </c>
      <c r="O3631" s="3">
        <v>39381.25</v>
      </c>
      <c r="P3631" s="3">
        <v>79207.5</v>
      </c>
      <c r="Q3631" s="3">
        <f>SUM(Exportaciones_Kg_fruta[[#This Row],[Enero]:[Diciembre]])</f>
        <v>925515.75</v>
      </c>
      <c r="R3631">
        <v>2016</v>
      </c>
      <c r="S3631" s="3" t="s">
        <v>212</v>
      </c>
    </row>
    <row r="3632" spans="1:19" x14ac:dyDescent="0.35">
      <c r="A3632" t="str">
        <f>+_xlfn.CONCAT(Exportaciones_Kg_fruta[[#This Row],[País]],Exportaciones_Kg_fruta[[#This Row],[Detalle]],Exportaciones_Kg_fruta[[#This Row],[Año]])</f>
        <v>República de Serbia2016</v>
      </c>
      <c r="B3632" s="3" t="s">
        <v>157</v>
      </c>
      <c r="C3632" s="3" t="s">
        <v>22</v>
      </c>
      <c r="D3632" s="3"/>
      <c r="E3632" s="3">
        <v>0</v>
      </c>
      <c r="F3632" s="3">
        <v>0</v>
      </c>
      <c r="G3632" s="3">
        <v>0</v>
      </c>
      <c r="H3632" s="3">
        <v>14859.900000000001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30791.48</v>
      </c>
      <c r="P3632" s="3">
        <v>0</v>
      </c>
      <c r="Q3632" s="3">
        <f>SUM(Exportaciones_Kg_fruta[[#This Row],[Enero]:[Diciembre]])</f>
        <v>45651.380000000005</v>
      </c>
      <c r="R3632">
        <v>2016</v>
      </c>
      <c r="S3632" s="3" t="s">
        <v>212</v>
      </c>
    </row>
    <row r="3633" spans="1:19" x14ac:dyDescent="0.35">
      <c r="A3633" t="str">
        <f>+_xlfn.CONCAT(Exportaciones_Kg_fruta[[#This Row],[País]],Exportaciones_Kg_fruta[[#This Row],[Detalle]],Exportaciones_Kg_fruta[[#This Row],[Año]])</f>
        <v>Islas Vírgenes Británicas2016</v>
      </c>
      <c r="B3633" s="3" t="s">
        <v>106</v>
      </c>
      <c r="C3633" s="3" t="s">
        <v>22</v>
      </c>
      <c r="D3633" s="3"/>
      <c r="E3633" s="3">
        <v>16608.5</v>
      </c>
      <c r="F3633" s="3">
        <v>0</v>
      </c>
      <c r="G3633" s="3">
        <v>36771.19</v>
      </c>
      <c r="H3633" s="3">
        <v>0</v>
      </c>
      <c r="I3633" s="3">
        <v>0</v>
      </c>
      <c r="J3633" s="3">
        <v>2267.9299999999998</v>
      </c>
      <c r="K3633" s="3">
        <v>0</v>
      </c>
      <c r="L3633" s="3">
        <v>373.91</v>
      </c>
      <c r="M3633" s="3">
        <v>39343</v>
      </c>
      <c r="N3633" s="3">
        <v>0</v>
      </c>
      <c r="O3633" s="3">
        <v>0</v>
      </c>
      <c r="P3633" s="3">
        <v>0</v>
      </c>
      <c r="Q3633" s="3">
        <f>SUM(Exportaciones_Kg_fruta[[#This Row],[Enero]:[Diciembre]])</f>
        <v>95364.53</v>
      </c>
      <c r="R3633">
        <v>2016</v>
      </c>
      <c r="S3633" s="3" t="s">
        <v>212</v>
      </c>
    </row>
    <row r="3634" spans="1:19" x14ac:dyDescent="0.35">
      <c r="A3634" t="str">
        <f>+_xlfn.CONCAT(Exportaciones_Kg_fruta[[#This Row],[País]],Exportaciones_Kg_fruta[[#This Row],[Detalle]],Exportaciones_Kg_fruta[[#This Row],[Año]])</f>
        <v>Zambia2016</v>
      </c>
      <c r="B3634" s="3" t="s">
        <v>196</v>
      </c>
      <c r="C3634" s="3" t="s">
        <v>22</v>
      </c>
      <c r="D3634" s="3"/>
      <c r="E3634" s="3">
        <v>33713.5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31484.280000000002</v>
      </c>
      <c r="O3634" s="3">
        <v>0</v>
      </c>
      <c r="P3634" s="3">
        <v>0</v>
      </c>
      <c r="Q3634" s="3">
        <f>SUM(Exportaciones_Kg_fruta[[#This Row],[Enero]:[Diciembre]])</f>
        <v>65197.78</v>
      </c>
      <c r="R3634">
        <v>2016</v>
      </c>
      <c r="S3634" s="3" t="s">
        <v>212</v>
      </c>
    </row>
    <row r="3635" spans="1:19" x14ac:dyDescent="0.35">
      <c r="A3635" t="str">
        <f>+_xlfn.CONCAT(Exportaciones_Kg_fruta[[#This Row],[País]],Exportaciones_Kg_fruta[[#This Row],[Detalle]],Exportaciones_Kg_fruta[[#This Row],[Año]])</f>
        <v>Surinam2016</v>
      </c>
      <c r="B3635" s="3" t="s">
        <v>177</v>
      </c>
      <c r="C3635" s="3" t="s">
        <v>22</v>
      </c>
      <c r="D3635" s="3"/>
      <c r="E3635" s="3">
        <v>0</v>
      </c>
      <c r="F3635" s="3">
        <v>0</v>
      </c>
      <c r="G3635" s="3">
        <v>2628</v>
      </c>
      <c r="H3635" s="3">
        <v>21252</v>
      </c>
      <c r="I3635" s="3">
        <v>39383</v>
      </c>
      <c r="J3635" s="3">
        <v>0</v>
      </c>
      <c r="K3635" s="3">
        <v>37072</v>
      </c>
      <c r="L3635" s="3">
        <v>0</v>
      </c>
      <c r="M3635" s="3">
        <v>36970.6</v>
      </c>
      <c r="N3635" s="3">
        <v>17537</v>
      </c>
      <c r="O3635" s="3">
        <v>0</v>
      </c>
      <c r="P3635" s="3">
        <v>0</v>
      </c>
      <c r="Q3635" s="3">
        <f>SUM(Exportaciones_Kg_fruta[[#This Row],[Enero]:[Diciembre]])</f>
        <v>154842.6</v>
      </c>
      <c r="R3635">
        <v>2016</v>
      </c>
      <c r="S3635" s="3" t="s">
        <v>212</v>
      </c>
    </row>
    <row r="3636" spans="1:19" x14ac:dyDescent="0.35">
      <c r="A3636" t="str">
        <f>+_xlfn.CONCAT(Exportaciones_Kg_fruta[[#This Row],[País]],Exportaciones_Kg_fruta[[#This Row],[Detalle]],Exportaciones_Kg_fruta[[#This Row],[Año]])</f>
        <v>Cambodia2016</v>
      </c>
      <c r="B3636" s="3" t="s">
        <v>53</v>
      </c>
      <c r="C3636" s="3" t="s">
        <v>22</v>
      </c>
      <c r="D3636" s="3"/>
      <c r="E3636" s="3">
        <v>200004.91999999998</v>
      </c>
      <c r="F3636" s="3">
        <v>181698.6</v>
      </c>
      <c r="G3636" s="3">
        <v>68009.67</v>
      </c>
      <c r="H3636" s="3">
        <v>65981.48000000001</v>
      </c>
      <c r="I3636" s="3">
        <v>21726</v>
      </c>
      <c r="J3636" s="3">
        <v>185.27</v>
      </c>
      <c r="K3636" s="3">
        <v>201031.97000000003</v>
      </c>
      <c r="L3636" s="3">
        <v>14395</v>
      </c>
      <c r="M3636" s="3">
        <v>31734.1</v>
      </c>
      <c r="N3636" s="3">
        <v>77253</v>
      </c>
      <c r="O3636" s="3">
        <v>55569.2</v>
      </c>
      <c r="P3636" s="3">
        <v>176556</v>
      </c>
      <c r="Q3636" s="3">
        <f>SUM(Exportaciones_Kg_fruta[[#This Row],[Enero]:[Diciembre]])</f>
        <v>1094145.21</v>
      </c>
      <c r="R3636">
        <v>2016</v>
      </c>
      <c r="S3636" s="3" t="s">
        <v>212</v>
      </c>
    </row>
    <row r="3637" spans="1:19" x14ac:dyDescent="0.35">
      <c r="A3637" t="str">
        <f>+_xlfn.CONCAT(Exportaciones_Kg_fruta[[#This Row],[País]],Exportaciones_Kg_fruta[[#This Row],[Detalle]],Exportaciones_Kg_fruta[[#This Row],[Año]])</f>
        <v>Antigua y Barbuda2016</v>
      </c>
      <c r="B3637" s="3" t="s">
        <v>28</v>
      </c>
      <c r="C3637" s="3" t="s">
        <v>22</v>
      </c>
      <c r="D3637" s="3"/>
      <c r="E3637" s="3">
        <v>62701</v>
      </c>
      <c r="F3637" s="3">
        <v>0</v>
      </c>
      <c r="G3637" s="3">
        <v>55161</v>
      </c>
      <c r="H3637" s="3">
        <v>24644</v>
      </c>
      <c r="I3637" s="3">
        <v>66144.899999999994</v>
      </c>
      <c r="J3637" s="3">
        <v>0</v>
      </c>
      <c r="K3637" s="3">
        <v>49253.5</v>
      </c>
      <c r="L3637" s="3">
        <v>0</v>
      </c>
      <c r="M3637" s="3">
        <v>52895.7</v>
      </c>
      <c r="N3637" s="3">
        <v>55431.01</v>
      </c>
      <c r="O3637" s="3">
        <v>162681.79</v>
      </c>
      <c r="P3637" s="3">
        <v>0</v>
      </c>
      <c r="Q3637" s="3">
        <f>SUM(Exportaciones_Kg_fruta[[#This Row],[Enero]:[Diciembre]])</f>
        <v>528912.9</v>
      </c>
      <c r="R3637">
        <v>2016</v>
      </c>
      <c r="S3637" s="3" t="s">
        <v>212</v>
      </c>
    </row>
    <row r="3638" spans="1:19" x14ac:dyDescent="0.35">
      <c r="A3638" t="str">
        <f>+_xlfn.CONCAT(Exportaciones_Kg_fruta[[#This Row],[País]],Exportaciones_Kg_fruta[[#This Row],[Detalle]],Exportaciones_Kg_fruta[[#This Row],[Año]])</f>
        <v>Polinesia Francesa2016</v>
      </c>
      <c r="B3638" s="3" t="s">
        <v>150</v>
      </c>
      <c r="C3638" s="3" t="s">
        <v>22</v>
      </c>
      <c r="D3638" s="3"/>
      <c r="E3638" s="3">
        <v>22239</v>
      </c>
      <c r="F3638" s="3">
        <v>34413.919999999998</v>
      </c>
      <c r="G3638" s="3">
        <v>0</v>
      </c>
      <c r="H3638" s="3">
        <v>0</v>
      </c>
      <c r="I3638" s="3">
        <v>31440.36</v>
      </c>
      <c r="J3638" s="3">
        <v>3840</v>
      </c>
      <c r="K3638" s="3">
        <v>0</v>
      </c>
      <c r="L3638" s="3">
        <v>35598</v>
      </c>
      <c r="M3638" s="3">
        <v>24705.019999999997</v>
      </c>
      <c r="N3638" s="3">
        <v>0</v>
      </c>
      <c r="O3638" s="3">
        <v>27645</v>
      </c>
      <c r="P3638" s="3">
        <v>21677.77</v>
      </c>
      <c r="Q3638" s="3">
        <f>SUM(Exportaciones_Kg_fruta[[#This Row],[Enero]:[Diciembre]])</f>
        <v>201559.06999999998</v>
      </c>
      <c r="R3638">
        <v>2016</v>
      </c>
      <c r="S3638" s="3" t="s">
        <v>212</v>
      </c>
    </row>
    <row r="3639" spans="1:19" x14ac:dyDescent="0.35">
      <c r="A3639" t="str">
        <f>+_xlfn.CONCAT(Exportaciones_Kg_fruta[[#This Row],[País]],Exportaciones_Kg_fruta[[#This Row],[Detalle]],Exportaciones_Kg_fruta[[#This Row],[Año]])</f>
        <v>Liberia2016</v>
      </c>
      <c r="B3639" s="3" t="s">
        <v>119</v>
      </c>
      <c r="C3639" s="3" t="s">
        <v>22</v>
      </c>
      <c r="D3639" s="3"/>
      <c r="E3639" s="3">
        <v>87764.36</v>
      </c>
      <c r="F3639" s="3">
        <v>115449.2</v>
      </c>
      <c r="G3639" s="3">
        <v>0</v>
      </c>
      <c r="H3639" s="3">
        <v>46770</v>
      </c>
      <c r="I3639" s="3">
        <v>0</v>
      </c>
      <c r="J3639" s="3">
        <v>0</v>
      </c>
      <c r="K3639" s="3">
        <v>0</v>
      </c>
      <c r="L3639" s="3">
        <v>46017.8</v>
      </c>
      <c r="M3639" s="3">
        <v>74171.600000000006</v>
      </c>
      <c r="N3639" s="3">
        <v>108416</v>
      </c>
      <c r="O3639" s="3">
        <v>110798.39999999999</v>
      </c>
      <c r="P3639" s="3">
        <v>70980</v>
      </c>
      <c r="Q3639" s="3">
        <f>SUM(Exportaciones_Kg_fruta[[#This Row],[Enero]:[Diciembre]])</f>
        <v>660367.35999999999</v>
      </c>
      <c r="R3639">
        <v>2016</v>
      </c>
      <c r="S3639" s="3" t="s">
        <v>212</v>
      </c>
    </row>
    <row r="3640" spans="1:19" x14ac:dyDescent="0.35">
      <c r="A3640" t="str">
        <f>+_xlfn.CONCAT(Exportaciones_Kg_fruta[[#This Row],[País]],Exportaciones_Kg_fruta[[#This Row],[Detalle]],Exportaciones_Kg_fruta[[#This Row],[Año]])</f>
        <v>Fiji2016</v>
      </c>
      <c r="B3640" s="3" t="s">
        <v>77</v>
      </c>
      <c r="C3640" s="3" t="s">
        <v>22</v>
      </c>
      <c r="D3640" s="3"/>
      <c r="E3640" s="3">
        <v>0</v>
      </c>
      <c r="F3640" s="3">
        <v>0</v>
      </c>
      <c r="G3640" s="3">
        <v>0</v>
      </c>
      <c r="H3640" s="3">
        <v>0</v>
      </c>
      <c r="I3640" s="3">
        <v>42209.5</v>
      </c>
      <c r="J3640" s="3">
        <v>0</v>
      </c>
      <c r="K3640" s="3">
        <v>29940</v>
      </c>
      <c r="L3640" s="3">
        <v>66923</v>
      </c>
      <c r="M3640" s="3">
        <v>0</v>
      </c>
      <c r="N3640" s="3">
        <v>62142</v>
      </c>
      <c r="O3640" s="3">
        <v>30150</v>
      </c>
      <c r="P3640" s="3">
        <v>0</v>
      </c>
      <c r="Q3640" s="3">
        <f>SUM(Exportaciones_Kg_fruta[[#This Row],[Enero]:[Diciembre]])</f>
        <v>231364.5</v>
      </c>
      <c r="R3640">
        <v>2016</v>
      </c>
      <c r="S3640" s="3" t="s">
        <v>212</v>
      </c>
    </row>
    <row r="3641" spans="1:19" x14ac:dyDescent="0.35">
      <c r="A3641" t="str">
        <f>+_xlfn.CONCAT(Exportaciones_Kg_fruta[[#This Row],[País]],Exportaciones_Kg_fruta[[#This Row],[Detalle]],Exportaciones_Kg_fruta[[#This Row],[Año]])</f>
        <v>Martinica2016</v>
      </c>
      <c r="B3641" s="3" t="s">
        <v>127</v>
      </c>
      <c r="C3641" s="3" t="s">
        <v>22</v>
      </c>
      <c r="D3641" s="3"/>
      <c r="E3641" s="3">
        <v>0</v>
      </c>
      <c r="F3641" s="3">
        <v>0</v>
      </c>
      <c r="G3641" s="3">
        <v>0</v>
      </c>
      <c r="H3641" s="3">
        <v>0</v>
      </c>
      <c r="I3641" s="3">
        <v>34802.399999999994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21352.550000000003</v>
      </c>
      <c r="P3641" s="3">
        <v>0</v>
      </c>
      <c r="Q3641" s="3">
        <f>SUM(Exportaciones_Kg_fruta[[#This Row],[Enero]:[Diciembre]])</f>
        <v>56154.95</v>
      </c>
      <c r="R3641">
        <v>2016</v>
      </c>
      <c r="S3641" s="3" t="s">
        <v>212</v>
      </c>
    </row>
    <row r="3642" spans="1:19" x14ac:dyDescent="0.35">
      <c r="A3642" t="str">
        <f>+_xlfn.CONCAT(Exportaciones_Kg_fruta[[#This Row],[País]],Exportaciones_Kg_fruta[[#This Row],[Detalle]],Exportaciones_Kg_fruta[[#This Row],[Año]])</f>
        <v>Territorio Francés en África2016</v>
      </c>
      <c r="B3642" s="3" t="s">
        <v>182</v>
      </c>
      <c r="C3642" s="3" t="s">
        <v>22</v>
      </c>
      <c r="D3642" s="3"/>
      <c r="E3642" s="3">
        <v>114936.00000000001</v>
      </c>
      <c r="F3642" s="3">
        <v>0</v>
      </c>
      <c r="G3642" s="3">
        <v>0</v>
      </c>
      <c r="H3642" s="3">
        <v>0</v>
      </c>
      <c r="I3642" s="3">
        <v>0</v>
      </c>
      <c r="J3642" s="3">
        <v>133162.20000000001</v>
      </c>
      <c r="K3642" s="3">
        <v>45917.85</v>
      </c>
      <c r="L3642" s="3">
        <v>0</v>
      </c>
      <c r="M3642" s="3">
        <v>43276.800000000003</v>
      </c>
      <c r="N3642" s="3">
        <v>64898.399999999994</v>
      </c>
      <c r="O3642" s="3">
        <v>0</v>
      </c>
      <c r="P3642" s="3">
        <v>0</v>
      </c>
      <c r="Q3642" s="3">
        <f>SUM(Exportaciones_Kg_fruta[[#This Row],[Enero]:[Diciembre]])</f>
        <v>402191.25</v>
      </c>
      <c r="R3642">
        <v>2016</v>
      </c>
      <c r="S3642" s="3" t="s">
        <v>212</v>
      </c>
    </row>
    <row r="3643" spans="1:19" x14ac:dyDescent="0.35">
      <c r="A3643" t="str">
        <f>+_xlfn.CONCAT(Exportaciones_Kg_fruta[[#This Row],[País]],Exportaciones_Kg_fruta[[#This Row],[Detalle]],Exportaciones_Kg_fruta[[#This Row],[Año]])</f>
        <v>Santa Lucía (Islas  Occidentales)2016</v>
      </c>
      <c r="B3643" s="3" t="s">
        <v>166</v>
      </c>
      <c r="C3643" s="3" t="s">
        <v>22</v>
      </c>
      <c r="D3643" s="3"/>
      <c r="E3643" s="3">
        <v>31719</v>
      </c>
      <c r="F3643" s="3">
        <v>23200</v>
      </c>
      <c r="G3643" s="3">
        <v>31559</v>
      </c>
      <c r="H3643" s="3">
        <v>31757</v>
      </c>
      <c r="I3643" s="3">
        <v>88253.75</v>
      </c>
      <c r="J3643" s="3">
        <v>15050</v>
      </c>
      <c r="K3643" s="3">
        <v>47173.36</v>
      </c>
      <c r="L3643" s="3">
        <v>56616</v>
      </c>
      <c r="M3643" s="3">
        <v>58321.35</v>
      </c>
      <c r="N3643" s="3">
        <v>0</v>
      </c>
      <c r="O3643" s="3">
        <v>49980</v>
      </c>
      <c r="P3643" s="3">
        <v>34227.5</v>
      </c>
      <c r="Q3643" s="3">
        <f>SUM(Exportaciones_Kg_fruta[[#This Row],[Enero]:[Diciembre]])</f>
        <v>467856.95999999996</v>
      </c>
      <c r="R3643">
        <v>2016</v>
      </c>
      <c r="S3643" s="3" t="s">
        <v>212</v>
      </c>
    </row>
    <row r="3644" spans="1:19" x14ac:dyDescent="0.35">
      <c r="A3644" t="str">
        <f>+_xlfn.CONCAT(Exportaciones_Kg_fruta[[#This Row],[País]],Exportaciones_Kg_fruta[[#This Row],[Detalle]],Exportaciones_Kg_fruta[[#This Row],[Año]])</f>
        <v>Territorio Holandes en América2016</v>
      </c>
      <c r="B3644" s="3" t="s">
        <v>225</v>
      </c>
      <c r="C3644" s="3" t="s">
        <v>22</v>
      </c>
      <c r="D3644" s="3"/>
      <c r="E3644" s="3">
        <v>23800</v>
      </c>
      <c r="F3644" s="3">
        <v>0</v>
      </c>
      <c r="G3644" s="3">
        <v>37105</v>
      </c>
      <c r="H3644" s="3">
        <v>0</v>
      </c>
      <c r="I3644" s="3">
        <v>41748.75</v>
      </c>
      <c r="J3644" s="3">
        <v>64193.5</v>
      </c>
      <c r="K3644" s="3">
        <v>16538.75</v>
      </c>
      <c r="L3644" s="3">
        <v>0</v>
      </c>
      <c r="M3644" s="3">
        <v>39818.25</v>
      </c>
      <c r="N3644" s="3">
        <v>45504.75</v>
      </c>
      <c r="O3644" s="3">
        <v>15879.75</v>
      </c>
      <c r="P3644" s="3">
        <v>0</v>
      </c>
      <c r="Q3644" s="3">
        <f>SUM(Exportaciones_Kg_fruta[[#This Row],[Enero]:[Diciembre]])</f>
        <v>284588.75</v>
      </c>
      <c r="R3644">
        <v>2016</v>
      </c>
      <c r="S3644" s="3" t="s">
        <v>212</v>
      </c>
    </row>
    <row r="3645" spans="1:19" x14ac:dyDescent="0.35">
      <c r="A3645" t="str">
        <f>+_xlfn.CONCAT(Exportaciones_Kg_fruta[[#This Row],[País]],Exportaciones_Kg_fruta[[#This Row],[Detalle]],Exportaciones_Kg_fruta[[#This Row],[Año]])</f>
        <v>Mauricio2016</v>
      </c>
      <c r="B3645" s="3" t="s">
        <v>128</v>
      </c>
      <c r="C3645" s="3" t="s">
        <v>22</v>
      </c>
      <c r="D3645" s="3"/>
      <c r="E3645" s="3">
        <v>106396.49999999999</v>
      </c>
      <c r="F3645" s="3">
        <v>5496.8</v>
      </c>
      <c r="G3645" s="3">
        <v>36253</v>
      </c>
      <c r="H3645" s="3">
        <v>9288.9000000000015</v>
      </c>
      <c r="I3645" s="3">
        <v>25549</v>
      </c>
      <c r="J3645" s="3">
        <v>10935.010000000002</v>
      </c>
      <c r="K3645" s="3">
        <v>31411.199999999997</v>
      </c>
      <c r="L3645" s="3">
        <v>26275.75</v>
      </c>
      <c r="M3645" s="3">
        <v>46772</v>
      </c>
      <c r="N3645" s="3">
        <v>0</v>
      </c>
      <c r="O3645" s="3">
        <v>24529</v>
      </c>
      <c r="P3645" s="3">
        <v>47932.75</v>
      </c>
      <c r="Q3645" s="3">
        <f>SUM(Exportaciones_Kg_fruta[[#This Row],[Enero]:[Diciembre]])</f>
        <v>370839.91</v>
      </c>
      <c r="R3645">
        <v>2016</v>
      </c>
      <c r="S3645" s="3" t="s">
        <v>212</v>
      </c>
    </row>
    <row r="3646" spans="1:19" x14ac:dyDescent="0.35">
      <c r="A3646" t="str">
        <f>+_xlfn.CONCAT(Exportaciones_Kg_fruta[[#This Row],[País]],Exportaciones_Kg_fruta[[#This Row],[Detalle]],Exportaciones_Kg_fruta[[#This Row],[Año]])</f>
        <v>Isla Tonga2016</v>
      </c>
      <c r="B3646" s="3" t="s">
        <v>101</v>
      </c>
      <c r="C3646" s="3" t="s">
        <v>22</v>
      </c>
      <c r="D3646" s="3"/>
      <c r="E3646" s="3">
        <v>0</v>
      </c>
      <c r="F3646" s="3">
        <v>0</v>
      </c>
      <c r="G3646" s="3">
        <v>3082</v>
      </c>
      <c r="H3646" s="3">
        <v>0</v>
      </c>
      <c r="I3646" s="3">
        <v>0</v>
      </c>
      <c r="J3646" s="3">
        <v>2588</v>
      </c>
      <c r="K3646" s="3">
        <v>1629.44</v>
      </c>
      <c r="L3646" s="3">
        <v>0</v>
      </c>
      <c r="M3646" s="3">
        <v>3148</v>
      </c>
      <c r="N3646" s="3">
        <v>0</v>
      </c>
      <c r="O3646" s="3">
        <v>0</v>
      </c>
      <c r="P3646" s="3">
        <v>3067</v>
      </c>
      <c r="Q3646" s="3">
        <f>SUM(Exportaciones_Kg_fruta[[#This Row],[Enero]:[Diciembre]])</f>
        <v>13514.44</v>
      </c>
      <c r="R3646">
        <v>2016</v>
      </c>
      <c r="S3646" s="3" t="s">
        <v>212</v>
      </c>
    </row>
    <row r="3647" spans="1:19" x14ac:dyDescent="0.35">
      <c r="A3647" t="str">
        <f>+_xlfn.CONCAT(Exportaciones_Kg_fruta[[#This Row],[País]],Exportaciones_Kg_fruta[[#This Row],[Detalle]],Exportaciones_Kg_fruta[[#This Row],[Año]])</f>
        <v>Congo2016</v>
      </c>
      <c r="B3647" s="3" t="s">
        <v>59</v>
      </c>
      <c r="C3647" s="3" t="s">
        <v>22</v>
      </c>
      <c r="D3647" s="3"/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15876</v>
      </c>
      <c r="L3647" s="3">
        <v>34860</v>
      </c>
      <c r="M3647" s="3">
        <v>0</v>
      </c>
      <c r="N3647" s="3">
        <v>0</v>
      </c>
      <c r="O3647" s="3">
        <v>0</v>
      </c>
      <c r="P3647" s="3">
        <v>0</v>
      </c>
      <c r="Q3647" s="3">
        <f>SUM(Exportaciones_Kg_fruta[[#This Row],[Enero]:[Diciembre]])</f>
        <v>50736</v>
      </c>
      <c r="R3647">
        <v>2016</v>
      </c>
      <c r="S3647" s="3" t="s">
        <v>212</v>
      </c>
    </row>
    <row r="3648" spans="1:19" x14ac:dyDescent="0.35">
      <c r="A3648" t="str">
        <f>+_xlfn.CONCAT(Exportaciones_Kg_fruta[[#This Row],[País]],Exportaciones_Kg_fruta[[#This Row],[Detalle]],Exportaciones_Kg_fruta[[#This Row],[Año]])</f>
        <v>Islas Cayman2016</v>
      </c>
      <c r="B3648" s="3" t="s">
        <v>229</v>
      </c>
      <c r="C3648" s="3" t="s">
        <v>22</v>
      </c>
      <c r="D3648" s="3"/>
      <c r="E3648" s="3">
        <v>18081.2</v>
      </c>
      <c r="F3648" s="3">
        <v>79741</v>
      </c>
      <c r="G3648" s="3">
        <v>0</v>
      </c>
      <c r="H3648" s="3">
        <v>0</v>
      </c>
      <c r="I3648" s="3">
        <v>0</v>
      </c>
      <c r="J3648" s="3">
        <v>59169.5</v>
      </c>
      <c r="K3648" s="3">
        <v>23774</v>
      </c>
      <c r="L3648" s="3">
        <v>22326.799999999999</v>
      </c>
      <c r="M3648" s="3">
        <v>61516</v>
      </c>
      <c r="N3648" s="3">
        <v>16216</v>
      </c>
      <c r="O3648" s="3">
        <v>62166.5</v>
      </c>
      <c r="P3648" s="3">
        <v>11241</v>
      </c>
      <c r="Q3648" s="3">
        <f>SUM(Exportaciones_Kg_fruta[[#This Row],[Enero]:[Diciembre]])</f>
        <v>354232</v>
      </c>
      <c r="R3648">
        <v>2016</v>
      </c>
      <c r="S3648" s="3" t="s">
        <v>212</v>
      </c>
    </row>
    <row r="3649" spans="1:19" x14ac:dyDescent="0.35">
      <c r="A3649" t="str">
        <f>+_xlfn.CONCAT(Exportaciones_Kg_fruta[[#This Row],[País]],Exportaciones_Kg_fruta[[#This Row],[Detalle]],Exportaciones_Kg_fruta[[#This Row],[Año]])</f>
        <v>San Vicente y las Granadinas2016</v>
      </c>
      <c r="B3649" s="3" t="s">
        <v>165</v>
      </c>
      <c r="C3649" s="3" t="s">
        <v>22</v>
      </c>
      <c r="D3649" s="3"/>
      <c r="E3649" s="3">
        <v>0</v>
      </c>
      <c r="F3649" s="3">
        <v>0</v>
      </c>
      <c r="G3649" s="3">
        <v>16402.900000000001</v>
      </c>
      <c r="H3649" s="3">
        <v>19177.400000000001</v>
      </c>
      <c r="I3649" s="3">
        <v>0</v>
      </c>
      <c r="J3649" s="3">
        <v>0</v>
      </c>
      <c r="K3649" s="3">
        <v>16401.599999999999</v>
      </c>
      <c r="L3649" s="3">
        <v>0</v>
      </c>
      <c r="M3649" s="3">
        <v>0</v>
      </c>
      <c r="N3649" s="3">
        <v>0</v>
      </c>
      <c r="O3649" s="3">
        <v>0</v>
      </c>
      <c r="P3649" s="3">
        <v>26210.400000000001</v>
      </c>
      <c r="Q3649" s="3">
        <f>SUM(Exportaciones_Kg_fruta[[#This Row],[Enero]:[Diciembre]])</f>
        <v>78192.3</v>
      </c>
      <c r="R3649">
        <v>2016</v>
      </c>
      <c r="S3649" s="3" t="s">
        <v>212</v>
      </c>
    </row>
    <row r="3650" spans="1:19" x14ac:dyDescent="0.35">
      <c r="A3650" t="str">
        <f>+_xlfn.CONCAT(Exportaciones_Kg_fruta[[#This Row],[País]],Exportaciones_Kg_fruta[[#This Row],[Detalle]],Exportaciones_Kg_fruta[[#This Row],[Año]])</f>
        <v>Gabón2016</v>
      </c>
      <c r="B3650" s="3" t="s">
        <v>81</v>
      </c>
      <c r="C3650" s="3" t="s">
        <v>22</v>
      </c>
      <c r="D3650" s="3"/>
      <c r="E3650" s="3">
        <v>19626.25</v>
      </c>
      <c r="F3650" s="3">
        <v>24654</v>
      </c>
      <c r="G3650" s="3">
        <v>0</v>
      </c>
      <c r="H3650" s="3">
        <v>0</v>
      </c>
      <c r="I3650" s="3">
        <v>0</v>
      </c>
      <c r="J3650" s="3">
        <v>20412</v>
      </c>
      <c r="K3650" s="3">
        <v>21721</v>
      </c>
      <c r="L3650" s="3">
        <v>0</v>
      </c>
      <c r="M3650" s="3">
        <v>0</v>
      </c>
      <c r="N3650" s="3">
        <v>23803.5</v>
      </c>
      <c r="O3650" s="3">
        <v>24685.5</v>
      </c>
      <c r="P3650" s="3">
        <v>0</v>
      </c>
      <c r="Q3650" s="3">
        <f>SUM(Exportaciones_Kg_fruta[[#This Row],[Enero]:[Diciembre]])</f>
        <v>134902.25</v>
      </c>
      <c r="R3650">
        <v>2016</v>
      </c>
      <c r="S3650" s="3" t="s">
        <v>212</v>
      </c>
    </row>
    <row r="3651" spans="1:19" x14ac:dyDescent="0.35">
      <c r="A3651" t="str">
        <f>+_xlfn.CONCAT(Exportaciones_Kg_fruta[[#This Row],[País]],Exportaciones_Kg_fruta[[#This Row],[Detalle]],Exportaciones_Kg_fruta[[#This Row],[Año]])</f>
        <v>Costa de Marfil2016</v>
      </c>
      <c r="B3651" s="3" t="s">
        <v>61</v>
      </c>
      <c r="C3651" s="3" t="s">
        <v>22</v>
      </c>
      <c r="D3651" s="3"/>
      <c r="E3651" s="3">
        <v>24029.94</v>
      </c>
      <c r="F3651" s="3">
        <v>0</v>
      </c>
      <c r="G3651" s="3">
        <v>30962.5</v>
      </c>
      <c r="H3651" s="3">
        <v>0</v>
      </c>
      <c r="I3651" s="3">
        <v>23206.079999999998</v>
      </c>
      <c r="J3651" s="3">
        <v>0</v>
      </c>
      <c r="K3651" s="3">
        <v>23285.040000000001</v>
      </c>
      <c r="L3651" s="3">
        <v>0</v>
      </c>
      <c r="M3651" s="3">
        <v>0</v>
      </c>
      <c r="N3651" s="3">
        <v>0</v>
      </c>
      <c r="O3651" s="3">
        <v>30752.100000000002</v>
      </c>
      <c r="P3651" s="3">
        <v>35490</v>
      </c>
      <c r="Q3651" s="3">
        <f>SUM(Exportaciones_Kg_fruta[[#This Row],[Enero]:[Diciembre]])</f>
        <v>167725.66</v>
      </c>
      <c r="R3651">
        <v>2016</v>
      </c>
      <c r="S3651" s="3" t="s">
        <v>212</v>
      </c>
    </row>
    <row r="3652" spans="1:19" x14ac:dyDescent="0.35">
      <c r="A3652" t="str">
        <f>+_xlfn.CONCAT(Exportaciones_Kg_fruta[[#This Row],[País]],Exportaciones_Kg_fruta[[#This Row],[Detalle]],Exportaciones_Kg_fruta[[#This Row],[Año]])</f>
        <v>Camerún2016</v>
      </c>
      <c r="B3652" s="3" t="s">
        <v>54</v>
      </c>
      <c r="C3652" s="3" t="s">
        <v>22</v>
      </c>
      <c r="D3652" s="3"/>
      <c r="E3652" s="3">
        <v>57386</v>
      </c>
      <c r="F3652" s="3">
        <v>0</v>
      </c>
      <c r="G3652" s="3">
        <v>0</v>
      </c>
      <c r="H3652" s="3">
        <v>0</v>
      </c>
      <c r="I3652" s="3">
        <v>16470</v>
      </c>
      <c r="J3652" s="3">
        <v>0</v>
      </c>
      <c r="K3652" s="3">
        <v>0</v>
      </c>
      <c r="L3652" s="3">
        <v>20403</v>
      </c>
      <c r="M3652" s="3">
        <v>0</v>
      </c>
      <c r="N3652" s="3">
        <v>22418</v>
      </c>
      <c r="O3652" s="3">
        <v>0</v>
      </c>
      <c r="P3652" s="3">
        <v>0</v>
      </c>
      <c r="Q3652" s="3">
        <f>SUM(Exportaciones_Kg_fruta[[#This Row],[Enero]:[Diciembre]])</f>
        <v>116677</v>
      </c>
      <c r="R3652">
        <v>2016</v>
      </c>
      <c r="S3652" s="3" t="s">
        <v>212</v>
      </c>
    </row>
    <row r="3653" spans="1:19" x14ac:dyDescent="0.35">
      <c r="A3653" t="str">
        <f>+_xlfn.CONCAT(Exportaciones_Kg_fruta[[#This Row],[País]],Exportaciones_Kg_fruta[[#This Row],[Detalle]],Exportaciones_Kg_fruta[[#This Row],[Año]])</f>
        <v>Laos2016</v>
      </c>
      <c r="B3653" s="3" t="s">
        <v>116</v>
      </c>
      <c r="C3653" s="3" t="s">
        <v>22</v>
      </c>
      <c r="D3653" s="3"/>
      <c r="E3653" s="3">
        <v>78775.199999999997</v>
      </c>
      <c r="F3653" s="3">
        <v>144692.70000000001</v>
      </c>
      <c r="G3653" s="3">
        <v>0</v>
      </c>
      <c r="H3653" s="3">
        <v>0</v>
      </c>
      <c r="I3653" s="3">
        <v>0</v>
      </c>
      <c r="J3653" s="3">
        <v>8944.4</v>
      </c>
      <c r="K3653" s="3">
        <v>0</v>
      </c>
      <c r="L3653" s="3">
        <v>0</v>
      </c>
      <c r="M3653" s="3">
        <v>0</v>
      </c>
      <c r="N3653" s="3">
        <v>0</v>
      </c>
      <c r="O3653" s="3">
        <v>83701</v>
      </c>
      <c r="P3653" s="3">
        <v>0</v>
      </c>
      <c r="Q3653" s="3">
        <f>SUM(Exportaciones_Kg_fruta[[#This Row],[Enero]:[Diciembre]])</f>
        <v>316113.30000000005</v>
      </c>
      <c r="R3653">
        <v>2016</v>
      </c>
      <c r="S3653" s="3" t="s">
        <v>212</v>
      </c>
    </row>
    <row r="3654" spans="1:19" x14ac:dyDescent="0.35">
      <c r="A3654" t="str">
        <f>+_xlfn.CONCAT(Exportaciones_Kg_fruta[[#This Row],[País]],Exportaciones_Kg_fruta[[#This Row],[Detalle]],Exportaciones_Kg_fruta[[#This Row],[Año]])</f>
        <v>Granada2016</v>
      </c>
      <c r="B3654" s="3" t="s">
        <v>84</v>
      </c>
      <c r="C3654" s="3" t="s">
        <v>22</v>
      </c>
      <c r="D3654" s="3"/>
      <c r="E3654" s="3">
        <v>0</v>
      </c>
      <c r="F3654" s="3">
        <v>0</v>
      </c>
      <c r="G3654" s="3">
        <v>49270</v>
      </c>
      <c r="H3654" s="3">
        <v>31525.15</v>
      </c>
      <c r="I3654" s="3">
        <v>5106</v>
      </c>
      <c r="J3654" s="3">
        <v>0</v>
      </c>
      <c r="K3654" s="3">
        <v>73076.5</v>
      </c>
      <c r="L3654" s="3">
        <v>23820</v>
      </c>
      <c r="M3654" s="3">
        <v>0</v>
      </c>
      <c r="N3654" s="3">
        <v>23910</v>
      </c>
      <c r="O3654" s="3">
        <v>10296</v>
      </c>
      <c r="P3654" s="3">
        <v>70443.42</v>
      </c>
      <c r="Q3654" s="3">
        <f>SUM(Exportaciones_Kg_fruta[[#This Row],[Enero]:[Diciembre]])</f>
        <v>287447.07</v>
      </c>
      <c r="R3654">
        <v>2016</v>
      </c>
      <c r="S3654" s="3" t="s">
        <v>212</v>
      </c>
    </row>
    <row r="3655" spans="1:19" x14ac:dyDescent="0.35">
      <c r="A3655" t="str">
        <f>+_xlfn.CONCAT(Exportaciones_Kg_fruta[[#This Row],[País]],Exportaciones_Kg_fruta[[#This Row],[Detalle]],Exportaciones_Kg_fruta[[#This Row],[Año]])</f>
        <v>Dominica2016</v>
      </c>
      <c r="B3655" s="3" t="s">
        <v>67</v>
      </c>
      <c r="C3655" s="3" t="s">
        <v>22</v>
      </c>
      <c r="D3655" s="3"/>
      <c r="E3655" s="3">
        <v>0</v>
      </c>
      <c r="F3655" s="3">
        <v>0</v>
      </c>
      <c r="G3655" s="3">
        <v>27224.7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27798.799999999999</v>
      </c>
      <c r="P3655" s="3">
        <v>0</v>
      </c>
      <c r="Q3655" s="3">
        <f>SUM(Exportaciones_Kg_fruta[[#This Row],[Enero]:[Diciembre]])</f>
        <v>55023.5</v>
      </c>
      <c r="R3655">
        <v>2016</v>
      </c>
      <c r="S3655" s="3" t="s">
        <v>212</v>
      </c>
    </row>
    <row r="3656" spans="1:19" x14ac:dyDescent="0.35">
      <c r="A3656" t="str">
        <f>+_xlfn.CONCAT(Exportaciones_Kg_fruta[[#This Row],[País]],Exportaciones_Kg_fruta[[#This Row],[Detalle]],Exportaciones_Kg_fruta[[#This Row],[Año]])</f>
        <v>Armenia2016</v>
      </c>
      <c r="B3656" s="3" t="s">
        <v>33</v>
      </c>
      <c r="C3656" s="3" t="s">
        <v>22</v>
      </c>
      <c r="D3656" s="3"/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31187.5</v>
      </c>
      <c r="O3656" s="3">
        <v>0</v>
      </c>
      <c r="P3656" s="3">
        <v>0</v>
      </c>
      <c r="Q3656" s="3">
        <f>SUM(Exportaciones_Kg_fruta[[#This Row],[Enero]:[Diciembre]])</f>
        <v>31187.5</v>
      </c>
      <c r="R3656">
        <v>2016</v>
      </c>
      <c r="S3656" s="3" t="s">
        <v>212</v>
      </c>
    </row>
    <row r="3657" spans="1:19" x14ac:dyDescent="0.35">
      <c r="A3657" t="str">
        <f>+_xlfn.CONCAT(Exportaciones_Kg_fruta[[#This Row],[País]],Exportaciones_Kg_fruta[[#This Row],[Detalle]],Exportaciones_Kg_fruta[[#This Row],[Año]])</f>
        <v>Territorio Francés en Oceanía y el Pacífico2016</v>
      </c>
      <c r="B3657" s="3" t="s">
        <v>184</v>
      </c>
      <c r="C3657" s="3" t="s">
        <v>22</v>
      </c>
      <c r="D3657" s="3"/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22572</v>
      </c>
      <c r="N3657" s="3">
        <v>0</v>
      </c>
      <c r="O3657" s="3">
        <v>0</v>
      </c>
      <c r="P3657" s="3">
        <v>0</v>
      </c>
      <c r="Q3657" s="3">
        <f>SUM(Exportaciones_Kg_fruta[[#This Row],[Enero]:[Diciembre]])</f>
        <v>22572</v>
      </c>
      <c r="R3657">
        <v>2016</v>
      </c>
      <c r="S3657" s="3" t="s">
        <v>212</v>
      </c>
    </row>
    <row r="3658" spans="1:19" x14ac:dyDescent="0.35">
      <c r="A3658" t="str">
        <f>+_xlfn.CONCAT(Exportaciones_Kg_fruta[[#This Row],[País]],Exportaciones_Kg_fruta[[#This Row],[Detalle]],Exportaciones_Kg_fruta[[#This Row],[Año]])</f>
        <v>Tanzania2016</v>
      </c>
      <c r="B3658" s="3" t="s">
        <v>214</v>
      </c>
      <c r="C3658" s="3" t="s">
        <v>22</v>
      </c>
      <c r="D3658" s="3"/>
      <c r="E3658" s="3">
        <v>26263.7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f>SUM(Exportaciones_Kg_fruta[[#This Row],[Enero]:[Diciembre]])</f>
        <v>26263.7</v>
      </c>
      <c r="R3658">
        <v>2016</v>
      </c>
      <c r="S3658" s="3" t="s">
        <v>212</v>
      </c>
    </row>
    <row r="3659" spans="1:19" x14ac:dyDescent="0.35">
      <c r="A3659" t="str">
        <f>+_xlfn.CONCAT(Exportaciones_Kg_fruta[[#This Row],[País]],Exportaciones_Kg_fruta[[#This Row],[Detalle]],Exportaciones_Kg_fruta[[#This Row],[Año]])</f>
        <v>Isla Maldivas2016</v>
      </c>
      <c r="B3659" s="3" t="s">
        <v>100</v>
      </c>
      <c r="C3659" s="3" t="s">
        <v>22</v>
      </c>
      <c r="D3659" s="3"/>
      <c r="E3659" s="3">
        <v>27836.2</v>
      </c>
      <c r="F3659" s="3">
        <v>9900</v>
      </c>
      <c r="G3659" s="3">
        <v>3150</v>
      </c>
      <c r="H3659" s="3">
        <v>38905.130000000005</v>
      </c>
      <c r="I3659" s="3">
        <v>51110.8</v>
      </c>
      <c r="J3659" s="3">
        <v>27880</v>
      </c>
      <c r="K3659" s="3">
        <v>48748.5</v>
      </c>
      <c r="L3659" s="3">
        <v>0</v>
      </c>
      <c r="M3659" s="3">
        <v>8027.5</v>
      </c>
      <c r="N3659" s="3">
        <v>0</v>
      </c>
      <c r="O3659" s="3">
        <v>0</v>
      </c>
      <c r="P3659" s="3">
        <v>61969</v>
      </c>
      <c r="Q3659" s="3">
        <f>SUM(Exportaciones_Kg_fruta[[#This Row],[Enero]:[Diciembre]])</f>
        <v>277527.13</v>
      </c>
      <c r="R3659">
        <v>2016</v>
      </c>
      <c r="S3659" s="3" t="s">
        <v>212</v>
      </c>
    </row>
    <row r="3660" spans="1:19" x14ac:dyDescent="0.35">
      <c r="A3660" t="str">
        <f>+_xlfn.CONCAT(Exportaciones_Kg_fruta[[#This Row],[País]],Exportaciones_Kg_fruta[[#This Row],[Detalle]],Exportaciones_Kg_fruta[[#This Row],[Año]])</f>
        <v>Nueva Caledonia2016</v>
      </c>
      <c r="B3660" s="3" t="s">
        <v>141</v>
      </c>
      <c r="C3660" s="3" t="s">
        <v>22</v>
      </c>
      <c r="D3660" s="3"/>
      <c r="E3660" s="3">
        <v>0</v>
      </c>
      <c r="F3660" s="3">
        <v>0</v>
      </c>
      <c r="G3660" s="3">
        <v>0</v>
      </c>
      <c r="H3660" s="3">
        <v>20250</v>
      </c>
      <c r="I3660" s="3">
        <v>0</v>
      </c>
      <c r="J3660" s="3">
        <v>0</v>
      </c>
      <c r="K3660" s="3">
        <v>4350</v>
      </c>
      <c r="L3660" s="3">
        <v>470</v>
      </c>
      <c r="M3660" s="3">
        <v>23760</v>
      </c>
      <c r="N3660" s="3">
        <v>0</v>
      </c>
      <c r="O3660" s="3">
        <v>0</v>
      </c>
      <c r="P3660" s="3">
        <v>19970</v>
      </c>
      <c r="Q3660" s="3">
        <f>SUM(Exportaciones_Kg_fruta[[#This Row],[Enero]:[Diciembre]])</f>
        <v>68800</v>
      </c>
      <c r="R3660">
        <v>2016</v>
      </c>
      <c r="S3660" s="3" t="s">
        <v>212</v>
      </c>
    </row>
    <row r="3661" spans="1:19" x14ac:dyDescent="0.35">
      <c r="A3661" t="str">
        <f>+_xlfn.CONCAT(Exportaciones_Kg_fruta[[#This Row],[País]],Exportaciones_Kg_fruta[[#This Row],[Detalle]],Exportaciones_Kg_fruta[[#This Row],[Año]])</f>
        <v>Sierra Leona2016</v>
      </c>
      <c r="B3661" s="3" t="s">
        <v>169</v>
      </c>
      <c r="C3661" s="3" t="s">
        <v>22</v>
      </c>
      <c r="D3661" s="3"/>
      <c r="E3661" s="3">
        <v>30796</v>
      </c>
      <c r="F3661" s="3">
        <v>0</v>
      </c>
      <c r="G3661" s="3">
        <v>0</v>
      </c>
      <c r="H3661" s="3">
        <v>0</v>
      </c>
      <c r="I3661" s="3">
        <v>23991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23500</v>
      </c>
      <c r="P3661" s="3">
        <v>0</v>
      </c>
      <c r="Q3661" s="3">
        <f>SUM(Exportaciones_Kg_fruta[[#This Row],[Enero]:[Diciembre]])</f>
        <v>78287</v>
      </c>
      <c r="R3661">
        <v>2016</v>
      </c>
      <c r="S3661" s="3" t="s">
        <v>212</v>
      </c>
    </row>
    <row r="3662" spans="1:19" x14ac:dyDescent="0.35">
      <c r="A3662" t="str">
        <f>+_xlfn.CONCAT(Exportaciones_Kg_fruta[[#This Row],[País]],Exportaciones_Kg_fruta[[#This Row],[Detalle]],Exportaciones_Kg_fruta[[#This Row],[Año]])</f>
        <v>Togo2016</v>
      </c>
      <c r="B3662" s="3" t="s">
        <v>186</v>
      </c>
      <c r="C3662" s="3" t="s">
        <v>22</v>
      </c>
      <c r="D3662" s="3"/>
      <c r="E3662" s="3">
        <v>0</v>
      </c>
      <c r="F3662" s="3">
        <v>0</v>
      </c>
      <c r="G3662" s="3">
        <v>26404</v>
      </c>
      <c r="H3662" s="3">
        <v>0</v>
      </c>
      <c r="I3662" s="3">
        <v>0</v>
      </c>
      <c r="J3662" s="3">
        <v>25760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f>SUM(Exportaciones_Kg_fruta[[#This Row],[Enero]:[Diciembre]])</f>
        <v>52164</v>
      </c>
      <c r="R3662">
        <v>2016</v>
      </c>
      <c r="S3662" s="3" t="s">
        <v>212</v>
      </c>
    </row>
    <row r="3663" spans="1:19" x14ac:dyDescent="0.35">
      <c r="A3663" t="str">
        <f>+_xlfn.CONCAT(Exportaciones_Kg_fruta[[#This Row],[País]],Exportaciones_Kg_fruta[[#This Row],[Detalle]],Exportaciones_Kg_fruta[[#This Row],[Año]])</f>
        <v>Islas Vírgenes (EEUU)2016</v>
      </c>
      <c r="B3663" s="3" t="s">
        <v>105</v>
      </c>
      <c r="C3663" s="3" t="s">
        <v>22</v>
      </c>
      <c r="D3663" s="3"/>
      <c r="E3663" s="3">
        <v>3711.6</v>
      </c>
      <c r="F3663" s="3">
        <v>60996.57</v>
      </c>
      <c r="G3663" s="3">
        <v>0</v>
      </c>
      <c r="H3663" s="3">
        <v>0</v>
      </c>
      <c r="I3663" s="3">
        <v>20719.25</v>
      </c>
      <c r="J3663" s="3">
        <v>16106.33</v>
      </c>
      <c r="K3663" s="3">
        <v>1500</v>
      </c>
      <c r="L3663" s="3">
        <v>0</v>
      </c>
      <c r="M3663" s="3">
        <v>16637.189999999999</v>
      </c>
      <c r="N3663" s="3">
        <v>11053</v>
      </c>
      <c r="O3663" s="3">
        <v>15902.92</v>
      </c>
      <c r="P3663" s="3">
        <v>64740</v>
      </c>
      <c r="Q3663" s="3">
        <f>SUM(Exportaciones_Kg_fruta[[#This Row],[Enero]:[Diciembre]])</f>
        <v>211366.86000000002</v>
      </c>
      <c r="R3663">
        <v>2016</v>
      </c>
      <c r="S3663" s="3" t="s">
        <v>212</v>
      </c>
    </row>
    <row r="3664" spans="1:19" x14ac:dyDescent="0.35">
      <c r="A3664" t="str">
        <f>+_xlfn.CONCAT(Exportaciones_Kg_fruta[[#This Row],[País]],Exportaciones_Kg_fruta[[#This Row],[Detalle]],Exportaciones_Kg_fruta[[#This Row],[Año]])</f>
        <v>Mongolia2016</v>
      </c>
      <c r="B3664" s="3" t="s">
        <v>133</v>
      </c>
      <c r="C3664" s="3" t="s">
        <v>22</v>
      </c>
      <c r="D3664" s="3"/>
      <c r="E3664" s="3">
        <v>0</v>
      </c>
      <c r="F3664" s="3">
        <v>0</v>
      </c>
      <c r="G3664" s="3">
        <v>0</v>
      </c>
      <c r="H3664" s="3">
        <v>0</v>
      </c>
      <c r="I3664" s="3">
        <v>28986</v>
      </c>
      <c r="J3664" s="3">
        <v>0</v>
      </c>
      <c r="K3664" s="3">
        <v>0</v>
      </c>
      <c r="L3664" s="3">
        <v>0</v>
      </c>
      <c r="M3664" s="3">
        <v>3</v>
      </c>
      <c r="N3664" s="3">
        <v>63784</v>
      </c>
      <c r="O3664" s="3">
        <v>0</v>
      </c>
      <c r="P3664" s="3">
        <v>0</v>
      </c>
      <c r="Q3664" s="3">
        <f>SUM(Exportaciones_Kg_fruta[[#This Row],[Enero]:[Diciembre]])</f>
        <v>92773</v>
      </c>
      <c r="R3664">
        <v>2016</v>
      </c>
      <c r="S3664" s="3" t="s">
        <v>212</v>
      </c>
    </row>
    <row r="3665" spans="1:19" x14ac:dyDescent="0.35">
      <c r="A3665" t="str">
        <f>+_xlfn.CONCAT(Exportaciones_Kg_fruta[[#This Row],[País]],Exportaciones_Kg_fruta[[#This Row],[Detalle]],Exportaciones_Kg_fruta[[#This Row],[Año]])</f>
        <v>Nepal2016</v>
      </c>
      <c r="B3665" s="3" t="s">
        <v>137</v>
      </c>
      <c r="C3665" s="3" t="s">
        <v>22</v>
      </c>
      <c r="D3665" s="3"/>
      <c r="E3665" s="3">
        <v>56500</v>
      </c>
      <c r="F3665" s="3">
        <v>0</v>
      </c>
      <c r="G3665" s="3">
        <v>24000</v>
      </c>
      <c r="H3665" s="3">
        <v>0</v>
      </c>
      <c r="I3665" s="3">
        <v>0</v>
      </c>
      <c r="J3665" s="3">
        <v>23425</v>
      </c>
      <c r="K3665" s="3">
        <v>31250</v>
      </c>
      <c r="L3665" s="3">
        <v>72658</v>
      </c>
      <c r="M3665" s="3">
        <v>0</v>
      </c>
      <c r="N3665" s="3">
        <v>0</v>
      </c>
      <c r="O3665" s="3">
        <v>0</v>
      </c>
      <c r="P3665" s="3">
        <v>0</v>
      </c>
      <c r="Q3665" s="3">
        <f>SUM(Exportaciones_Kg_fruta[[#This Row],[Enero]:[Diciembre]])</f>
        <v>207833</v>
      </c>
      <c r="R3665">
        <v>2016</v>
      </c>
      <c r="S3665" s="3" t="s">
        <v>212</v>
      </c>
    </row>
    <row r="3666" spans="1:19" x14ac:dyDescent="0.35">
      <c r="A3666" t="str">
        <f>+_xlfn.CONCAT(Exportaciones_Kg_fruta[[#This Row],[País]],Exportaciones_Kg_fruta[[#This Row],[Detalle]],Exportaciones_Kg_fruta[[#This Row],[Año]])</f>
        <v>Myanmar (ex Birmania)2016</v>
      </c>
      <c r="B3666" s="3" t="s">
        <v>136</v>
      </c>
      <c r="C3666" s="3" t="s">
        <v>22</v>
      </c>
      <c r="D3666" s="3"/>
      <c r="E3666" s="3">
        <v>42371</v>
      </c>
      <c r="F3666" s="3">
        <v>0</v>
      </c>
      <c r="G3666" s="3">
        <v>0</v>
      </c>
      <c r="H3666" s="3">
        <v>7360</v>
      </c>
      <c r="I3666" s="3">
        <v>0</v>
      </c>
      <c r="J3666" s="3">
        <v>50962</v>
      </c>
      <c r="K3666" s="3">
        <v>0</v>
      </c>
      <c r="L3666" s="3">
        <v>0</v>
      </c>
      <c r="M3666" s="3">
        <v>8</v>
      </c>
      <c r="N3666" s="3">
        <v>26701.550000000003</v>
      </c>
      <c r="O3666" s="3">
        <v>32553.43</v>
      </c>
      <c r="P3666" s="3">
        <v>2657</v>
      </c>
      <c r="Q3666" s="3">
        <f>SUM(Exportaciones_Kg_fruta[[#This Row],[Enero]:[Diciembre]])</f>
        <v>162612.98000000001</v>
      </c>
      <c r="R3666">
        <v>2016</v>
      </c>
      <c r="S3666" s="3" t="s">
        <v>212</v>
      </c>
    </row>
    <row r="3667" spans="1:19" x14ac:dyDescent="0.35">
      <c r="A3667" t="str">
        <f>+_xlfn.CONCAT(Exportaciones_Kg_fruta[[#This Row],[País]],Exportaciones_Kg_fruta[[#This Row],[Detalle]],Exportaciones_Kg_fruta[[#This Row],[Año]])</f>
        <v>Seychelles2016</v>
      </c>
      <c r="B3667" s="3" t="s">
        <v>168</v>
      </c>
      <c r="C3667" s="3" t="s">
        <v>22</v>
      </c>
      <c r="D3667" s="3"/>
      <c r="E3667" s="3">
        <v>0</v>
      </c>
      <c r="F3667" s="3">
        <v>0</v>
      </c>
      <c r="G3667" s="3">
        <v>0</v>
      </c>
      <c r="H3667" s="3">
        <v>30183.800000000003</v>
      </c>
      <c r="I3667" s="3">
        <v>5765</v>
      </c>
      <c r="J3667" s="3">
        <v>31904.25</v>
      </c>
      <c r="K3667" s="3">
        <v>0</v>
      </c>
      <c r="L3667" s="3">
        <v>30846</v>
      </c>
      <c r="M3667" s="3">
        <v>0</v>
      </c>
      <c r="N3667" s="3">
        <v>0</v>
      </c>
      <c r="O3667" s="3">
        <v>48584.800000000003</v>
      </c>
      <c r="P3667" s="3">
        <v>5639.5</v>
      </c>
      <c r="Q3667" s="3">
        <f>SUM(Exportaciones_Kg_fruta[[#This Row],[Enero]:[Diciembre]])</f>
        <v>152923.35</v>
      </c>
      <c r="R3667">
        <v>2016</v>
      </c>
      <c r="S3667" s="3" t="s">
        <v>212</v>
      </c>
    </row>
    <row r="3668" spans="1:19" x14ac:dyDescent="0.35">
      <c r="A3668" t="str">
        <f>+_xlfn.CONCAT(Exportaciones_Kg_fruta[[#This Row],[País]],Exportaciones_Kg_fruta[[#This Row],[Detalle]],Exportaciones_Kg_fruta[[#This Row],[Año]])</f>
        <v>Turcas y Caicos2016</v>
      </c>
      <c r="B3668" s="3" t="s">
        <v>189</v>
      </c>
      <c r="C3668" s="3" t="s">
        <v>22</v>
      </c>
      <c r="D3668" s="3"/>
      <c r="E3668" s="3">
        <v>35727</v>
      </c>
      <c r="F3668" s="3">
        <v>825</v>
      </c>
      <c r="G3668" s="3">
        <v>30702</v>
      </c>
      <c r="H3668" s="3">
        <v>11844</v>
      </c>
      <c r="I3668" s="3">
        <v>16715</v>
      </c>
      <c r="J3668" s="3">
        <v>0</v>
      </c>
      <c r="K3668" s="3">
        <v>11988</v>
      </c>
      <c r="L3668" s="3">
        <v>12666</v>
      </c>
      <c r="M3668" s="3">
        <v>24940</v>
      </c>
      <c r="N3668" s="3">
        <v>0</v>
      </c>
      <c r="O3668" s="3">
        <v>7875</v>
      </c>
      <c r="P3668" s="3">
        <v>0</v>
      </c>
      <c r="Q3668" s="3">
        <f>SUM(Exportaciones_Kg_fruta[[#This Row],[Enero]:[Diciembre]])</f>
        <v>153282</v>
      </c>
      <c r="R3668">
        <v>2016</v>
      </c>
      <c r="S3668" s="3" t="s">
        <v>212</v>
      </c>
    </row>
    <row r="3669" spans="1:19" x14ac:dyDescent="0.35">
      <c r="A3669" t="str">
        <f>+_xlfn.CONCAT(Exportaciones_Kg_fruta[[#This Row],[País]],Exportaciones_Kg_fruta[[#This Row],[Detalle]],Exportaciones_Kg_fruta[[#This Row],[Año]])</f>
        <v>Burkina Faso2016</v>
      </c>
      <c r="B3669" s="3" t="s">
        <v>51</v>
      </c>
      <c r="C3669" s="3" t="s">
        <v>22</v>
      </c>
      <c r="D3669" s="3"/>
      <c r="E3669" s="3">
        <v>14112</v>
      </c>
      <c r="F3669" s="3">
        <v>0</v>
      </c>
      <c r="G3669" s="3">
        <v>0</v>
      </c>
      <c r="H3669" s="3">
        <v>0</v>
      </c>
      <c r="I3669" s="3">
        <v>0</v>
      </c>
      <c r="J3669" s="3">
        <v>20388</v>
      </c>
      <c r="K3669" s="3">
        <v>39414</v>
      </c>
      <c r="L3669" s="3">
        <v>28560</v>
      </c>
      <c r="M3669" s="3">
        <v>0</v>
      </c>
      <c r="N3669" s="3">
        <v>0</v>
      </c>
      <c r="O3669" s="3">
        <v>24696</v>
      </c>
      <c r="P3669" s="3">
        <v>0</v>
      </c>
      <c r="Q3669" s="3">
        <f>SUM(Exportaciones_Kg_fruta[[#This Row],[Enero]:[Diciembre]])</f>
        <v>127170</v>
      </c>
      <c r="R3669">
        <v>2016</v>
      </c>
      <c r="S3669" s="3" t="s">
        <v>212</v>
      </c>
    </row>
    <row r="3670" spans="1:19" x14ac:dyDescent="0.35">
      <c r="A3670" t="str">
        <f>+_xlfn.CONCAT(Exportaciones_Kg_fruta[[#This Row],[País]],Exportaciones_Kg_fruta[[#This Row],[Detalle]],Exportaciones_Kg_fruta[[#This Row],[Año]])</f>
        <v>Macao2016</v>
      </c>
      <c r="B3670" s="3" t="s">
        <v>123</v>
      </c>
      <c r="C3670" s="3" t="s">
        <v>22</v>
      </c>
      <c r="D3670" s="3"/>
      <c r="E3670" s="3">
        <v>0</v>
      </c>
      <c r="F3670" s="3">
        <v>12180</v>
      </c>
      <c r="G3670" s="3">
        <v>10062</v>
      </c>
      <c r="H3670" s="3">
        <v>354</v>
      </c>
      <c r="I3670" s="3">
        <v>0</v>
      </c>
      <c r="J3670" s="3">
        <v>0</v>
      </c>
      <c r="K3670" s="3">
        <v>17025</v>
      </c>
      <c r="L3670" s="3">
        <v>0</v>
      </c>
      <c r="M3670" s="3">
        <v>0</v>
      </c>
      <c r="N3670" s="3">
        <v>0</v>
      </c>
      <c r="O3670" s="3">
        <v>0</v>
      </c>
      <c r="P3670" s="3">
        <v>7000</v>
      </c>
      <c r="Q3670" s="3">
        <f>SUM(Exportaciones_Kg_fruta[[#This Row],[Enero]:[Diciembre]])</f>
        <v>46621</v>
      </c>
      <c r="R3670">
        <v>2016</v>
      </c>
      <c r="S3670" s="3" t="s">
        <v>212</v>
      </c>
    </row>
    <row r="3671" spans="1:19" x14ac:dyDescent="0.35">
      <c r="A3671" t="str">
        <f>+_xlfn.CONCAT(Exportaciones_Kg_fruta[[#This Row],[País]],Exportaciones_Kg_fruta[[#This Row],[Detalle]],Exportaciones_Kg_fruta[[#This Row],[Año]])</f>
        <v>Anguila2016</v>
      </c>
      <c r="B3671" s="3" t="s">
        <v>27</v>
      </c>
      <c r="C3671" s="3" t="s">
        <v>22</v>
      </c>
      <c r="D3671" s="3"/>
      <c r="E3671" s="3">
        <v>25864.5</v>
      </c>
      <c r="F3671" s="3">
        <v>0</v>
      </c>
      <c r="G3671" s="3">
        <v>0</v>
      </c>
      <c r="H3671" s="3">
        <v>26354.25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5320</v>
      </c>
      <c r="O3671" s="3">
        <v>33035.26</v>
      </c>
      <c r="P3671" s="3">
        <v>0</v>
      </c>
      <c r="Q3671" s="3">
        <f>SUM(Exportaciones_Kg_fruta[[#This Row],[Enero]:[Diciembre]])</f>
        <v>90574.010000000009</v>
      </c>
      <c r="R3671">
        <v>2016</v>
      </c>
      <c r="S3671" s="3" t="s">
        <v>212</v>
      </c>
    </row>
    <row r="3672" spans="1:19" x14ac:dyDescent="0.35">
      <c r="A3672" t="str">
        <f>+_xlfn.CONCAT(Exportaciones_Kg_fruta[[#This Row],[País]],Exportaciones_Kg_fruta[[#This Row],[Detalle]],Exportaciones_Kg_fruta[[#This Row],[Año]])</f>
        <v>Saint Kitts &amp; Nevis2016</v>
      </c>
      <c r="B3672" s="3" t="s">
        <v>163</v>
      </c>
      <c r="C3672" s="3" t="s">
        <v>22</v>
      </c>
      <c r="D3672" s="3"/>
      <c r="E3672" s="3">
        <v>0</v>
      </c>
      <c r="F3672" s="3">
        <v>0</v>
      </c>
      <c r="G3672" s="3">
        <v>0</v>
      </c>
      <c r="H3672" s="3">
        <v>0</v>
      </c>
      <c r="I3672" s="3">
        <v>39565.5</v>
      </c>
      <c r="J3672" s="3">
        <v>21680</v>
      </c>
      <c r="K3672" s="3">
        <v>0</v>
      </c>
      <c r="L3672" s="3">
        <v>9400</v>
      </c>
      <c r="M3672" s="3">
        <v>0</v>
      </c>
      <c r="N3672" s="3">
        <v>9335.75</v>
      </c>
      <c r="O3672" s="3">
        <v>0</v>
      </c>
      <c r="P3672" s="3">
        <v>4180</v>
      </c>
      <c r="Q3672" s="3">
        <f>SUM(Exportaciones_Kg_fruta[[#This Row],[Enero]:[Diciembre]])</f>
        <v>84161.25</v>
      </c>
      <c r="R3672">
        <v>2016</v>
      </c>
      <c r="S3672" s="3" t="s">
        <v>212</v>
      </c>
    </row>
    <row r="3673" spans="1:19" x14ac:dyDescent="0.35">
      <c r="A3673" t="str">
        <f>+_xlfn.CONCAT(Exportaciones_Kg_fruta[[#This Row],[País]],Exportaciones_Kg_fruta[[#This Row],[Detalle]],Exportaciones_Kg_fruta[[#This Row],[Año]])</f>
        <v>Kirgistán2016</v>
      </c>
      <c r="B3673" s="3" t="s">
        <v>114</v>
      </c>
      <c r="C3673" s="3" t="s">
        <v>22</v>
      </c>
      <c r="D3673" s="3"/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51870</v>
      </c>
      <c r="M3673" s="3">
        <v>0</v>
      </c>
      <c r="N3673" s="3">
        <v>0</v>
      </c>
      <c r="O3673" s="3">
        <v>0</v>
      </c>
      <c r="P3673" s="3">
        <v>0</v>
      </c>
      <c r="Q3673" s="3">
        <f>SUM(Exportaciones_Kg_fruta[[#This Row],[Enero]:[Diciembre]])</f>
        <v>51870</v>
      </c>
      <c r="R3673">
        <v>2016</v>
      </c>
      <c r="S3673" s="3" t="s">
        <v>212</v>
      </c>
    </row>
    <row r="3674" spans="1:19" x14ac:dyDescent="0.35">
      <c r="A3674" t="str">
        <f>+_xlfn.CONCAT(Exportaciones_Kg_fruta[[#This Row],[País]],Exportaciones_Kg_fruta[[#This Row],[Detalle]],Exportaciones_Kg_fruta[[#This Row],[Año]])</f>
        <v>Azerbaiyan2016</v>
      </c>
      <c r="B3674" s="3" t="s">
        <v>37</v>
      </c>
      <c r="C3674" s="3" t="s">
        <v>22</v>
      </c>
      <c r="D3674" s="3"/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21645</v>
      </c>
      <c r="P3674" s="3">
        <v>0</v>
      </c>
      <c r="Q3674" s="3">
        <f>SUM(Exportaciones_Kg_fruta[[#This Row],[Enero]:[Diciembre]])</f>
        <v>21645</v>
      </c>
      <c r="R3674">
        <v>2016</v>
      </c>
      <c r="S3674" s="3" t="s">
        <v>212</v>
      </c>
    </row>
    <row r="3675" spans="1:19" x14ac:dyDescent="0.35">
      <c r="A3675" t="str">
        <f>+_xlfn.CONCAT(Exportaciones_Kg_fruta[[#This Row],[País]],Exportaciones_Kg_fruta[[#This Row],[Detalle]],Exportaciones_Kg_fruta[[#This Row],[Año]])</f>
        <v>Madagascar2016</v>
      </c>
      <c r="B3675" s="3" t="s">
        <v>230</v>
      </c>
      <c r="C3675" s="3" t="s">
        <v>22</v>
      </c>
      <c r="D3675" s="3"/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25884.5</v>
      </c>
      <c r="N3675" s="3">
        <v>0</v>
      </c>
      <c r="O3675" s="3">
        <v>0</v>
      </c>
      <c r="P3675" s="3">
        <v>0</v>
      </c>
      <c r="Q3675" s="3">
        <f>SUM(Exportaciones_Kg_fruta[[#This Row],[Enero]:[Diciembre]])</f>
        <v>25884.5</v>
      </c>
      <c r="R3675">
        <v>2016</v>
      </c>
      <c r="S3675" s="3" t="s">
        <v>212</v>
      </c>
    </row>
    <row r="3676" spans="1:19" x14ac:dyDescent="0.35">
      <c r="A3676" t="str">
        <f>+_xlfn.CONCAT(Exportaciones_Kg_fruta[[#This Row],[País]],Exportaciones_Kg_fruta[[#This Row],[Detalle]],Exportaciones_Kg_fruta[[#This Row],[Año]])</f>
        <v>Guam2016</v>
      </c>
      <c r="B3676" s="3" t="s">
        <v>86</v>
      </c>
      <c r="C3676" s="3" t="s">
        <v>22</v>
      </c>
      <c r="D3676" s="3"/>
      <c r="E3676" s="3">
        <v>0</v>
      </c>
      <c r="F3676" s="3">
        <v>0</v>
      </c>
      <c r="G3676" s="3">
        <v>0</v>
      </c>
      <c r="H3676" s="3">
        <v>0</v>
      </c>
      <c r="I3676" s="3">
        <v>32030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f>SUM(Exportaciones_Kg_fruta[[#This Row],[Enero]:[Diciembre]])</f>
        <v>32030</v>
      </c>
      <c r="R3676">
        <v>2016</v>
      </c>
      <c r="S3676" s="3" t="s">
        <v>212</v>
      </c>
    </row>
    <row r="3677" spans="1:19" x14ac:dyDescent="0.35">
      <c r="A3677" t="str">
        <f>+_xlfn.CONCAT(Exportaciones_Kg_fruta[[#This Row],[País]],Exportaciones_Kg_fruta[[#This Row],[Detalle]],Exportaciones_Kg_fruta[[#This Row],[Año]])</f>
        <v>Sin datosAceite de oliva2016</v>
      </c>
      <c r="B3677" s="3" t="s">
        <v>237</v>
      </c>
      <c r="C3677" s="3" t="s">
        <v>18</v>
      </c>
      <c r="D3677" s="3" t="s">
        <v>19</v>
      </c>
      <c r="E3677" s="3">
        <v>1649217.810199999</v>
      </c>
      <c r="F3677" s="3">
        <v>1520460.9267999998</v>
      </c>
      <c r="G3677" s="3">
        <v>1812280.5381000007</v>
      </c>
      <c r="H3677" s="3">
        <v>1705251.7651999998</v>
      </c>
      <c r="I3677" s="3">
        <v>1830671.4002999992</v>
      </c>
      <c r="J3677" s="3">
        <v>1680800.3820000004</v>
      </c>
      <c r="K3677" s="3">
        <v>1832415.5314999998</v>
      </c>
      <c r="L3677" s="3">
        <v>2058462.4630999998</v>
      </c>
      <c r="M3677" s="3">
        <v>1791337.3517000002</v>
      </c>
      <c r="N3677" s="3">
        <v>1820194.0135000004</v>
      </c>
      <c r="O3677" s="3">
        <v>1818520.9790000001</v>
      </c>
      <c r="P3677" s="3">
        <v>1826577.5114</v>
      </c>
      <c r="Q3677" s="3">
        <f>SUM(Exportaciones_Kg_fruta[[#This Row],[Enero]:[Diciembre]])</f>
        <v>21346190.672799997</v>
      </c>
      <c r="R3677">
        <v>2016</v>
      </c>
      <c r="S3677" s="3" t="s">
        <v>212</v>
      </c>
    </row>
    <row r="3678" spans="1:19" x14ac:dyDescent="0.35">
      <c r="A3678" t="str">
        <f>+_xlfn.CONCAT(Exportaciones_Kg_fruta[[#This Row],[País]],Exportaciones_Kg_fruta[[#This Row],[Detalle]],Exportaciones_Kg_fruta[[#This Row],[Año]])</f>
        <v>China2015</v>
      </c>
      <c r="B3678" s="3" t="s">
        <v>56</v>
      </c>
      <c r="C3678" s="3" t="s">
        <v>22</v>
      </c>
      <c r="D3678" s="3"/>
      <c r="E3678" s="3">
        <v>6548631.9500000002</v>
      </c>
      <c r="F3678" s="3">
        <v>8778831.9600000009</v>
      </c>
      <c r="G3678" s="3">
        <v>18086935.129999999</v>
      </c>
      <c r="H3678" s="3">
        <v>13321396.66</v>
      </c>
      <c r="I3678" s="3">
        <v>13900707.530000001</v>
      </c>
      <c r="J3678" s="3">
        <v>16778582.110000003</v>
      </c>
      <c r="K3678" s="3">
        <v>18202071.34</v>
      </c>
      <c r="L3678" s="3">
        <v>17818334.580000002</v>
      </c>
      <c r="M3678" s="3">
        <v>15141252.250000002</v>
      </c>
      <c r="N3678" s="3">
        <v>19633456.27</v>
      </c>
      <c r="O3678" s="3">
        <v>24244626.030000001</v>
      </c>
      <c r="P3678" s="3">
        <v>17136217.259999998</v>
      </c>
      <c r="Q3678" s="3">
        <f>SUM(Exportaciones_Kg_fruta[[#This Row],[Enero]:[Diciembre]])</f>
        <v>189591043.06999999</v>
      </c>
      <c r="R3678">
        <v>2015</v>
      </c>
      <c r="S3678" s="3" t="s">
        <v>212</v>
      </c>
    </row>
    <row r="3679" spans="1:19" x14ac:dyDescent="0.35">
      <c r="A3679" t="str">
        <f>+_xlfn.CONCAT(Exportaciones_Kg_fruta[[#This Row],[País]],Exportaciones_Kg_fruta[[#This Row],[Detalle]],Exportaciones_Kg_fruta[[#This Row],[Año]])</f>
        <v>Estados Unidos de América2015</v>
      </c>
      <c r="B3679" s="3" t="s">
        <v>74</v>
      </c>
      <c r="C3679" s="3" t="s">
        <v>22</v>
      </c>
      <c r="D3679" s="3"/>
      <c r="E3679" s="3">
        <v>14960568.279999999</v>
      </c>
      <c r="F3679" s="3">
        <v>13747863.819999998</v>
      </c>
      <c r="G3679" s="3">
        <v>15936227.02</v>
      </c>
      <c r="H3679" s="3">
        <v>23923200.749999996</v>
      </c>
      <c r="I3679" s="3">
        <v>14934176.07</v>
      </c>
      <c r="J3679" s="3">
        <v>8704461.9999999981</v>
      </c>
      <c r="K3679" s="3">
        <v>11835362.599999998</v>
      </c>
      <c r="L3679" s="3">
        <v>10722434.070000002</v>
      </c>
      <c r="M3679" s="3">
        <v>15141857.819999997</v>
      </c>
      <c r="N3679" s="3">
        <v>12792343.700000003</v>
      </c>
      <c r="O3679" s="3">
        <v>16662194.840000002</v>
      </c>
      <c r="P3679" s="3">
        <v>16249754.75</v>
      </c>
      <c r="Q3679" s="3">
        <f>SUM(Exportaciones_Kg_fruta[[#This Row],[Enero]:[Diciembre]])</f>
        <v>175610445.72</v>
      </c>
      <c r="R3679">
        <v>2015</v>
      </c>
      <c r="S3679" s="3" t="s">
        <v>212</v>
      </c>
    </row>
    <row r="3680" spans="1:19" x14ac:dyDescent="0.35">
      <c r="A3680" t="str">
        <f>+_xlfn.CONCAT(Exportaciones_Kg_fruta[[#This Row],[País]],Exportaciones_Kg_fruta[[#This Row],[Detalle]],Exportaciones_Kg_fruta[[#This Row],[Año]])</f>
        <v>Japón2015</v>
      </c>
      <c r="B3680" s="3" t="s">
        <v>110</v>
      </c>
      <c r="C3680" s="3" t="s">
        <v>22</v>
      </c>
      <c r="D3680" s="3"/>
      <c r="E3680" s="3">
        <v>11596927.290000001</v>
      </c>
      <c r="F3680" s="3">
        <v>7225682.8500000015</v>
      </c>
      <c r="G3680" s="3">
        <v>8973775.1099999994</v>
      </c>
      <c r="H3680" s="3">
        <v>9663458.6600000001</v>
      </c>
      <c r="I3680" s="3">
        <v>10454260.83</v>
      </c>
      <c r="J3680" s="3">
        <v>10903800.349999998</v>
      </c>
      <c r="K3680" s="3">
        <v>12498346.790000003</v>
      </c>
      <c r="L3680" s="3">
        <v>9920803.3599999994</v>
      </c>
      <c r="M3680" s="3">
        <v>9977618.4400000013</v>
      </c>
      <c r="N3680" s="3">
        <v>9694101.8900000006</v>
      </c>
      <c r="O3680" s="3">
        <v>10441979.229999999</v>
      </c>
      <c r="P3680" s="3">
        <v>10677984.149999999</v>
      </c>
      <c r="Q3680" s="3">
        <f>SUM(Exportaciones_Kg_fruta[[#This Row],[Enero]:[Diciembre]])</f>
        <v>122028738.94999999</v>
      </c>
      <c r="R3680">
        <v>2015</v>
      </c>
      <c r="S3680" s="3" t="s">
        <v>212</v>
      </c>
    </row>
    <row r="3681" spans="1:19" x14ac:dyDescent="0.35">
      <c r="A3681" t="str">
        <f>+_xlfn.CONCAT(Exportaciones_Kg_fruta[[#This Row],[País]],Exportaciones_Kg_fruta[[#This Row],[Detalle]],Exportaciones_Kg_fruta[[#This Row],[Año]])</f>
        <v>Corea del Sur2015</v>
      </c>
      <c r="B3681" s="3" t="s">
        <v>60</v>
      </c>
      <c r="C3681" s="3" t="s">
        <v>22</v>
      </c>
      <c r="D3681" s="3"/>
      <c r="E3681" s="3">
        <v>1282383.3299999998</v>
      </c>
      <c r="F3681" s="3">
        <v>1108699.4100000001</v>
      </c>
      <c r="G3681" s="3">
        <v>1450250.8200000003</v>
      </c>
      <c r="H3681" s="3">
        <v>1270495.25</v>
      </c>
      <c r="I3681" s="3">
        <v>1499325.9600000002</v>
      </c>
      <c r="J3681" s="3">
        <v>945671.49999999988</v>
      </c>
      <c r="K3681" s="3">
        <v>1509408.6300000004</v>
      </c>
      <c r="L3681" s="3">
        <v>1051141.47</v>
      </c>
      <c r="M3681" s="3">
        <v>748193.84999999986</v>
      </c>
      <c r="N3681" s="3">
        <v>1737060.2100000002</v>
      </c>
      <c r="O3681" s="3">
        <v>1151365.95</v>
      </c>
      <c r="P3681" s="3">
        <v>1909482.6199999999</v>
      </c>
      <c r="Q3681" s="3">
        <f>SUM(Exportaciones_Kg_fruta[[#This Row],[Enero]:[Diciembre]])</f>
        <v>15663479</v>
      </c>
      <c r="R3681">
        <v>2015</v>
      </c>
      <c r="S3681" s="3" t="s">
        <v>212</v>
      </c>
    </row>
    <row r="3682" spans="1:19" x14ac:dyDescent="0.35">
      <c r="A3682" t="str">
        <f>+_xlfn.CONCAT(Exportaciones_Kg_fruta[[#This Row],[País]],Exportaciones_Kg_fruta[[#This Row],[Detalle]],Exportaciones_Kg_fruta[[#This Row],[Año]])</f>
        <v>Brasil2015</v>
      </c>
      <c r="B3682" s="3" t="s">
        <v>49</v>
      </c>
      <c r="C3682" s="3" t="s">
        <v>22</v>
      </c>
      <c r="D3682" s="3"/>
      <c r="E3682" s="3">
        <v>3208357.9900000007</v>
      </c>
      <c r="F3682" s="3">
        <v>2353654.08</v>
      </c>
      <c r="G3682" s="3">
        <v>4381344.7199999979</v>
      </c>
      <c r="H3682" s="3">
        <v>8386317.6600000011</v>
      </c>
      <c r="I3682" s="3">
        <v>3493790.16</v>
      </c>
      <c r="J3682" s="3">
        <v>4079354.6400000006</v>
      </c>
      <c r="K3682" s="3">
        <v>7748213.6700000018</v>
      </c>
      <c r="L3682" s="3">
        <v>7282647.3000000007</v>
      </c>
      <c r="M3682" s="3">
        <v>6444703.0700000012</v>
      </c>
      <c r="N3682" s="3">
        <v>5360107.3299999982</v>
      </c>
      <c r="O3682" s="3">
        <v>5958374.7499999991</v>
      </c>
      <c r="P3682" s="3">
        <v>4364260.8699999982</v>
      </c>
      <c r="Q3682" s="3">
        <f>SUM(Exportaciones_Kg_fruta[[#This Row],[Enero]:[Diciembre]])</f>
        <v>63061126.239999995</v>
      </c>
      <c r="R3682">
        <v>2015</v>
      </c>
      <c r="S3682" s="3" t="s">
        <v>212</v>
      </c>
    </row>
    <row r="3683" spans="1:19" x14ac:dyDescent="0.35">
      <c r="A3683" t="str">
        <f>+_xlfn.CONCAT(Exportaciones_Kg_fruta[[#This Row],[País]],Exportaciones_Kg_fruta[[#This Row],[Detalle]],Exportaciones_Kg_fruta[[#This Row],[Año]])</f>
        <v>India2015</v>
      </c>
      <c r="B3683" s="3" t="s">
        <v>96</v>
      </c>
      <c r="C3683" s="3" t="s">
        <v>22</v>
      </c>
      <c r="D3683" s="3"/>
      <c r="E3683" s="3">
        <v>56003.01</v>
      </c>
      <c r="F3683" s="3">
        <v>91148.59</v>
      </c>
      <c r="G3683" s="3">
        <v>14303</v>
      </c>
      <c r="H3683" s="3">
        <v>3258.46</v>
      </c>
      <c r="I3683" s="3">
        <v>45239.899999999994</v>
      </c>
      <c r="J3683" s="3">
        <v>131841.49</v>
      </c>
      <c r="K3683" s="3">
        <v>22082.44</v>
      </c>
      <c r="L3683" s="3">
        <v>62633.4</v>
      </c>
      <c r="M3683" s="3">
        <v>61827.250000000007</v>
      </c>
      <c r="N3683" s="3">
        <v>85232.6</v>
      </c>
      <c r="O3683" s="3">
        <v>51013.11</v>
      </c>
      <c r="P3683" s="3">
        <v>63089.369999999995</v>
      </c>
      <c r="Q3683" s="3">
        <f>SUM(Exportaciones_Kg_fruta[[#This Row],[Enero]:[Diciembre]])</f>
        <v>687672.62</v>
      </c>
      <c r="R3683">
        <v>2015</v>
      </c>
      <c r="S3683" s="3" t="s">
        <v>212</v>
      </c>
    </row>
    <row r="3684" spans="1:19" x14ac:dyDescent="0.35">
      <c r="A3684" t="str">
        <f>+_xlfn.CONCAT(Exportaciones_Kg_fruta[[#This Row],[País]],Exportaciones_Kg_fruta[[#This Row],[Detalle]],Exportaciones_Kg_fruta[[#This Row],[Año]])</f>
        <v>Holanda2015</v>
      </c>
      <c r="B3684" s="3" t="s">
        <v>92</v>
      </c>
      <c r="C3684" s="3" t="s">
        <v>22</v>
      </c>
      <c r="D3684" s="3"/>
      <c r="E3684" s="3">
        <v>4492521.3100000005</v>
      </c>
      <c r="F3684" s="3">
        <v>4295283.55</v>
      </c>
      <c r="G3684" s="3">
        <v>3525880.4699999997</v>
      </c>
      <c r="H3684" s="3">
        <v>4621436.0699999994</v>
      </c>
      <c r="I3684" s="3">
        <v>5131052.1599999992</v>
      </c>
      <c r="J3684" s="3">
        <v>3864059.61</v>
      </c>
      <c r="K3684" s="3">
        <v>6021210.9299999997</v>
      </c>
      <c r="L3684" s="3">
        <v>5267718.26</v>
      </c>
      <c r="M3684" s="3">
        <v>4481120.88</v>
      </c>
      <c r="N3684" s="3">
        <v>6186523.7000000002</v>
      </c>
      <c r="O3684" s="3">
        <v>4361819.290000001</v>
      </c>
      <c r="P3684" s="3">
        <v>4161205.5</v>
      </c>
      <c r="Q3684" s="3">
        <f>SUM(Exportaciones_Kg_fruta[[#This Row],[Enero]:[Diciembre]])</f>
        <v>56409831.730000004</v>
      </c>
      <c r="R3684">
        <v>2015</v>
      </c>
      <c r="S3684" s="3" t="s">
        <v>212</v>
      </c>
    </row>
    <row r="3685" spans="1:19" x14ac:dyDescent="0.35">
      <c r="A3685" t="str">
        <f>+_xlfn.CONCAT(Exportaciones_Kg_fruta[[#This Row],[País]],Exportaciones_Kg_fruta[[#This Row],[Detalle]],Exportaciones_Kg_fruta[[#This Row],[Año]])</f>
        <v>México2015</v>
      </c>
      <c r="B3685" s="3" t="s">
        <v>130</v>
      </c>
      <c r="C3685" s="3" t="s">
        <v>22</v>
      </c>
      <c r="D3685" s="3"/>
      <c r="E3685" s="3">
        <v>2096047.3</v>
      </c>
      <c r="F3685" s="3">
        <v>1419675.6899999997</v>
      </c>
      <c r="G3685" s="3">
        <v>1956969.1</v>
      </c>
      <c r="H3685" s="3">
        <v>1901083.81</v>
      </c>
      <c r="I3685" s="3">
        <v>1823795.04</v>
      </c>
      <c r="J3685" s="3">
        <v>2243997.79</v>
      </c>
      <c r="K3685" s="3">
        <v>3490052.6700000004</v>
      </c>
      <c r="L3685" s="3">
        <v>3309333.69</v>
      </c>
      <c r="M3685" s="3">
        <v>884859.35000000009</v>
      </c>
      <c r="N3685" s="3">
        <v>1521060.6500000001</v>
      </c>
      <c r="O3685" s="3">
        <v>3374380.15</v>
      </c>
      <c r="P3685" s="3">
        <v>1385245.15</v>
      </c>
      <c r="Q3685" s="3">
        <f>SUM(Exportaciones_Kg_fruta[[#This Row],[Enero]:[Diciembre]])</f>
        <v>25406500.389999997</v>
      </c>
      <c r="R3685">
        <v>2015</v>
      </c>
      <c r="S3685" s="3" t="s">
        <v>212</v>
      </c>
    </row>
    <row r="3686" spans="1:19" x14ac:dyDescent="0.35">
      <c r="A3686" t="str">
        <f>+_xlfn.CONCAT(Exportaciones_Kg_fruta[[#This Row],[País]],Exportaciones_Kg_fruta[[#This Row],[Detalle]],Exportaciones_Kg_fruta[[#This Row],[Año]])</f>
        <v>Perú2015</v>
      </c>
      <c r="B3686" s="3" t="s">
        <v>149</v>
      </c>
      <c r="C3686" s="3" t="s">
        <v>22</v>
      </c>
      <c r="D3686" s="3"/>
      <c r="E3686" s="3">
        <v>737498.2699999999</v>
      </c>
      <c r="F3686" s="3">
        <v>229411.95999999996</v>
      </c>
      <c r="G3686" s="3">
        <v>260069.47</v>
      </c>
      <c r="H3686" s="3">
        <v>280574.38</v>
      </c>
      <c r="I3686" s="3">
        <v>325439.46999999997</v>
      </c>
      <c r="J3686" s="3">
        <v>447137.4</v>
      </c>
      <c r="K3686" s="3">
        <v>292684.37</v>
      </c>
      <c r="L3686" s="3">
        <v>639378.67999999993</v>
      </c>
      <c r="M3686" s="3">
        <v>619903.49</v>
      </c>
      <c r="N3686" s="3">
        <v>772948.79</v>
      </c>
      <c r="O3686" s="3">
        <v>304211.28000000003</v>
      </c>
      <c r="P3686" s="3">
        <v>336803.39999999997</v>
      </c>
      <c r="Q3686" s="3">
        <f>SUM(Exportaciones_Kg_fruta[[#This Row],[Enero]:[Diciembre]])</f>
        <v>5246060.9600000009</v>
      </c>
      <c r="R3686">
        <v>2015</v>
      </c>
      <c r="S3686" s="3" t="s">
        <v>212</v>
      </c>
    </row>
    <row r="3687" spans="1:19" x14ac:dyDescent="0.35">
      <c r="A3687" t="str">
        <f>+_xlfn.CONCAT(Exportaciones_Kg_fruta[[#This Row],[País]],Exportaciones_Kg_fruta[[#This Row],[Detalle]],Exportaciones_Kg_fruta[[#This Row],[Año]])</f>
        <v>Bahrein2015</v>
      </c>
      <c r="B3687" s="3" t="s">
        <v>39</v>
      </c>
      <c r="C3687" s="3" t="s">
        <v>22</v>
      </c>
      <c r="D3687" s="3"/>
      <c r="E3687" s="3">
        <v>23031.219999999998</v>
      </c>
      <c r="F3687" s="3">
        <v>7122.8000000000011</v>
      </c>
      <c r="G3687" s="3">
        <v>20442.5</v>
      </c>
      <c r="H3687" s="3">
        <v>13090</v>
      </c>
      <c r="I3687" s="3">
        <v>3385.5</v>
      </c>
      <c r="J3687" s="3">
        <v>30224.149999999998</v>
      </c>
      <c r="K3687" s="3">
        <v>24055.3</v>
      </c>
      <c r="L3687" s="3">
        <v>0</v>
      </c>
      <c r="M3687" s="3">
        <v>14858.800000000001</v>
      </c>
      <c r="N3687" s="3">
        <v>10923.9</v>
      </c>
      <c r="O3687" s="3">
        <v>6526</v>
      </c>
      <c r="P3687" s="3">
        <v>11987.730000000001</v>
      </c>
      <c r="Q3687" s="3">
        <f>SUM(Exportaciones_Kg_fruta[[#This Row],[Enero]:[Diciembre]])</f>
        <v>165647.9</v>
      </c>
      <c r="R3687">
        <v>2015</v>
      </c>
      <c r="S3687" s="3" t="s">
        <v>212</v>
      </c>
    </row>
    <row r="3688" spans="1:19" x14ac:dyDescent="0.35">
      <c r="A3688" t="str">
        <f>+_xlfn.CONCAT(Exportaciones_Kg_fruta[[#This Row],[País]],Exportaciones_Kg_fruta[[#This Row],[Detalle]],Exportaciones_Kg_fruta[[#This Row],[Año]])</f>
        <v>Otros2015</v>
      </c>
      <c r="B3688" s="3" t="s">
        <v>213</v>
      </c>
      <c r="C3688" s="3" t="s">
        <v>22</v>
      </c>
      <c r="D3688" s="3"/>
      <c r="E3688" s="3">
        <v>18593.099999999999</v>
      </c>
      <c r="F3688" s="3">
        <v>2060.96</v>
      </c>
      <c r="G3688" s="3">
        <v>28921.600000000002</v>
      </c>
      <c r="H3688" s="3">
        <v>53202.659999999996</v>
      </c>
      <c r="I3688" s="3">
        <v>653.79999999999995</v>
      </c>
      <c r="J3688" s="3">
        <v>136945.72</v>
      </c>
      <c r="K3688" s="3">
        <v>73539.97</v>
      </c>
      <c r="L3688" s="3">
        <v>33703.090000000004</v>
      </c>
      <c r="M3688" s="3">
        <v>75071.329999999987</v>
      </c>
      <c r="N3688" s="3">
        <v>31676.539999999997</v>
      </c>
      <c r="O3688" s="3">
        <v>40865.150000000009</v>
      </c>
      <c r="P3688" s="3">
        <v>12785</v>
      </c>
      <c r="Q3688" s="3">
        <f>SUM(Exportaciones_Kg_fruta[[#This Row],[Enero]:[Diciembre]])</f>
        <v>508018.9200000001</v>
      </c>
      <c r="R3688">
        <v>2015</v>
      </c>
      <c r="S3688" s="3" t="s">
        <v>212</v>
      </c>
    </row>
    <row r="3689" spans="1:19" x14ac:dyDescent="0.35">
      <c r="A3689" t="str">
        <f>+_xlfn.CONCAT(Exportaciones_Kg_fruta[[#This Row],[País]],Exportaciones_Kg_fruta[[#This Row],[Detalle]],Exportaciones_Kg_fruta[[#This Row],[Año]])</f>
        <v>España2015</v>
      </c>
      <c r="B3689" s="3" t="s">
        <v>73</v>
      </c>
      <c r="C3689" s="3" t="s">
        <v>22</v>
      </c>
      <c r="D3689" s="3"/>
      <c r="E3689" s="3">
        <v>669745.12</v>
      </c>
      <c r="F3689" s="3">
        <v>458786.06</v>
      </c>
      <c r="G3689" s="3">
        <v>1283781.56</v>
      </c>
      <c r="H3689" s="3">
        <v>257630</v>
      </c>
      <c r="I3689" s="3">
        <v>531669.96</v>
      </c>
      <c r="J3689" s="3">
        <v>2347975</v>
      </c>
      <c r="K3689" s="3">
        <v>376974.18</v>
      </c>
      <c r="L3689" s="3">
        <v>639865.19999999995</v>
      </c>
      <c r="M3689" s="3">
        <v>176974.04</v>
      </c>
      <c r="N3689" s="3">
        <v>615011</v>
      </c>
      <c r="O3689" s="3">
        <v>193413.82</v>
      </c>
      <c r="P3689" s="3">
        <v>179296.77000000002</v>
      </c>
      <c r="Q3689" s="3">
        <f>SUM(Exportaciones_Kg_fruta[[#This Row],[Enero]:[Diciembre]])</f>
        <v>7731122.7100000009</v>
      </c>
      <c r="R3689">
        <v>2015</v>
      </c>
      <c r="S3689" s="3" t="s">
        <v>212</v>
      </c>
    </row>
    <row r="3690" spans="1:19" x14ac:dyDescent="0.35">
      <c r="A3690" t="str">
        <f>+_xlfn.CONCAT(Exportaciones_Kg_fruta[[#This Row],[País]],Exportaciones_Kg_fruta[[#This Row],[Detalle]],Exportaciones_Kg_fruta[[#This Row],[Año]])</f>
        <v>Taiwán (Formosa)2015</v>
      </c>
      <c r="B3690" s="3" t="s">
        <v>179</v>
      </c>
      <c r="C3690" s="3" t="s">
        <v>22</v>
      </c>
      <c r="D3690" s="3"/>
      <c r="E3690" s="3">
        <v>399019.8600000001</v>
      </c>
      <c r="F3690" s="3">
        <v>340677.22000000003</v>
      </c>
      <c r="G3690" s="3">
        <v>281477.12</v>
      </c>
      <c r="H3690" s="3">
        <v>334629.98</v>
      </c>
      <c r="I3690" s="3">
        <v>372193.66</v>
      </c>
      <c r="J3690" s="3">
        <v>361162.73</v>
      </c>
      <c r="K3690" s="3">
        <v>443075.38</v>
      </c>
      <c r="L3690" s="3">
        <v>335216.07999999996</v>
      </c>
      <c r="M3690" s="3">
        <v>331792.67</v>
      </c>
      <c r="N3690" s="3">
        <v>273860.19</v>
      </c>
      <c r="O3690" s="3">
        <v>654239.24</v>
      </c>
      <c r="P3690" s="3">
        <v>641772.28</v>
      </c>
      <c r="Q3690" s="3">
        <f>SUM(Exportaciones_Kg_fruta[[#This Row],[Enero]:[Diciembre]])</f>
        <v>4769116.41</v>
      </c>
      <c r="R3690">
        <v>2015</v>
      </c>
      <c r="S3690" s="3" t="s">
        <v>212</v>
      </c>
    </row>
    <row r="3691" spans="1:19" x14ac:dyDescent="0.35">
      <c r="A3691" t="str">
        <f>+_xlfn.CONCAT(Exportaciones_Kg_fruta[[#This Row],[País]],Exportaciones_Kg_fruta[[#This Row],[Detalle]],Exportaciones_Kg_fruta[[#This Row],[Año]])</f>
        <v>Colombia2015</v>
      </c>
      <c r="B3691" s="3" t="s">
        <v>58</v>
      </c>
      <c r="C3691" s="3" t="s">
        <v>22</v>
      </c>
      <c r="D3691" s="3"/>
      <c r="E3691" s="3">
        <v>459352.26999999996</v>
      </c>
      <c r="F3691" s="3">
        <v>702399.89</v>
      </c>
      <c r="G3691" s="3">
        <v>585938.39</v>
      </c>
      <c r="H3691" s="3">
        <v>712921.3899999999</v>
      </c>
      <c r="I3691" s="3">
        <v>965035.25</v>
      </c>
      <c r="J3691" s="3">
        <v>1034722.32</v>
      </c>
      <c r="K3691" s="3">
        <v>1302565.3900000001</v>
      </c>
      <c r="L3691" s="3">
        <v>1453088.9100000001</v>
      </c>
      <c r="M3691" s="3">
        <v>1678779.0899999999</v>
      </c>
      <c r="N3691" s="3">
        <v>2069630.4200000002</v>
      </c>
      <c r="O3691" s="3">
        <v>1331502.8399999999</v>
      </c>
      <c r="P3691" s="3">
        <v>525204.61999999988</v>
      </c>
      <c r="Q3691" s="3">
        <f>SUM(Exportaciones_Kg_fruta[[#This Row],[Enero]:[Diciembre]])</f>
        <v>12821140.779999999</v>
      </c>
      <c r="R3691">
        <v>2015</v>
      </c>
      <c r="S3691" s="3" t="s">
        <v>212</v>
      </c>
    </row>
    <row r="3692" spans="1:19" x14ac:dyDescent="0.35">
      <c r="A3692" t="str">
        <f>+_xlfn.CONCAT(Exportaciones_Kg_fruta[[#This Row],[País]],Exportaciones_Kg_fruta[[#This Row],[Detalle]],Exportaciones_Kg_fruta[[#This Row],[Año]])</f>
        <v>Argentina2015</v>
      </c>
      <c r="B3692" s="3" t="s">
        <v>32</v>
      </c>
      <c r="C3692" s="3" t="s">
        <v>22</v>
      </c>
      <c r="D3692" s="3"/>
      <c r="E3692" s="3">
        <v>569.47</v>
      </c>
      <c r="F3692" s="3">
        <v>280.20000000000005</v>
      </c>
      <c r="G3692" s="3">
        <v>820</v>
      </c>
      <c r="H3692" s="3">
        <v>39716.25</v>
      </c>
      <c r="I3692" s="3">
        <v>26768</v>
      </c>
      <c r="J3692" s="3">
        <v>883.72</v>
      </c>
      <c r="K3692" s="3">
        <v>858.26</v>
      </c>
      <c r="L3692" s="3">
        <v>489.37</v>
      </c>
      <c r="M3692" s="3">
        <v>95120.01</v>
      </c>
      <c r="N3692" s="3">
        <v>386.84000000000003</v>
      </c>
      <c r="O3692" s="3">
        <v>53031.35</v>
      </c>
      <c r="P3692" s="3">
        <v>47062.48</v>
      </c>
      <c r="Q3692" s="3">
        <f>SUM(Exportaciones_Kg_fruta[[#This Row],[Enero]:[Diciembre]])</f>
        <v>265985.94999999995</v>
      </c>
      <c r="R3692">
        <v>2015</v>
      </c>
      <c r="S3692" s="3" t="s">
        <v>212</v>
      </c>
    </row>
    <row r="3693" spans="1:19" x14ac:dyDescent="0.35">
      <c r="A3693" t="str">
        <f>+_xlfn.CONCAT(Exportaciones_Kg_fruta[[#This Row],[País]],Exportaciones_Kg_fruta[[#This Row],[Detalle]],Exportaciones_Kg_fruta[[#This Row],[Año]])</f>
        <v>Canadá2015</v>
      </c>
      <c r="B3693" s="3" t="s">
        <v>55</v>
      </c>
      <c r="C3693" s="3" t="s">
        <v>22</v>
      </c>
      <c r="D3693" s="3"/>
      <c r="E3693" s="3">
        <v>4214639.55</v>
      </c>
      <c r="F3693" s="3">
        <v>4519466.08</v>
      </c>
      <c r="G3693" s="3">
        <v>4420871.76</v>
      </c>
      <c r="H3693" s="3">
        <v>4370506.87</v>
      </c>
      <c r="I3693" s="3">
        <v>4820912.84</v>
      </c>
      <c r="J3693" s="3">
        <v>4903047.2000000011</v>
      </c>
      <c r="K3693" s="3">
        <v>3941747.8500000006</v>
      </c>
      <c r="L3693" s="3">
        <v>4899739.51</v>
      </c>
      <c r="M3693" s="3">
        <v>4027020.9800000009</v>
      </c>
      <c r="N3693" s="3">
        <v>7696161.8699999992</v>
      </c>
      <c r="O3693" s="3">
        <v>4121757.9799999995</v>
      </c>
      <c r="P3693" s="3">
        <v>4432964.96</v>
      </c>
      <c r="Q3693" s="3">
        <f>SUM(Exportaciones_Kg_fruta[[#This Row],[Enero]:[Diciembre]])</f>
        <v>56368837.449999996</v>
      </c>
      <c r="R3693">
        <v>2015</v>
      </c>
      <c r="S3693" s="3" t="s">
        <v>212</v>
      </c>
    </row>
    <row r="3694" spans="1:19" x14ac:dyDescent="0.35">
      <c r="A3694" t="str">
        <f>+_xlfn.CONCAT(Exportaciones_Kg_fruta[[#This Row],[País]],Exportaciones_Kg_fruta[[#This Row],[Detalle]],Exportaciones_Kg_fruta[[#This Row],[Año]])</f>
        <v>Alemania2015</v>
      </c>
      <c r="B3694" s="3" t="s">
        <v>3</v>
      </c>
      <c r="C3694" s="3" t="s">
        <v>22</v>
      </c>
      <c r="D3694" s="3"/>
      <c r="E3694" s="3">
        <v>4209295.6500000004</v>
      </c>
      <c r="F3694" s="3">
        <v>4630036.1000000006</v>
      </c>
      <c r="G3694" s="3">
        <v>4401622.43</v>
      </c>
      <c r="H3694" s="3">
        <v>4266364.51</v>
      </c>
      <c r="I3694" s="3">
        <v>4744510.2700000005</v>
      </c>
      <c r="J3694" s="3">
        <v>5748860.4600000009</v>
      </c>
      <c r="K3694" s="3">
        <v>5673606.580000001</v>
      </c>
      <c r="L3694" s="3">
        <v>5873443.5100000007</v>
      </c>
      <c r="M3694" s="3">
        <v>3718035.98</v>
      </c>
      <c r="N3694" s="3">
        <v>4902722.1399999997</v>
      </c>
      <c r="O3694" s="3">
        <v>4249625.54</v>
      </c>
      <c r="P3694" s="3">
        <v>4050214.2100000004</v>
      </c>
      <c r="Q3694" s="3">
        <f>SUM(Exportaciones_Kg_fruta[[#This Row],[Enero]:[Diciembre]])</f>
        <v>56468337.379999995</v>
      </c>
      <c r="R3694">
        <v>2015</v>
      </c>
      <c r="S3694" s="3" t="s">
        <v>212</v>
      </c>
    </row>
    <row r="3695" spans="1:19" x14ac:dyDescent="0.35">
      <c r="A3695" t="str">
        <f>+_xlfn.CONCAT(Exportaciones_Kg_fruta[[#This Row],[País]],Exportaciones_Kg_fruta[[#This Row],[Detalle]],Exportaciones_Kg_fruta[[#This Row],[Año]])</f>
        <v>Italia2015</v>
      </c>
      <c r="B3695" s="3" t="s">
        <v>108</v>
      </c>
      <c r="C3695" s="3" t="s">
        <v>22</v>
      </c>
      <c r="D3695" s="3"/>
      <c r="E3695" s="3">
        <v>48728.2</v>
      </c>
      <c r="F3695" s="3">
        <v>126772</v>
      </c>
      <c r="G3695" s="3">
        <v>14</v>
      </c>
      <c r="H3695" s="3">
        <v>174800</v>
      </c>
      <c r="I3695" s="3">
        <v>79637.5</v>
      </c>
      <c r="J3695" s="3">
        <v>67974.899999999994</v>
      </c>
      <c r="K3695" s="3">
        <v>71835.599999999991</v>
      </c>
      <c r="L3695" s="3">
        <v>178854.2</v>
      </c>
      <c r="M3695" s="3">
        <v>160293.6</v>
      </c>
      <c r="N3695" s="3">
        <v>17095</v>
      </c>
      <c r="O3695" s="3">
        <v>285386.3</v>
      </c>
      <c r="P3695" s="3">
        <v>72515.8</v>
      </c>
      <c r="Q3695" s="3">
        <f>SUM(Exportaciones_Kg_fruta[[#This Row],[Enero]:[Diciembre]])</f>
        <v>1283907.0999999999</v>
      </c>
      <c r="R3695">
        <v>2015</v>
      </c>
      <c r="S3695" s="3" t="s">
        <v>212</v>
      </c>
    </row>
    <row r="3696" spans="1:19" x14ac:dyDescent="0.35">
      <c r="A3696" t="str">
        <f>+_xlfn.CONCAT(Exportaciones_Kg_fruta[[#This Row],[País]],Exportaciones_Kg_fruta[[#This Row],[Detalle]],Exportaciones_Kg_fruta[[#This Row],[Año]])</f>
        <v>Reino Unido2015</v>
      </c>
      <c r="B3696" s="3" t="s">
        <v>155</v>
      </c>
      <c r="C3696" s="3" t="s">
        <v>22</v>
      </c>
      <c r="D3696" s="3"/>
      <c r="E3696" s="3">
        <v>11248922.609999999</v>
      </c>
      <c r="F3696" s="3">
        <v>7506741.6599999964</v>
      </c>
      <c r="G3696" s="3">
        <v>10925573.049999997</v>
      </c>
      <c r="H3696" s="3">
        <v>12561066.060000001</v>
      </c>
      <c r="I3696" s="3">
        <v>10897596.680000002</v>
      </c>
      <c r="J3696" s="3">
        <v>9919400.2400000002</v>
      </c>
      <c r="K3696" s="3">
        <v>18805903.329999994</v>
      </c>
      <c r="L3696" s="3">
        <v>11193843.08</v>
      </c>
      <c r="M3696" s="3">
        <v>13285322.939999999</v>
      </c>
      <c r="N3696" s="3">
        <v>15076602.689999999</v>
      </c>
      <c r="O3696" s="3">
        <v>14591821.970000003</v>
      </c>
      <c r="P3696" s="3">
        <v>8285399.1500000013</v>
      </c>
      <c r="Q3696" s="3">
        <f>SUM(Exportaciones_Kg_fruta[[#This Row],[Enero]:[Diciembre]])</f>
        <v>144298193.46000001</v>
      </c>
      <c r="R3696">
        <v>2015</v>
      </c>
      <c r="S3696" s="3" t="s">
        <v>212</v>
      </c>
    </row>
    <row r="3697" spans="1:19" x14ac:dyDescent="0.35">
      <c r="A3697" t="str">
        <f>+_xlfn.CONCAT(Exportaciones_Kg_fruta[[#This Row],[País]],Exportaciones_Kg_fruta[[#This Row],[Detalle]],Exportaciones_Kg_fruta[[#This Row],[Año]])</f>
        <v>Ecuador2015</v>
      </c>
      <c r="B3697" s="3" t="s">
        <v>68</v>
      </c>
      <c r="C3697" s="3" t="s">
        <v>22</v>
      </c>
      <c r="D3697" s="3"/>
      <c r="E3697" s="3">
        <v>83543.929999999993</v>
      </c>
      <c r="F3697" s="3">
        <v>81463.820000000007</v>
      </c>
      <c r="G3697" s="3">
        <v>108466.47</v>
      </c>
      <c r="H3697" s="3">
        <v>94193.68</v>
      </c>
      <c r="I3697" s="3">
        <v>293286.5</v>
      </c>
      <c r="J3697" s="3">
        <v>276441.5</v>
      </c>
      <c r="K3697" s="3">
        <v>595349.02</v>
      </c>
      <c r="L3697" s="3">
        <v>110671.15000000001</v>
      </c>
      <c r="M3697" s="3">
        <v>344173.51</v>
      </c>
      <c r="N3697" s="3">
        <v>556958.55999999994</v>
      </c>
      <c r="O3697" s="3">
        <v>1014535.1900000001</v>
      </c>
      <c r="P3697" s="3">
        <v>156512.78</v>
      </c>
      <c r="Q3697" s="3">
        <f>SUM(Exportaciones_Kg_fruta[[#This Row],[Enero]:[Diciembre]])</f>
        <v>3715596.1099999994</v>
      </c>
      <c r="R3697">
        <v>2015</v>
      </c>
      <c r="S3697" s="3" t="s">
        <v>212</v>
      </c>
    </row>
    <row r="3698" spans="1:19" x14ac:dyDescent="0.35">
      <c r="A3698" t="str">
        <f>+_xlfn.CONCAT(Exportaciones_Kg_fruta[[#This Row],[País]],Exportaciones_Kg_fruta[[#This Row],[Detalle]],Exportaciones_Kg_fruta[[#This Row],[Año]])</f>
        <v>Bélgica2015</v>
      </c>
      <c r="B3698" s="3" t="s">
        <v>43</v>
      </c>
      <c r="C3698" s="3" t="s">
        <v>22</v>
      </c>
      <c r="D3698" s="3"/>
      <c r="E3698" s="3">
        <v>1082063.94</v>
      </c>
      <c r="F3698" s="3">
        <v>2306856.9499999993</v>
      </c>
      <c r="G3698" s="3">
        <v>1431058.7199999997</v>
      </c>
      <c r="H3698" s="3">
        <v>1710586.23</v>
      </c>
      <c r="I3698" s="3">
        <v>950330.05999999982</v>
      </c>
      <c r="J3698" s="3">
        <v>1873872.52</v>
      </c>
      <c r="K3698" s="3">
        <v>1896703.8699999994</v>
      </c>
      <c r="L3698" s="3">
        <v>1992443.3199999998</v>
      </c>
      <c r="M3698" s="3">
        <v>1179066.3600000003</v>
      </c>
      <c r="N3698" s="3">
        <v>2218379.4100000006</v>
      </c>
      <c r="O3698" s="3">
        <v>1014440.3699999999</v>
      </c>
      <c r="P3698" s="3">
        <v>1434379.5599999998</v>
      </c>
      <c r="Q3698" s="3">
        <f>SUM(Exportaciones_Kg_fruta[[#This Row],[Enero]:[Diciembre]])</f>
        <v>19090181.309999999</v>
      </c>
      <c r="R3698">
        <v>2015</v>
      </c>
      <c r="S3698" s="3" t="s">
        <v>212</v>
      </c>
    </row>
    <row r="3699" spans="1:19" x14ac:dyDescent="0.35">
      <c r="A3699" t="str">
        <f>+_xlfn.CONCAT(Exportaciones_Kg_fruta[[#This Row],[País]],Exportaciones_Kg_fruta[[#This Row],[Detalle]],Exportaciones_Kg_fruta[[#This Row],[Año]])</f>
        <v>Panamá2015</v>
      </c>
      <c r="B3699" s="3" t="s">
        <v>146</v>
      </c>
      <c r="C3699" s="3" t="s">
        <v>22</v>
      </c>
      <c r="D3699" s="3"/>
      <c r="E3699" s="3">
        <v>249487.7</v>
      </c>
      <c r="F3699" s="3">
        <v>302638.95999999996</v>
      </c>
      <c r="G3699" s="3">
        <v>152506.83999999997</v>
      </c>
      <c r="H3699" s="3">
        <v>223314.30000000002</v>
      </c>
      <c r="I3699" s="3">
        <v>282157.67</v>
      </c>
      <c r="J3699" s="3">
        <v>444334.39</v>
      </c>
      <c r="K3699" s="3">
        <v>391660.11000000004</v>
      </c>
      <c r="L3699" s="3">
        <v>180044</v>
      </c>
      <c r="M3699" s="3">
        <v>669754.44000000006</v>
      </c>
      <c r="N3699" s="3">
        <v>297301.09000000003</v>
      </c>
      <c r="O3699" s="3">
        <v>294746.88</v>
      </c>
      <c r="P3699" s="3">
        <v>493308.29999999993</v>
      </c>
      <c r="Q3699" s="3">
        <f>SUM(Exportaciones_Kg_fruta[[#This Row],[Enero]:[Diciembre]])</f>
        <v>3981254.6799999992</v>
      </c>
      <c r="R3699">
        <v>2015</v>
      </c>
      <c r="S3699" s="3" t="s">
        <v>212</v>
      </c>
    </row>
    <row r="3700" spans="1:19" x14ac:dyDescent="0.35">
      <c r="A3700" t="str">
        <f>+_xlfn.CONCAT(Exportaciones_Kg_fruta[[#This Row],[País]],Exportaciones_Kg_fruta[[#This Row],[Detalle]],Exportaciones_Kg_fruta[[#This Row],[Año]])</f>
        <v>Bolivia2015</v>
      </c>
      <c r="B3700" s="3" t="s">
        <v>47</v>
      </c>
      <c r="C3700" s="3" t="s">
        <v>22</v>
      </c>
      <c r="D3700" s="3"/>
      <c r="E3700" s="3">
        <v>42016.1</v>
      </c>
      <c r="F3700" s="3">
        <v>1400</v>
      </c>
      <c r="G3700" s="3">
        <v>0</v>
      </c>
      <c r="H3700" s="3">
        <v>50099.8</v>
      </c>
      <c r="I3700" s="3">
        <v>17431.27</v>
      </c>
      <c r="J3700" s="3">
        <v>33650.300000000003</v>
      </c>
      <c r="K3700" s="3">
        <v>21025.3</v>
      </c>
      <c r="L3700" s="3">
        <v>22552.3</v>
      </c>
      <c r="M3700" s="3">
        <v>44195.22</v>
      </c>
      <c r="N3700" s="3">
        <v>45475.7</v>
      </c>
      <c r="O3700" s="3">
        <v>69781.499999999985</v>
      </c>
      <c r="P3700" s="3">
        <v>27879.399999999998</v>
      </c>
      <c r="Q3700" s="3">
        <f>SUM(Exportaciones_Kg_fruta[[#This Row],[Enero]:[Diciembre]])</f>
        <v>375506.89</v>
      </c>
      <c r="R3700">
        <v>2015</v>
      </c>
      <c r="S3700" s="3" t="s">
        <v>212</v>
      </c>
    </row>
    <row r="3701" spans="1:19" x14ac:dyDescent="0.35">
      <c r="A3701" t="str">
        <f>+_xlfn.CONCAT(Exportaciones_Kg_fruta[[#This Row],[País]],Exportaciones_Kg_fruta[[#This Row],[Detalle]],Exportaciones_Kg_fruta[[#This Row],[Año]])</f>
        <v>Vietnam2015</v>
      </c>
      <c r="B3701" s="3" t="s">
        <v>195</v>
      </c>
      <c r="C3701" s="3" t="s">
        <v>22</v>
      </c>
      <c r="D3701" s="3"/>
      <c r="E3701" s="3">
        <v>313415.06</v>
      </c>
      <c r="F3701" s="3">
        <v>282863.06</v>
      </c>
      <c r="G3701" s="3">
        <v>233189.12999999998</v>
      </c>
      <c r="H3701" s="3">
        <v>290676.37999999995</v>
      </c>
      <c r="I3701" s="3">
        <v>199528.92</v>
      </c>
      <c r="J3701" s="3">
        <v>271146.86</v>
      </c>
      <c r="K3701" s="3">
        <v>444882.03000000009</v>
      </c>
      <c r="L3701" s="3">
        <v>477300.34</v>
      </c>
      <c r="M3701" s="3">
        <v>650950.84000000008</v>
      </c>
      <c r="N3701" s="3">
        <v>1015115.8200000001</v>
      </c>
      <c r="O3701" s="3">
        <v>1597529.7099999997</v>
      </c>
      <c r="P3701" s="3">
        <v>732997.37000000011</v>
      </c>
      <c r="Q3701" s="3">
        <f>SUM(Exportaciones_Kg_fruta[[#This Row],[Enero]:[Diciembre]])</f>
        <v>6509595.5200000005</v>
      </c>
      <c r="R3701">
        <v>2015</v>
      </c>
      <c r="S3701" s="3" t="s">
        <v>212</v>
      </c>
    </row>
    <row r="3702" spans="1:19" x14ac:dyDescent="0.35">
      <c r="A3702" t="str">
        <f>+_xlfn.CONCAT(Exportaciones_Kg_fruta[[#This Row],[País]],Exportaciones_Kg_fruta[[#This Row],[Detalle]],Exportaciones_Kg_fruta[[#This Row],[Año]])</f>
        <v>Francia2015</v>
      </c>
      <c r="B3702" s="3" t="s">
        <v>80</v>
      </c>
      <c r="C3702" s="3" t="s">
        <v>22</v>
      </c>
      <c r="D3702" s="3"/>
      <c r="E3702" s="3">
        <v>1148012.1200000001</v>
      </c>
      <c r="F3702" s="3">
        <v>693073.23</v>
      </c>
      <c r="G3702" s="3">
        <v>586284.80000000005</v>
      </c>
      <c r="H3702" s="3">
        <v>992173.2</v>
      </c>
      <c r="I3702" s="3">
        <v>772873.73</v>
      </c>
      <c r="J3702" s="3">
        <v>1163141.3699999999</v>
      </c>
      <c r="K3702" s="3">
        <v>1372045.9</v>
      </c>
      <c r="L3702" s="3">
        <v>651340.35999999987</v>
      </c>
      <c r="M3702" s="3">
        <v>1166820.06</v>
      </c>
      <c r="N3702" s="3">
        <v>910979.42999999993</v>
      </c>
      <c r="O3702" s="3">
        <v>768166.27</v>
      </c>
      <c r="P3702" s="3">
        <v>827452.58999999985</v>
      </c>
      <c r="Q3702" s="3">
        <f>SUM(Exportaciones_Kg_fruta[[#This Row],[Enero]:[Diciembre]])</f>
        <v>11052363.059999999</v>
      </c>
      <c r="R3702">
        <v>2015</v>
      </c>
      <c r="S3702" s="3" t="s">
        <v>212</v>
      </c>
    </row>
    <row r="3703" spans="1:19" x14ac:dyDescent="0.35">
      <c r="A3703" t="str">
        <f>+_xlfn.CONCAT(Exportaciones_Kg_fruta[[#This Row],[País]],Exportaciones_Kg_fruta[[#This Row],[Detalle]],Exportaciones_Kg_fruta[[#This Row],[Año]])</f>
        <v>Indonesia2015</v>
      </c>
      <c r="B3703" s="3" t="s">
        <v>97</v>
      </c>
      <c r="C3703" s="3" t="s">
        <v>22</v>
      </c>
      <c r="D3703" s="3"/>
      <c r="E3703" s="3">
        <v>127596.62</v>
      </c>
      <c r="F3703" s="3">
        <v>27977.5</v>
      </c>
      <c r="G3703" s="3">
        <v>55568.58</v>
      </c>
      <c r="H3703" s="3">
        <v>9620</v>
      </c>
      <c r="I3703" s="3">
        <v>80552.52</v>
      </c>
      <c r="J3703" s="3">
        <v>98638.12</v>
      </c>
      <c r="K3703" s="3">
        <v>7668.3499999999995</v>
      </c>
      <c r="L3703" s="3">
        <v>157215.44</v>
      </c>
      <c r="M3703" s="3">
        <v>9620</v>
      </c>
      <c r="N3703" s="3">
        <v>121042.15999999999</v>
      </c>
      <c r="O3703" s="3">
        <v>83051.680000000008</v>
      </c>
      <c r="P3703" s="3">
        <v>75038.5</v>
      </c>
      <c r="Q3703" s="3">
        <f>SUM(Exportaciones_Kg_fruta[[#This Row],[Enero]:[Diciembre]])</f>
        <v>853589.47000000009</v>
      </c>
      <c r="R3703">
        <v>2015</v>
      </c>
      <c r="S3703" s="3" t="s">
        <v>212</v>
      </c>
    </row>
    <row r="3704" spans="1:19" x14ac:dyDescent="0.35">
      <c r="A3704" t="str">
        <f>+_xlfn.CONCAT(Exportaciones_Kg_fruta[[#This Row],[País]],Exportaciones_Kg_fruta[[#This Row],[Detalle]],Exportaciones_Kg_fruta[[#This Row],[Año]])</f>
        <v>Rusia2015</v>
      </c>
      <c r="B3704" s="3" t="s">
        <v>161</v>
      </c>
      <c r="C3704" s="3" t="s">
        <v>22</v>
      </c>
      <c r="D3704" s="3"/>
      <c r="E3704" s="3">
        <v>1292287.1199999999</v>
      </c>
      <c r="F3704" s="3">
        <v>528712.75</v>
      </c>
      <c r="G3704" s="3">
        <v>273760.10000000003</v>
      </c>
      <c r="H3704" s="3">
        <v>875231.8</v>
      </c>
      <c r="I3704" s="3">
        <v>758179.58000000007</v>
      </c>
      <c r="J3704" s="3">
        <v>1057361.6300000001</v>
      </c>
      <c r="K3704" s="3">
        <v>2130425.9000000004</v>
      </c>
      <c r="L3704" s="3">
        <v>1657313.7999999998</v>
      </c>
      <c r="M3704" s="3">
        <v>2012816.7200000002</v>
      </c>
      <c r="N3704" s="3">
        <v>1659952.3099999998</v>
      </c>
      <c r="O3704" s="3">
        <v>1021659.1999999998</v>
      </c>
      <c r="P3704" s="3">
        <v>1938458.9399999997</v>
      </c>
      <c r="Q3704" s="3">
        <f>SUM(Exportaciones_Kg_fruta[[#This Row],[Enero]:[Diciembre]])</f>
        <v>15206159.85</v>
      </c>
      <c r="R3704">
        <v>2015</v>
      </c>
      <c r="S3704" s="3" t="s">
        <v>212</v>
      </c>
    </row>
    <row r="3705" spans="1:19" x14ac:dyDescent="0.35">
      <c r="A3705" t="str">
        <f>+_xlfn.CONCAT(Exportaciones_Kg_fruta[[#This Row],[País]],Exportaciones_Kg_fruta[[#This Row],[Detalle]],Exportaciones_Kg_fruta[[#This Row],[Año]])</f>
        <v>Bulgaria2015</v>
      </c>
      <c r="B3705" s="3" t="s">
        <v>50</v>
      </c>
      <c r="C3705" s="3" t="s">
        <v>22</v>
      </c>
      <c r="D3705" s="3"/>
      <c r="E3705" s="3">
        <v>48502.499999999993</v>
      </c>
      <c r="F3705" s="3">
        <v>8764.5</v>
      </c>
      <c r="G3705" s="3">
        <v>38244.400000000001</v>
      </c>
      <c r="H3705" s="3">
        <v>69455.8</v>
      </c>
      <c r="I3705" s="3">
        <v>45549.7</v>
      </c>
      <c r="J3705" s="3">
        <v>109392.98000000003</v>
      </c>
      <c r="K3705" s="3">
        <v>25222.42</v>
      </c>
      <c r="L3705" s="3">
        <v>23568</v>
      </c>
      <c r="M3705" s="3">
        <v>56688</v>
      </c>
      <c r="N3705" s="3">
        <v>29501.299999999996</v>
      </c>
      <c r="O3705" s="3">
        <v>40968.400000000001</v>
      </c>
      <c r="P3705" s="3">
        <v>14993.6</v>
      </c>
      <c r="Q3705" s="3">
        <f>SUM(Exportaciones_Kg_fruta[[#This Row],[Enero]:[Diciembre]])</f>
        <v>510851.60000000003</v>
      </c>
      <c r="R3705">
        <v>2015</v>
      </c>
      <c r="S3705" s="3" t="s">
        <v>212</v>
      </c>
    </row>
    <row r="3706" spans="1:19" x14ac:dyDescent="0.35">
      <c r="A3706" t="str">
        <f>+_xlfn.CONCAT(Exportaciones_Kg_fruta[[#This Row],[País]],Exportaciones_Kg_fruta[[#This Row],[Detalle]],Exportaciones_Kg_fruta[[#This Row],[Año]])</f>
        <v>Venezuela2015</v>
      </c>
      <c r="B3706" s="3" t="s">
        <v>194</v>
      </c>
      <c r="C3706" s="3" t="s">
        <v>22</v>
      </c>
      <c r="D3706" s="3"/>
      <c r="E3706" s="3">
        <v>541320.08000000007</v>
      </c>
      <c r="F3706" s="3">
        <v>63420</v>
      </c>
      <c r="G3706" s="3">
        <v>238450</v>
      </c>
      <c r="H3706" s="3">
        <v>74944.989999999991</v>
      </c>
      <c r="I3706" s="3">
        <v>334414</v>
      </c>
      <c r="J3706" s="3">
        <v>72660</v>
      </c>
      <c r="K3706" s="3">
        <v>53977</v>
      </c>
      <c r="L3706" s="3">
        <v>62495</v>
      </c>
      <c r="M3706" s="3">
        <v>0</v>
      </c>
      <c r="N3706" s="3">
        <v>92306.55</v>
      </c>
      <c r="O3706" s="3">
        <v>318513.59999999998</v>
      </c>
      <c r="P3706" s="3">
        <v>77851.000000000015</v>
      </c>
      <c r="Q3706" s="3">
        <f>SUM(Exportaciones_Kg_fruta[[#This Row],[Enero]:[Diciembre]])</f>
        <v>1930352.2200000002</v>
      </c>
      <c r="R3706">
        <v>2015</v>
      </c>
      <c r="S3706" s="3" t="s">
        <v>212</v>
      </c>
    </row>
    <row r="3707" spans="1:19" x14ac:dyDescent="0.35">
      <c r="A3707" t="str">
        <f>+_xlfn.CONCAT(Exportaciones_Kg_fruta[[#This Row],[País]],Exportaciones_Kg_fruta[[#This Row],[Detalle]],Exportaciones_Kg_fruta[[#This Row],[Año]])</f>
        <v>Sudáfrica2015</v>
      </c>
      <c r="B3707" s="3" t="s">
        <v>173</v>
      </c>
      <c r="C3707" s="3" t="s">
        <v>22</v>
      </c>
      <c r="D3707" s="3"/>
      <c r="E3707" s="3">
        <v>31861.200000000001</v>
      </c>
      <c r="F3707" s="3">
        <v>0</v>
      </c>
      <c r="G3707" s="3">
        <v>0</v>
      </c>
      <c r="H3707" s="3">
        <v>24040</v>
      </c>
      <c r="I3707" s="3">
        <v>71898</v>
      </c>
      <c r="J3707" s="3">
        <v>138</v>
      </c>
      <c r="K3707" s="3">
        <v>15658.5</v>
      </c>
      <c r="L3707" s="3">
        <v>16128.000000000002</v>
      </c>
      <c r="M3707" s="3">
        <v>16703.5</v>
      </c>
      <c r="N3707" s="3">
        <v>36020.400000000001</v>
      </c>
      <c r="O3707" s="3">
        <v>27687.999999999996</v>
      </c>
      <c r="P3707" s="3">
        <v>16117.8</v>
      </c>
      <c r="Q3707" s="3">
        <f>SUM(Exportaciones_Kg_fruta[[#This Row],[Enero]:[Diciembre]])</f>
        <v>256253.4</v>
      </c>
      <c r="R3707">
        <v>2015</v>
      </c>
      <c r="S3707" s="3" t="s">
        <v>212</v>
      </c>
    </row>
    <row r="3708" spans="1:19" x14ac:dyDescent="0.35">
      <c r="A3708" t="str">
        <f>+_xlfn.CONCAT(Exportaciones_Kg_fruta[[#This Row],[País]],Exportaciones_Kg_fruta[[#This Row],[Detalle]],Exportaciones_Kg_fruta[[#This Row],[Año]])</f>
        <v>Australia2015</v>
      </c>
      <c r="B3708" s="3" t="s">
        <v>35</v>
      </c>
      <c r="C3708" s="3" t="s">
        <v>22</v>
      </c>
      <c r="D3708" s="3"/>
      <c r="E3708" s="3">
        <v>610554</v>
      </c>
      <c r="F3708" s="3">
        <v>19309.900000000001</v>
      </c>
      <c r="G3708" s="3">
        <v>39891.5</v>
      </c>
      <c r="H3708" s="3">
        <v>22542.46</v>
      </c>
      <c r="I3708" s="3">
        <v>164880.54999999999</v>
      </c>
      <c r="J3708" s="3">
        <v>107235.12</v>
      </c>
      <c r="K3708" s="3">
        <v>126944.8</v>
      </c>
      <c r="L3708" s="3">
        <v>101640.50000000001</v>
      </c>
      <c r="M3708" s="3">
        <v>361142.91</v>
      </c>
      <c r="N3708" s="3">
        <v>215496.25999999998</v>
      </c>
      <c r="O3708" s="3">
        <v>70440.590000000026</v>
      </c>
      <c r="P3708" s="3">
        <v>331264.44</v>
      </c>
      <c r="Q3708" s="3">
        <f>SUM(Exportaciones_Kg_fruta[[#This Row],[Enero]:[Diciembre]])</f>
        <v>2171343.0299999998</v>
      </c>
      <c r="R3708">
        <v>2015</v>
      </c>
      <c r="S3708" s="3" t="s">
        <v>212</v>
      </c>
    </row>
    <row r="3709" spans="1:19" x14ac:dyDescent="0.35">
      <c r="A3709" t="str">
        <f>+_xlfn.CONCAT(Exportaciones_Kg_fruta[[#This Row],[País]],Exportaciones_Kg_fruta[[#This Row],[Detalle]],Exportaciones_Kg_fruta[[#This Row],[Año]])</f>
        <v>Thailandia2015</v>
      </c>
      <c r="B3709" s="3" t="s">
        <v>224</v>
      </c>
      <c r="C3709" s="3" t="s">
        <v>22</v>
      </c>
      <c r="D3709" s="3"/>
      <c r="E3709" s="3">
        <v>238867.05000000002</v>
      </c>
      <c r="F3709" s="3">
        <v>149517.60999999999</v>
      </c>
      <c r="G3709" s="3">
        <v>205311.28999999998</v>
      </c>
      <c r="H3709" s="3">
        <v>270671.49</v>
      </c>
      <c r="I3709" s="3">
        <v>262533.39999999997</v>
      </c>
      <c r="J3709" s="3">
        <v>160615.44</v>
      </c>
      <c r="K3709" s="3">
        <v>150478.1</v>
      </c>
      <c r="L3709" s="3">
        <v>240543.20999999993</v>
      </c>
      <c r="M3709" s="3">
        <v>47404.839999999989</v>
      </c>
      <c r="N3709" s="3">
        <v>203954.78000000003</v>
      </c>
      <c r="O3709" s="3">
        <v>156959.87</v>
      </c>
      <c r="P3709" s="3">
        <v>163523.00999999998</v>
      </c>
      <c r="Q3709" s="3">
        <f>SUM(Exportaciones_Kg_fruta[[#This Row],[Enero]:[Diciembre]])</f>
        <v>2250380.09</v>
      </c>
      <c r="R3709">
        <v>2015</v>
      </c>
      <c r="S3709" s="3" t="s">
        <v>212</v>
      </c>
    </row>
    <row r="3710" spans="1:19" x14ac:dyDescent="0.35">
      <c r="A3710" t="str">
        <f>+_xlfn.CONCAT(Exportaciones_Kg_fruta[[#This Row],[País]],Exportaciones_Kg_fruta[[#This Row],[Detalle]],Exportaciones_Kg_fruta[[#This Row],[Año]])</f>
        <v>Uruguay2015</v>
      </c>
      <c r="B3710" s="3" t="s">
        <v>192</v>
      </c>
      <c r="C3710" s="3" t="s">
        <v>22</v>
      </c>
      <c r="D3710" s="3"/>
      <c r="E3710" s="3">
        <v>408719.5</v>
      </c>
      <c r="F3710" s="3">
        <v>28812</v>
      </c>
      <c r="G3710" s="3">
        <v>248407.2</v>
      </c>
      <c r="H3710" s="3">
        <v>172241.99</v>
      </c>
      <c r="I3710" s="3">
        <v>316251.09999999998</v>
      </c>
      <c r="J3710" s="3">
        <v>428382.6</v>
      </c>
      <c r="K3710" s="3">
        <v>588358.96</v>
      </c>
      <c r="L3710" s="3">
        <v>265605.05</v>
      </c>
      <c r="M3710" s="3">
        <v>348350.75000000006</v>
      </c>
      <c r="N3710" s="3">
        <v>234243.02999999997</v>
      </c>
      <c r="O3710" s="3">
        <v>174062.74</v>
      </c>
      <c r="P3710" s="3">
        <v>165757.22</v>
      </c>
      <c r="Q3710" s="3">
        <f>SUM(Exportaciones_Kg_fruta[[#This Row],[Enero]:[Diciembre]])</f>
        <v>3379192.14</v>
      </c>
      <c r="R3710">
        <v>2015</v>
      </c>
      <c r="S3710" s="3" t="s">
        <v>212</v>
      </c>
    </row>
    <row r="3711" spans="1:19" x14ac:dyDescent="0.35">
      <c r="A3711" t="str">
        <f>+_xlfn.CONCAT(Exportaciones_Kg_fruta[[#This Row],[País]],Exportaciones_Kg_fruta[[#This Row],[Detalle]],Exportaciones_Kg_fruta[[#This Row],[Año]])</f>
        <v>Guatemala2015</v>
      </c>
      <c r="B3711" s="3" t="s">
        <v>87</v>
      </c>
      <c r="C3711" s="3" t="s">
        <v>22</v>
      </c>
      <c r="D3711" s="3"/>
      <c r="E3711" s="3">
        <v>190966.32</v>
      </c>
      <c r="F3711" s="3">
        <v>49547.399999999994</v>
      </c>
      <c r="G3711" s="3">
        <v>90836.74</v>
      </c>
      <c r="H3711" s="3">
        <v>69385.990000000005</v>
      </c>
      <c r="I3711" s="3">
        <v>113865.25</v>
      </c>
      <c r="J3711" s="3">
        <v>60073.789999999994</v>
      </c>
      <c r="K3711" s="3">
        <v>189952.89</v>
      </c>
      <c r="L3711" s="3">
        <v>206148.55</v>
      </c>
      <c r="M3711" s="3">
        <v>281890.85999999993</v>
      </c>
      <c r="N3711" s="3">
        <v>268571.76</v>
      </c>
      <c r="O3711" s="3">
        <v>102040.95</v>
      </c>
      <c r="P3711" s="3">
        <v>103576.43</v>
      </c>
      <c r="Q3711" s="3">
        <f>SUM(Exportaciones_Kg_fruta[[#This Row],[Enero]:[Diciembre]])</f>
        <v>1726856.9299999997</v>
      </c>
      <c r="R3711">
        <v>2015</v>
      </c>
      <c r="S3711" s="3" t="s">
        <v>212</v>
      </c>
    </row>
    <row r="3712" spans="1:19" x14ac:dyDescent="0.35">
      <c r="A3712" t="str">
        <f>+_xlfn.CONCAT(Exportaciones_Kg_fruta[[#This Row],[País]],Exportaciones_Kg_fruta[[#This Row],[Detalle]],Exportaciones_Kg_fruta[[#This Row],[Año]])</f>
        <v>Costa Rica2015</v>
      </c>
      <c r="B3712" s="3" t="s">
        <v>62</v>
      </c>
      <c r="C3712" s="3" t="s">
        <v>22</v>
      </c>
      <c r="D3712" s="3"/>
      <c r="E3712" s="3">
        <v>260685.62</v>
      </c>
      <c r="F3712" s="3">
        <v>152527.79</v>
      </c>
      <c r="G3712" s="3">
        <v>183135.31999999998</v>
      </c>
      <c r="H3712" s="3">
        <v>634046.49</v>
      </c>
      <c r="I3712" s="3">
        <v>164397.53</v>
      </c>
      <c r="J3712" s="3">
        <v>591734.56000000006</v>
      </c>
      <c r="K3712" s="3">
        <v>86728.650000000009</v>
      </c>
      <c r="L3712" s="3">
        <v>587211.92999999993</v>
      </c>
      <c r="M3712" s="3">
        <v>442393.71</v>
      </c>
      <c r="N3712" s="3">
        <v>637817.52999999991</v>
      </c>
      <c r="O3712" s="3">
        <v>335575.79000000004</v>
      </c>
      <c r="P3712" s="3">
        <v>1394908.2000000002</v>
      </c>
      <c r="Q3712" s="3">
        <f>SUM(Exportaciones_Kg_fruta[[#This Row],[Enero]:[Diciembre]])</f>
        <v>5471163.1199999992</v>
      </c>
      <c r="R3712">
        <v>2015</v>
      </c>
      <c r="S3712" s="3" t="s">
        <v>212</v>
      </c>
    </row>
    <row r="3713" spans="1:19" x14ac:dyDescent="0.35">
      <c r="A3713" t="str">
        <f>+_xlfn.CONCAT(Exportaciones_Kg_fruta[[#This Row],[País]],Exportaciones_Kg_fruta[[#This Row],[Detalle]],Exportaciones_Kg_fruta[[#This Row],[Año]])</f>
        <v>República Dominicana2015</v>
      </c>
      <c r="B3713" s="3" t="s">
        <v>158</v>
      </c>
      <c r="C3713" s="3" t="s">
        <v>22</v>
      </c>
      <c r="D3713" s="3"/>
      <c r="E3713" s="3">
        <v>248505.76</v>
      </c>
      <c r="F3713" s="3">
        <v>205868.19999999998</v>
      </c>
      <c r="G3713" s="3">
        <v>212152.3</v>
      </c>
      <c r="H3713" s="3">
        <v>241821.25</v>
      </c>
      <c r="I3713" s="3">
        <v>179181.88</v>
      </c>
      <c r="J3713" s="3">
        <v>216159.89</v>
      </c>
      <c r="K3713" s="3">
        <v>138747.94</v>
      </c>
      <c r="L3713" s="3">
        <v>158954.49</v>
      </c>
      <c r="M3713" s="3">
        <v>328076.26</v>
      </c>
      <c r="N3713" s="3">
        <v>504020.97000000003</v>
      </c>
      <c r="O3713" s="3">
        <v>625213.51</v>
      </c>
      <c r="P3713" s="3">
        <v>202367.56</v>
      </c>
      <c r="Q3713" s="3">
        <f>SUM(Exportaciones_Kg_fruta[[#This Row],[Enero]:[Diciembre]])</f>
        <v>3261070.0100000002</v>
      </c>
      <c r="R3713">
        <v>2015</v>
      </c>
      <c r="S3713" s="3" t="s">
        <v>212</v>
      </c>
    </row>
    <row r="3714" spans="1:19" x14ac:dyDescent="0.35">
      <c r="A3714" t="str">
        <f>+_xlfn.CONCAT(Exportaciones_Kg_fruta[[#This Row],[País]],Exportaciones_Kg_fruta[[#This Row],[Detalle]],Exportaciones_Kg_fruta[[#This Row],[Año]])</f>
        <v>Emiratos Árabes Unidos2015</v>
      </c>
      <c r="B3714" s="3" t="s">
        <v>71</v>
      </c>
      <c r="C3714" s="3" t="s">
        <v>22</v>
      </c>
      <c r="D3714" s="3"/>
      <c r="E3714" s="3">
        <v>370302.17999999993</v>
      </c>
      <c r="F3714" s="3">
        <v>149469.32</v>
      </c>
      <c r="G3714" s="3">
        <v>227636.22999999998</v>
      </c>
      <c r="H3714" s="3">
        <v>183956.49</v>
      </c>
      <c r="I3714" s="3">
        <v>281728.31</v>
      </c>
      <c r="J3714" s="3">
        <v>275644.02</v>
      </c>
      <c r="K3714" s="3">
        <v>392450.88999999996</v>
      </c>
      <c r="L3714" s="3">
        <v>146473.78999999998</v>
      </c>
      <c r="M3714" s="3">
        <v>137141.85</v>
      </c>
      <c r="N3714" s="3">
        <v>191558.95000000004</v>
      </c>
      <c r="O3714" s="3">
        <v>160048.08999999997</v>
      </c>
      <c r="P3714" s="3">
        <v>187575.43</v>
      </c>
      <c r="Q3714" s="3">
        <f>SUM(Exportaciones_Kg_fruta[[#This Row],[Enero]:[Diciembre]])</f>
        <v>2703985.5500000003</v>
      </c>
      <c r="R3714">
        <v>2015</v>
      </c>
      <c r="S3714" s="3" t="s">
        <v>212</v>
      </c>
    </row>
    <row r="3715" spans="1:19" x14ac:dyDescent="0.35">
      <c r="A3715" t="str">
        <f>+_xlfn.CONCAT(Exportaciones_Kg_fruta[[#This Row],[País]],Exportaciones_Kg_fruta[[#This Row],[Detalle]],Exportaciones_Kg_fruta[[#This Row],[Año]])</f>
        <v>Turquía2015</v>
      </c>
      <c r="B3715" s="3" t="s">
        <v>190</v>
      </c>
      <c r="C3715" s="3" t="s">
        <v>22</v>
      </c>
      <c r="D3715" s="3"/>
      <c r="E3715" s="3">
        <v>99942.000000000015</v>
      </c>
      <c r="F3715" s="3">
        <v>25064</v>
      </c>
      <c r="G3715" s="3">
        <v>46915.6</v>
      </c>
      <c r="H3715" s="3">
        <v>111536.7</v>
      </c>
      <c r="I3715" s="3">
        <v>0</v>
      </c>
      <c r="J3715" s="3">
        <v>215589.8</v>
      </c>
      <c r="K3715" s="3">
        <v>115007.70000000001</v>
      </c>
      <c r="L3715" s="3">
        <v>133341.86000000002</v>
      </c>
      <c r="M3715" s="3">
        <v>101694.20000000001</v>
      </c>
      <c r="N3715" s="3">
        <v>13328</v>
      </c>
      <c r="O3715" s="3">
        <v>46194.64</v>
      </c>
      <c r="P3715" s="3">
        <v>24345.5</v>
      </c>
      <c r="Q3715" s="3">
        <f>SUM(Exportaciones_Kg_fruta[[#This Row],[Enero]:[Diciembre]])</f>
        <v>932960.00000000012</v>
      </c>
      <c r="R3715">
        <v>2015</v>
      </c>
      <c r="S3715" s="3" t="s">
        <v>212</v>
      </c>
    </row>
    <row r="3716" spans="1:19" x14ac:dyDescent="0.35">
      <c r="A3716" t="str">
        <f>+_xlfn.CONCAT(Exportaciones_Kg_fruta[[#This Row],[País]],Exportaciones_Kg_fruta[[#This Row],[Detalle]],Exportaciones_Kg_fruta[[#This Row],[Año]])</f>
        <v>Finlandia2015</v>
      </c>
      <c r="B3716" s="3" t="s">
        <v>79</v>
      </c>
      <c r="C3716" s="3" t="s">
        <v>22</v>
      </c>
      <c r="D3716" s="3"/>
      <c r="E3716" s="3">
        <v>1547781.32</v>
      </c>
      <c r="F3716" s="3">
        <v>1563960.03</v>
      </c>
      <c r="G3716" s="3">
        <v>1514445.2500000002</v>
      </c>
      <c r="H3716" s="3">
        <v>1557707.61</v>
      </c>
      <c r="I3716" s="3">
        <v>1718110.32</v>
      </c>
      <c r="J3716" s="3">
        <v>1219593.56</v>
      </c>
      <c r="K3716" s="3">
        <v>1776085.74</v>
      </c>
      <c r="L3716" s="3">
        <v>1277041.3400000001</v>
      </c>
      <c r="M3716" s="3">
        <v>1638173.9299999997</v>
      </c>
      <c r="N3716" s="3">
        <v>2409255.7300000004</v>
      </c>
      <c r="O3716" s="3">
        <v>972896.82000000007</v>
      </c>
      <c r="P3716" s="3">
        <v>1069097.18</v>
      </c>
      <c r="Q3716" s="3">
        <f>SUM(Exportaciones_Kg_fruta[[#This Row],[Enero]:[Diciembre]])</f>
        <v>18264148.830000002</v>
      </c>
      <c r="R3716">
        <v>2015</v>
      </c>
      <c r="S3716" s="3" t="s">
        <v>212</v>
      </c>
    </row>
    <row r="3717" spans="1:19" x14ac:dyDescent="0.35">
      <c r="A3717" t="str">
        <f>+_xlfn.CONCAT(Exportaciones_Kg_fruta[[#This Row],[País]],Exportaciones_Kg_fruta[[#This Row],[Detalle]],Exportaciones_Kg_fruta[[#This Row],[Año]])</f>
        <v>Suecia2015</v>
      </c>
      <c r="B3717" s="3" t="s">
        <v>175</v>
      </c>
      <c r="C3717" s="3" t="s">
        <v>22</v>
      </c>
      <c r="D3717" s="3"/>
      <c r="E3717" s="3">
        <v>1968513.48</v>
      </c>
      <c r="F3717" s="3">
        <v>1708991.9500000002</v>
      </c>
      <c r="G3717" s="3">
        <v>1741850.73</v>
      </c>
      <c r="H3717" s="3">
        <v>1728312.7500000002</v>
      </c>
      <c r="I3717" s="3">
        <v>1405581.15</v>
      </c>
      <c r="J3717" s="3">
        <v>1131521.2000000002</v>
      </c>
      <c r="K3717" s="3">
        <v>1994736.0200000003</v>
      </c>
      <c r="L3717" s="3">
        <v>1538383.13</v>
      </c>
      <c r="M3717" s="3">
        <v>1640455.65</v>
      </c>
      <c r="N3717" s="3">
        <v>1476800.35</v>
      </c>
      <c r="O3717" s="3">
        <v>1219814.3800000001</v>
      </c>
      <c r="P3717" s="3">
        <v>1301181.1700000002</v>
      </c>
      <c r="Q3717" s="3">
        <f>SUM(Exportaciones_Kg_fruta[[#This Row],[Enero]:[Diciembre]])</f>
        <v>18856141.960000001</v>
      </c>
      <c r="R3717">
        <v>2015</v>
      </c>
      <c r="S3717" s="3" t="s">
        <v>212</v>
      </c>
    </row>
    <row r="3718" spans="1:19" x14ac:dyDescent="0.35">
      <c r="A3718" t="str">
        <f>+_xlfn.CONCAT(Exportaciones_Kg_fruta[[#This Row],[País]],Exportaciones_Kg_fruta[[#This Row],[Detalle]],Exportaciones_Kg_fruta[[#This Row],[Año]])</f>
        <v>Nueva Zelandia2015</v>
      </c>
      <c r="B3718" s="3" t="s">
        <v>142</v>
      </c>
      <c r="C3718" s="3" t="s">
        <v>22</v>
      </c>
      <c r="D3718" s="3"/>
      <c r="E3718" s="3">
        <v>5964.7</v>
      </c>
      <c r="F3718" s="3">
        <v>433799.64</v>
      </c>
      <c r="G3718" s="3">
        <v>7407.0199999999995</v>
      </c>
      <c r="H3718" s="3">
        <v>127175.98999999999</v>
      </c>
      <c r="I3718" s="3">
        <v>114938.92</v>
      </c>
      <c r="J3718" s="3">
        <v>168000</v>
      </c>
      <c r="K3718" s="3">
        <v>258878.04</v>
      </c>
      <c r="L3718" s="3">
        <v>17208.04</v>
      </c>
      <c r="M3718" s="3">
        <v>245873.21</v>
      </c>
      <c r="N3718" s="3">
        <v>218183.91999999998</v>
      </c>
      <c r="O3718" s="3">
        <v>32807</v>
      </c>
      <c r="P3718" s="3">
        <v>467084.29000000004</v>
      </c>
      <c r="Q3718" s="3">
        <f>SUM(Exportaciones_Kg_fruta[[#This Row],[Enero]:[Diciembre]])</f>
        <v>2097320.77</v>
      </c>
      <c r="R3718">
        <v>2015</v>
      </c>
      <c r="S3718" s="3" t="s">
        <v>212</v>
      </c>
    </row>
    <row r="3719" spans="1:19" x14ac:dyDescent="0.35">
      <c r="A3719" t="str">
        <f>+_xlfn.CONCAT(Exportaciones_Kg_fruta[[#This Row],[País]],Exportaciones_Kg_fruta[[#This Row],[Detalle]],Exportaciones_Kg_fruta[[#This Row],[Año]])</f>
        <v>Dinamarca2015</v>
      </c>
      <c r="B3719" s="3" t="s">
        <v>65</v>
      </c>
      <c r="C3719" s="3" t="s">
        <v>22</v>
      </c>
      <c r="D3719" s="3"/>
      <c r="E3719" s="3">
        <v>3474991.6000000006</v>
      </c>
      <c r="F3719" s="3">
        <v>1945909.1599999997</v>
      </c>
      <c r="G3719" s="3">
        <v>2771797.1900000004</v>
      </c>
      <c r="H3719" s="3">
        <v>2873673.8099999996</v>
      </c>
      <c r="I3719" s="3">
        <v>2838073.6</v>
      </c>
      <c r="J3719" s="3">
        <v>2630754.0300000003</v>
      </c>
      <c r="K3719" s="3">
        <v>3243417.7299999995</v>
      </c>
      <c r="L3719" s="3">
        <v>2091237.5800000003</v>
      </c>
      <c r="M3719" s="3">
        <v>2084164.6199999996</v>
      </c>
      <c r="N3719" s="3">
        <v>2997015.14</v>
      </c>
      <c r="O3719" s="3">
        <v>2016365.8</v>
      </c>
      <c r="P3719" s="3">
        <v>5230785.0599999996</v>
      </c>
      <c r="Q3719" s="3">
        <f>SUM(Exportaciones_Kg_fruta[[#This Row],[Enero]:[Diciembre]])</f>
        <v>34198185.320000008</v>
      </c>
      <c r="R3719">
        <v>2015</v>
      </c>
      <c r="S3719" s="3" t="s">
        <v>212</v>
      </c>
    </row>
    <row r="3720" spans="1:19" x14ac:dyDescent="0.35">
      <c r="A3720" t="str">
        <f>+_xlfn.CONCAT(Exportaciones_Kg_fruta[[#This Row],[País]],Exportaciones_Kg_fruta[[#This Row],[Detalle]],Exportaciones_Kg_fruta[[#This Row],[Año]])</f>
        <v>Israel2015</v>
      </c>
      <c r="B3720" s="3" t="s">
        <v>107</v>
      </c>
      <c r="C3720" s="3" t="s">
        <v>22</v>
      </c>
      <c r="D3720" s="3"/>
      <c r="E3720" s="3">
        <v>88911.3</v>
      </c>
      <c r="F3720" s="3">
        <v>50626</v>
      </c>
      <c r="G3720" s="3">
        <v>17824.600000000002</v>
      </c>
      <c r="H3720" s="3">
        <v>56314.880000000005</v>
      </c>
      <c r="I3720" s="3">
        <v>50840.85</v>
      </c>
      <c r="J3720" s="3">
        <v>90152.2</v>
      </c>
      <c r="K3720" s="3">
        <v>66845.75</v>
      </c>
      <c r="L3720" s="3">
        <v>52263</v>
      </c>
      <c r="M3720" s="3">
        <v>23877.5</v>
      </c>
      <c r="N3720" s="3">
        <v>50972.1</v>
      </c>
      <c r="O3720" s="3">
        <v>102958.92999999998</v>
      </c>
      <c r="P3720" s="3">
        <v>116101.9</v>
      </c>
      <c r="Q3720" s="3">
        <f>SUM(Exportaciones_Kg_fruta[[#This Row],[Enero]:[Diciembre]])</f>
        <v>767689.01</v>
      </c>
      <c r="R3720">
        <v>2015</v>
      </c>
      <c r="S3720" s="3" t="s">
        <v>212</v>
      </c>
    </row>
    <row r="3721" spans="1:19" x14ac:dyDescent="0.35">
      <c r="A3721" t="str">
        <f>+_xlfn.CONCAT(Exportaciones_Kg_fruta[[#This Row],[País]],Exportaciones_Kg_fruta[[#This Row],[Detalle]],Exportaciones_Kg_fruta[[#This Row],[Año]])</f>
        <v>Filipinas2015</v>
      </c>
      <c r="B3721" s="3" t="s">
        <v>78</v>
      </c>
      <c r="C3721" s="3" t="s">
        <v>22</v>
      </c>
      <c r="D3721" s="3"/>
      <c r="E3721" s="3">
        <v>112162.37</v>
      </c>
      <c r="F3721" s="3">
        <v>57007.8</v>
      </c>
      <c r="G3721" s="3">
        <v>31073.3</v>
      </c>
      <c r="H3721" s="3">
        <v>232061.4</v>
      </c>
      <c r="I3721" s="3">
        <v>180657.58000000002</v>
      </c>
      <c r="J3721" s="3">
        <v>174354.94999999998</v>
      </c>
      <c r="K3721" s="3">
        <v>181250</v>
      </c>
      <c r="L3721" s="3">
        <v>238304.36000000002</v>
      </c>
      <c r="M3721" s="3">
        <v>127365.2</v>
      </c>
      <c r="N3721" s="3">
        <v>247038.94</v>
      </c>
      <c r="O3721" s="3">
        <v>100412.3</v>
      </c>
      <c r="P3721" s="3">
        <v>95277.65</v>
      </c>
      <c r="Q3721" s="3">
        <f>SUM(Exportaciones_Kg_fruta[[#This Row],[Enero]:[Diciembre]])</f>
        <v>1776965.8499999999</v>
      </c>
      <c r="R3721">
        <v>2015</v>
      </c>
      <c r="S3721" s="3" t="s">
        <v>212</v>
      </c>
    </row>
    <row r="3722" spans="1:19" x14ac:dyDescent="0.35">
      <c r="A3722" t="str">
        <f>+_xlfn.CONCAT(Exportaciones_Kg_fruta[[#This Row],[País]],Exportaciones_Kg_fruta[[#This Row],[Detalle]],Exportaciones_Kg_fruta[[#This Row],[Año]])</f>
        <v>Paraguay2015</v>
      </c>
      <c r="B3722" s="3" t="s">
        <v>148</v>
      </c>
      <c r="C3722" s="3" t="s">
        <v>22</v>
      </c>
      <c r="D3722" s="3"/>
      <c r="E3722" s="3">
        <v>349909.73</v>
      </c>
      <c r="F3722" s="3">
        <v>600453.62</v>
      </c>
      <c r="G3722" s="3">
        <v>813959.62</v>
      </c>
      <c r="H3722" s="3">
        <v>1027978.25</v>
      </c>
      <c r="I3722" s="3">
        <v>552878</v>
      </c>
      <c r="J3722" s="3">
        <v>1471851.8599999999</v>
      </c>
      <c r="K3722" s="3">
        <v>557599.98</v>
      </c>
      <c r="L3722" s="3">
        <v>355662.20999999996</v>
      </c>
      <c r="M3722" s="3">
        <v>1011671.1</v>
      </c>
      <c r="N3722" s="3">
        <v>764038.04</v>
      </c>
      <c r="O3722" s="3">
        <v>664009.15</v>
      </c>
      <c r="P3722" s="3">
        <v>601215.5</v>
      </c>
      <c r="Q3722" s="3">
        <f>SUM(Exportaciones_Kg_fruta[[#This Row],[Enero]:[Diciembre]])</f>
        <v>8771227.0600000005</v>
      </c>
      <c r="R3722">
        <v>2015</v>
      </c>
      <c r="S3722" s="3" t="s">
        <v>212</v>
      </c>
    </row>
    <row r="3723" spans="1:19" x14ac:dyDescent="0.35">
      <c r="A3723" t="str">
        <f>+_xlfn.CONCAT(Exportaciones_Kg_fruta[[#This Row],[País]],Exportaciones_Kg_fruta[[#This Row],[Detalle]],Exportaciones_Kg_fruta[[#This Row],[Año]])</f>
        <v>Hong Kong (Región administrativa especial de China)2015</v>
      </c>
      <c r="B3723" s="3" t="s">
        <v>94</v>
      </c>
      <c r="C3723" s="3" t="s">
        <v>22</v>
      </c>
      <c r="D3723" s="3"/>
      <c r="E3723" s="3">
        <v>613400.70000000007</v>
      </c>
      <c r="F3723" s="3">
        <v>432307.2699999999</v>
      </c>
      <c r="G3723" s="3">
        <v>496230.76000000013</v>
      </c>
      <c r="H3723" s="3">
        <v>705289.29</v>
      </c>
      <c r="I3723" s="3">
        <v>552158.20000000007</v>
      </c>
      <c r="J3723" s="3">
        <v>644572.8899999999</v>
      </c>
      <c r="K3723" s="3">
        <v>709658.12000000023</v>
      </c>
      <c r="L3723" s="3">
        <v>405261.31999999995</v>
      </c>
      <c r="M3723" s="3">
        <v>540239.9</v>
      </c>
      <c r="N3723" s="3">
        <v>467926.81000000011</v>
      </c>
      <c r="O3723" s="3">
        <v>539841.12</v>
      </c>
      <c r="P3723" s="3">
        <v>649203.34000000008</v>
      </c>
      <c r="Q3723" s="3">
        <f>SUM(Exportaciones_Kg_fruta[[#This Row],[Enero]:[Diciembre]])</f>
        <v>6756089.7200000016</v>
      </c>
      <c r="R3723">
        <v>2015</v>
      </c>
      <c r="S3723" s="3" t="s">
        <v>212</v>
      </c>
    </row>
    <row r="3724" spans="1:19" x14ac:dyDescent="0.35">
      <c r="A3724" t="str">
        <f>+_xlfn.CONCAT(Exportaciones_Kg_fruta[[#This Row],[País]],Exportaciones_Kg_fruta[[#This Row],[Detalle]],Exportaciones_Kg_fruta[[#This Row],[Año]])</f>
        <v>El Salvador2015</v>
      </c>
      <c r="B3724" s="3" t="s">
        <v>70</v>
      </c>
      <c r="C3724" s="3" t="s">
        <v>22</v>
      </c>
      <c r="D3724" s="3"/>
      <c r="E3724" s="3">
        <v>172049.68</v>
      </c>
      <c r="F3724" s="3">
        <v>64533</v>
      </c>
      <c r="G3724" s="3">
        <v>34204.479999999996</v>
      </c>
      <c r="H3724" s="3">
        <v>13214</v>
      </c>
      <c r="I3724" s="3">
        <v>62697.600000000006</v>
      </c>
      <c r="J3724" s="3">
        <v>108493.4</v>
      </c>
      <c r="K3724" s="3">
        <v>115865.23999999999</v>
      </c>
      <c r="L3724" s="3">
        <v>140018.51</v>
      </c>
      <c r="M3724" s="3">
        <v>31894.6</v>
      </c>
      <c r="N3724" s="3">
        <v>334474.87</v>
      </c>
      <c r="O3724" s="3">
        <v>72776.86</v>
      </c>
      <c r="P3724" s="3">
        <v>48832.55</v>
      </c>
      <c r="Q3724" s="3">
        <f>SUM(Exportaciones_Kg_fruta[[#This Row],[Enero]:[Diciembre]])</f>
        <v>1199054.79</v>
      </c>
      <c r="R3724">
        <v>2015</v>
      </c>
      <c r="S3724" s="3" t="s">
        <v>212</v>
      </c>
    </row>
    <row r="3725" spans="1:19" x14ac:dyDescent="0.35">
      <c r="A3725" t="str">
        <f>+_xlfn.CONCAT(Exportaciones_Kg_fruta[[#This Row],[País]],Exportaciones_Kg_fruta[[#This Row],[Detalle]],Exportaciones_Kg_fruta[[#This Row],[Año]])</f>
        <v>Malasia2015</v>
      </c>
      <c r="B3725" s="3" t="s">
        <v>124</v>
      </c>
      <c r="C3725" s="3" t="s">
        <v>22</v>
      </c>
      <c r="D3725" s="3"/>
      <c r="E3725" s="3">
        <v>89891.94</v>
      </c>
      <c r="F3725" s="3">
        <v>225468.96000000005</v>
      </c>
      <c r="G3725" s="3">
        <v>63426.420000000006</v>
      </c>
      <c r="H3725" s="3">
        <v>248920.50000000003</v>
      </c>
      <c r="I3725" s="3">
        <v>197422.22999999998</v>
      </c>
      <c r="J3725" s="3">
        <v>188073.84000000003</v>
      </c>
      <c r="K3725" s="3">
        <v>203640.39999999997</v>
      </c>
      <c r="L3725" s="3">
        <v>214334.57000000004</v>
      </c>
      <c r="M3725" s="3">
        <v>214652.33000000002</v>
      </c>
      <c r="N3725" s="3">
        <v>120260.20000000001</v>
      </c>
      <c r="O3725" s="3">
        <v>117511.14000000001</v>
      </c>
      <c r="P3725" s="3">
        <v>135173.80000000002</v>
      </c>
      <c r="Q3725" s="3">
        <f>SUM(Exportaciones_Kg_fruta[[#This Row],[Enero]:[Diciembre]])</f>
        <v>2018776.3300000003</v>
      </c>
      <c r="R3725">
        <v>2015</v>
      </c>
      <c r="S3725" s="3" t="s">
        <v>212</v>
      </c>
    </row>
    <row r="3726" spans="1:19" x14ac:dyDescent="0.35">
      <c r="A3726" t="str">
        <f>+_xlfn.CONCAT(Exportaciones_Kg_fruta[[#This Row],[País]],Exportaciones_Kg_fruta[[#This Row],[Detalle]],Exportaciones_Kg_fruta[[#This Row],[Año]])</f>
        <v>Polonia2015</v>
      </c>
      <c r="B3726" s="3" t="s">
        <v>151</v>
      </c>
      <c r="C3726" s="3" t="s">
        <v>22</v>
      </c>
      <c r="D3726" s="3"/>
      <c r="E3726" s="3">
        <v>838522.77</v>
      </c>
      <c r="F3726" s="3">
        <v>323462.99000000005</v>
      </c>
      <c r="G3726" s="3">
        <v>369365.83999999997</v>
      </c>
      <c r="H3726" s="3">
        <v>783547.70000000007</v>
      </c>
      <c r="I3726" s="3">
        <v>710040.5399999998</v>
      </c>
      <c r="J3726" s="3">
        <v>460108.64</v>
      </c>
      <c r="K3726" s="3">
        <v>680286.03</v>
      </c>
      <c r="L3726" s="3">
        <v>666781.29999999981</v>
      </c>
      <c r="M3726" s="3">
        <v>567611.78</v>
      </c>
      <c r="N3726" s="3">
        <v>1102620.3399999999</v>
      </c>
      <c r="O3726" s="3">
        <v>781242.62</v>
      </c>
      <c r="P3726" s="3">
        <v>962869.56</v>
      </c>
      <c r="Q3726" s="3">
        <f>SUM(Exportaciones_Kg_fruta[[#This Row],[Enero]:[Diciembre]])</f>
        <v>8246460.1099999994</v>
      </c>
      <c r="R3726">
        <v>2015</v>
      </c>
      <c r="S3726" s="3" t="s">
        <v>212</v>
      </c>
    </row>
    <row r="3727" spans="1:19" x14ac:dyDescent="0.35">
      <c r="A3727" t="str">
        <f>+_xlfn.CONCAT(Exportaciones_Kg_fruta[[#This Row],[País]],Exportaciones_Kg_fruta[[#This Row],[Detalle]],Exportaciones_Kg_fruta[[#This Row],[Año]])</f>
        <v>Singapur2015</v>
      </c>
      <c r="B3727" s="3" t="s">
        <v>170</v>
      </c>
      <c r="C3727" s="3" t="s">
        <v>22</v>
      </c>
      <c r="D3727" s="3"/>
      <c r="E3727" s="3">
        <v>345788.87999999995</v>
      </c>
      <c r="F3727" s="3">
        <v>154042.66</v>
      </c>
      <c r="G3727" s="3">
        <v>291505.49</v>
      </c>
      <c r="H3727" s="3">
        <v>294808.63000000006</v>
      </c>
      <c r="I3727" s="3">
        <v>242791.14</v>
      </c>
      <c r="J3727" s="3">
        <v>289862.69999999995</v>
      </c>
      <c r="K3727" s="3">
        <v>239322.64</v>
      </c>
      <c r="L3727" s="3">
        <v>296041.77</v>
      </c>
      <c r="M3727" s="3">
        <v>240960.94000000003</v>
      </c>
      <c r="N3727" s="3">
        <v>243890.12</v>
      </c>
      <c r="O3727" s="3">
        <v>360253.4</v>
      </c>
      <c r="P3727" s="3">
        <v>378025.76</v>
      </c>
      <c r="Q3727" s="3">
        <f>SUM(Exportaciones_Kg_fruta[[#This Row],[Enero]:[Diciembre]])</f>
        <v>3377294.13</v>
      </c>
      <c r="R3727">
        <v>2015</v>
      </c>
      <c r="S3727" s="3" t="s">
        <v>212</v>
      </c>
    </row>
    <row r="3728" spans="1:19" x14ac:dyDescent="0.35">
      <c r="A3728" t="str">
        <f>+_xlfn.CONCAT(Exportaciones_Kg_fruta[[#This Row],[País]],Exportaciones_Kg_fruta[[#This Row],[Detalle]],Exportaciones_Kg_fruta[[#This Row],[Año]])</f>
        <v>Puerto Rico2015</v>
      </c>
      <c r="B3728" s="3" t="s">
        <v>153</v>
      </c>
      <c r="C3728" s="3" t="s">
        <v>22</v>
      </c>
      <c r="D3728" s="3"/>
      <c r="E3728" s="3">
        <v>101872.8</v>
      </c>
      <c r="F3728" s="3">
        <v>71050</v>
      </c>
      <c r="G3728" s="3">
        <v>121538.32</v>
      </c>
      <c r="H3728" s="3">
        <v>91217.579999999987</v>
      </c>
      <c r="I3728" s="3">
        <v>115302.33000000002</v>
      </c>
      <c r="J3728" s="3">
        <v>187596.29</v>
      </c>
      <c r="K3728" s="3">
        <v>175908.90000000002</v>
      </c>
      <c r="L3728" s="3">
        <v>227630.17</v>
      </c>
      <c r="M3728" s="3">
        <v>160120.25000000003</v>
      </c>
      <c r="N3728" s="3">
        <v>185419.30000000002</v>
      </c>
      <c r="O3728" s="3">
        <v>127286.58999999998</v>
      </c>
      <c r="P3728" s="3">
        <v>197461.01</v>
      </c>
      <c r="Q3728" s="3">
        <f>SUM(Exportaciones_Kg_fruta[[#This Row],[Enero]:[Diciembre]])</f>
        <v>1762403.54</v>
      </c>
      <c r="R3728">
        <v>2015</v>
      </c>
      <c r="S3728" s="3" t="s">
        <v>212</v>
      </c>
    </row>
    <row r="3729" spans="1:19" x14ac:dyDescent="0.35">
      <c r="A3729" t="str">
        <f>+_xlfn.CONCAT(Exportaciones_Kg_fruta[[#This Row],[País]],Exportaciones_Kg_fruta[[#This Row],[Detalle]],Exportaciones_Kg_fruta[[#This Row],[Año]])</f>
        <v>Noruega2015</v>
      </c>
      <c r="B3729" s="3" t="s">
        <v>140</v>
      </c>
      <c r="C3729" s="3" t="s">
        <v>22</v>
      </c>
      <c r="D3729" s="3"/>
      <c r="E3729" s="3">
        <v>699986.78999999992</v>
      </c>
      <c r="F3729" s="3">
        <v>591259.44999999995</v>
      </c>
      <c r="G3729" s="3">
        <v>526352.39999999991</v>
      </c>
      <c r="H3729" s="3">
        <v>581906.20000000007</v>
      </c>
      <c r="I3729" s="3">
        <v>321312.53999999998</v>
      </c>
      <c r="J3729" s="3">
        <v>634980.39999999991</v>
      </c>
      <c r="K3729" s="3">
        <v>672563.94000000006</v>
      </c>
      <c r="L3729" s="3">
        <v>356060.27</v>
      </c>
      <c r="M3729" s="3">
        <v>860230</v>
      </c>
      <c r="N3729" s="3">
        <v>773041.58</v>
      </c>
      <c r="O3729" s="3">
        <v>442409.04999999993</v>
      </c>
      <c r="P3729" s="3">
        <v>387964.42000000004</v>
      </c>
      <c r="Q3729" s="3">
        <f>SUM(Exportaciones_Kg_fruta[[#This Row],[Enero]:[Diciembre]])</f>
        <v>6848067.04</v>
      </c>
      <c r="R3729">
        <v>2015</v>
      </c>
      <c r="S3729" s="3" t="s">
        <v>212</v>
      </c>
    </row>
    <row r="3730" spans="1:19" x14ac:dyDescent="0.35">
      <c r="A3730" t="str">
        <f>+_xlfn.CONCAT(Exportaciones_Kg_fruta[[#This Row],[País]],Exportaciones_Kg_fruta[[#This Row],[Detalle]],Exportaciones_Kg_fruta[[#This Row],[Año]])</f>
        <v>Ghana2015</v>
      </c>
      <c r="B3730" s="3" t="s">
        <v>83</v>
      </c>
      <c r="C3730" s="3" t="s">
        <v>22</v>
      </c>
      <c r="D3730" s="3"/>
      <c r="E3730" s="3">
        <v>0</v>
      </c>
      <c r="F3730" s="3">
        <v>17202.8</v>
      </c>
      <c r="G3730" s="3">
        <v>0</v>
      </c>
      <c r="H3730" s="3">
        <v>0</v>
      </c>
      <c r="I3730" s="3">
        <v>0</v>
      </c>
      <c r="J3730" s="3">
        <v>32975</v>
      </c>
      <c r="K3730" s="3">
        <v>0</v>
      </c>
      <c r="L3730" s="3">
        <v>15754.5</v>
      </c>
      <c r="M3730" s="3">
        <v>46200</v>
      </c>
      <c r="N3730" s="3">
        <v>0</v>
      </c>
      <c r="O3730" s="3">
        <v>0</v>
      </c>
      <c r="P3730" s="3">
        <v>31386.100000000002</v>
      </c>
      <c r="Q3730" s="3">
        <f>SUM(Exportaciones_Kg_fruta[[#This Row],[Enero]:[Diciembre]])</f>
        <v>143518.39999999999</v>
      </c>
      <c r="R3730">
        <v>2015</v>
      </c>
      <c r="S3730" s="3" t="s">
        <v>212</v>
      </c>
    </row>
    <row r="3731" spans="1:19" x14ac:dyDescent="0.35">
      <c r="A3731" t="str">
        <f>+_xlfn.CONCAT(Exportaciones_Kg_fruta[[#This Row],[País]],Exportaciones_Kg_fruta[[#This Row],[Detalle]],Exportaciones_Kg_fruta[[#This Row],[Año]])</f>
        <v>Nigeria2015</v>
      </c>
      <c r="B3731" s="3" t="s">
        <v>139</v>
      </c>
      <c r="C3731" s="3" t="s">
        <v>22</v>
      </c>
      <c r="D3731" s="3"/>
      <c r="E3731" s="3">
        <v>128640.09</v>
      </c>
      <c r="F3731" s="3">
        <v>0</v>
      </c>
      <c r="G3731" s="3">
        <v>18819</v>
      </c>
      <c r="H3731" s="3">
        <v>158256.60999999996</v>
      </c>
      <c r="I3731" s="3">
        <v>44058</v>
      </c>
      <c r="J3731" s="3">
        <v>110844.59999999999</v>
      </c>
      <c r="K3731" s="3">
        <v>46059</v>
      </c>
      <c r="L3731" s="3">
        <v>16950.599999999999</v>
      </c>
      <c r="M3731" s="3">
        <v>78983.899999999994</v>
      </c>
      <c r="N3731" s="3">
        <v>99873.560000000012</v>
      </c>
      <c r="O3731" s="3">
        <v>0</v>
      </c>
      <c r="P3731" s="3">
        <v>53211.799999999996</v>
      </c>
      <c r="Q3731" s="3">
        <f>SUM(Exportaciones_Kg_fruta[[#This Row],[Enero]:[Diciembre]])</f>
        <v>755697.16</v>
      </c>
      <c r="R3731">
        <v>2015</v>
      </c>
      <c r="S3731" s="3" t="s">
        <v>212</v>
      </c>
    </row>
    <row r="3732" spans="1:19" x14ac:dyDescent="0.35">
      <c r="A3732" t="str">
        <f>+_xlfn.CONCAT(Exportaciones_Kg_fruta[[#This Row],[País]],Exportaciones_Kg_fruta[[#This Row],[Detalle]],Exportaciones_Kg_fruta[[#This Row],[Año]])</f>
        <v>Irlanda2015</v>
      </c>
      <c r="B3732" s="3" t="s">
        <v>99</v>
      </c>
      <c r="C3732" s="3" t="s">
        <v>22</v>
      </c>
      <c r="D3732" s="3"/>
      <c r="E3732" s="3">
        <v>1054732.23</v>
      </c>
      <c r="F3732" s="3">
        <v>1235481.4000000001</v>
      </c>
      <c r="G3732" s="3">
        <v>1274748.9999999995</v>
      </c>
      <c r="H3732" s="3">
        <v>2084055.2800000003</v>
      </c>
      <c r="I3732" s="3">
        <v>1946937.4300000002</v>
      </c>
      <c r="J3732" s="3">
        <v>2584138.92</v>
      </c>
      <c r="K3732" s="3">
        <v>2176482.1000000006</v>
      </c>
      <c r="L3732" s="3">
        <v>2094853.1800000002</v>
      </c>
      <c r="M3732" s="3">
        <v>2176048.1700000004</v>
      </c>
      <c r="N3732" s="3">
        <v>2890945.1199999996</v>
      </c>
      <c r="O3732" s="3">
        <v>1749187.3900000004</v>
      </c>
      <c r="P3732" s="3">
        <v>1291971.8</v>
      </c>
      <c r="Q3732" s="3">
        <f>SUM(Exportaciones_Kg_fruta[[#This Row],[Enero]:[Diciembre]])</f>
        <v>22559582.02</v>
      </c>
      <c r="R3732">
        <v>2015</v>
      </c>
      <c r="S3732" s="3" t="s">
        <v>212</v>
      </c>
    </row>
    <row r="3733" spans="1:19" x14ac:dyDescent="0.35">
      <c r="A3733" t="str">
        <f>+_xlfn.CONCAT(Exportaciones_Kg_fruta[[#This Row],[País]],Exportaciones_Kg_fruta[[#This Row],[Detalle]],Exportaciones_Kg_fruta[[#This Row],[Año]])</f>
        <v>Grecia2015</v>
      </c>
      <c r="B3733" s="3" t="s">
        <v>85</v>
      </c>
      <c r="C3733" s="3" t="s">
        <v>22</v>
      </c>
      <c r="D3733" s="3"/>
      <c r="E3733" s="3">
        <v>0</v>
      </c>
      <c r="F3733" s="3">
        <v>42711.62</v>
      </c>
      <c r="G3733" s="3">
        <v>0</v>
      </c>
      <c r="H3733" s="3">
        <v>34015.800000000003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f>SUM(Exportaciones_Kg_fruta[[#This Row],[Enero]:[Diciembre]])</f>
        <v>76727.420000000013</v>
      </c>
      <c r="R3733">
        <v>2015</v>
      </c>
      <c r="S3733" s="3" t="s">
        <v>212</v>
      </c>
    </row>
    <row r="3734" spans="1:19" x14ac:dyDescent="0.35">
      <c r="A3734" t="str">
        <f>+_xlfn.CONCAT(Exportaciones_Kg_fruta[[#This Row],[País]],Exportaciones_Kg_fruta[[#This Row],[Detalle]],Exportaciones_Kg_fruta[[#This Row],[Año]])</f>
        <v>Cuba2015</v>
      </c>
      <c r="B3734" s="3" t="s">
        <v>64</v>
      </c>
      <c r="C3734" s="3" t="s">
        <v>22</v>
      </c>
      <c r="D3734" s="3"/>
      <c r="E3734" s="3">
        <v>298875.5</v>
      </c>
      <c r="F3734" s="3">
        <v>48168</v>
      </c>
      <c r="G3734" s="3">
        <v>33391.1</v>
      </c>
      <c r="H3734" s="3">
        <v>253785.36000000002</v>
      </c>
      <c r="I3734" s="3">
        <v>136793.89999999997</v>
      </c>
      <c r="J3734" s="3">
        <v>229871.03999999998</v>
      </c>
      <c r="K3734" s="3">
        <v>218423</v>
      </c>
      <c r="L3734" s="3">
        <v>242691.73999999996</v>
      </c>
      <c r="M3734" s="3">
        <v>113770.20000000001</v>
      </c>
      <c r="N3734" s="3">
        <v>95192.989999999991</v>
      </c>
      <c r="O3734" s="3">
        <v>199770.5</v>
      </c>
      <c r="P3734" s="3">
        <v>165164</v>
      </c>
      <c r="Q3734" s="3">
        <f>SUM(Exportaciones_Kg_fruta[[#This Row],[Enero]:[Diciembre]])</f>
        <v>2035897.3299999998</v>
      </c>
      <c r="R3734">
        <v>2015</v>
      </c>
      <c r="S3734" s="3" t="s">
        <v>212</v>
      </c>
    </row>
    <row r="3735" spans="1:19" x14ac:dyDescent="0.35">
      <c r="A3735" t="str">
        <f>+_xlfn.CONCAT(Exportaciones_Kg_fruta[[#This Row],[País]],Exportaciones_Kg_fruta[[#This Row],[Detalle]],Exportaciones_Kg_fruta[[#This Row],[Año]])</f>
        <v>Honduras2015</v>
      </c>
      <c r="B3735" s="3" t="s">
        <v>93</v>
      </c>
      <c r="C3735" s="3" t="s">
        <v>22</v>
      </c>
      <c r="D3735" s="3"/>
      <c r="E3735" s="3">
        <v>189030.34000000003</v>
      </c>
      <c r="F3735" s="3">
        <v>18797.54</v>
      </c>
      <c r="G3735" s="3">
        <v>33086.950000000004</v>
      </c>
      <c r="H3735" s="3">
        <v>21671.489999999998</v>
      </c>
      <c r="I3735" s="3">
        <v>33242.400000000001</v>
      </c>
      <c r="J3735" s="3">
        <v>49068.869999999995</v>
      </c>
      <c r="K3735" s="3">
        <v>92499.849999999977</v>
      </c>
      <c r="L3735" s="3">
        <v>32770.199999999997</v>
      </c>
      <c r="M3735" s="3">
        <v>38599.08</v>
      </c>
      <c r="N3735" s="3">
        <v>106154.4</v>
      </c>
      <c r="O3735" s="3">
        <v>21250</v>
      </c>
      <c r="P3735" s="3">
        <v>20703.760000000002</v>
      </c>
      <c r="Q3735" s="3">
        <f>SUM(Exportaciones_Kg_fruta[[#This Row],[Enero]:[Diciembre]])</f>
        <v>656874.88000000012</v>
      </c>
      <c r="R3735">
        <v>2015</v>
      </c>
      <c r="S3735" s="3" t="s">
        <v>212</v>
      </c>
    </row>
    <row r="3736" spans="1:19" x14ac:dyDescent="0.35">
      <c r="A3736" t="str">
        <f>+_xlfn.CONCAT(Exportaciones_Kg_fruta[[#This Row],[País]],Exportaciones_Kg_fruta[[#This Row],[Detalle]],Exportaciones_Kg_fruta[[#This Row],[Año]])</f>
        <v>Nicaragua2015</v>
      </c>
      <c r="B3736" s="3" t="s">
        <v>138</v>
      </c>
      <c r="C3736" s="3" t="s">
        <v>22</v>
      </c>
      <c r="D3736" s="3"/>
      <c r="E3736" s="3">
        <v>49816.17</v>
      </c>
      <c r="F3736" s="3">
        <v>0</v>
      </c>
      <c r="G3736" s="3">
        <v>113947.91</v>
      </c>
      <c r="H3736" s="3">
        <v>74692.41</v>
      </c>
      <c r="I3736" s="3">
        <v>19875</v>
      </c>
      <c r="J3736" s="3">
        <v>19875</v>
      </c>
      <c r="K3736" s="3">
        <v>7961.5</v>
      </c>
      <c r="L3736" s="3">
        <v>108460.65000000001</v>
      </c>
      <c r="M3736" s="3">
        <v>70959.600000000006</v>
      </c>
      <c r="N3736" s="3">
        <v>108181.43000000001</v>
      </c>
      <c r="O3736" s="3">
        <v>27816.6</v>
      </c>
      <c r="P3736" s="3">
        <v>14234.6</v>
      </c>
      <c r="Q3736" s="3">
        <f>SUM(Exportaciones_Kg_fruta[[#This Row],[Enero]:[Diciembre]])</f>
        <v>615820.87</v>
      </c>
      <c r="R3736">
        <v>2015</v>
      </c>
      <c r="S3736" s="3" t="s">
        <v>212</v>
      </c>
    </row>
    <row r="3737" spans="1:19" x14ac:dyDescent="0.35">
      <c r="A3737" t="str">
        <f>+_xlfn.CONCAT(Exportaciones_Kg_fruta[[#This Row],[País]],Exportaciones_Kg_fruta[[#This Row],[Detalle]],Exportaciones_Kg_fruta[[#This Row],[Año]])</f>
        <v>Portugal2015</v>
      </c>
      <c r="B3737" s="3" t="s">
        <v>152</v>
      </c>
      <c r="C3737" s="3" t="s">
        <v>22</v>
      </c>
      <c r="D3737" s="3"/>
      <c r="E3737" s="3">
        <v>13503.2</v>
      </c>
      <c r="F3737" s="3">
        <v>0</v>
      </c>
      <c r="G3737" s="3">
        <v>32</v>
      </c>
      <c r="H3737" s="3">
        <v>27239.4</v>
      </c>
      <c r="I3737" s="3">
        <v>14772.8</v>
      </c>
      <c r="J3737" s="3">
        <v>23917</v>
      </c>
      <c r="K3737" s="3">
        <v>18715.48</v>
      </c>
      <c r="L3737" s="3">
        <v>0</v>
      </c>
      <c r="M3737" s="3">
        <v>0</v>
      </c>
      <c r="N3737" s="3">
        <v>14220</v>
      </c>
      <c r="O3737" s="3">
        <v>13205.220000000001</v>
      </c>
      <c r="P3737" s="3">
        <v>16052.28</v>
      </c>
      <c r="Q3737" s="3">
        <f>SUM(Exportaciones_Kg_fruta[[#This Row],[Enero]:[Diciembre]])</f>
        <v>141657.38</v>
      </c>
      <c r="R3737">
        <v>2015</v>
      </c>
      <c r="S3737" s="3" t="s">
        <v>212</v>
      </c>
    </row>
    <row r="3738" spans="1:19" x14ac:dyDescent="0.35">
      <c r="A3738" t="str">
        <f>+_xlfn.CONCAT(Exportaciones_Kg_fruta[[#This Row],[País]],Exportaciones_Kg_fruta[[#This Row],[Detalle]],Exportaciones_Kg_fruta[[#This Row],[Año]])</f>
        <v>Rumania2015</v>
      </c>
      <c r="B3738" s="3" t="s">
        <v>160</v>
      </c>
      <c r="C3738" s="3" t="s">
        <v>22</v>
      </c>
      <c r="D3738" s="3"/>
      <c r="E3738" s="3">
        <v>17206.399999999998</v>
      </c>
      <c r="F3738" s="3">
        <v>0</v>
      </c>
      <c r="G3738" s="3">
        <v>0</v>
      </c>
      <c r="H3738" s="3">
        <v>0</v>
      </c>
      <c r="I3738" s="3">
        <v>22021.000000000004</v>
      </c>
      <c r="J3738" s="3">
        <v>17600.400000000001</v>
      </c>
      <c r="K3738" s="3">
        <v>1334.1500000000003</v>
      </c>
      <c r="L3738" s="3">
        <v>23553.35</v>
      </c>
      <c r="M3738" s="3">
        <v>0</v>
      </c>
      <c r="N3738" s="3">
        <v>29833.950000000004</v>
      </c>
      <c r="O3738" s="3">
        <v>3164.8</v>
      </c>
      <c r="P3738" s="3">
        <v>17936.8</v>
      </c>
      <c r="Q3738" s="3">
        <f>SUM(Exportaciones_Kg_fruta[[#This Row],[Enero]:[Diciembre]])</f>
        <v>132650.85</v>
      </c>
      <c r="R3738">
        <v>2015</v>
      </c>
      <c r="S3738" s="3" t="s">
        <v>212</v>
      </c>
    </row>
    <row r="3739" spans="1:19" x14ac:dyDescent="0.35">
      <c r="A3739" t="str">
        <f>+_xlfn.CONCAT(Exportaciones_Kg_fruta[[#This Row],[País]],Exportaciones_Kg_fruta[[#This Row],[Detalle]],Exportaciones_Kg_fruta[[#This Row],[Año]])</f>
        <v>Trinidad y Tobago2015</v>
      </c>
      <c r="B3739" s="3" t="s">
        <v>187</v>
      </c>
      <c r="C3739" s="3" t="s">
        <v>22</v>
      </c>
      <c r="D3739" s="3"/>
      <c r="E3739" s="3">
        <v>7799.4</v>
      </c>
      <c r="F3739" s="3">
        <v>13986.7</v>
      </c>
      <c r="G3739" s="3">
        <v>19347.399999999998</v>
      </c>
      <c r="H3739" s="3">
        <v>6293.3</v>
      </c>
      <c r="I3739" s="3">
        <v>20722.400000000001</v>
      </c>
      <c r="J3739" s="3">
        <v>12642.7</v>
      </c>
      <c r="K3739" s="3">
        <v>39942.5</v>
      </c>
      <c r="L3739" s="3">
        <v>7697.3200000000006</v>
      </c>
      <c r="M3739" s="3">
        <v>33132.880000000005</v>
      </c>
      <c r="N3739" s="3">
        <v>1908.0000000000002</v>
      </c>
      <c r="O3739" s="3">
        <v>37515.899999999994</v>
      </c>
      <c r="P3739" s="3">
        <v>0</v>
      </c>
      <c r="Q3739" s="3">
        <f>SUM(Exportaciones_Kg_fruta[[#This Row],[Enero]:[Diciembre]])</f>
        <v>200988.50000000003</v>
      </c>
      <c r="R3739">
        <v>2015</v>
      </c>
      <c r="S3739" s="3" t="s">
        <v>212</v>
      </c>
    </row>
    <row r="3740" spans="1:19" x14ac:dyDescent="0.35">
      <c r="A3740" t="str">
        <f>+_xlfn.CONCAT(Exportaciones_Kg_fruta[[#This Row],[País]],Exportaciones_Kg_fruta[[#This Row],[Detalle]],Exportaciones_Kg_fruta[[#This Row],[Año]])</f>
        <v>Suiza2015</v>
      </c>
      <c r="B3740" s="3" t="s">
        <v>176</v>
      </c>
      <c r="C3740" s="3" t="s">
        <v>22</v>
      </c>
      <c r="D3740" s="3"/>
      <c r="E3740" s="3">
        <v>414604.81</v>
      </c>
      <c r="F3740" s="3">
        <v>720184.6</v>
      </c>
      <c r="G3740" s="3">
        <v>374905.49</v>
      </c>
      <c r="H3740" s="3">
        <v>400755.9</v>
      </c>
      <c r="I3740" s="3">
        <v>146360.16</v>
      </c>
      <c r="J3740" s="3">
        <v>458375.6700000001</v>
      </c>
      <c r="K3740" s="3">
        <v>744237.88</v>
      </c>
      <c r="L3740" s="3">
        <v>452608.91</v>
      </c>
      <c r="M3740" s="3">
        <v>653785.92000000004</v>
      </c>
      <c r="N3740" s="3">
        <v>271826.63</v>
      </c>
      <c r="O3740" s="3">
        <v>607169.75</v>
      </c>
      <c r="P3740" s="3">
        <v>320363.32000000007</v>
      </c>
      <c r="Q3740" s="3">
        <f>SUM(Exportaciones_Kg_fruta[[#This Row],[Enero]:[Diciembre]])</f>
        <v>5565179.04</v>
      </c>
      <c r="R3740">
        <v>2015</v>
      </c>
      <c r="S3740" s="3" t="s">
        <v>212</v>
      </c>
    </row>
    <row r="3741" spans="1:19" x14ac:dyDescent="0.35">
      <c r="A3741" t="str">
        <f>+_xlfn.CONCAT(Exportaciones_Kg_fruta[[#This Row],[País]],Exportaciones_Kg_fruta[[#This Row],[Detalle]],Exportaciones_Kg_fruta[[#This Row],[Año]])</f>
        <v>Qatar2015</v>
      </c>
      <c r="B3741" s="3" t="s">
        <v>154</v>
      </c>
      <c r="C3741" s="3" t="s">
        <v>22</v>
      </c>
      <c r="D3741" s="3"/>
      <c r="E3741" s="3">
        <v>12932.79</v>
      </c>
      <c r="F3741" s="3">
        <v>37651.9</v>
      </c>
      <c r="G3741" s="3">
        <v>15011.000000000002</v>
      </c>
      <c r="H3741" s="3">
        <v>51014.880000000005</v>
      </c>
      <c r="I3741" s="3">
        <v>0</v>
      </c>
      <c r="J3741" s="3">
        <v>43271.58</v>
      </c>
      <c r="K3741" s="3">
        <v>99720.75</v>
      </c>
      <c r="L3741" s="3">
        <v>37184.9</v>
      </c>
      <c r="M3741" s="3">
        <v>0</v>
      </c>
      <c r="N3741" s="3">
        <v>23202.58</v>
      </c>
      <c r="O3741" s="3">
        <v>99063</v>
      </c>
      <c r="P3741" s="3">
        <v>47202.200000000004</v>
      </c>
      <c r="Q3741" s="3">
        <f>SUM(Exportaciones_Kg_fruta[[#This Row],[Enero]:[Diciembre]])</f>
        <v>466255.58000000007</v>
      </c>
      <c r="R3741">
        <v>2015</v>
      </c>
      <c r="S3741" s="3" t="s">
        <v>212</v>
      </c>
    </row>
    <row r="3742" spans="1:19" x14ac:dyDescent="0.35">
      <c r="A3742" t="str">
        <f>+_xlfn.CONCAT(Exportaciones_Kg_fruta[[#This Row],[País]],Exportaciones_Kg_fruta[[#This Row],[Detalle]],Exportaciones_Kg_fruta[[#This Row],[Año]])</f>
        <v>Jamaica2015</v>
      </c>
      <c r="B3742" s="3" t="s">
        <v>109</v>
      </c>
      <c r="C3742" s="3" t="s">
        <v>22</v>
      </c>
      <c r="D3742" s="3"/>
      <c r="E3742" s="3">
        <v>48731.7</v>
      </c>
      <c r="F3742" s="3">
        <v>35715</v>
      </c>
      <c r="G3742" s="3">
        <v>8624</v>
      </c>
      <c r="H3742" s="3">
        <v>50453.200000000004</v>
      </c>
      <c r="I3742" s="3">
        <v>27551.69</v>
      </c>
      <c r="J3742" s="3">
        <v>96933.560000000012</v>
      </c>
      <c r="K3742" s="3">
        <v>22284.280000000002</v>
      </c>
      <c r="L3742" s="3">
        <v>5670</v>
      </c>
      <c r="M3742" s="3">
        <v>65240.200000000004</v>
      </c>
      <c r="N3742" s="3">
        <v>36405.200000000004</v>
      </c>
      <c r="O3742" s="3">
        <v>71202</v>
      </c>
      <c r="P3742" s="3">
        <v>62764.500000000007</v>
      </c>
      <c r="Q3742" s="3">
        <f>SUM(Exportaciones_Kg_fruta[[#This Row],[Enero]:[Diciembre]])</f>
        <v>531575.33000000007</v>
      </c>
      <c r="R3742">
        <v>2015</v>
      </c>
      <c r="S3742" s="3" t="s">
        <v>212</v>
      </c>
    </row>
    <row r="3743" spans="1:19" x14ac:dyDescent="0.35">
      <c r="A3743" t="str">
        <f>+_xlfn.CONCAT(Exportaciones_Kg_fruta[[#This Row],[País]],Exportaciones_Kg_fruta[[#This Row],[Detalle]],Exportaciones_Kg_fruta[[#This Row],[Año]])</f>
        <v>Lituania2015</v>
      </c>
      <c r="B3743" s="3" t="s">
        <v>121</v>
      </c>
      <c r="C3743" s="3" t="s">
        <v>22</v>
      </c>
      <c r="D3743" s="3"/>
      <c r="E3743" s="3">
        <v>175747.3</v>
      </c>
      <c r="F3743" s="3">
        <v>97759.21</v>
      </c>
      <c r="G3743" s="3">
        <v>217832.09999999998</v>
      </c>
      <c r="H3743" s="3">
        <v>169195.60000000003</v>
      </c>
      <c r="I3743" s="3">
        <v>240114.59999999998</v>
      </c>
      <c r="J3743" s="3">
        <v>134450.1</v>
      </c>
      <c r="K3743" s="3">
        <v>289268.3000000001</v>
      </c>
      <c r="L3743" s="3">
        <v>168411.00000000003</v>
      </c>
      <c r="M3743" s="3">
        <v>365002.54</v>
      </c>
      <c r="N3743" s="3">
        <v>376177.69999999995</v>
      </c>
      <c r="O3743" s="3">
        <v>187108.59999999995</v>
      </c>
      <c r="P3743" s="3">
        <v>229157.40000000002</v>
      </c>
      <c r="Q3743" s="3">
        <f>SUM(Exportaciones_Kg_fruta[[#This Row],[Enero]:[Diciembre]])</f>
        <v>2650224.4500000002</v>
      </c>
      <c r="R3743">
        <v>2015</v>
      </c>
      <c r="S3743" s="3" t="s">
        <v>212</v>
      </c>
    </row>
    <row r="3744" spans="1:19" x14ac:dyDescent="0.35">
      <c r="A3744" t="str">
        <f>+_xlfn.CONCAT(Exportaciones_Kg_fruta[[#This Row],[País]],Exportaciones_Kg_fruta[[#This Row],[Detalle]],Exportaciones_Kg_fruta[[#This Row],[Año]])</f>
        <v>Jordania2015</v>
      </c>
      <c r="B3744" s="3" t="s">
        <v>111</v>
      </c>
      <c r="C3744" s="3" t="s">
        <v>22</v>
      </c>
      <c r="D3744" s="3"/>
      <c r="E3744" s="3">
        <v>0</v>
      </c>
      <c r="F3744" s="3">
        <v>325</v>
      </c>
      <c r="G3744" s="3">
        <v>11491</v>
      </c>
      <c r="H3744" s="3">
        <v>22575.38</v>
      </c>
      <c r="I3744" s="3">
        <v>0</v>
      </c>
      <c r="J3744" s="3">
        <v>0</v>
      </c>
      <c r="K3744" s="3">
        <v>33826.1</v>
      </c>
      <c r="L3744" s="3">
        <v>0</v>
      </c>
      <c r="M3744" s="3">
        <v>0</v>
      </c>
      <c r="N3744" s="3">
        <v>0</v>
      </c>
      <c r="O3744" s="3">
        <v>14893.2</v>
      </c>
      <c r="P3744" s="3">
        <v>28283.399999999994</v>
      </c>
      <c r="Q3744" s="3">
        <f>SUM(Exportaciones_Kg_fruta[[#This Row],[Enero]:[Diciembre]])</f>
        <v>111394.08</v>
      </c>
      <c r="R3744">
        <v>2015</v>
      </c>
      <c r="S3744" s="3" t="s">
        <v>212</v>
      </c>
    </row>
    <row r="3745" spans="1:19" x14ac:dyDescent="0.35">
      <c r="A3745" t="str">
        <f>+_xlfn.CONCAT(Exportaciones_Kg_fruta[[#This Row],[País]],Exportaciones_Kg_fruta[[#This Row],[Detalle]],Exportaciones_Kg_fruta[[#This Row],[Año]])</f>
        <v>Bahamas2015</v>
      </c>
      <c r="B3745" s="3" t="s">
        <v>38</v>
      </c>
      <c r="C3745" s="3" t="s">
        <v>22</v>
      </c>
      <c r="D3745" s="3"/>
      <c r="E3745" s="3">
        <v>64228.9</v>
      </c>
      <c r="F3745" s="3">
        <v>53161.35</v>
      </c>
      <c r="G3745" s="3">
        <v>61508.87</v>
      </c>
      <c r="H3745" s="3">
        <v>84725.45</v>
      </c>
      <c r="I3745" s="3">
        <v>59235.219999999994</v>
      </c>
      <c r="J3745" s="3">
        <v>135402.22</v>
      </c>
      <c r="K3745" s="3">
        <v>46631.199999999997</v>
      </c>
      <c r="L3745" s="3">
        <v>11760</v>
      </c>
      <c r="M3745" s="3">
        <v>19600</v>
      </c>
      <c r="N3745" s="3">
        <v>42462.1</v>
      </c>
      <c r="O3745" s="3">
        <v>86925.4</v>
      </c>
      <c r="P3745" s="3">
        <v>85323.6</v>
      </c>
      <c r="Q3745" s="3">
        <f>SUM(Exportaciones_Kg_fruta[[#This Row],[Enero]:[Diciembre]])</f>
        <v>750964.30999999994</v>
      </c>
      <c r="R3745">
        <v>2015</v>
      </c>
      <c r="S3745" s="3" t="s">
        <v>212</v>
      </c>
    </row>
    <row r="3746" spans="1:19" x14ac:dyDescent="0.35">
      <c r="A3746" t="str">
        <f>+_xlfn.CONCAT(Exportaciones_Kg_fruta[[#This Row],[País]],Exportaciones_Kg_fruta[[#This Row],[Detalle]],Exportaciones_Kg_fruta[[#This Row],[Año]])</f>
        <v>Austria2015</v>
      </c>
      <c r="B3746" s="3" t="s">
        <v>36</v>
      </c>
      <c r="C3746" s="3" t="s">
        <v>22</v>
      </c>
      <c r="D3746" s="3"/>
      <c r="E3746" s="3">
        <v>31179.199999999997</v>
      </c>
      <c r="F3746" s="3">
        <v>25841.200000000001</v>
      </c>
      <c r="G3746" s="3">
        <v>92591.5</v>
      </c>
      <c r="H3746" s="3">
        <v>8014.13</v>
      </c>
      <c r="I3746" s="3">
        <v>83</v>
      </c>
      <c r="J3746" s="3">
        <v>0</v>
      </c>
      <c r="K3746" s="3">
        <v>21199.78</v>
      </c>
      <c r="L3746" s="3">
        <v>4780.3200000000006</v>
      </c>
      <c r="M3746" s="3">
        <v>30576.959999999999</v>
      </c>
      <c r="N3746" s="3">
        <v>10206</v>
      </c>
      <c r="O3746" s="3">
        <v>14826</v>
      </c>
      <c r="P3746" s="3">
        <v>8601.7000000000007</v>
      </c>
      <c r="Q3746" s="3">
        <f>SUM(Exportaciones_Kg_fruta[[#This Row],[Enero]:[Diciembre]])</f>
        <v>247899.79</v>
      </c>
      <c r="R3746">
        <v>2015</v>
      </c>
      <c r="S3746" s="3" t="s">
        <v>212</v>
      </c>
    </row>
    <row r="3747" spans="1:19" x14ac:dyDescent="0.35">
      <c r="A3747" t="str">
        <f>+_xlfn.CONCAT(Exportaciones_Kg_fruta[[#This Row],[País]],Exportaciones_Kg_fruta[[#This Row],[Detalle]],Exportaciones_Kg_fruta[[#This Row],[Año]])</f>
        <v>República Checa2015</v>
      </c>
      <c r="B3747" s="3" t="s">
        <v>156</v>
      </c>
      <c r="C3747" s="3" t="s">
        <v>22</v>
      </c>
      <c r="D3747" s="3"/>
      <c r="E3747" s="3">
        <v>203875.80000000005</v>
      </c>
      <c r="F3747" s="3">
        <v>358860.26</v>
      </c>
      <c r="G3747" s="3">
        <v>396513.03</v>
      </c>
      <c r="H3747" s="3">
        <v>257391.4</v>
      </c>
      <c r="I3747" s="3">
        <v>449070.44</v>
      </c>
      <c r="J3747" s="3">
        <v>491454.01</v>
      </c>
      <c r="K3747" s="3">
        <v>391663.55000000005</v>
      </c>
      <c r="L3747" s="3">
        <v>138754.27000000002</v>
      </c>
      <c r="M3747" s="3">
        <v>202220.75</v>
      </c>
      <c r="N3747" s="3">
        <v>307150.37</v>
      </c>
      <c r="O3747" s="3">
        <v>272321.64</v>
      </c>
      <c r="P3747" s="3">
        <v>175308.37</v>
      </c>
      <c r="Q3747" s="3">
        <f>SUM(Exportaciones_Kg_fruta[[#This Row],[Enero]:[Diciembre]])</f>
        <v>3644583.8900000006</v>
      </c>
      <c r="R3747">
        <v>2015</v>
      </c>
      <c r="S3747" s="3" t="s">
        <v>212</v>
      </c>
    </row>
    <row r="3748" spans="1:19" x14ac:dyDescent="0.35">
      <c r="A3748" t="str">
        <f>+_xlfn.CONCAT(Exportaciones_Kg_fruta[[#This Row],[País]],Exportaciones_Kg_fruta[[#This Row],[Detalle]],Exportaciones_Kg_fruta[[#This Row],[Año]])</f>
        <v>Surinam2015</v>
      </c>
      <c r="B3748" s="3" t="s">
        <v>177</v>
      </c>
      <c r="C3748" s="3" t="s">
        <v>22</v>
      </c>
      <c r="D3748" s="3"/>
      <c r="E3748" s="3">
        <v>0</v>
      </c>
      <c r="F3748" s="3">
        <v>0</v>
      </c>
      <c r="G3748" s="3">
        <v>0</v>
      </c>
      <c r="H3748" s="3">
        <v>32539.799999999996</v>
      </c>
      <c r="I3748" s="3">
        <v>0</v>
      </c>
      <c r="J3748" s="3">
        <v>0</v>
      </c>
      <c r="K3748" s="3">
        <v>26089.14</v>
      </c>
      <c r="L3748" s="3">
        <v>1820</v>
      </c>
      <c r="M3748" s="3">
        <v>0</v>
      </c>
      <c r="N3748" s="3">
        <v>9292.4000000000015</v>
      </c>
      <c r="O3748" s="3">
        <v>5921.1</v>
      </c>
      <c r="P3748" s="3">
        <v>17589.599999999999</v>
      </c>
      <c r="Q3748" s="3">
        <f>SUM(Exportaciones_Kg_fruta[[#This Row],[Enero]:[Diciembre]])</f>
        <v>93252.040000000008</v>
      </c>
      <c r="R3748">
        <v>2015</v>
      </c>
      <c r="S3748" s="3" t="s">
        <v>212</v>
      </c>
    </row>
    <row r="3749" spans="1:19" x14ac:dyDescent="0.35">
      <c r="A3749" t="str">
        <f>+_xlfn.CONCAT(Exportaciones_Kg_fruta[[#This Row],[País]],Exportaciones_Kg_fruta[[#This Row],[Detalle]],Exportaciones_Kg_fruta[[#This Row],[Año]])</f>
        <v>Letonia2015</v>
      </c>
      <c r="B3749" s="3" t="s">
        <v>117</v>
      </c>
      <c r="C3749" s="3" t="s">
        <v>22</v>
      </c>
      <c r="D3749" s="3"/>
      <c r="E3749" s="3">
        <v>164566.13000000003</v>
      </c>
      <c r="F3749" s="3">
        <v>82423.540000000008</v>
      </c>
      <c r="G3749" s="3">
        <v>276306.95999999996</v>
      </c>
      <c r="H3749" s="3">
        <v>179741.90000000002</v>
      </c>
      <c r="I3749" s="3">
        <v>176252.69999999998</v>
      </c>
      <c r="J3749" s="3">
        <v>108133.53</v>
      </c>
      <c r="K3749" s="3">
        <v>278122.76999999996</v>
      </c>
      <c r="L3749" s="3">
        <v>245866.16000000003</v>
      </c>
      <c r="M3749" s="3">
        <v>383453.65000000014</v>
      </c>
      <c r="N3749" s="3">
        <v>345665.5</v>
      </c>
      <c r="O3749" s="3">
        <v>229046.37</v>
      </c>
      <c r="P3749" s="3">
        <v>153289.28000000003</v>
      </c>
      <c r="Q3749" s="3">
        <f>SUM(Exportaciones_Kg_fruta[[#This Row],[Enero]:[Diciembre]])</f>
        <v>2622868.4900000002</v>
      </c>
      <c r="R3749">
        <v>2015</v>
      </c>
      <c r="S3749" s="3" t="s">
        <v>212</v>
      </c>
    </row>
    <row r="3750" spans="1:19" x14ac:dyDescent="0.35">
      <c r="A3750" t="str">
        <f>+_xlfn.CONCAT(Exportaciones_Kg_fruta[[#This Row],[País]],Exportaciones_Kg_fruta[[#This Row],[Detalle]],Exportaciones_Kg_fruta[[#This Row],[Año]])</f>
        <v>Sri Lanka2015</v>
      </c>
      <c r="B3750" s="3" t="s">
        <v>172</v>
      </c>
      <c r="C3750" s="3" t="s">
        <v>22</v>
      </c>
      <c r="D3750" s="3"/>
      <c r="E3750" s="3">
        <v>32784.51</v>
      </c>
      <c r="F3750" s="3">
        <v>47025.65</v>
      </c>
      <c r="G3750" s="3">
        <v>112074.01</v>
      </c>
      <c r="H3750" s="3">
        <v>81540.26999999999</v>
      </c>
      <c r="I3750" s="3">
        <v>70035.3</v>
      </c>
      <c r="J3750" s="3">
        <v>65161.009999999995</v>
      </c>
      <c r="K3750" s="3">
        <v>40983.599999999999</v>
      </c>
      <c r="L3750" s="3">
        <v>220.35</v>
      </c>
      <c r="M3750" s="3">
        <v>52401</v>
      </c>
      <c r="N3750" s="3">
        <v>90778.050000000017</v>
      </c>
      <c r="O3750" s="3">
        <v>16972.150000000001</v>
      </c>
      <c r="P3750" s="3">
        <v>92803.16</v>
      </c>
      <c r="Q3750" s="3">
        <f>SUM(Exportaciones_Kg_fruta[[#This Row],[Enero]:[Diciembre]])</f>
        <v>702779.05999999994</v>
      </c>
      <c r="R3750">
        <v>2015</v>
      </c>
      <c r="S3750" s="3" t="s">
        <v>212</v>
      </c>
    </row>
    <row r="3751" spans="1:19" x14ac:dyDescent="0.35">
      <c r="A3751" t="str">
        <f>+_xlfn.CONCAT(Exportaciones_Kg_fruta[[#This Row],[País]],Exportaciones_Kg_fruta[[#This Row],[Detalle]],Exportaciones_Kg_fruta[[#This Row],[Año]])</f>
        <v>Ucrania2015</v>
      </c>
      <c r="B3751" s="3" t="s">
        <v>191</v>
      </c>
      <c r="C3751" s="3" t="s">
        <v>22</v>
      </c>
      <c r="D3751" s="3"/>
      <c r="E3751" s="3">
        <v>423948.3</v>
      </c>
      <c r="F3751" s="3">
        <v>89914.819999999992</v>
      </c>
      <c r="G3751" s="3">
        <v>93882.62</v>
      </c>
      <c r="H3751" s="3">
        <v>176578.65000000002</v>
      </c>
      <c r="I3751" s="3">
        <v>40379.199999999997</v>
      </c>
      <c r="J3751" s="3">
        <v>70425.209999999992</v>
      </c>
      <c r="K3751" s="3">
        <v>214311</v>
      </c>
      <c r="L3751" s="3">
        <v>98588.52</v>
      </c>
      <c r="M3751" s="3">
        <v>122168.95000000001</v>
      </c>
      <c r="N3751" s="3">
        <v>232265</v>
      </c>
      <c r="O3751" s="3">
        <v>91121.86</v>
      </c>
      <c r="P3751" s="3">
        <v>79252.929999999993</v>
      </c>
      <c r="Q3751" s="3">
        <f>SUM(Exportaciones_Kg_fruta[[#This Row],[Enero]:[Diciembre]])</f>
        <v>1732837.0599999998</v>
      </c>
      <c r="R3751">
        <v>2015</v>
      </c>
      <c r="S3751" s="3" t="s">
        <v>212</v>
      </c>
    </row>
    <row r="3752" spans="1:19" x14ac:dyDescent="0.35">
      <c r="A3752" t="str">
        <f>+_xlfn.CONCAT(Exportaciones_Kg_fruta[[#This Row],[País]],Exportaciones_Kg_fruta[[#This Row],[Detalle]],Exportaciones_Kg_fruta[[#This Row],[Año]])</f>
        <v>Haití2015</v>
      </c>
      <c r="B3752" s="3" t="s">
        <v>91</v>
      </c>
      <c r="C3752" s="3" t="s">
        <v>22</v>
      </c>
      <c r="D3752" s="3"/>
      <c r="E3752" s="3">
        <v>72505.2</v>
      </c>
      <c r="F3752" s="3">
        <v>0</v>
      </c>
      <c r="G3752" s="3">
        <v>14481.8</v>
      </c>
      <c r="H3752" s="3">
        <v>17652.650000000001</v>
      </c>
      <c r="I3752" s="3">
        <v>16935.2</v>
      </c>
      <c r="J3752" s="3">
        <v>21562.5</v>
      </c>
      <c r="K3752" s="3">
        <v>91270.599999999991</v>
      </c>
      <c r="L3752" s="3">
        <v>0</v>
      </c>
      <c r="M3752" s="3">
        <v>0</v>
      </c>
      <c r="N3752" s="3">
        <v>33014</v>
      </c>
      <c r="O3752" s="3">
        <v>47930.600000000006</v>
      </c>
      <c r="P3752" s="3">
        <v>67264.490000000005</v>
      </c>
      <c r="Q3752" s="3">
        <f>SUM(Exportaciones_Kg_fruta[[#This Row],[Enero]:[Diciembre]])</f>
        <v>382617.03999999992</v>
      </c>
      <c r="R3752">
        <v>2015</v>
      </c>
      <c r="S3752" s="3" t="s">
        <v>212</v>
      </c>
    </row>
    <row r="3753" spans="1:19" x14ac:dyDescent="0.35">
      <c r="A3753" t="str">
        <f>+_xlfn.CONCAT(Exportaciones_Kg_fruta[[#This Row],[País]],Exportaciones_Kg_fruta[[#This Row],[Detalle]],Exportaciones_Kg_fruta[[#This Row],[Año]])</f>
        <v>Estonia2015</v>
      </c>
      <c r="B3753" s="3" t="s">
        <v>75</v>
      </c>
      <c r="C3753" s="3" t="s">
        <v>22</v>
      </c>
      <c r="D3753" s="3"/>
      <c r="E3753" s="3">
        <v>275288.90000000002</v>
      </c>
      <c r="F3753" s="3">
        <v>46234</v>
      </c>
      <c r="G3753" s="3">
        <v>184411.69999999998</v>
      </c>
      <c r="H3753" s="3">
        <v>330827.50000000006</v>
      </c>
      <c r="I3753" s="3">
        <v>205254.34</v>
      </c>
      <c r="J3753" s="3">
        <v>283730.40000000008</v>
      </c>
      <c r="K3753" s="3">
        <v>313159.89999999997</v>
      </c>
      <c r="L3753" s="3">
        <v>144860.95000000001</v>
      </c>
      <c r="M3753" s="3">
        <v>294080.7</v>
      </c>
      <c r="N3753" s="3">
        <v>317404.98999999993</v>
      </c>
      <c r="O3753" s="3">
        <v>198371.49</v>
      </c>
      <c r="P3753" s="3">
        <v>197333.13999999996</v>
      </c>
      <c r="Q3753" s="3">
        <f>SUM(Exportaciones_Kg_fruta[[#This Row],[Enero]:[Diciembre]])</f>
        <v>2790958.0100000002</v>
      </c>
      <c r="R3753">
        <v>2015</v>
      </c>
      <c r="S3753" s="3" t="s">
        <v>212</v>
      </c>
    </row>
    <row r="3754" spans="1:19" x14ac:dyDescent="0.35">
      <c r="A3754" t="str">
        <f>+_xlfn.CONCAT(Exportaciones_Kg_fruta[[#This Row],[País]],Exportaciones_Kg_fruta[[#This Row],[Detalle]],Exportaciones_Kg_fruta[[#This Row],[Año]])</f>
        <v>Kenia2015</v>
      </c>
      <c r="B3754" s="3" t="s">
        <v>113</v>
      </c>
      <c r="C3754" s="3" t="s">
        <v>22</v>
      </c>
      <c r="D3754" s="3"/>
      <c r="E3754" s="3">
        <v>51884.299999999996</v>
      </c>
      <c r="F3754" s="3">
        <v>0</v>
      </c>
      <c r="G3754" s="3">
        <v>16452</v>
      </c>
      <c r="H3754" s="3">
        <v>17723</v>
      </c>
      <c r="I3754" s="3">
        <v>42798</v>
      </c>
      <c r="J3754" s="3">
        <v>49967.4</v>
      </c>
      <c r="K3754" s="3">
        <v>0</v>
      </c>
      <c r="L3754" s="3">
        <v>54462</v>
      </c>
      <c r="M3754" s="3">
        <v>40564.5</v>
      </c>
      <c r="N3754" s="3">
        <v>16460</v>
      </c>
      <c r="O3754" s="3">
        <v>38159.399999999994</v>
      </c>
      <c r="P3754" s="3">
        <v>106688.6</v>
      </c>
      <c r="Q3754" s="3">
        <f>SUM(Exportaciones_Kg_fruta[[#This Row],[Enero]:[Diciembre]])</f>
        <v>435159.19999999995</v>
      </c>
      <c r="R3754">
        <v>2015</v>
      </c>
      <c r="S3754" s="3" t="s">
        <v>212</v>
      </c>
    </row>
    <row r="3755" spans="1:19" x14ac:dyDescent="0.35">
      <c r="A3755" t="str">
        <f>+_xlfn.CONCAT(Exportaciones_Kg_fruta[[#This Row],[País]],Exportaciones_Kg_fruta[[#This Row],[Detalle]],Exportaciones_Kg_fruta[[#This Row],[Año]])</f>
        <v>Mozambique2015</v>
      </c>
      <c r="B3755" s="3" t="s">
        <v>135</v>
      </c>
      <c r="C3755" s="3" t="s">
        <v>22</v>
      </c>
      <c r="D3755" s="3"/>
      <c r="E3755" s="3">
        <v>265592.09999999998</v>
      </c>
      <c r="F3755" s="3">
        <v>84000</v>
      </c>
      <c r="G3755" s="3">
        <v>48284.3</v>
      </c>
      <c r="H3755" s="3">
        <v>69949</v>
      </c>
      <c r="I3755" s="3">
        <v>339508.9</v>
      </c>
      <c r="J3755" s="3">
        <v>310808</v>
      </c>
      <c r="K3755" s="3">
        <v>186539.2</v>
      </c>
      <c r="L3755" s="3">
        <v>213147.90000000002</v>
      </c>
      <c r="M3755" s="3">
        <v>367650.19999999995</v>
      </c>
      <c r="N3755" s="3">
        <v>221043.3</v>
      </c>
      <c r="O3755" s="3">
        <v>0</v>
      </c>
      <c r="P3755" s="3">
        <v>274267.59999999998</v>
      </c>
      <c r="Q3755" s="3">
        <f>SUM(Exportaciones_Kg_fruta[[#This Row],[Enero]:[Diciembre]])</f>
        <v>2380790.5</v>
      </c>
      <c r="R3755">
        <v>2015</v>
      </c>
      <c r="S3755" s="3" t="s">
        <v>212</v>
      </c>
    </row>
    <row r="3756" spans="1:19" x14ac:dyDescent="0.35">
      <c r="A3756" t="str">
        <f>+_xlfn.CONCAT(Exportaciones_Kg_fruta[[#This Row],[País]],Exportaciones_Kg_fruta[[#This Row],[Detalle]],Exportaciones_Kg_fruta[[#This Row],[Año]])</f>
        <v>Marruecos2015</v>
      </c>
      <c r="B3756" s="3" t="s">
        <v>126</v>
      </c>
      <c r="C3756" s="3" t="s">
        <v>22</v>
      </c>
      <c r="D3756" s="3"/>
      <c r="E3756" s="3">
        <v>0</v>
      </c>
      <c r="F3756" s="3">
        <v>0</v>
      </c>
      <c r="G3756" s="3">
        <v>0</v>
      </c>
      <c r="H3756" s="3">
        <v>0</v>
      </c>
      <c r="I3756" s="3">
        <v>22820</v>
      </c>
      <c r="J3756" s="3">
        <v>0</v>
      </c>
      <c r="K3756" s="3">
        <v>0</v>
      </c>
      <c r="L3756" s="3">
        <v>0</v>
      </c>
      <c r="M3756" s="3">
        <v>22903.25</v>
      </c>
      <c r="N3756" s="3">
        <v>0</v>
      </c>
      <c r="O3756" s="3">
        <v>6666</v>
      </c>
      <c r="P3756" s="3">
        <v>17276</v>
      </c>
      <c r="Q3756" s="3">
        <f>SUM(Exportaciones_Kg_fruta[[#This Row],[Enero]:[Diciembre]])</f>
        <v>69665.25</v>
      </c>
      <c r="R3756">
        <v>2015</v>
      </c>
      <c r="S3756" s="3" t="s">
        <v>212</v>
      </c>
    </row>
    <row r="3757" spans="1:19" x14ac:dyDescent="0.35">
      <c r="A3757" t="str">
        <f>+_xlfn.CONCAT(Exportaciones_Kg_fruta[[#This Row],[País]],Exportaciones_Kg_fruta[[#This Row],[Detalle]],Exportaciones_Kg_fruta[[#This Row],[Año]])</f>
        <v>Angola2015</v>
      </c>
      <c r="B3757" s="3" t="s">
        <v>26</v>
      </c>
      <c r="C3757" s="3" t="s">
        <v>22</v>
      </c>
      <c r="D3757" s="3"/>
      <c r="E3757" s="3">
        <v>17195</v>
      </c>
      <c r="F3757" s="3">
        <v>17058.400000000001</v>
      </c>
      <c r="G3757" s="3">
        <v>0</v>
      </c>
      <c r="H3757" s="3">
        <v>0</v>
      </c>
      <c r="I3757" s="3">
        <v>16158.8</v>
      </c>
      <c r="J3757" s="3">
        <v>0</v>
      </c>
      <c r="K3757" s="3">
        <v>17328.3</v>
      </c>
      <c r="L3757" s="3">
        <v>113904.6</v>
      </c>
      <c r="M3757" s="3">
        <v>68648.3</v>
      </c>
      <c r="N3757" s="3">
        <v>0</v>
      </c>
      <c r="O3757" s="3">
        <v>16987</v>
      </c>
      <c r="P3757" s="3">
        <v>0</v>
      </c>
      <c r="Q3757" s="3">
        <f>SUM(Exportaciones_Kg_fruta[[#This Row],[Enero]:[Diciembre]])</f>
        <v>267280.40000000002</v>
      </c>
      <c r="R3757">
        <v>2015</v>
      </c>
      <c r="S3757" s="3" t="s">
        <v>212</v>
      </c>
    </row>
    <row r="3758" spans="1:19" x14ac:dyDescent="0.35">
      <c r="A3758" t="str">
        <f>+_xlfn.CONCAT(Exportaciones_Kg_fruta[[#This Row],[País]],Exportaciones_Kg_fruta[[#This Row],[Detalle]],Exportaciones_Kg_fruta[[#This Row],[Año]])</f>
        <v>Antillas Neerlandesas2015</v>
      </c>
      <c r="B3758" s="3" t="s">
        <v>29</v>
      </c>
      <c r="C3758" s="3" t="s">
        <v>22</v>
      </c>
      <c r="D3758" s="3"/>
      <c r="E3758" s="3">
        <v>54958.200000000004</v>
      </c>
      <c r="F3758" s="3">
        <v>14839.3</v>
      </c>
      <c r="G3758" s="3">
        <v>60252.3</v>
      </c>
      <c r="H3758" s="3">
        <v>232435.3</v>
      </c>
      <c r="I3758" s="3">
        <v>74272.599999999991</v>
      </c>
      <c r="J3758" s="3">
        <v>153153.00999999998</v>
      </c>
      <c r="K3758" s="3">
        <v>137042.04</v>
      </c>
      <c r="L3758" s="3">
        <v>63080.21</v>
      </c>
      <c r="M3758" s="3">
        <v>58736.350000000006</v>
      </c>
      <c r="N3758" s="3">
        <v>127174.66000000002</v>
      </c>
      <c r="O3758" s="3">
        <v>55582.510000000009</v>
      </c>
      <c r="P3758" s="3">
        <v>6702.6</v>
      </c>
      <c r="Q3758" s="3">
        <f>SUM(Exportaciones_Kg_fruta[[#This Row],[Enero]:[Diciembre]])</f>
        <v>1038229.08</v>
      </c>
      <c r="R3758">
        <v>2015</v>
      </c>
      <c r="S3758" s="3" t="s">
        <v>212</v>
      </c>
    </row>
    <row r="3759" spans="1:19" x14ac:dyDescent="0.35">
      <c r="A3759" t="str">
        <f>+_xlfn.CONCAT(Exportaciones_Kg_fruta[[#This Row],[País]],Exportaciones_Kg_fruta[[#This Row],[Detalle]],Exportaciones_Kg_fruta[[#This Row],[Año]])</f>
        <v>Guyana2015</v>
      </c>
      <c r="B3759" s="3" t="s">
        <v>90</v>
      </c>
      <c r="C3759" s="3" t="s">
        <v>22</v>
      </c>
      <c r="D3759" s="3"/>
      <c r="E3759" s="3">
        <v>13335.1</v>
      </c>
      <c r="F3759" s="3">
        <v>0</v>
      </c>
      <c r="G3759" s="3">
        <v>0</v>
      </c>
      <c r="H3759" s="3">
        <v>0</v>
      </c>
      <c r="I3759" s="3">
        <v>0</v>
      </c>
      <c r="J3759" s="3">
        <v>6836.2</v>
      </c>
      <c r="K3759" s="3">
        <v>1515</v>
      </c>
      <c r="L3759" s="3">
        <v>0</v>
      </c>
      <c r="M3759" s="3">
        <v>8040</v>
      </c>
      <c r="N3759" s="3">
        <v>3446.5</v>
      </c>
      <c r="O3759" s="3">
        <v>0</v>
      </c>
      <c r="P3759" s="3">
        <v>0</v>
      </c>
      <c r="Q3759" s="3">
        <f>SUM(Exportaciones_Kg_fruta[[#This Row],[Enero]:[Diciembre]])</f>
        <v>33172.800000000003</v>
      </c>
      <c r="R3759">
        <v>2015</v>
      </c>
      <c r="S3759" s="3" t="s">
        <v>212</v>
      </c>
    </row>
    <row r="3760" spans="1:19" x14ac:dyDescent="0.35">
      <c r="A3760" t="str">
        <f>+_xlfn.CONCAT(Exportaciones_Kg_fruta[[#This Row],[País]],Exportaciones_Kg_fruta[[#This Row],[Detalle]],Exportaciones_Kg_fruta[[#This Row],[Año]])</f>
        <v>Islandia2015</v>
      </c>
      <c r="B3760" s="3" t="s">
        <v>102</v>
      </c>
      <c r="C3760" s="3" t="s">
        <v>22</v>
      </c>
      <c r="D3760" s="3"/>
      <c r="E3760" s="3">
        <v>113464.70000000001</v>
      </c>
      <c r="F3760" s="3">
        <v>109411.45000000001</v>
      </c>
      <c r="G3760" s="3">
        <v>67272.800000000003</v>
      </c>
      <c r="H3760" s="3">
        <v>126677.04</v>
      </c>
      <c r="I3760" s="3">
        <v>52529.8</v>
      </c>
      <c r="J3760" s="3">
        <v>125875.65</v>
      </c>
      <c r="K3760" s="3">
        <v>125053.16</v>
      </c>
      <c r="L3760" s="3">
        <v>108773.90000000001</v>
      </c>
      <c r="M3760" s="3">
        <v>72158.7</v>
      </c>
      <c r="N3760" s="3">
        <v>167223.50000000003</v>
      </c>
      <c r="O3760" s="3">
        <v>52434.909999999996</v>
      </c>
      <c r="P3760" s="3">
        <v>87043.5</v>
      </c>
      <c r="Q3760" s="3">
        <f>SUM(Exportaciones_Kg_fruta[[#This Row],[Enero]:[Diciembre]])</f>
        <v>1207919.1099999999</v>
      </c>
      <c r="R3760">
        <v>2015</v>
      </c>
      <c r="S3760" s="3" t="s">
        <v>212</v>
      </c>
    </row>
    <row r="3761" spans="1:19" x14ac:dyDescent="0.35">
      <c r="A3761" t="str">
        <f>+_xlfn.CONCAT(Exportaciones_Kg_fruta[[#This Row],[País]],Exportaciones_Kg_fruta[[#This Row],[Detalle]],Exportaciones_Kg_fruta[[#This Row],[Año]])</f>
        <v>Territorio Francés en América2015</v>
      </c>
      <c r="B3761" s="3" t="s">
        <v>183</v>
      </c>
      <c r="C3761" s="3" t="s">
        <v>22</v>
      </c>
      <c r="D3761" s="3"/>
      <c r="E3761" s="3">
        <v>0</v>
      </c>
      <c r="F3761" s="3">
        <v>17988.900000000001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16301.2</v>
      </c>
      <c r="M3761" s="3">
        <v>0</v>
      </c>
      <c r="N3761" s="3">
        <v>0</v>
      </c>
      <c r="O3761" s="3">
        <v>0</v>
      </c>
      <c r="P3761" s="3">
        <v>12600</v>
      </c>
      <c r="Q3761" s="3">
        <f>SUM(Exportaciones_Kg_fruta[[#This Row],[Enero]:[Diciembre]])</f>
        <v>46890.100000000006</v>
      </c>
      <c r="R3761">
        <v>2015</v>
      </c>
      <c r="S3761" s="3" t="s">
        <v>212</v>
      </c>
    </row>
    <row r="3762" spans="1:19" x14ac:dyDescent="0.35">
      <c r="A3762" t="str">
        <f>+_xlfn.CONCAT(Exportaciones_Kg_fruta[[#This Row],[País]],Exportaciones_Kg_fruta[[#This Row],[Detalle]],Exportaciones_Kg_fruta[[#This Row],[Año]])</f>
        <v>Aruba2015</v>
      </c>
      <c r="B3762" s="3" t="s">
        <v>34</v>
      </c>
      <c r="C3762" s="3" t="s">
        <v>22</v>
      </c>
      <c r="D3762" s="3"/>
      <c r="E3762" s="3">
        <v>97635.5</v>
      </c>
      <c r="F3762" s="3">
        <v>56051.249999999993</v>
      </c>
      <c r="G3762" s="3">
        <v>60777.78</v>
      </c>
      <c r="H3762" s="3">
        <v>39317.150000000009</v>
      </c>
      <c r="I3762" s="3">
        <v>109422.39999999999</v>
      </c>
      <c r="J3762" s="3">
        <v>98180.1</v>
      </c>
      <c r="K3762" s="3">
        <v>135755.1</v>
      </c>
      <c r="L3762" s="3">
        <v>135833.12999999998</v>
      </c>
      <c r="M3762" s="3">
        <v>129524.56</v>
      </c>
      <c r="N3762" s="3">
        <v>152273.84</v>
      </c>
      <c r="O3762" s="3">
        <v>48576.310000000005</v>
      </c>
      <c r="P3762" s="3">
        <v>30800</v>
      </c>
      <c r="Q3762" s="3">
        <f>SUM(Exportaciones_Kg_fruta[[#This Row],[Enero]:[Diciembre]])</f>
        <v>1094147.1199999999</v>
      </c>
      <c r="R3762">
        <v>2015</v>
      </c>
      <c r="S3762" s="3" t="s">
        <v>212</v>
      </c>
    </row>
    <row r="3763" spans="1:19" x14ac:dyDescent="0.35">
      <c r="A3763" t="str">
        <f>+_xlfn.CONCAT(Exportaciones_Kg_fruta[[#This Row],[País]],Exportaciones_Kg_fruta[[#This Row],[Detalle]],Exportaciones_Kg_fruta[[#This Row],[Año]])</f>
        <v>Benin2015</v>
      </c>
      <c r="B3763" s="3" t="s">
        <v>45</v>
      </c>
      <c r="C3763" s="3" t="s">
        <v>22</v>
      </c>
      <c r="D3763" s="3"/>
      <c r="E3763" s="3">
        <v>0</v>
      </c>
      <c r="F3763" s="3">
        <v>0</v>
      </c>
      <c r="G3763" s="3">
        <v>0</v>
      </c>
      <c r="H3763" s="3">
        <v>16563.400000000001</v>
      </c>
      <c r="I3763" s="3">
        <v>0</v>
      </c>
      <c r="J3763" s="3">
        <v>0</v>
      </c>
      <c r="K3763" s="3">
        <v>19260</v>
      </c>
      <c r="L3763" s="3">
        <v>0</v>
      </c>
      <c r="M3763" s="3">
        <v>19260</v>
      </c>
      <c r="N3763" s="3">
        <v>0</v>
      </c>
      <c r="O3763" s="3">
        <v>19260</v>
      </c>
      <c r="P3763" s="3">
        <v>18766</v>
      </c>
      <c r="Q3763" s="3">
        <f>SUM(Exportaciones_Kg_fruta[[#This Row],[Enero]:[Diciembre]])</f>
        <v>93109.4</v>
      </c>
      <c r="R3763">
        <v>2015</v>
      </c>
      <c r="S3763" s="3" t="s">
        <v>212</v>
      </c>
    </row>
    <row r="3764" spans="1:19" x14ac:dyDescent="0.35">
      <c r="A3764" t="str">
        <f>+_xlfn.CONCAT(Exportaciones_Kg_fruta[[#This Row],[País]],Exportaciones_Kg_fruta[[#This Row],[Detalle]],Exportaciones_Kg_fruta[[#This Row],[Año]])</f>
        <v>Barbados2015</v>
      </c>
      <c r="B3764" s="3" t="s">
        <v>41</v>
      </c>
      <c r="C3764" s="3" t="s">
        <v>22</v>
      </c>
      <c r="D3764" s="3"/>
      <c r="E3764" s="3">
        <v>71300.39</v>
      </c>
      <c r="F3764" s="3">
        <v>23935.35</v>
      </c>
      <c r="G3764" s="3">
        <v>3881.5499999999997</v>
      </c>
      <c r="H3764" s="3">
        <v>41755.23000000001</v>
      </c>
      <c r="I3764" s="3">
        <v>45515.340000000004</v>
      </c>
      <c r="J3764" s="3">
        <v>3795.5</v>
      </c>
      <c r="K3764" s="3">
        <v>20707.8</v>
      </c>
      <c r="L3764" s="3">
        <v>23549.39</v>
      </c>
      <c r="M3764" s="3">
        <v>0</v>
      </c>
      <c r="N3764" s="3">
        <v>39801.300000000003</v>
      </c>
      <c r="O3764" s="3">
        <v>7748.7</v>
      </c>
      <c r="P3764" s="3">
        <v>64292.5</v>
      </c>
      <c r="Q3764" s="3">
        <f>SUM(Exportaciones_Kg_fruta[[#This Row],[Enero]:[Diciembre]])</f>
        <v>346283.05</v>
      </c>
      <c r="R3764">
        <v>2015</v>
      </c>
      <c r="S3764" s="3" t="s">
        <v>212</v>
      </c>
    </row>
    <row r="3765" spans="1:19" x14ac:dyDescent="0.35">
      <c r="A3765" t="str">
        <f>+_xlfn.CONCAT(Exportaciones_Kg_fruta[[#This Row],[País]],Exportaciones_Kg_fruta[[#This Row],[Detalle]],Exportaciones_Kg_fruta[[#This Row],[Año]])</f>
        <v>Malta2015</v>
      </c>
      <c r="B3765" s="3" t="s">
        <v>125</v>
      </c>
      <c r="C3765" s="3" t="s">
        <v>22</v>
      </c>
      <c r="D3765" s="3"/>
      <c r="E3765" s="3">
        <v>49477.599999999999</v>
      </c>
      <c r="F3765" s="3">
        <v>18570</v>
      </c>
      <c r="G3765" s="3">
        <v>55561.21</v>
      </c>
      <c r="H3765" s="3">
        <v>50756.2</v>
      </c>
      <c r="I3765" s="3">
        <v>57948.579999999994</v>
      </c>
      <c r="J3765" s="3">
        <v>85140.77</v>
      </c>
      <c r="K3765" s="3">
        <v>79070.3</v>
      </c>
      <c r="L3765" s="3">
        <v>41401.800000000003</v>
      </c>
      <c r="M3765" s="3">
        <v>3242.41</v>
      </c>
      <c r="N3765" s="3">
        <v>78847.700000000012</v>
      </c>
      <c r="O3765" s="3">
        <v>43102.159999999996</v>
      </c>
      <c r="P3765" s="3">
        <v>71891.19</v>
      </c>
      <c r="Q3765" s="3">
        <f>SUM(Exportaciones_Kg_fruta[[#This Row],[Enero]:[Diciembre]])</f>
        <v>635009.91999999993</v>
      </c>
      <c r="R3765">
        <v>2015</v>
      </c>
      <c r="S3765" s="3" t="s">
        <v>212</v>
      </c>
    </row>
    <row r="3766" spans="1:19" x14ac:dyDescent="0.35">
      <c r="A3766" t="str">
        <f>+_xlfn.CONCAT(Exportaciones_Kg_fruta[[#This Row],[País]],Exportaciones_Kg_fruta[[#This Row],[Detalle]],Exportaciones_Kg_fruta[[#This Row],[Año]])</f>
        <v>Hungría2015</v>
      </c>
      <c r="B3766" s="3" t="s">
        <v>95</v>
      </c>
      <c r="C3766" s="3" t="s">
        <v>22</v>
      </c>
      <c r="D3766" s="3"/>
      <c r="E3766" s="3">
        <v>58737.5</v>
      </c>
      <c r="F3766" s="3">
        <v>0</v>
      </c>
      <c r="G3766" s="3">
        <v>0</v>
      </c>
      <c r="H3766" s="3">
        <v>0</v>
      </c>
      <c r="I3766" s="3">
        <v>5845.25</v>
      </c>
      <c r="J3766" s="3">
        <v>0</v>
      </c>
      <c r="K3766" s="3">
        <v>2</v>
      </c>
      <c r="L3766" s="3">
        <v>6338.5</v>
      </c>
      <c r="M3766" s="3">
        <v>0</v>
      </c>
      <c r="N3766" s="3">
        <v>0</v>
      </c>
      <c r="O3766" s="3">
        <v>7963.1999999999989</v>
      </c>
      <c r="P3766" s="3">
        <v>602</v>
      </c>
      <c r="Q3766" s="3">
        <f>SUM(Exportaciones_Kg_fruta[[#This Row],[Enero]:[Diciembre]])</f>
        <v>79488.45</v>
      </c>
      <c r="R3766">
        <v>2015</v>
      </c>
      <c r="S3766" s="3" t="s">
        <v>212</v>
      </c>
    </row>
    <row r="3767" spans="1:19" x14ac:dyDescent="0.35">
      <c r="A3767" t="str">
        <f>+_xlfn.CONCAT(Exportaciones_Kg_fruta[[#This Row],[País]],Exportaciones_Kg_fruta[[#This Row],[Detalle]],Exportaciones_Kg_fruta[[#This Row],[Año]])</f>
        <v>Belice2015</v>
      </c>
      <c r="B3767" s="3" t="s">
        <v>44</v>
      </c>
      <c r="C3767" s="3" t="s">
        <v>22</v>
      </c>
      <c r="D3767" s="3"/>
      <c r="E3767" s="3">
        <v>5924</v>
      </c>
      <c r="F3767" s="3">
        <v>0</v>
      </c>
      <c r="G3767" s="3">
        <v>66611.259999999995</v>
      </c>
      <c r="H3767" s="3">
        <v>1143.3</v>
      </c>
      <c r="I3767" s="3">
        <v>14918.5</v>
      </c>
      <c r="J3767" s="3">
        <v>0</v>
      </c>
      <c r="K3767" s="3">
        <v>5908</v>
      </c>
      <c r="L3767" s="3">
        <v>0</v>
      </c>
      <c r="M3767" s="3">
        <v>16920</v>
      </c>
      <c r="N3767" s="3">
        <v>0</v>
      </c>
      <c r="O3767" s="3">
        <v>17672.099999999999</v>
      </c>
      <c r="P3767" s="3">
        <v>45804.3</v>
      </c>
      <c r="Q3767" s="3">
        <f>SUM(Exportaciones_Kg_fruta[[#This Row],[Enero]:[Diciembre]])</f>
        <v>174901.46000000002</v>
      </c>
      <c r="R3767">
        <v>2015</v>
      </c>
      <c r="S3767" s="3" t="s">
        <v>212</v>
      </c>
    </row>
    <row r="3768" spans="1:19" x14ac:dyDescent="0.35">
      <c r="A3768" t="str">
        <f>+_xlfn.CONCAT(Exportaciones_Kg_fruta[[#This Row],[País]],Exportaciones_Kg_fruta[[#This Row],[Detalle]],Exportaciones_Kg_fruta[[#This Row],[Año]])</f>
        <v>Chipre2015</v>
      </c>
      <c r="B3768" s="3" t="s">
        <v>57</v>
      </c>
      <c r="C3768" s="3" t="s">
        <v>22</v>
      </c>
      <c r="D3768" s="3"/>
      <c r="E3768" s="3">
        <v>66227.5</v>
      </c>
      <c r="F3768" s="3">
        <v>45945.24</v>
      </c>
      <c r="G3768" s="3">
        <v>17217.199999999997</v>
      </c>
      <c r="H3768" s="3">
        <v>18805.800000000003</v>
      </c>
      <c r="I3768" s="3">
        <v>0</v>
      </c>
      <c r="J3768" s="3">
        <v>16725</v>
      </c>
      <c r="K3768" s="3">
        <v>101299.55</v>
      </c>
      <c r="L3768" s="3">
        <v>0</v>
      </c>
      <c r="M3768" s="3">
        <v>32946</v>
      </c>
      <c r="N3768" s="3">
        <v>46700.6</v>
      </c>
      <c r="O3768" s="3">
        <v>72898.399999999994</v>
      </c>
      <c r="P3768" s="3">
        <v>54944.2</v>
      </c>
      <c r="Q3768" s="3">
        <f>SUM(Exportaciones_Kg_fruta[[#This Row],[Enero]:[Diciembre]])</f>
        <v>473709.48999999993</v>
      </c>
      <c r="R3768">
        <v>2015</v>
      </c>
      <c r="S3768" s="3" t="s">
        <v>212</v>
      </c>
    </row>
    <row r="3769" spans="1:19" x14ac:dyDescent="0.35">
      <c r="A3769" t="str">
        <f>+_xlfn.CONCAT(Exportaciones_Kg_fruta[[#This Row],[País]],Exportaciones_Kg_fruta[[#This Row],[Detalle]],Exportaciones_Kg_fruta[[#This Row],[Año]])</f>
        <v>Luxemburgo2015</v>
      </c>
      <c r="B3769" s="3" t="s">
        <v>122</v>
      </c>
      <c r="C3769" s="3" t="s">
        <v>22</v>
      </c>
      <c r="D3769" s="3"/>
      <c r="E3769" s="3">
        <v>0</v>
      </c>
      <c r="F3769" s="3">
        <v>8434.4</v>
      </c>
      <c r="G3769" s="3">
        <v>2828.85</v>
      </c>
      <c r="H3769" s="3">
        <v>0</v>
      </c>
      <c r="I3769" s="3">
        <v>0</v>
      </c>
      <c r="J3769" s="3">
        <v>9459.9</v>
      </c>
      <c r="K3769" s="3">
        <v>0</v>
      </c>
      <c r="L3769" s="3">
        <v>5855.28</v>
      </c>
      <c r="M3769" s="3">
        <v>384</v>
      </c>
      <c r="N3769" s="3">
        <v>0</v>
      </c>
      <c r="O3769" s="3">
        <v>0</v>
      </c>
      <c r="P3769" s="3">
        <v>5255.2</v>
      </c>
      <c r="Q3769" s="3">
        <f>SUM(Exportaciones_Kg_fruta[[#This Row],[Enero]:[Diciembre]])</f>
        <v>32217.63</v>
      </c>
      <c r="R3769">
        <v>2015</v>
      </c>
      <c r="S3769" s="3" t="s">
        <v>212</v>
      </c>
    </row>
    <row r="3770" spans="1:19" x14ac:dyDescent="0.35">
      <c r="A3770" t="str">
        <f>+_xlfn.CONCAT(Exportaciones_Kg_fruta[[#This Row],[País]],Exportaciones_Kg_fruta[[#This Row],[Detalle]],Exportaciones_Kg_fruta[[#This Row],[Año]])</f>
        <v>Kazajstán2015</v>
      </c>
      <c r="B3770" s="3" t="s">
        <v>112</v>
      </c>
      <c r="C3770" s="3" t="s">
        <v>22</v>
      </c>
      <c r="D3770" s="3"/>
      <c r="E3770" s="3">
        <v>52328</v>
      </c>
      <c r="F3770" s="3">
        <v>0</v>
      </c>
      <c r="G3770" s="3">
        <v>42074.1</v>
      </c>
      <c r="H3770" s="3">
        <v>0</v>
      </c>
      <c r="I3770" s="3">
        <v>17636</v>
      </c>
      <c r="J3770" s="3">
        <v>65545</v>
      </c>
      <c r="K3770" s="3">
        <v>63303.500000000007</v>
      </c>
      <c r="L3770" s="3">
        <v>44703.3</v>
      </c>
      <c r="M3770" s="3">
        <v>124810.1</v>
      </c>
      <c r="N3770" s="3">
        <v>0</v>
      </c>
      <c r="O3770" s="3">
        <v>23180</v>
      </c>
      <c r="P3770" s="3">
        <v>10831</v>
      </c>
      <c r="Q3770" s="3">
        <f>SUM(Exportaciones_Kg_fruta[[#This Row],[Enero]:[Diciembre]])</f>
        <v>444411</v>
      </c>
      <c r="R3770">
        <v>2015</v>
      </c>
      <c r="S3770" s="3" t="s">
        <v>212</v>
      </c>
    </row>
    <row r="3771" spans="1:19" x14ac:dyDescent="0.35">
      <c r="A3771" t="str">
        <f>+_xlfn.CONCAT(Exportaciones_Kg_fruta[[#This Row],[País]],Exportaciones_Kg_fruta[[#This Row],[Detalle]],Exportaciones_Kg_fruta[[#This Row],[Año]])</f>
        <v>Liberia2015</v>
      </c>
      <c r="B3771" s="3" t="s">
        <v>119</v>
      </c>
      <c r="C3771" s="3" t="s">
        <v>22</v>
      </c>
      <c r="D3771" s="3"/>
      <c r="E3771" s="3">
        <v>0</v>
      </c>
      <c r="F3771" s="3">
        <v>17169.599999999999</v>
      </c>
      <c r="G3771" s="3">
        <v>51508.800000000003</v>
      </c>
      <c r="H3771" s="3">
        <v>50377.30000000001</v>
      </c>
      <c r="I3771" s="3">
        <v>0</v>
      </c>
      <c r="J3771" s="3">
        <v>34351.5</v>
      </c>
      <c r="K3771" s="3">
        <v>67751.3</v>
      </c>
      <c r="L3771" s="3">
        <v>32401.7</v>
      </c>
      <c r="M3771" s="3">
        <v>84020.9</v>
      </c>
      <c r="N3771" s="3">
        <v>16958.400000000001</v>
      </c>
      <c r="O3771" s="3">
        <v>50503.399999999994</v>
      </c>
      <c r="P3771" s="3">
        <v>0</v>
      </c>
      <c r="Q3771" s="3">
        <f>SUM(Exportaciones_Kg_fruta[[#This Row],[Enero]:[Diciembre]])</f>
        <v>405042.9</v>
      </c>
      <c r="R3771">
        <v>2015</v>
      </c>
      <c r="S3771" s="3" t="s">
        <v>212</v>
      </c>
    </row>
    <row r="3772" spans="1:19" x14ac:dyDescent="0.35">
      <c r="A3772" t="str">
        <f>+_xlfn.CONCAT(Exportaciones_Kg_fruta[[#This Row],[País]],Exportaciones_Kg_fruta[[#This Row],[Detalle]],Exportaciones_Kg_fruta[[#This Row],[Año]])</f>
        <v>Belarus2015</v>
      </c>
      <c r="B3772" s="3" t="s">
        <v>42</v>
      </c>
      <c r="C3772" s="3" t="s">
        <v>22</v>
      </c>
      <c r="D3772" s="3"/>
      <c r="E3772" s="3">
        <v>83525.7</v>
      </c>
      <c r="F3772" s="3">
        <v>0</v>
      </c>
      <c r="G3772" s="3">
        <v>0</v>
      </c>
      <c r="H3772" s="3">
        <v>101465</v>
      </c>
      <c r="I3772" s="3">
        <v>0</v>
      </c>
      <c r="J3772" s="3">
        <v>31895</v>
      </c>
      <c r="K3772" s="3">
        <v>17496</v>
      </c>
      <c r="L3772" s="3">
        <v>39533.100000000006</v>
      </c>
      <c r="M3772" s="3">
        <v>0</v>
      </c>
      <c r="N3772" s="3">
        <v>0</v>
      </c>
      <c r="O3772" s="3">
        <v>13062</v>
      </c>
      <c r="P3772" s="3">
        <v>14316.5</v>
      </c>
      <c r="Q3772" s="3">
        <f>SUM(Exportaciones_Kg_fruta[[#This Row],[Enero]:[Diciembre]])</f>
        <v>301293.30000000005</v>
      </c>
      <c r="R3772">
        <v>2015</v>
      </c>
      <c r="S3772" s="3" t="s">
        <v>212</v>
      </c>
    </row>
    <row r="3773" spans="1:19" x14ac:dyDescent="0.35">
      <c r="A3773" t="str">
        <f>+_xlfn.CONCAT(Exportaciones_Kg_fruta[[#This Row],[País]],Exportaciones_Kg_fruta[[#This Row],[Detalle]],Exportaciones_Kg_fruta[[#This Row],[Año]])</f>
        <v>Martinica2015</v>
      </c>
      <c r="B3773" s="3" t="s">
        <v>127</v>
      </c>
      <c r="C3773" s="3" t="s">
        <v>22</v>
      </c>
      <c r="D3773" s="3"/>
      <c r="E3773" s="3">
        <v>4633.2</v>
      </c>
      <c r="F3773" s="3">
        <v>6234.7000000000007</v>
      </c>
      <c r="G3773" s="3">
        <v>0</v>
      </c>
      <c r="H3773" s="3">
        <v>17889.2</v>
      </c>
      <c r="I3773" s="3">
        <v>17184.8</v>
      </c>
      <c r="J3773" s="3">
        <v>0</v>
      </c>
      <c r="K3773" s="3">
        <v>0</v>
      </c>
      <c r="L3773" s="3">
        <v>0</v>
      </c>
      <c r="M3773" s="3">
        <v>0</v>
      </c>
      <c r="N3773" s="3">
        <v>8424.4</v>
      </c>
      <c r="O3773" s="3">
        <v>7393.1</v>
      </c>
      <c r="P3773" s="3">
        <v>0</v>
      </c>
      <c r="Q3773" s="3">
        <f>SUM(Exportaciones_Kg_fruta[[#This Row],[Enero]:[Diciembre]])</f>
        <v>61759.4</v>
      </c>
      <c r="R3773">
        <v>2015</v>
      </c>
      <c r="S3773" s="3" t="s">
        <v>212</v>
      </c>
    </row>
    <row r="3774" spans="1:19" x14ac:dyDescent="0.35">
      <c r="A3774" t="str">
        <f>+_xlfn.CONCAT(Exportaciones_Kg_fruta[[#This Row],[País]],Exportaciones_Kg_fruta[[#This Row],[Detalle]],Exportaciones_Kg_fruta[[#This Row],[Año]])</f>
        <v>Eslovenia2015</v>
      </c>
      <c r="B3774" s="3" t="s">
        <v>72</v>
      </c>
      <c r="C3774" s="3" t="s">
        <v>22</v>
      </c>
      <c r="D3774" s="3"/>
      <c r="E3774" s="3">
        <v>18388.8</v>
      </c>
      <c r="F3774" s="3">
        <v>18382.399999999998</v>
      </c>
      <c r="G3774" s="3">
        <v>0</v>
      </c>
      <c r="H3774" s="3">
        <v>18624</v>
      </c>
      <c r="I3774" s="3">
        <v>0</v>
      </c>
      <c r="J3774" s="3">
        <v>18521.599999999999</v>
      </c>
      <c r="K3774" s="3">
        <v>0</v>
      </c>
      <c r="L3774" s="3">
        <v>18191.599999999999</v>
      </c>
      <c r="M3774" s="3">
        <v>0</v>
      </c>
      <c r="N3774" s="3">
        <v>18542</v>
      </c>
      <c r="O3774" s="3">
        <v>0</v>
      </c>
      <c r="P3774" s="3">
        <v>923.99999999999989</v>
      </c>
      <c r="Q3774" s="3">
        <f>SUM(Exportaciones_Kg_fruta[[#This Row],[Enero]:[Diciembre]])</f>
        <v>111574.39999999999</v>
      </c>
      <c r="R3774">
        <v>2015</v>
      </c>
      <c r="S3774" s="3" t="s">
        <v>212</v>
      </c>
    </row>
    <row r="3775" spans="1:19" x14ac:dyDescent="0.35">
      <c r="A3775" t="str">
        <f>+_xlfn.CONCAT(Exportaciones_Kg_fruta[[#This Row],[País]],Exportaciones_Kg_fruta[[#This Row],[Detalle]],Exportaciones_Kg_fruta[[#This Row],[Año]])</f>
        <v>Iraq2015</v>
      </c>
      <c r="B3775" s="3" t="s">
        <v>98</v>
      </c>
      <c r="C3775" s="3" t="s">
        <v>22</v>
      </c>
      <c r="D3775" s="3"/>
      <c r="E3775" s="3">
        <v>0</v>
      </c>
      <c r="F3775" s="3">
        <v>0</v>
      </c>
      <c r="G3775" s="3">
        <v>23337</v>
      </c>
      <c r="H3775" s="3">
        <v>0</v>
      </c>
      <c r="I3775" s="3">
        <v>22963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22068</v>
      </c>
      <c r="P3775" s="3">
        <v>23015</v>
      </c>
      <c r="Q3775" s="3">
        <f>SUM(Exportaciones_Kg_fruta[[#This Row],[Enero]:[Diciembre]])</f>
        <v>91383</v>
      </c>
      <c r="R3775">
        <v>2015</v>
      </c>
      <c r="S3775" s="3" t="s">
        <v>212</v>
      </c>
    </row>
    <row r="3776" spans="1:19" x14ac:dyDescent="0.35">
      <c r="A3776" t="str">
        <f>+_xlfn.CONCAT(Exportaciones_Kg_fruta[[#This Row],[País]],Exportaciones_Kg_fruta[[#This Row],[Detalle]],Exportaciones_Kg_fruta[[#This Row],[Año]])</f>
        <v>Niger2015</v>
      </c>
      <c r="B3776" s="3" t="s">
        <v>218</v>
      </c>
      <c r="C3776" s="3" t="s">
        <v>22</v>
      </c>
      <c r="D3776" s="3"/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219</v>
      </c>
      <c r="K3776" s="3">
        <v>14761.6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f>SUM(Exportaciones_Kg_fruta[[#This Row],[Enero]:[Diciembre]])</f>
        <v>14980.6</v>
      </c>
      <c r="R3776">
        <v>2015</v>
      </c>
      <c r="S3776" s="3" t="s">
        <v>212</v>
      </c>
    </row>
    <row r="3777" spans="1:19" x14ac:dyDescent="0.35">
      <c r="A3777" t="str">
        <f>+_xlfn.CONCAT(Exportaciones_Kg_fruta[[#This Row],[País]],Exportaciones_Kg_fruta[[#This Row],[Detalle]],Exportaciones_Kg_fruta[[#This Row],[Año]])</f>
        <v>Sierra Leona2015</v>
      </c>
      <c r="B3777" s="3" t="s">
        <v>169</v>
      </c>
      <c r="C3777" s="3" t="s">
        <v>22</v>
      </c>
      <c r="D3777" s="3"/>
      <c r="E3777" s="3">
        <v>0</v>
      </c>
      <c r="F3777" s="3">
        <v>0</v>
      </c>
      <c r="G3777" s="3">
        <v>0</v>
      </c>
      <c r="H3777" s="3">
        <v>17228.399999999998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f>SUM(Exportaciones_Kg_fruta[[#This Row],[Enero]:[Diciembre]])</f>
        <v>17228.399999999998</v>
      </c>
      <c r="R3777">
        <v>2015</v>
      </c>
      <c r="S3777" s="3" t="s">
        <v>212</v>
      </c>
    </row>
    <row r="3778" spans="1:19" x14ac:dyDescent="0.35">
      <c r="A3778" t="str">
        <f>+_xlfn.CONCAT(Exportaciones_Kg_fruta[[#This Row],[País]],Exportaciones_Kg_fruta[[#This Row],[Detalle]],Exportaciones_Kg_fruta[[#This Row],[Año]])</f>
        <v>Territorio Holandes en América2015</v>
      </c>
      <c r="B3778" s="3" t="s">
        <v>225</v>
      </c>
      <c r="C3778" s="3" t="s">
        <v>22</v>
      </c>
      <c r="D3778" s="3"/>
      <c r="E3778" s="3">
        <v>52714.28</v>
      </c>
      <c r="F3778" s="3">
        <v>36097.25</v>
      </c>
      <c r="G3778" s="3">
        <v>2122</v>
      </c>
      <c r="H3778" s="3">
        <v>26775.09</v>
      </c>
      <c r="I3778" s="3">
        <v>60205.06</v>
      </c>
      <c r="J3778" s="3">
        <v>57273.369999999995</v>
      </c>
      <c r="K3778" s="3">
        <v>21430.800000000003</v>
      </c>
      <c r="L3778" s="3">
        <v>41872</v>
      </c>
      <c r="M3778" s="3">
        <v>85374.42</v>
      </c>
      <c r="N3778" s="3">
        <v>29329.87</v>
      </c>
      <c r="O3778" s="3">
        <v>88620.209999999992</v>
      </c>
      <c r="P3778" s="3">
        <v>38254.400000000001</v>
      </c>
      <c r="Q3778" s="3">
        <f>SUM(Exportaciones_Kg_fruta[[#This Row],[Enero]:[Diciembre]])</f>
        <v>540068.75</v>
      </c>
      <c r="R3778">
        <v>2015</v>
      </c>
      <c r="S3778" s="3" t="s">
        <v>212</v>
      </c>
    </row>
    <row r="3779" spans="1:19" x14ac:dyDescent="0.35">
      <c r="A3779" t="str">
        <f>+_xlfn.CONCAT(Exportaciones_Kg_fruta[[#This Row],[País]],Exportaciones_Kg_fruta[[#This Row],[Detalle]],Exportaciones_Kg_fruta[[#This Row],[Año]])</f>
        <v>Armenia2015</v>
      </c>
      <c r="B3779" s="3" t="s">
        <v>33</v>
      </c>
      <c r="C3779" s="3" t="s">
        <v>22</v>
      </c>
      <c r="D3779" s="3"/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16668</v>
      </c>
      <c r="L3779" s="3">
        <v>0</v>
      </c>
      <c r="M3779" s="3">
        <v>16866.800000000003</v>
      </c>
      <c r="N3779" s="3">
        <v>0</v>
      </c>
      <c r="O3779" s="3">
        <v>0</v>
      </c>
      <c r="P3779" s="3">
        <v>0</v>
      </c>
      <c r="Q3779" s="3">
        <f>SUM(Exportaciones_Kg_fruta[[#This Row],[Enero]:[Diciembre]])</f>
        <v>33534.800000000003</v>
      </c>
      <c r="R3779">
        <v>2015</v>
      </c>
      <c r="S3779" s="3" t="s">
        <v>212</v>
      </c>
    </row>
    <row r="3780" spans="1:19" x14ac:dyDescent="0.35">
      <c r="A3780" t="str">
        <f>+_xlfn.CONCAT(Exportaciones_Kg_fruta[[#This Row],[País]],Exportaciones_Kg_fruta[[#This Row],[Detalle]],Exportaciones_Kg_fruta[[#This Row],[Año]])</f>
        <v>Croacia2015</v>
      </c>
      <c r="B3780" s="3" t="s">
        <v>63</v>
      </c>
      <c r="C3780" s="3" t="s">
        <v>22</v>
      </c>
      <c r="D3780" s="3"/>
      <c r="E3780" s="3">
        <v>0</v>
      </c>
      <c r="F3780" s="3">
        <v>0</v>
      </c>
      <c r="G3780" s="3">
        <v>0</v>
      </c>
      <c r="H3780" s="3">
        <v>475</v>
      </c>
      <c r="I3780" s="3">
        <v>43006.8</v>
      </c>
      <c r="J3780" s="3">
        <v>0</v>
      </c>
      <c r="K3780" s="3">
        <v>0</v>
      </c>
      <c r="L3780" s="3">
        <v>0</v>
      </c>
      <c r="M3780" s="3">
        <v>0</v>
      </c>
      <c r="N3780" s="3">
        <v>19758.2</v>
      </c>
      <c r="O3780" s="3">
        <v>0</v>
      </c>
      <c r="P3780" s="3">
        <v>0</v>
      </c>
      <c r="Q3780" s="3">
        <f>SUM(Exportaciones_Kg_fruta[[#This Row],[Enero]:[Diciembre]])</f>
        <v>63240</v>
      </c>
      <c r="R3780">
        <v>2015</v>
      </c>
      <c r="S3780" s="3" t="s">
        <v>212</v>
      </c>
    </row>
    <row r="3781" spans="1:19" x14ac:dyDescent="0.35">
      <c r="A3781" t="str">
        <f>+_xlfn.CONCAT(Exportaciones_Kg_fruta[[#This Row],[País]],Exportaciones_Kg_fruta[[#This Row],[Detalle]],Exportaciones_Kg_fruta[[#This Row],[Año]])</f>
        <v>Cambodia2015</v>
      </c>
      <c r="B3781" s="3" t="s">
        <v>53</v>
      </c>
      <c r="C3781" s="3" t="s">
        <v>22</v>
      </c>
      <c r="D3781" s="3"/>
      <c r="E3781" s="3">
        <v>113195.04000000002</v>
      </c>
      <c r="F3781" s="3">
        <v>32796.199999999997</v>
      </c>
      <c r="G3781" s="3">
        <v>38261</v>
      </c>
      <c r="H3781" s="3">
        <v>92189.24</v>
      </c>
      <c r="I3781" s="3">
        <v>1879.2999999999997</v>
      </c>
      <c r="J3781" s="3">
        <v>72622.599999999991</v>
      </c>
      <c r="K3781" s="3">
        <v>58616.1</v>
      </c>
      <c r="L3781" s="3">
        <v>16580</v>
      </c>
      <c r="M3781" s="3">
        <v>19532.499999999996</v>
      </c>
      <c r="N3781" s="3">
        <v>20063.2</v>
      </c>
      <c r="O3781" s="3">
        <v>0</v>
      </c>
      <c r="P3781" s="3">
        <v>50476.84</v>
      </c>
      <c r="Q3781" s="3">
        <f>SUM(Exportaciones_Kg_fruta[[#This Row],[Enero]:[Diciembre]])</f>
        <v>516212.02</v>
      </c>
      <c r="R3781">
        <v>2015</v>
      </c>
      <c r="S3781" s="3" t="s">
        <v>212</v>
      </c>
    </row>
    <row r="3782" spans="1:19" x14ac:dyDescent="0.35">
      <c r="A3782" t="str">
        <f>+_xlfn.CONCAT(Exportaciones_Kg_fruta[[#This Row],[País]],Exportaciones_Kg_fruta[[#This Row],[Detalle]],Exportaciones_Kg_fruta[[#This Row],[Año]])</f>
        <v>Guinea Ecuatorial2015</v>
      </c>
      <c r="B3782" s="3" t="s">
        <v>89</v>
      </c>
      <c r="C3782" s="3" t="s">
        <v>22</v>
      </c>
      <c r="D3782" s="3"/>
      <c r="E3782" s="3">
        <v>16985.099999999999</v>
      </c>
      <c r="F3782" s="3">
        <v>0</v>
      </c>
      <c r="G3782" s="3">
        <v>18150.2</v>
      </c>
      <c r="H3782" s="3">
        <v>17272.400000000001</v>
      </c>
      <c r="I3782" s="3">
        <v>0</v>
      </c>
      <c r="J3782" s="3">
        <v>16014.6</v>
      </c>
      <c r="K3782" s="3">
        <v>17897.2</v>
      </c>
      <c r="L3782" s="3">
        <v>0</v>
      </c>
      <c r="M3782" s="3">
        <v>17060.8</v>
      </c>
      <c r="N3782" s="3">
        <v>0</v>
      </c>
      <c r="O3782" s="3">
        <v>0</v>
      </c>
      <c r="P3782" s="3">
        <v>0</v>
      </c>
      <c r="Q3782" s="3">
        <f>SUM(Exportaciones_Kg_fruta[[#This Row],[Enero]:[Diciembre]])</f>
        <v>103380.3</v>
      </c>
      <c r="R3782">
        <v>2015</v>
      </c>
      <c r="S3782" s="3" t="s">
        <v>212</v>
      </c>
    </row>
    <row r="3783" spans="1:19" x14ac:dyDescent="0.35">
      <c r="A3783" t="str">
        <f>+_xlfn.CONCAT(Exportaciones_Kg_fruta[[#This Row],[País]],Exportaciones_Kg_fruta[[#This Row],[Detalle]],Exportaciones_Kg_fruta[[#This Row],[Año]])</f>
        <v>Antigua y Barbuda2015</v>
      </c>
      <c r="B3783" s="3" t="s">
        <v>28</v>
      </c>
      <c r="C3783" s="3" t="s">
        <v>22</v>
      </c>
      <c r="D3783" s="3"/>
      <c r="E3783" s="3">
        <v>15789.5</v>
      </c>
      <c r="F3783" s="3">
        <v>25634.399999999994</v>
      </c>
      <c r="G3783" s="3">
        <v>15825.6</v>
      </c>
      <c r="H3783" s="3">
        <v>40222</v>
      </c>
      <c r="I3783" s="3">
        <v>52764.100000000006</v>
      </c>
      <c r="J3783" s="3">
        <v>34292.799999999996</v>
      </c>
      <c r="K3783" s="3">
        <v>33739.699999999997</v>
      </c>
      <c r="L3783" s="3">
        <v>0</v>
      </c>
      <c r="M3783" s="3">
        <v>18040.900000000001</v>
      </c>
      <c r="N3783" s="3">
        <v>33805.699999999997</v>
      </c>
      <c r="O3783" s="3">
        <v>68561.5</v>
      </c>
      <c r="P3783" s="3">
        <v>10428.1</v>
      </c>
      <c r="Q3783" s="3">
        <f>SUM(Exportaciones_Kg_fruta[[#This Row],[Enero]:[Diciembre]])</f>
        <v>349104.29999999993</v>
      </c>
      <c r="R3783">
        <v>2015</v>
      </c>
      <c r="S3783" s="3" t="s">
        <v>212</v>
      </c>
    </row>
    <row r="3784" spans="1:19" x14ac:dyDescent="0.35">
      <c r="A3784" t="str">
        <f>+_xlfn.CONCAT(Exportaciones_Kg_fruta[[#This Row],[País]],Exportaciones_Kg_fruta[[#This Row],[Detalle]],Exportaciones_Kg_fruta[[#This Row],[Año]])</f>
        <v>Nueva Caledonia2015</v>
      </c>
      <c r="B3784" s="3" t="s">
        <v>141</v>
      </c>
      <c r="C3784" s="3" t="s">
        <v>22</v>
      </c>
      <c r="D3784" s="3"/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8500</v>
      </c>
      <c r="M3784" s="3">
        <v>0</v>
      </c>
      <c r="N3784" s="3">
        <v>0</v>
      </c>
      <c r="O3784" s="3">
        <v>0</v>
      </c>
      <c r="P3784" s="3">
        <v>0</v>
      </c>
      <c r="Q3784" s="3">
        <f>SUM(Exportaciones_Kg_fruta[[#This Row],[Enero]:[Diciembre]])</f>
        <v>8500</v>
      </c>
      <c r="R3784">
        <v>2015</v>
      </c>
      <c r="S3784" s="3" t="s">
        <v>212</v>
      </c>
    </row>
    <row r="3785" spans="1:19" x14ac:dyDescent="0.35">
      <c r="A3785" t="str">
        <f>+_xlfn.CONCAT(Exportaciones_Kg_fruta[[#This Row],[País]],Exportaciones_Kg_fruta[[#This Row],[Detalle]],Exportaciones_Kg_fruta[[#This Row],[Año]])</f>
        <v>Fiji2015</v>
      </c>
      <c r="B3785" s="3" t="s">
        <v>77</v>
      </c>
      <c r="C3785" s="3" t="s">
        <v>22</v>
      </c>
      <c r="D3785" s="3"/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46146.68</v>
      </c>
      <c r="K3785" s="3">
        <v>76983.299999999988</v>
      </c>
      <c r="L3785" s="3">
        <v>0</v>
      </c>
      <c r="M3785" s="3">
        <v>0</v>
      </c>
      <c r="N3785" s="3">
        <v>16249</v>
      </c>
      <c r="O3785" s="3">
        <v>112</v>
      </c>
      <c r="P3785" s="3">
        <v>31945.199999999997</v>
      </c>
      <c r="Q3785" s="3">
        <f>SUM(Exportaciones_Kg_fruta[[#This Row],[Enero]:[Diciembre]])</f>
        <v>171436.18</v>
      </c>
      <c r="R3785">
        <v>2015</v>
      </c>
      <c r="S3785" s="3" t="s">
        <v>212</v>
      </c>
    </row>
    <row r="3786" spans="1:19" x14ac:dyDescent="0.35">
      <c r="A3786" t="str">
        <f>+_xlfn.CONCAT(Exportaciones_Kg_fruta[[#This Row],[País]],Exportaciones_Kg_fruta[[#This Row],[Detalle]],Exportaciones_Kg_fruta[[#This Row],[Año]])</f>
        <v>Myanmar (ex Birmania)2015</v>
      </c>
      <c r="B3786" s="3" t="s">
        <v>136</v>
      </c>
      <c r="C3786" s="3" t="s">
        <v>22</v>
      </c>
      <c r="D3786" s="3"/>
      <c r="E3786" s="3">
        <v>0</v>
      </c>
      <c r="F3786" s="3">
        <v>0</v>
      </c>
      <c r="G3786" s="3">
        <v>0</v>
      </c>
      <c r="H3786" s="3">
        <v>0</v>
      </c>
      <c r="I3786" s="3">
        <v>16790.400000000001</v>
      </c>
      <c r="J3786" s="3">
        <v>2699</v>
      </c>
      <c r="K3786" s="3">
        <v>0</v>
      </c>
      <c r="L3786" s="3">
        <v>951.8</v>
      </c>
      <c r="M3786" s="3">
        <v>0</v>
      </c>
      <c r="N3786" s="3">
        <v>0</v>
      </c>
      <c r="O3786" s="3">
        <v>47379.94</v>
      </c>
      <c r="P3786" s="3">
        <v>0</v>
      </c>
      <c r="Q3786" s="3">
        <f>SUM(Exportaciones_Kg_fruta[[#This Row],[Enero]:[Diciembre]])</f>
        <v>67821.14</v>
      </c>
      <c r="R3786">
        <v>2015</v>
      </c>
      <c r="S3786" s="3" t="s">
        <v>212</v>
      </c>
    </row>
    <row r="3787" spans="1:19" x14ac:dyDescent="0.35">
      <c r="A3787" t="str">
        <f>+_xlfn.CONCAT(Exportaciones_Kg_fruta[[#This Row],[País]],Exportaciones_Kg_fruta[[#This Row],[Detalle]],Exportaciones_Kg_fruta[[#This Row],[Año]])</f>
        <v>Gabón2015</v>
      </c>
      <c r="B3787" s="3" t="s">
        <v>81</v>
      </c>
      <c r="C3787" s="3" t="s">
        <v>22</v>
      </c>
      <c r="D3787" s="3"/>
      <c r="E3787" s="3">
        <v>17245.2</v>
      </c>
      <c r="F3787" s="3">
        <v>0</v>
      </c>
      <c r="G3787" s="3">
        <v>0</v>
      </c>
      <c r="H3787" s="3">
        <v>0</v>
      </c>
      <c r="I3787" s="3">
        <v>17169.599999999999</v>
      </c>
      <c r="J3787" s="3">
        <v>0</v>
      </c>
      <c r="K3787" s="3">
        <v>0</v>
      </c>
      <c r="L3787" s="3">
        <v>0</v>
      </c>
      <c r="M3787" s="3">
        <v>31106.400000000001</v>
      </c>
      <c r="N3787" s="3">
        <v>0</v>
      </c>
      <c r="O3787" s="3">
        <v>0</v>
      </c>
      <c r="P3787" s="3">
        <v>16958.2</v>
      </c>
      <c r="Q3787" s="3">
        <f>SUM(Exportaciones_Kg_fruta[[#This Row],[Enero]:[Diciembre]])</f>
        <v>82479.400000000009</v>
      </c>
      <c r="R3787">
        <v>2015</v>
      </c>
      <c r="S3787" s="3" t="s">
        <v>212</v>
      </c>
    </row>
    <row r="3788" spans="1:19" x14ac:dyDescent="0.35">
      <c r="A3788" t="str">
        <f>+_xlfn.CONCAT(Exportaciones_Kg_fruta[[#This Row],[País]],Exportaciones_Kg_fruta[[#This Row],[Detalle]],Exportaciones_Kg_fruta[[#This Row],[Año]])</f>
        <v>Territorio Británico en América2015</v>
      </c>
      <c r="B3788" s="3" t="s">
        <v>180</v>
      </c>
      <c r="C3788" s="3" t="s">
        <v>22</v>
      </c>
      <c r="D3788" s="3"/>
      <c r="E3788" s="3">
        <v>11339.1</v>
      </c>
      <c r="F3788" s="3">
        <v>0</v>
      </c>
      <c r="G3788" s="3">
        <v>1775</v>
      </c>
      <c r="H3788" s="3">
        <v>17356.8</v>
      </c>
      <c r="I3788" s="3">
        <v>4726.3999999999996</v>
      </c>
      <c r="J3788" s="3">
        <v>0</v>
      </c>
      <c r="K3788" s="3">
        <v>2409.0500000000002</v>
      </c>
      <c r="L3788" s="3">
        <v>29289.95</v>
      </c>
      <c r="M3788" s="3">
        <v>0</v>
      </c>
      <c r="N3788" s="3">
        <v>0</v>
      </c>
      <c r="O3788" s="3">
        <v>0</v>
      </c>
      <c r="P3788" s="3">
        <v>2806</v>
      </c>
      <c r="Q3788" s="3">
        <f>SUM(Exportaciones_Kg_fruta[[#This Row],[Enero]:[Diciembre]])</f>
        <v>69702.3</v>
      </c>
      <c r="R3788">
        <v>2015</v>
      </c>
      <c r="S3788" s="3" t="s">
        <v>212</v>
      </c>
    </row>
    <row r="3789" spans="1:19" x14ac:dyDescent="0.35">
      <c r="A3789" t="str">
        <f>+_xlfn.CONCAT(Exportaciones_Kg_fruta[[#This Row],[País]],Exportaciones_Kg_fruta[[#This Row],[Detalle]],Exportaciones_Kg_fruta[[#This Row],[Año]])</f>
        <v>Territorio Francés en África2015</v>
      </c>
      <c r="B3789" s="3" t="s">
        <v>182</v>
      </c>
      <c r="C3789" s="3" t="s">
        <v>22</v>
      </c>
      <c r="D3789" s="3"/>
      <c r="E3789" s="3">
        <v>34413.799999999996</v>
      </c>
      <c r="F3789" s="3">
        <v>34218.600000000006</v>
      </c>
      <c r="G3789" s="3">
        <v>17306.8</v>
      </c>
      <c r="H3789" s="3">
        <v>15583.599999999999</v>
      </c>
      <c r="I3789" s="3">
        <v>16865.8</v>
      </c>
      <c r="J3789" s="3">
        <v>16847.600000000002</v>
      </c>
      <c r="K3789" s="3">
        <v>0</v>
      </c>
      <c r="L3789" s="3">
        <v>15917.699999999999</v>
      </c>
      <c r="M3789" s="3">
        <v>51265.7</v>
      </c>
      <c r="N3789" s="3">
        <v>0</v>
      </c>
      <c r="O3789" s="3">
        <v>0</v>
      </c>
      <c r="P3789" s="3">
        <v>17162.3</v>
      </c>
      <c r="Q3789" s="3">
        <f>SUM(Exportaciones_Kg_fruta[[#This Row],[Enero]:[Diciembre]])</f>
        <v>219581.89999999997</v>
      </c>
      <c r="R3789">
        <v>2015</v>
      </c>
      <c r="S3789" s="3" t="s">
        <v>212</v>
      </c>
    </row>
    <row r="3790" spans="1:19" x14ac:dyDescent="0.35">
      <c r="A3790" t="str">
        <f>+_xlfn.CONCAT(Exportaciones_Kg_fruta[[#This Row],[País]],Exportaciones_Kg_fruta[[#This Row],[Detalle]],Exportaciones_Kg_fruta[[#This Row],[Año]])</f>
        <v>Congo2015</v>
      </c>
      <c r="B3790" s="3" t="s">
        <v>59</v>
      </c>
      <c r="C3790" s="3" t="s">
        <v>22</v>
      </c>
      <c r="D3790" s="3"/>
      <c r="E3790" s="3">
        <v>17479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16097.2</v>
      </c>
      <c r="P3790" s="3">
        <v>0</v>
      </c>
      <c r="Q3790" s="3">
        <f>SUM(Exportaciones_Kg_fruta[[#This Row],[Enero]:[Diciembre]])</f>
        <v>33576.199999999997</v>
      </c>
      <c r="R3790">
        <v>2015</v>
      </c>
      <c r="S3790" s="3" t="s">
        <v>212</v>
      </c>
    </row>
    <row r="3791" spans="1:19" x14ac:dyDescent="0.35">
      <c r="A3791" t="str">
        <f>+_xlfn.CONCAT(Exportaciones_Kg_fruta[[#This Row],[País]],Exportaciones_Kg_fruta[[#This Row],[Detalle]],Exportaciones_Kg_fruta[[#This Row],[Año]])</f>
        <v>Polinesia Francesa2015</v>
      </c>
      <c r="B3791" s="3" t="s">
        <v>150</v>
      </c>
      <c r="C3791" s="3" t="s">
        <v>22</v>
      </c>
      <c r="D3791" s="3"/>
      <c r="E3791" s="3">
        <v>12225.920000000002</v>
      </c>
      <c r="F3791" s="3">
        <v>3091.8</v>
      </c>
      <c r="G3791" s="3">
        <v>0</v>
      </c>
      <c r="H3791" s="3">
        <v>0</v>
      </c>
      <c r="I3791" s="3">
        <v>15334.8</v>
      </c>
      <c r="J3791" s="3">
        <v>0</v>
      </c>
      <c r="K3791" s="3">
        <v>0</v>
      </c>
      <c r="L3791" s="3">
        <v>0</v>
      </c>
      <c r="M3791" s="3">
        <v>14082.8</v>
      </c>
      <c r="N3791" s="3">
        <v>12359.14</v>
      </c>
      <c r="O3791" s="3">
        <v>0</v>
      </c>
      <c r="P3791" s="3">
        <v>15651.9</v>
      </c>
      <c r="Q3791" s="3">
        <f>SUM(Exportaciones_Kg_fruta[[#This Row],[Enero]:[Diciembre]])</f>
        <v>72746.36</v>
      </c>
      <c r="R3791">
        <v>2015</v>
      </c>
      <c r="S3791" s="3" t="s">
        <v>212</v>
      </c>
    </row>
    <row r="3792" spans="1:19" x14ac:dyDescent="0.35">
      <c r="A3792" t="str">
        <f>+_xlfn.CONCAT(Exportaciones_Kg_fruta[[#This Row],[País]],Exportaciones_Kg_fruta[[#This Row],[Detalle]],Exportaciones_Kg_fruta[[#This Row],[Año]])</f>
        <v>Isla Tonga2015</v>
      </c>
      <c r="B3792" s="3" t="s">
        <v>101</v>
      </c>
      <c r="C3792" s="3" t="s">
        <v>22</v>
      </c>
      <c r="D3792" s="3"/>
      <c r="E3792" s="3">
        <v>0</v>
      </c>
      <c r="F3792" s="3">
        <v>1841.8</v>
      </c>
      <c r="G3792" s="3">
        <v>0</v>
      </c>
      <c r="H3792" s="3">
        <v>0</v>
      </c>
      <c r="I3792" s="3">
        <v>0</v>
      </c>
      <c r="J3792" s="3">
        <v>1004.86</v>
      </c>
      <c r="K3792" s="3">
        <v>0</v>
      </c>
      <c r="L3792" s="3">
        <v>1716.37</v>
      </c>
      <c r="M3792" s="3">
        <v>0</v>
      </c>
      <c r="N3792" s="3">
        <v>1747.97</v>
      </c>
      <c r="O3792" s="3">
        <v>0</v>
      </c>
      <c r="P3792" s="3">
        <v>0</v>
      </c>
      <c r="Q3792" s="3">
        <f>SUM(Exportaciones_Kg_fruta[[#This Row],[Enero]:[Diciembre]])</f>
        <v>6311</v>
      </c>
      <c r="R3792">
        <v>2015</v>
      </c>
      <c r="S3792" s="3" t="s">
        <v>212</v>
      </c>
    </row>
    <row r="3793" spans="1:19" x14ac:dyDescent="0.35">
      <c r="A3793" t="str">
        <f>+_xlfn.CONCAT(Exportaciones_Kg_fruta[[#This Row],[País]],Exportaciones_Kg_fruta[[#This Row],[Detalle]],Exportaciones_Kg_fruta[[#This Row],[Año]])</f>
        <v>Granada2015</v>
      </c>
      <c r="B3793" s="3" t="s">
        <v>84</v>
      </c>
      <c r="C3793" s="3" t="s">
        <v>22</v>
      </c>
      <c r="D3793" s="3"/>
      <c r="E3793" s="3">
        <v>15961.8</v>
      </c>
      <c r="F3793" s="3">
        <v>43437.599999999999</v>
      </c>
      <c r="G3793" s="3">
        <v>0</v>
      </c>
      <c r="H3793" s="3">
        <v>3921</v>
      </c>
      <c r="I3793" s="3">
        <v>15770</v>
      </c>
      <c r="J3793" s="3">
        <v>32060.35</v>
      </c>
      <c r="K3793" s="3">
        <v>30949.5</v>
      </c>
      <c r="L3793" s="3">
        <v>31512.1</v>
      </c>
      <c r="M3793" s="3">
        <v>16101.900000000001</v>
      </c>
      <c r="N3793" s="3">
        <v>15827.5</v>
      </c>
      <c r="O3793" s="3">
        <v>33317.599999999999</v>
      </c>
      <c r="P3793" s="3">
        <v>991.2</v>
      </c>
      <c r="Q3793" s="3">
        <f>SUM(Exportaciones_Kg_fruta[[#This Row],[Enero]:[Diciembre]])</f>
        <v>239850.55000000002</v>
      </c>
      <c r="R3793">
        <v>2015</v>
      </c>
      <c r="S3793" s="3" t="s">
        <v>212</v>
      </c>
    </row>
    <row r="3794" spans="1:19" x14ac:dyDescent="0.35">
      <c r="A3794" t="str">
        <f>+_xlfn.CONCAT(Exportaciones_Kg_fruta[[#This Row],[País]],Exportaciones_Kg_fruta[[#This Row],[Detalle]],Exportaciones_Kg_fruta[[#This Row],[Año]])</f>
        <v>Santa Lucía (Islas  Occidentales)2015</v>
      </c>
      <c r="B3794" s="3" t="s">
        <v>166</v>
      </c>
      <c r="C3794" s="3" t="s">
        <v>22</v>
      </c>
      <c r="D3794" s="3"/>
      <c r="E3794" s="3">
        <v>10580.71</v>
      </c>
      <c r="F3794" s="3">
        <v>14602.5</v>
      </c>
      <c r="G3794" s="3">
        <v>64202.400000000009</v>
      </c>
      <c r="H3794" s="3">
        <v>21917.48</v>
      </c>
      <c r="I3794" s="3">
        <v>10560.189999999999</v>
      </c>
      <c r="J3794" s="3">
        <v>14430</v>
      </c>
      <c r="K3794" s="3">
        <v>24541.300000000003</v>
      </c>
      <c r="L3794" s="3">
        <v>13773.000000000002</v>
      </c>
      <c r="M3794" s="3">
        <v>0</v>
      </c>
      <c r="N3794" s="3">
        <v>6845.68</v>
      </c>
      <c r="O3794" s="3">
        <v>28987.59</v>
      </c>
      <c r="P3794" s="3">
        <v>0</v>
      </c>
      <c r="Q3794" s="3">
        <f>SUM(Exportaciones_Kg_fruta[[#This Row],[Enero]:[Diciembre]])</f>
        <v>210440.85</v>
      </c>
      <c r="R3794">
        <v>2015</v>
      </c>
      <c r="S3794" s="3" t="s">
        <v>212</v>
      </c>
    </row>
    <row r="3795" spans="1:19" x14ac:dyDescent="0.35">
      <c r="A3795" t="str">
        <f>+_xlfn.CONCAT(Exportaciones_Kg_fruta[[#This Row],[País]],Exportaciones_Kg_fruta[[#This Row],[Detalle]],Exportaciones_Kg_fruta[[#This Row],[Año]])</f>
        <v>Islas Cayman2015</v>
      </c>
      <c r="B3795" s="3" t="s">
        <v>229</v>
      </c>
      <c r="C3795" s="3" t="s">
        <v>22</v>
      </c>
      <c r="D3795" s="3"/>
      <c r="E3795" s="3">
        <v>24650.899999999998</v>
      </c>
      <c r="F3795" s="3">
        <v>9638.2999999999993</v>
      </c>
      <c r="G3795" s="3">
        <v>25811.3</v>
      </c>
      <c r="H3795" s="3">
        <v>3104</v>
      </c>
      <c r="I3795" s="3">
        <v>0</v>
      </c>
      <c r="J3795" s="3">
        <v>36600.14</v>
      </c>
      <c r="K3795" s="3">
        <v>0</v>
      </c>
      <c r="L3795" s="3">
        <v>11747.199999999999</v>
      </c>
      <c r="M3795" s="3">
        <v>0</v>
      </c>
      <c r="N3795" s="3">
        <v>25087.200000000001</v>
      </c>
      <c r="O3795" s="3">
        <v>987.9</v>
      </c>
      <c r="P3795" s="3">
        <v>22640.060000000005</v>
      </c>
      <c r="Q3795" s="3">
        <f>SUM(Exportaciones_Kg_fruta[[#This Row],[Enero]:[Diciembre]])</f>
        <v>160267</v>
      </c>
      <c r="R3795">
        <v>2015</v>
      </c>
      <c r="S3795" s="3" t="s">
        <v>212</v>
      </c>
    </row>
    <row r="3796" spans="1:19" x14ac:dyDescent="0.35">
      <c r="A3796" t="str">
        <f>+_xlfn.CONCAT(Exportaciones_Kg_fruta[[#This Row],[País]],Exportaciones_Kg_fruta[[#This Row],[Detalle]],Exportaciones_Kg_fruta[[#This Row],[Año]])</f>
        <v>Mauricio2015</v>
      </c>
      <c r="B3796" s="3" t="s">
        <v>128</v>
      </c>
      <c r="C3796" s="3" t="s">
        <v>22</v>
      </c>
      <c r="D3796" s="3"/>
      <c r="E3796" s="3">
        <v>47744.3</v>
      </c>
      <c r="F3796" s="3">
        <v>1963.5</v>
      </c>
      <c r="G3796" s="3">
        <v>1963.5</v>
      </c>
      <c r="H3796" s="3">
        <v>14274.68</v>
      </c>
      <c r="I3796" s="3">
        <v>18955.829999999998</v>
      </c>
      <c r="J3796" s="3">
        <v>0</v>
      </c>
      <c r="K3796" s="3">
        <v>0</v>
      </c>
      <c r="L3796" s="3">
        <v>3883.83</v>
      </c>
      <c r="M3796" s="3">
        <v>28834.3</v>
      </c>
      <c r="N3796" s="3">
        <v>19162.020000000004</v>
      </c>
      <c r="O3796" s="3">
        <v>13780.200000000004</v>
      </c>
      <c r="P3796" s="3">
        <v>1304.32</v>
      </c>
      <c r="Q3796" s="3">
        <f>SUM(Exportaciones_Kg_fruta[[#This Row],[Enero]:[Diciembre]])</f>
        <v>151866.48000000004</v>
      </c>
      <c r="R3796">
        <v>2015</v>
      </c>
      <c r="S3796" s="3" t="s">
        <v>212</v>
      </c>
    </row>
    <row r="3797" spans="1:19" x14ac:dyDescent="0.35">
      <c r="A3797" t="str">
        <f>+_xlfn.CONCAT(Exportaciones_Kg_fruta[[#This Row],[País]],Exportaciones_Kg_fruta[[#This Row],[Detalle]],Exportaciones_Kg_fruta[[#This Row],[Año]])</f>
        <v>Laos2015</v>
      </c>
      <c r="B3797" s="3" t="s">
        <v>116</v>
      </c>
      <c r="C3797" s="3" t="s">
        <v>22</v>
      </c>
      <c r="D3797" s="3"/>
      <c r="E3797" s="3">
        <v>0</v>
      </c>
      <c r="F3797" s="3">
        <v>0</v>
      </c>
      <c r="G3797" s="3">
        <v>40481.4</v>
      </c>
      <c r="H3797" s="3">
        <v>37910.400000000001</v>
      </c>
      <c r="I3797" s="3">
        <v>0</v>
      </c>
      <c r="J3797" s="3">
        <v>7889.8</v>
      </c>
      <c r="K3797" s="3">
        <v>29.2</v>
      </c>
      <c r="L3797" s="3">
        <v>20260.8</v>
      </c>
      <c r="M3797" s="3">
        <v>39862.799999999996</v>
      </c>
      <c r="N3797" s="3">
        <v>0</v>
      </c>
      <c r="O3797" s="3">
        <v>0</v>
      </c>
      <c r="P3797" s="3">
        <v>0</v>
      </c>
      <c r="Q3797" s="3">
        <f>SUM(Exportaciones_Kg_fruta[[#This Row],[Enero]:[Diciembre]])</f>
        <v>146434.4</v>
      </c>
      <c r="R3797">
        <v>2015</v>
      </c>
      <c r="S3797" s="3" t="s">
        <v>212</v>
      </c>
    </row>
    <row r="3798" spans="1:19" x14ac:dyDescent="0.35">
      <c r="A3798" t="str">
        <f>+_xlfn.CONCAT(Exportaciones_Kg_fruta[[#This Row],[País]],Exportaciones_Kg_fruta[[#This Row],[Detalle]],Exportaciones_Kg_fruta[[#This Row],[Año]])</f>
        <v>Togo2015</v>
      </c>
      <c r="B3798" s="3" t="s">
        <v>186</v>
      </c>
      <c r="C3798" s="3" t="s">
        <v>22</v>
      </c>
      <c r="D3798" s="3"/>
      <c r="E3798" s="3">
        <v>17075.5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f>SUM(Exportaciones_Kg_fruta[[#This Row],[Enero]:[Diciembre]])</f>
        <v>17075.5</v>
      </c>
      <c r="R3798">
        <v>2015</v>
      </c>
      <c r="S3798" s="3" t="s">
        <v>212</v>
      </c>
    </row>
    <row r="3799" spans="1:19" x14ac:dyDescent="0.35">
      <c r="A3799" t="str">
        <f>+_xlfn.CONCAT(Exportaciones_Kg_fruta[[#This Row],[País]],Exportaciones_Kg_fruta[[#This Row],[Detalle]],Exportaciones_Kg_fruta[[#This Row],[Año]])</f>
        <v>Costa de Marfil2015</v>
      </c>
      <c r="B3799" s="3" t="s">
        <v>61</v>
      </c>
      <c r="C3799" s="3" t="s">
        <v>22</v>
      </c>
      <c r="D3799" s="3"/>
      <c r="E3799" s="3">
        <v>34319</v>
      </c>
      <c r="F3799" s="3">
        <v>0</v>
      </c>
      <c r="G3799" s="3">
        <v>0</v>
      </c>
      <c r="H3799" s="3">
        <v>0</v>
      </c>
      <c r="I3799" s="3">
        <v>0</v>
      </c>
      <c r="J3799" s="3">
        <v>14885</v>
      </c>
      <c r="K3799" s="3">
        <v>15496</v>
      </c>
      <c r="L3799" s="3">
        <v>0</v>
      </c>
      <c r="M3799" s="3">
        <v>15835.199999999999</v>
      </c>
      <c r="N3799" s="3">
        <v>0</v>
      </c>
      <c r="O3799" s="3">
        <v>0</v>
      </c>
      <c r="P3799" s="3">
        <v>9.5</v>
      </c>
      <c r="Q3799" s="3">
        <f>SUM(Exportaciones_Kg_fruta[[#This Row],[Enero]:[Diciembre]])</f>
        <v>80544.7</v>
      </c>
      <c r="R3799">
        <v>2015</v>
      </c>
      <c r="S3799" s="3" t="s">
        <v>212</v>
      </c>
    </row>
    <row r="3800" spans="1:19" x14ac:dyDescent="0.35">
      <c r="A3800" t="str">
        <f>+_xlfn.CONCAT(Exportaciones_Kg_fruta[[#This Row],[País]],Exportaciones_Kg_fruta[[#This Row],[Detalle]],Exportaciones_Kg_fruta[[#This Row],[Año]])</f>
        <v>Bermudas2015</v>
      </c>
      <c r="B3800" s="3" t="s">
        <v>46</v>
      </c>
      <c r="C3800" s="3" t="s">
        <v>22</v>
      </c>
      <c r="D3800" s="3"/>
      <c r="E3800" s="3">
        <v>3764.04</v>
      </c>
      <c r="F3800" s="3">
        <v>0</v>
      </c>
      <c r="G3800" s="3">
        <v>0</v>
      </c>
      <c r="H3800" s="3">
        <v>32882.79</v>
      </c>
      <c r="I3800" s="3">
        <v>93.539999999999992</v>
      </c>
      <c r="J3800" s="3">
        <v>34895.159999999996</v>
      </c>
      <c r="K3800" s="3">
        <v>9653.1500000000015</v>
      </c>
      <c r="L3800" s="3">
        <v>0</v>
      </c>
      <c r="M3800" s="3">
        <v>16508.07</v>
      </c>
      <c r="N3800" s="3">
        <v>10931.81</v>
      </c>
      <c r="O3800" s="3">
        <v>0</v>
      </c>
      <c r="P3800" s="3">
        <v>24663.000000000004</v>
      </c>
      <c r="Q3800" s="3">
        <f>SUM(Exportaciones_Kg_fruta[[#This Row],[Enero]:[Diciembre]])</f>
        <v>133391.56</v>
      </c>
      <c r="R3800">
        <v>2015</v>
      </c>
      <c r="S3800" s="3" t="s">
        <v>212</v>
      </c>
    </row>
    <row r="3801" spans="1:19" x14ac:dyDescent="0.35">
      <c r="A3801" t="str">
        <f>+_xlfn.CONCAT(Exportaciones_Kg_fruta[[#This Row],[País]],Exportaciones_Kg_fruta[[#This Row],[Detalle]],Exportaciones_Kg_fruta[[#This Row],[Año]])</f>
        <v>Seychelles2015</v>
      </c>
      <c r="B3801" s="3" t="s">
        <v>168</v>
      </c>
      <c r="C3801" s="3" t="s">
        <v>22</v>
      </c>
      <c r="D3801" s="3"/>
      <c r="E3801" s="3">
        <v>16444.800000000003</v>
      </c>
      <c r="F3801" s="3">
        <v>15938.199999999997</v>
      </c>
      <c r="G3801" s="3">
        <v>0</v>
      </c>
      <c r="H3801" s="3">
        <v>180</v>
      </c>
      <c r="I3801" s="3">
        <v>33183</v>
      </c>
      <c r="J3801" s="3">
        <v>2166.3000000000002</v>
      </c>
      <c r="K3801" s="3">
        <v>0</v>
      </c>
      <c r="L3801" s="3">
        <v>16154.199999999999</v>
      </c>
      <c r="M3801" s="3">
        <v>0</v>
      </c>
      <c r="N3801" s="3">
        <v>14860.2</v>
      </c>
      <c r="O3801" s="3">
        <v>15860.400000000001</v>
      </c>
      <c r="P3801" s="3">
        <v>16572.899999999998</v>
      </c>
      <c r="Q3801" s="3">
        <f>SUM(Exportaciones_Kg_fruta[[#This Row],[Enero]:[Diciembre]])</f>
        <v>131360</v>
      </c>
      <c r="R3801">
        <v>2015</v>
      </c>
      <c r="S3801" s="3" t="s">
        <v>212</v>
      </c>
    </row>
    <row r="3802" spans="1:19" x14ac:dyDescent="0.35">
      <c r="A3802" t="str">
        <f>+_xlfn.CONCAT(Exportaciones_Kg_fruta[[#This Row],[País]],Exportaciones_Kg_fruta[[#This Row],[Detalle]],Exportaciones_Kg_fruta[[#This Row],[Año]])</f>
        <v>Mongolia2015</v>
      </c>
      <c r="B3802" s="3" t="s">
        <v>133</v>
      </c>
      <c r="C3802" s="3" t="s">
        <v>22</v>
      </c>
      <c r="D3802" s="3"/>
      <c r="E3802" s="3">
        <v>26029.61</v>
      </c>
      <c r="F3802" s="3">
        <v>0</v>
      </c>
      <c r="G3802" s="3">
        <v>0</v>
      </c>
      <c r="H3802" s="3">
        <v>0</v>
      </c>
      <c r="I3802" s="3">
        <v>0</v>
      </c>
      <c r="J3802" s="3">
        <v>28528.3</v>
      </c>
      <c r="K3802" s="3">
        <v>0</v>
      </c>
      <c r="L3802" s="3">
        <v>0</v>
      </c>
      <c r="M3802" s="3">
        <v>0</v>
      </c>
      <c r="N3802" s="3">
        <v>16178.6</v>
      </c>
      <c r="O3802" s="3">
        <v>0</v>
      </c>
      <c r="P3802" s="3">
        <v>0</v>
      </c>
      <c r="Q3802" s="3">
        <f>SUM(Exportaciones_Kg_fruta[[#This Row],[Enero]:[Diciembre]])</f>
        <v>70736.510000000009</v>
      </c>
      <c r="R3802">
        <v>2015</v>
      </c>
      <c r="S3802" s="3" t="s">
        <v>212</v>
      </c>
    </row>
    <row r="3803" spans="1:19" x14ac:dyDescent="0.35">
      <c r="A3803" t="str">
        <f>+_xlfn.CONCAT(Exportaciones_Kg_fruta[[#This Row],[País]],Exportaciones_Kg_fruta[[#This Row],[Detalle]],Exportaciones_Kg_fruta[[#This Row],[Año]])</f>
        <v>Islas Vírgenes (EEUU)2015</v>
      </c>
      <c r="B3803" s="3" t="s">
        <v>105</v>
      </c>
      <c r="C3803" s="3" t="s">
        <v>22</v>
      </c>
      <c r="D3803" s="3"/>
      <c r="E3803" s="3">
        <v>0</v>
      </c>
      <c r="F3803" s="3">
        <v>16651.52</v>
      </c>
      <c r="G3803" s="3">
        <v>890.4</v>
      </c>
      <c r="H3803" s="3">
        <v>2503.1999999999998</v>
      </c>
      <c r="I3803" s="3">
        <v>23283.4</v>
      </c>
      <c r="J3803" s="3">
        <v>21416.399999999998</v>
      </c>
      <c r="K3803" s="3">
        <v>0</v>
      </c>
      <c r="L3803" s="3">
        <v>8431.5500000000011</v>
      </c>
      <c r="M3803" s="3">
        <v>16580.54</v>
      </c>
      <c r="N3803" s="3">
        <v>23805.239999999994</v>
      </c>
      <c r="O3803" s="3">
        <v>6133.68</v>
      </c>
      <c r="P3803" s="3">
        <v>10657.199999999999</v>
      </c>
      <c r="Q3803" s="3">
        <f>SUM(Exportaciones_Kg_fruta[[#This Row],[Enero]:[Diciembre]])</f>
        <v>130353.12999999999</v>
      </c>
      <c r="R3803">
        <v>2015</v>
      </c>
      <c r="S3803" s="3" t="s">
        <v>212</v>
      </c>
    </row>
    <row r="3804" spans="1:19" x14ac:dyDescent="0.35">
      <c r="A3804" t="str">
        <f>+_xlfn.CONCAT(Exportaciones_Kg_fruta[[#This Row],[País]],Exportaciones_Kg_fruta[[#This Row],[Detalle]],Exportaciones_Kg_fruta[[#This Row],[Año]])</f>
        <v>Dominica2015</v>
      </c>
      <c r="B3804" s="3" t="s">
        <v>67</v>
      </c>
      <c r="C3804" s="3" t="s">
        <v>22</v>
      </c>
      <c r="D3804" s="3"/>
      <c r="E3804" s="3">
        <v>16085.199999999999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16542.3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f>SUM(Exportaciones_Kg_fruta[[#This Row],[Enero]:[Diciembre]])</f>
        <v>32627.5</v>
      </c>
      <c r="R3804">
        <v>2015</v>
      </c>
      <c r="S3804" s="3" t="s">
        <v>212</v>
      </c>
    </row>
    <row r="3805" spans="1:19" x14ac:dyDescent="0.35">
      <c r="A3805" t="str">
        <f>+_xlfn.CONCAT(Exportaciones_Kg_fruta[[#This Row],[País]],Exportaciones_Kg_fruta[[#This Row],[Detalle]],Exportaciones_Kg_fruta[[#This Row],[Año]])</f>
        <v>Isla Maldivas2015</v>
      </c>
      <c r="B3805" s="3" t="s">
        <v>100</v>
      </c>
      <c r="C3805" s="3" t="s">
        <v>22</v>
      </c>
      <c r="D3805" s="3"/>
      <c r="E3805" s="3">
        <v>32818.1</v>
      </c>
      <c r="F3805" s="3">
        <v>12293.72</v>
      </c>
      <c r="G3805" s="3">
        <v>13333.590000000002</v>
      </c>
      <c r="H3805" s="3">
        <v>8612.17</v>
      </c>
      <c r="I3805" s="3">
        <v>7075.8</v>
      </c>
      <c r="J3805" s="3">
        <v>7071.2</v>
      </c>
      <c r="K3805" s="3">
        <v>0</v>
      </c>
      <c r="L3805" s="3">
        <v>16450</v>
      </c>
      <c r="M3805" s="3">
        <v>11441.7</v>
      </c>
      <c r="N3805" s="3">
        <v>7138.2999999999993</v>
      </c>
      <c r="O3805" s="3">
        <v>33.200000000000003</v>
      </c>
      <c r="P3805" s="3">
        <v>7651.1</v>
      </c>
      <c r="Q3805" s="3">
        <f>SUM(Exportaciones_Kg_fruta[[#This Row],[Enero]:[Diciembre]])</f>
        <v>123918.88</v>
      </c>
      <c r="R3805">
        <v>2015</v>
      </c>
      <c r="S3805" s="3" t="s">
        <v>212</v>
      </c>
    </row>
    <row r="3806" spans="1:19" x14ac:dyDescent="0.35">
      <c r="A3806" t="str">
        <f>+_xlfn.CONCAT(Exportaciones_Kg_fruta[[#This Row],[País]],Exportaciones_Kg_fruta[[#This Row],[Detalle]],Exportaciones_Kg_fruta[[#This Row],[Año]])</f>
        <v>Burkina Faso2015</v>
      </c>
      <c r="B3806" s="3" t="s">
        <v>51</v>
      </c>
      <c r="C3806" s="3" t="s">
        <v>22</v>
      </c>
      <c r="D3806" s="3"/>
      <c r="E3806" s="3">
        <v>0</v>
      </c>
      <c r="F3806" s="3">
        <v>0</v>
      </c>
      <c r="G3806" s="3">
        <v>0</v>
      </c>
      <c r="H3806" s="3">
        <v>0</v>
      </c>
      <c r="I3806" s="3">
        <v>16963.400000000001</v>
      </c>
      <c r="J3806" s="3">
        <v>0</v>
      </c>
      <c r="K3806" s="3">
        <v>44933.1</v>
      </c>
      <c r="L3806" s="3">
        <v>0</v>
      </c>
      <c r="M3806" s="3">
        <v>22815.600000000002</v>
      </c>
      <c r="N3806" s="3">
        <v>15680.4</v>
      </c>
      <c r="O3806" s="3">
        <v>0</v>
      </c>
      <c r="P3806" s="3">
        <v>15865.999999999998</v>
      </c>
      <c r="Q3806" s="3">
        <f>SUM(Exportaciones_Kg_fruta[[#This Row],[Enero]:[Diciembre]])</f>
        <v>116258.5</v>
      </c>
      <c r="R3806">
        <v>2015</v>
      </c>
      <c r="S3806" s="3" t="s">
        <v>212</v>
      </c>
    </row>
    <row r="3807" spans="1:19" x14ac:dyDescent="0.35">
      <c r="A3807" t="str">
        <f>+_xlfn.CONCAT(Exportaciones_Kg_fruta[[#This Row],[País]],Exportaciones_Kg_fruta[[#This Row],[Detalle]],Exportaciones_Kg_fruta[[#This Row],[Año]])</f>
        <v>Turcas y Caicos2015</v>
      </c>
      <c r="B3807" s="3" t="s">
        <v>189</v>
      </c>
      <c r="C3807" s="3" t="s">
        <v>22</v>
      </c>
      <c r="D3807" s="3"/>
      <c r="E3807" s="3">
        <v>3696</v>
      </c>
      <c r="F3807" s="3">
        <v>29699.459999999995</v>
      </c>
      <c r="G3807" s="3">
        <v>740.12</v>
      </c>
      <c r="H3807" s="3">
        <v>0</v>
      </c>
      <c r="I3807" s="3">
        <v>5676.08</v>
      </c>
      <c r="J3807" s="3">
        <v>29194.15</v>
      </c>
      <c r="K3807" s="3">
        <v>3069.2</v>
      </c>
      <c r="L3807" s="3">
        <v>6995.2800000000007</v>
      </c>
      <c r="M3807" s="3">
        <v>0</v>
      </c>
      <c r="N3807" s="3">
        <v>0</v>
      </c>
      <c r="O3807" s="3">
        <v>27456.510000000002</v>
      </c>
      <c r="P3807" s="3">
        <v>0</v>
      </c>
      <c r="Q3807" s="3">
        <f>SUM(Exportaciones_Kg_fruta[[#This Row],[Enero]:[Diciembre]])</f>
        <v>106526.79999999999</v>
      </c>
      <c r="R3807">
        <v>2015</v>
      </c>
      <c r="S3807" s="3" t="s">
        <v>212</v>
      </c>
    </row>
    <row r="3808" spans="1:19" x14ac:dyDescent="0.35">
      <c r="A3808" t="str">
        <f>+_xlfn.CONCAT(Exportaciones_Kg_fruta[[#This Row],[País]],Exportaciones_Kg_fruta[[#This Row],[Detalle]],Exportaciones_Kg_fruta[[#This Row],[Año]])</f>
        <v>San Vicente y las Granadinas2015</v>
      </c>
      <c r="B3808" s="3" t="s">
        <v>165</v>
      </c>
      <c r="C3808" s="3" t="s">
        <v>22</v>
      </c>
      <c r="D3808" s="3"/>
      <c r="E3808" s="3">
        <v>0</v>
      </c>
      <c r="F3808" s="3">
        <v>5280.4</v>
      </c>
      <c r="G3808" s="3">
        <v>9092.2000000000007</v>
      </c>
      <c r="H3808" s="3">
        <v>12646.8</v>
      </c>
      <c r="I3808" s="3">
        <v>20590.550000000003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7305.9</v>
      </c>
      <c r="P3808" s="3">
        <v>0</v>
      </c>
      <c r="Q3808" s="3">
        <f>SUM(Exportaciones_Kg_fruta[[#This Row],[Enero]:[Diciembre]])</f>
        <v>54915.850000000006</v>
      </c>
      <c r="R3808">
        <v>2015</v>
      </c>
      <c r="S3808" s="3" t="s">
        <v>212</v>
      </c>
    </row>
    <row r="3809" spans="1:19" x14ac:dyDescent="0.35">
      <c r="A3809" t="str">
        <f>+_xlfn.CONCAT(Exportaciones_Kg_fruta[[#This Row],[País]],Exportaciones_Kg_fruta[[#This Row],[Detalle]],Exportaciones_Kg_fruta[[#This Row],[Año]])</f>
        <v>Islas Vírgenes Británicas2015</v>
      </c>
      <c r="B3809" s="3" t="s">
        <v>106</v>
      </c>
      <c r="C3809" s="3" t="s">
        <v>22</v>
      </c>
      <c r="D3809" s="3"/>
      <c r="E3809" s="3">
        <v>32188.2</v>
      </c>
      <c r="F3809" s="3">
        <v>0</v>
      </c>
      <c r="G3809" s="3">
        <v>0</v>
      </c>
      <c r="H3809" s="3">
        <v>0</v>
      </c>
      <c r="I3809" s="3">
        <v>15045</v>
      </c>
      <c r="J3809" s="3">
        <v>425.6</v>
      </c>
      <c r="K3809" s="3">
        <v>3180</v>
      </c>
      <c r="L3809" s="3">
        <v>0</v>
      </c>
      <c r="M3809" s="3">
        <v>17583.5</v>
      </c>
      <c r="N3809" s="3">
        <v>13432.699999999999</v>
      </c>
      <c r="O3809" s="3">
        <v>3232.38</v>
      </c>
      <c r="P3809" s="3">
        <v>15915.4</v>
      </c>
      <c r="Q3809" s="3">
        <f>SUM(Exportaciones_Kg_fruta[[#This Row],[Enero]:[Diciembre]])</f>
        <v>101002.77999999998</v>
      </c>
      <c r="R3809">
        <v>2015</v>
      </c>
      <c r="S3809" s="3" t="s">
        <v>212</v>
      </c>
    </row>
    <row r="3810" spans="1:19" x14ac:dyDescent="0.35">
      <c r="A3810" t="str">
        <f>+_xlfn.CONCAT(Exportaciones_Kg_fruta[[#This Row],[País]],Exportaciones_Kg_fruta[[#This Row],[Detalle]],Exportaciones_Kg_fruta[[#This Row],[Año]])</f>
        <v>Saint Kitts &amp; Nevis2015</v>
      </c>
      <c r="B3810" s="3" t="s">
        <v>163</v>
      </c>
      <c r="C3810" s="3" t="s">
        <v>22</v>
      </c>
      <c r="D3810" s="3"/>
      <c r="E3810" s="3">
        <v>17145.900000000001</v>
      </c>
      <c r="F3810" s="3">
        <v>15018.55</v>
      </c>
      <c r="G3810" s="3">
        <v>17341.5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410.5</v>
      </c>
      <c r="N3810" s="3">
        <v>15650.300000000001</v>
      </c>
      <c r="O3810" s="3">
        <v>16821.7</v>
      </c>
      <c r="P3810" s="3">
        <v>0</v>
      </c>
      <c r="Q3810" s="3">
        <f>SUM(Exportaciones_Kg_fruta[[#This Row],[Enero]:[Diciembre]])</f>
        <v>82388.45</v>
      </c>
      <c r="R3810">
        <v>2015</v>
      </c>
      <c r="S3810" s="3" t="s">
        <v>212</v>
      </c>
    </row>
    <row r="3811" spans="1:19" x14ac:dyDescent="0.35">
      <c r="A3811" t="str">
        <f>+_xlfn.CONCAT(Exportaciones_Kg_fruta[[#This Row],[País]],Exportaciones_Kg_fruta[[#This Row],[Detalle]],Exportaciones_Kg_fruta[[#This Row],[Año]])</f>
        <v>Nepal2015</v>
      </c>
      <c r="B3811" s="3" t="s">
        <v>137</v>
      </c>
      <c r="C3811" s="3" t="s">
        <v>22</v>
      </c>
      <c r="D3811" s="3"/>
      <c r="E3811" s="3">
        <v>30396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17080</v>
      </c>
      <c r="L3811" s="3">
        <v>0</v>
      </c>
      <c r="M3811" s="3">
        <v>0</v>
      </c>
      <c r="N3811" s="3">
        <v>0</v>
      </c>
      <c r="O3811" s="3">
        <v>15400</v>
      </c>
      <c r="P3811" s="3">
        <v>17490</v>
      </c>
      <c r="Q3811" s="3">
        <f>SUM(Exportaciones_Kg_fruta[[#This Row],[Enero]:[Diciembre]])</f>
        <v>80366</v>
      </c>
      <c r="R3811">
        <v>2015</v>
      </c>
      <c r="S3811" s="3" t="s">
        <v>212</v>
      </c>
    </row>
    <row r="3812" spans="1:19" x14ac:dyDescent="0.35">
      <c r="A3812" t="str">
        <f>+_xlfn.CONCAT(Exportaciones_Kg_fruta[[#This Row],[País]],Exportaciones_Kg_fruta[[#This Row],[Detalle]],Exportaciones_Kg_fruta[[#This Row],[Año]])</f>
        <v>Camerún2015</v>
      </c>
      <c r="B3812" s="3" t="s">
        <v>54</v>
      </c>
      <c r="C3812" s="3" t="s">
        <v>22</v>
      </c>
      <c r="D3812" s="3"/>
      <c r="E3812" s="3">
        <v>0</v>
      </c>
      <c r="F3812" s="3">
        <v>0</v>
      </c>
      <c r="G3812" s="3">
        <v>0</v>
      </c>
      <c r="H3812" s="3">
        <v>16905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15622</v>
      </c>
      <c r="O3812" s="3">
        <v>0</v>
      </c>
      <c r="P3812" s="3">
        <v>15636.599999999999</v>
      </c>
      <c r="Q3812" s="3">
        <f>SUM(Exportaciones_Kg_fruta[[#This Row],[Enero]:[Diciembre]])</f>
        <v>48163.6</v>
      </c>
      <c r="R3812">
        <v>2015</v>
      </c>
      <c r="S3812" s="3" t="s">
        <v>212</v>
      </c>
    </row>
    <row r="3813" spans="1:19" x14ac:dyDescent="0.35">
      <c r="A3813" t="str">
        <f>+_xlfn.CONCAT(Exportaciones_Kg_fruta[[#This Row],[País]],Exportaciones_Kg_fruta[[#This Row],[Detalle]],Exportaciones_Kg_fruta[[#This Row],[Año]])</f>
        <v>Kirgistán2015</v>
      </c>
      <c r="B3813" s="3" t="s">
        <v>114</v>
      </c>
      <c r="C3813" s="3" t="s">
        <v>22</v>
      </c>
      <c r="D3813" s="3"/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15815.3</v>
      </c>
      <c r="M3813" s="3">
        <v>0</v>
      </c>
      <c r="N3813" s="3">
        <v>0</v>
      </c>
      <c r="O3813" s="3">
        <v>0</v>
      </c>
      <c r="P3813" s="3">
        <v>0</v>
      </c>
      <c r="Q3813" s="3">
        <f>SUM(Exportaciones_Kg_fruta[[#This Row],[Enero]:[Diciembre]])</f>
        <v>15815.3</v>
      </c>
      <c r="R3813">
        <v>2015</v>
      </c>
      <c r="S3813" s="3" t="s">
        <v>212</v>
      </c>
    </row>
    <row r="3814" spans="1:19" x14ac:dyDescent="0.35">
      <c r="A3814" t="str">
        <f>+_xlfn.CONCAT(Exportaciones_Kg_fruta[[#This Row],[País]],Exportaciones_Kg_fruta[[#This Row],[Detalle]],Exportaciones_Kg_fruta[[#This Row],[Año]])</f>
        <v>Anguila2015</v>
      </c>
      <c r="B3814" s="3" t="s">
        <v>27</v>
      </c>
      <c r="C3814" s="3" t="s">
        <v>22</v>
      </c>
      <c r="D3814" s="3"/>
      <c r="E3814" s="3">
        <v>8384.6</v>
      </c>
      <c r="F3814" s="3">
        <v>14514.6</v>
      </c>
      <c r="G3814" s="3">
        <v>0</v>
      </c>
      <c r="H3814" s="3">
        <v>17010.599999999999</v>
      </c>
      <c r="I3814" s="3">
        <v>1293.5999999999999</v>
      </c>
      <c r="J3814" s="3">
        <v>0</v>
      </c>
      <c r="K3814" s="3">
        <v>0</v>
      </c>
      <c r="L3814" s="3">
        <v>0</v>
      </c>
      <c r="M3814" s="3">
        <v>0</v>
      </c>
      <c r="N3814" s="3">
        <v>16908.2</v>
      </c>
      <c r="O3814" s="3">
        <v>0</v>
      </c>
      <c r="P3814" s="3">
        <v>0</v>
      </c>
      <c r="Q3814" s="3">
        <f>SUM(Exportaciones_Kg_fruta[[#This Row],[Enero]:[Diciembre]])</f>
        <v>58111.600000000006</v>
      </c>
      <c r="R3814">
        <v>2015</v>
      </c>
      <c r="S3814" s="3" t="s">
        <v>212</v>
      </c>
    </row>
    <row r="3815" spans="1:19" x14ac:dyDescent="0.35">
      <c r="A3815" t="str">
        <f>+_xlfn.CONCAT(Exportaciones_Kg_fruta[[#This Row],[País]],Exportaciones_Kg_fruta[[#This Row],[Detalle]],Exportaciones_Kg_fruta[[#This Row],[Año]])</f>
        <v>Tanzania2015</v>
      </c>
      <c r="B3815" s="3" t="s">
        <v>214</v>
      </c>
      <c r="C3815" s="3" t="s">
        <v>22</v>
      </c>
      <c r="D3815" s="3"/>
      <c r="E3815" s="3">
        <v>0</v>
      </c>
      <c r="F3815" s="3">
        <v>0</v>
      </c>
      <c r="G3815" s="3">
        <v>0</v>
      </c>
      <c r="H3815" s="3">
        <v>0</v>
      </c>
      <c r="I3815" s="3">
        <v>28595.06</v>
      </c>
      <c r="J3815" s="3">
        <v>0</v>
      </c>
      <c r="K3815" s="3">
        <v>0</v>
      </c>
      <c r="L3815" s="3">
        <v>789.6</v>
      </c>
      <c r="M3815" s="3">
        <v>0</v>
      </c>
      <c r="N3815" s="3">
        <v>9003.4</v>
      </c>
      <c r="O3815" s="3">
        <v>0</v>
      </c>
      <c r="P3815" s="3">
        <v>0</v>
      </c>
      <c r="Q3815" s="3">
        <f>SUM(Exportaciones_Kg_fruta[[#This Row],[Enero]:[Diciembre]])</f>
        <v>38388.06</v>
      </c>
      <c r="R3815">
        <v>2015</v>
      </c>
      <c r="S3815" s="3" t="s">
        <v>212</v>
      </c>
    </row>
    <row r="3816" spans="1:19" x14ac:dyDescent="0.35">
      <c r="A3816" t="str">
        <f>+_xlfn.CONCAT(Exportaciones_Kg_fruta[[#This Row],[País]],Exportaciones_Kg_fruta[[#This Row],[Detalle]],Exportaciones_Kg_fruta[[#This Row],[Año]])</f>
        <v>Madagascar2015</v>
      </c>
      <c r="B3816" s="3" t="s">
        <v>230</v>
      </c>
      <c r="C3816" s="3" t="s">
        <v>22</v>
      </c>
      <c r="D3816" s="3"/>
      <c r="E3816" s="3">
        <v>9530.5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15365</v>
      </c>
      <c r="N3816" s="3">
        <v>0</v>
      </c>
      <c r="O3816" s="3">
        <v>0</v>
      </c>
      <c r="P3816" s="3">
        <v>16005.2</v>
      </c>
      <c r="Q3816" s="3">
        <f>SUM(Exportaciones_Kg_fruta[[#This Row],[Enero]:[Diciembre]])</f>
        <v>40900.699999999997</v>
      </c>
      <c r="R3816">
        <v>2015</v>
      </c>
      <c r="S3816" s="3" t="s">
        <v>212</v>
      </c>
    </row>
    <row r="3817" spans="1:19" x14ac:dyDescent="0.35">
      <c r="A3817" t="str">
        <f>+_xlfn.CONCAT(Exportaciones_Kg_fruta[[#This Row],[País]],Exportaciones_Kg_fruta[[#This Row],[Detalle]],Exportaciones_Kg_fruta[[#This Row],[Año]])</f>
        <v>Guam2015</v>
      </c>
      <c r="B3817" s="3" t="s">
        <v>86</v>
      </c>
      <c r="C3817" s="3" t="s">
        <v>22</v>
      </c>
      <c r="D3817" s="3"/>
      <c r="E3817" s="3">
        <v>18820.309999999998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10459</v>
      </c>
      <c r="M3817" s="3">
        <v>0</v>
      </c>
      <c r="N3817" s="3">
        <v>278.2</v>
      </c>
      <c r="O3817" s="3">
        <v>0</v>
      </c>
      <c r="P3817" s="3">
        <v>8188.7300000000014</v>
      </c>
      <c r="Q3817" s="3">
        <f>SUM(Exportaciones_Kg_fruta[[#This Row],[Enero]:[Diciembre]])</f>
        <v>37746.239999999998</v>
      </c>
      <c r="R3817">
        <v>2015</v>
      </c>
      <c r="S3817" s="3" t="s">
        <v>212</v>
      </c>
    </row>
    <row r="3818" spans="1:19" x14ac:dyDescent="0.35">
      <c r="A3818" t="str">
        <f>+_xlfn.CONCAT(Exportaciones_Kg_fruta[[#This Row],[País]],Exportaciones_Kg_fruta[[#This Row],[Detalle]],Exportaciones_Kg_fruta[[#This Row],[Año]])</f>
        <v>Liechtenstein2015</v>
      </c>
      <c r="B3818" s="3" t="s">
        <v>232</v>
      </c>
      <c r="C3818" s="3" t="s">
        <v>22</v>
      </c>
      <c r="D3818" s="3"/>
      <c r="E3818" s="3">
        <v>18208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f>SUM(Exportaciones_Kg_fruta[[#This Row],[Enero]:[Diciembre]])</f>
        <v>18208</v>
      </c>
      <c r="R3818">
        <v>2015</v>
      </c>
      <c r="S3818" s="3" t="s">
        <v>212</v>
      </c>
    </row>
    <row r="3819" spans="1:19" x14ac:dyDescent="0.35">
      <c r="A3819" t="str">
        <f>+_xlfn.CONCAT(Exportaciones_Kg_fruta[[#This Row],[País]],Exportaciones_Kg_fruta[[#This Row],[Detalle]],Exportaciones_Kg_fruta[[#This Row],[Año]])</f>
        <v>Uganda2015</v>
      </c>
      <c r="B3819" s="3" t="s">
        <v>216</v>
      </c>
      <c r="C3819" s="3" t="s">
        <v>22</v>
      </c>
      <c r="D3819" s="3"/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17452</v>
      </c>
      <c r="Q3819" s="3">
        <f>SUM(Exportaciones_Kg_fruta[[#This Row],[Enero]:[Diciembre]])</f>
        <v>17452</v>
      </c>
      <c r="R3819">
        <v>2015</v>
      </c>
      <c r="S3819" s="3" t="s">
        <v>212</v>
      </c>
    </row>
    <row r="3820" spans="1:19" x14ac:dyDescent="0.35">
      <c r="A3820" t="str">
        <f>+_xlfn.CONCAT(Exportaciones_Kg_fruta[[#This Row],[País]],Exportaciones_Kg_fruta[[#This Row],[Detalle]],Exportaciones_Kg_fruta[[#This Row],[Año]])</f>
        <v>Zimbabwe2015</v>
      </c>
      <c r="B3820" s="3" t="s">
        <v>233</v>
      </c>
      <c r="C3820" s="3" t="s">
        <v>22</v>
      </c>
      <c r="D3820" s="3"/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15738.8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f>SUM(Exportaciones_Kg_fruta[[#This Row],[Enero]:[Diciembre]])</f>
        <v>15738.8</v>
      </c>
      <c r="R3820">
        <v>2015</v>
      </c>
      <c r="S3820" s="3" t="s">
        <v>212</v>
      </c>
    </row>
    <row r="3821" spans="1:19" x14ac:dyDescent="0.35">
      <c r="A3821" t="str">
        <f>+_xlfn.CONCAT(Exportaciones_Kg_fruta[[#This Row],[País]],Exportaciones_Kg_fruta[[#This Row],[Detalle]],Exportaciones_Kg_fruta[[#This Row],[Año]])</f>
        <v>Macao2015</v>
      </c>
      <c r="B3821" s="3" t="s">
        <v>123</v>
      </c>
      <c r="C3821" s="3" t="s">
        <v>22</v>
      </c>
      <c r="D3821" s="3"/>
      <c r="E3821" s="3">
        <v>0</v>
      </c>
      <c r="F3821" s="3">
        <v>0</v>
      </c>
      <c r="G3821" s="3">
        <v>0</v>
      </c>
      <c r="H3821" s="3">
        <v>0</v>
      </c>
      <c r="I3821" s="3">
        <v>11165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1983.48</v>
      </c>
      <c r="P3821" s="3">
        <v>0</v>
      </c>
      <c r="Q3821" s="3">
        <f>SUM(Exportaciones_Kg_fruta[[#This Row],[Enero]:[Diciembre]])</f>
        <v>13148.48</v>
      </c>
      <c r="R3821">
        <v>2015</v>
      </c>
      <c r="S3821" s="3" t="s">
        <v>212</v>
      </c>
    </row>
    <row r="3822" spans="1:19" x14ac:dyDescent="0.35">
      <c r="A3822" t="str">
        <f>+_xlfn.CONCAT(Exportaciones_Kg_fruta[[#This Row],[País]],Exportaciones_Kg_fruta[[#This Row],[Detalle]],Exportaciones_Kg_fruta[[#This Row],[Año]])</f>
        <v>República de Serbia2015</v>
      </c>
      <c r="B3822" s="3" t="s">
        <v>157</v>
      </c>
      <c r="C3822" s="3" t="s">
        <v>22</v>
      </c>
      <c r="D3822" s="3"/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54</v>
      </c>
      <c r="L3822" s="3">
        <v>1837.8000000000002</v>
      </c>
      <c r="M3822" s="3">
        <v>0</v>
      </c>
      <c r="N3822" s="3">
        <v>0</v>
      </c>
      <c r="O3822" s="3">
        <v>0</v>
      </c>
      <c r="P3822" s="3">
        <v>0</v>
      </c>
      <c r="Q3822" s="3">
        <f>SUM(Exportaciones_Kg_fruta[[#This Row],[Enero]:[Diciembre]])</f>
        <v>1891.8000000000002</v>
      </c>
      <c r="R3822">
        <v>2015</v>
      </c>
      <c r="S3822" s="3" t="s">
        <v>212</v>
      </c>
    </row>
    <row r="3823" spans="1:19" x14ac:dyDescent="0.35">
      <c r="A3823" t="str">
        <f>+_xlfn.CONCAT(Exportaciones_Kg_fruta[[#This Row],[País]],Exportaciones_Kg_fruta[[#This Row],[Detalle]],Exportaciones_Kg_fruta[[#This Row],[Año]])</f>
        <v>Islas Cook2015</v>
      </c>
      <c r="B3823" s="3" t="s">
        <v>104</v>
      </c>
      <c r="C3823" s="3" t="s">
        <v>22</v>
      </c>
      <c r="D3823" s="3"/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1040.27</v>
      </c>
      <c r="M3823" s="3">
        <v>0</v>
      </c>
      <c r="N3823" s="3">
        <v>0</v>
      </c>
      <c r="O3823" s="3">
        <v>0</v>
      </c>
      <c r="P3823" s="3">
        <v>0</v>
      </c>
      <c r="Q3823" s="3">
        <f>SUM(Exportaciones_Kg_fruta[[#This Row],[Enero]:[Diciembre]])</f>
        <v>1040.27</v>
      </c>
      <c r="R3823">
        <v>2015</v>
      </c>
      <c r="S3823" s="3" t="s">
        <v>212</v>
      </c>
    </row>
    <row r="3824" spans="1:19" x14ac:dyDescent="0.35">
      <c r="A3824" t="str">
        <f>+_xlfn.CONCAT(Exportaciones_Kg_fruta[[#This Row],[País]],Exportaciones_Kg_fruta[[#This Row],[Detalle]],Exportaciones_Kg_fruta[[#This Row],[Año]])</f>
        <v>Sin datosAceite de oliva2015</v>
      </c>
      <c r="B3824" s="3" t="s">
        <v>237</v>
      </c>
      <c r="C3824" s="3" t="s">
        <v>18</v>
      </c>
      <c r="D3824" s="3" t="s">
        <v>19</v>
      </c>
      <c r="E3824" s="3">
        <v>1279416.3273</v>
      </c>
      <c r="F3824" s="3">
        <v>880760.74990000052</v>
      </c>
      <c r="G3824" s="3">
        <v>1081970.4887999999</v>
      </c>
      <c r="H3824" s="3">
        <v>1154669.0889000001</v>
      </c>
      <c r="I3824" s="3">
        <v>1116629.1628999999</v>
      </c>
      <c r="J3824" s="3">
        <v>1143503.0900999999</v>
      </c>
      <c r="K3824" s="3">
        <v>1299054.5756999995</v>
      </c>
      <c r="L3824" s="3">
        <v>1061031.7965999998</v>
      </c>
      <c r="M3824" s="3">
        <v>1287823.5778999997</v>
      </c>
      <c r="N3824" s="3">
        <v>1325090.9669999995</v>
      </c>
      <c r="O3824" s="3">
        <v>1187091.5221000004</v>
      </c>
      <c r="P3824" s="3">
        <v>1043965.4079</v>
      </c>
      <c r="Q3824" s="3">
        <f>SUM(Exportaciones_Kg_fruta[[#This Row],[Enero]:[Diciembre]])</f>
        <v>13861006.755099999</v>
      </c>
      <c r="R3824">
        <v>2015</v>
      </c>
      <c r="S3824" s="3" t="s">
        <v>212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8691-FEA2-4FA3-A96B-827BA2F15BFD}">
  <dimension ref="A1:S3422"/>
  <sheetViews>
    <sheetView zoomScale="56" zoomScaleNormal="56" workbookViewId="0">
      <selection activeCell="A2" sqref="A2"/>
    </sheetView>
  </sheetViews>
  <sheetFormatPr baseColWidth="10" defaultRowHeight="14.5" x14ac:dyDescent="0.35"/>
  <cols>
    <col min="1" max="1" width="25.54296875" customWidth="1"/>
    <col min="3" max="3" width="28.81640625" customWidth="1"/>
    <col min="4" max="4" width="29.81640625" customWidth="1"/>
    <col min="5" max="5" width="13.6328125" bestFit="1" customWidth="1"/>
    <col min="6" max="6" width="14.90625" customWidth="1"/>
    <col min="7" max="7" width="13.7265625" customWidth="1"/>
    <col min="8" max="8" width="12.26953125" customWidth="1"/>
    <col min="9" max="9" width="13.08984375" customWidth="1"/>
    <col min="10" max="10" width="12.7265625" customWidth="1"/>
    <col min="11" max="11" width="12.08984375" customWidth="1"/>
    <col min="12" max="12" width="14.08984375" customWidth="1"/>
    <col min="13" max="17" width="17.90625" customWidth="1"/>
  </cols>
  <sheetData>
    <row r="1" spans="1:19" x14ac:dyDescent="0.35">
      <c r="A1" s="4" t="s">
        <v>238</v>
      </c>
      <c r="B1" t="s">
        <v>0</v>
      </c>
      <c r="C1" t="s">
        <v>1</v>
      </c>
      <c r="D1" t="s">
        <v>2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202</v>
      </c>
      <c r="L1" t="s">
        <v>203</v>
      </c>
      <c r="M1" t="s">
        <v>204</v>
      </c>
      <c r="N1" t="s">
        <v>199</v>
      </c>
      <c r="O1" t="s">
        <v>200</v>
      </c>
      <c r="P1" t="s">
        <v>201</v>
      </c>
      <c r="Q1" t="s">
        <v>235</v>
      </c>
      <c r="R1" t="s">
        <v>211</v>
      </c>
      <c r="S1" t="s">
        <v>198</v>
      </c>
    </row>
    <row r="2" spans="1:19" x14ac:dyDescent="0.35">
      <c r="A2" s="3" t="str">
        <f>+_xlfn.CONCAT(Exportaciones_FOB_frutas[[#This Row],[País]],Exportaciones_FOB_frutas[[#This Row],[Detalle]],Exportaciones_FOB_frutas[[#This Row],[Año]])</f>
        <v>AlemaniaAceite de oliva2020</v>
      </c>
      <c r="B2" s="3" t="s">
        <v>3</v>
      </c>
      <c r="C2" s="3" t="s">
        <v>18</v>
      </c>
      <c r="D2" s="3" t="s">
        <v>19</v>
      </c>
      <c r="E2" s="3">
        <v>0</v>
      </c>
      <c r="F2" s="3">
        <v>8892.41</v>
      </c>
      <c r="G2" s="3">
        <v>0</v>
      </c>
      <c r="H2" s="3">
        <v>17288.559999999998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/>
      <c r="O2" s="3"/>
      <c r="P2" s="3"/>
      <c r="Q2" s="3">
        <f>SUM(Exportaciones_FOB_frutas[[#This Row],[Enero]:[Diciembre]])</f>
        <v>26180.969999999998</v>
      </c>
      <c r="R2" t="s">
        <v>236</v>
      </c>
      <c r="S2">
        <v>2020</v>
      </c>
    </row>
    <row r="3" spans="1:19" x14ac:dyDescent="0.35">
      <c r="A3" s="3" t="str">
        <f>+_xlfn.CONCAT(Exportaciones_FOB_frutas[[#This Row],[País]],Exportaciones_FOB_frutas[[#This Row],[Detalle]],Exportaciones_FOB_frutas[[#This Row],[Año]])</f>
        <v>ArgentinaAceite de oliva2020</v>
      </c>
      <c r="B3" s="3" t="s">
        <v>32</v>
      </c>
      <c r="C3" s="3" t="s">
        <v>18</v>
      </c>
      <c r="D3" s="3" t="s">
        <v>19</v>
      </c>
      <c r="E3" s="3">
        <v>68.37</v>
      </c>
      <c r="F3" s="3">
        <v>105.29</v>
      </c>
      <c r="G3" s="3">
        <v>0</v>
      </c>
      <c r="H3" s="3">
        <v>86.830000000000013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/>
      <c r="O3" s="3"/>
      <c r="P3" s="3"/>
      <c r="Q3" s="3">
        <f>SUM(Exportaciones_FOB_frutas[[#This Row],[Enero]:[Diciembre]])</f>
        <v>260.49</v>
      </c>
      <c r="R3" t="s">
        <v>236</v>
      </c>
      <c r="S3">
        <v>2020</v>
      </c>
    </row>
    <row r="4" spans="1:19" x14ac:dyDescent="0.35">
      <c r="A4" s="3" t="str">
        <f>+_xlfn.CONCAT(Exportaciones_FOB_frutas[[#This Row],[País]],Exportaciones_FOB_frutas[[#This Row],[Detalle]],Exportaciones_FOB_frutas[[#This Row],[Año]])</f>
        <v>AustraliaAceite de oliva2020</v>
      </c>
      <c r="B4" s="3" t="s">
        <v>35</v>
      </c>
      <c r="C4" s="3" t="s">
        <v>18</v>
      </c>
      <c r="D4" s="3" t="s">
        <v>19</v>
      </c>
      <c r="E4" s="3">
        <v>0</v>
      </c>
      <c r="F4" s="3">
        <v>284.43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/>
      <c r="P4" s="3"/>
      <c r="Q4" s="3">
        <f>SUM(Exportaciones_FOB_frutas[[#This Row],[Enero]:[Diciembre]])</f>
        <v>284.43</v>
      </c>
      <c r="R4" t="s">
        <v>236</v>
      </c>
      <c r="S4">
        <v>2020</v>
      </c>
    </row>
    <row r="5" spans="1:19" x14ac:dyDescent="0.35">
      <c r="A5" s="3" t="str">
        <f>+_xlfn.CONCAT(Exportaciones_FOB_frutas[[#This Row],[País]],Exportaciones_FOB_frutas[[#This Row],[Detalle]],Exportaciones_FOB_frutas[[#This Row],[Año]])</f>
        <v>AustriaAceite de oliva2020</v>
      </c>
      <c r="B5" s="3" t="s">
        <v>36</v>
      </c>
      <c r="C5" s="3" t="s">
        <v>18</v>
      </c>
      <c r="D5" s="3" t="s">
        <v>19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210</v>
      </c>
      <c r="N5" s="3"/>
      <c r="O5" s="3"/>
      <c r="P5" s="3"/>
      <c r="Q5" s="3">
        <f>SUM(Exportaciones_FOB_frutas[[#This Row],[Enero]:[Diciembre]])</f>
        <v>210</v>
      </c>
      <c r="R5" t="s">
        <v>236</v>
      </c>
      <c r="S5">
        <v>2020</v>
      </c>
    </row>
    <row r="6" spans="1:19" x14ac:dyDescent="0.35">
      <c r="A6" s="3" t="str">
        <f>+_xlfn.CONCAT(Exportaciones_FOB_frutas[[#This Row],[País]],Exportaciones_FOB_frutas[[#This Row],[Detalle]],Exportaciones_FOB_frutas[[#This Row],[Año]])</f>
        <v>BélgicaAceite de oliva2020</v>
      </c>
      <c r="B6" s="3" t="s">
        <v>43</v>
      </c>
      <c r="C6" s="3" t="s">
        <v>18</v>
      </c>
      <c r="D6" s="3" t="s">
        <v>19</v>
      </c>
      <c r="E6" s="3">
        <v>0</v>
      </c>
      <c r="F6" s="3">
        <v>17627.400000000001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/>
      <c r="O6" s="3"/>
      <c r="P6" s="3"/>
      <c r="Q6" s="3">
        <f>SUM(Exportaciones_FOB_frutas[[#This Row],[Enero]:[Diciembre]])</f>
        <v>17627.400000000001</v>
      </c>
      <c r="R6" t="s">
        <v>236</v>
      </c>
      <c r="S6">
        <v>2020</v>
      </c>
    </row>
    <row r="7" spans="1:19" x14ac:dyDescent="0.35">
      <c r="A7" s="3" t="str">
        <f>+_xlfn.CONCAT(Exportaciones_FOB_frutas[[#This Row],[País]],Exportaciones_FOB_frutas[[#This Row],[Detalle]],Exportaciones_FOB_frutas[[#This Row],[Año]])</f>
        <v>BoliviaAceite de oliva2020</v>
      </c>
      <c r="B7" s="3" t="s">
        <v>47</v>
      </c>
      <c r="C7" s="3" t="s">
        <v>18</v>
      </c>
      <c r="D7" s="3" t="s">
        <v>19</v>
      </c>
      <c r="E7" s="3">
        <v>0</v>
      </c>
      <c r="F7" s="3">
        <v>0</v>
      </c>
      <c r="G7" s="3">
        <v>12501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/>
      <c r="O7" s="3"/>
      <c r="P7" s="3"/>
      <c r="Q7" s="3">
        <f>SUM(Exportaciones_FOB_frutas[[#This Row],[Enero]:[Diciembre]])</f>
        <v>12501</v>
      </c>
      <c r="R7" t="s">
        <v>236</v>
      </c>
      <c r="S7">
        <v>2020</v>
      </c>
    </row>
    <row r="8" spans="1:19" x14ac:dyDescent="0.35">
      <c r="A8" s="3" t="str">
        <f>+_xlfn.CONCAT(Exportaciones_FOB_frutas[[#This Row],[País]],Exportaciones_FOB_frutas[[#This Row],[Detalle]],Exportaciones_FOB_frutas[[#This Row],[Año]])</f>
        <v>BrasilAceite de oliva2020</v>
      </c>
      <c r="B8" s="3" t="s">
        <v>49</v>
      </c>
      <c r="C8" s="3" t="s">
        <v>18</v>
      </c>
      <c r="D8" s="3" t="s">
        <v>19</v>
      </c>
      <c r="E8" s="3">
        <v>2677457.2800000003</v>
      </c>
      <c r="F8" s="3">
        <v>1522246.59</v>
      </c>
      <c r="G8" s="3">
        <v>714235.97</v>
      </c>
      <c r="H8" s="3">
        <v>1743029.5499999998</v>
      </c>
      <c r="I8" s="3">
        <v>1398834.1099999999</v>
      </c>
      <c r="J8" s="3">
        <v>1262692.3399999999</v>
      </c>
      <c r="K8" s="3">
        <v>1391589.69</v>
      </c>
      <c r="L8" s="3">
        <v>1497442.72</v>
      </c>
      <c r="M8" s="3">
        <v>2246578.19</v>
      </c>
      <c r="N8" s="3"/>
      <c r="O8" s="3"/>
      <c r="P8" s="3"/>
      <c r="Q8" s="3">
        <f>SUM(Exportaciones_FOB_frutas[[#This Row],[Enero]:[Diciembre]])</f>
        <v>14454106.439999999</v>
      </c>
      <c r="R8" t="s">
        <v>236</v>
      </c>
      <c r="S8">
        <v>2020</v>
      </c>
    </row>
    <row r="9" spans="1:19" x14ac:dyDescent="0.35">
      <c r="A9" s="3" t="str">
        <f>+_xlfn.CONCAT(Exportaciones_FOB_frutas[[#This Row],[País]],Exportaciones_FOB_frutas[[#This Row],[Detalle]],Exportaciones_FOB_frutas[[#This Row],[Año]])</f>
        <v>CanadáAceite de oliva2020</v>
      </c>
      <c r="B9" s="3" t="s">
        <v>55</v>
      </c>
      <c r="C9" s="3" t="s">
        <v>18</v>
      </c>
      <c r="D9" s="3" t="s">
        <v>19</v>
      </c>
      <c r="E9" s="3">
        <v>156279.80000000002</v>
      </c>
      <c r="F9" s="3">
        <v>69850.33</v>
      </c>
      <c r="G9" s="3">
        <v>0</v>
      </c>
      <c r="H9" s="3">
        <v>40249.08</v>
      </c>
      <c r="I9" s="3">
        <v>178501.08000000002</v>
      </c>
      <c r="J9" s="3">
        <v>0</v>
      </c>
      <c r="K9" s="3">
        <v>96969.39</v>
      </c>
      <c r="L9" s="3">
        <v>235377.62</v>
      </c>
      <c r="M9" s="3">
        <v>340753.01</v>
      </c>
      <c r="N9" s="3"/>
      <c r="O9" s="3"/>
      <c r="P9" s="3"/>
      <c r="Q9" s="3">
        <f>SUM(Exportaciones_FOB_frutas[[#This Row],[Enero]:[Diciembre]])</f>
        <v>1117980.31</v>
      </c>
      <c r="R9" t="s">
        <v>236</v>
      </c>
      <c r="S9">
        <v>2020</v>
      </c>
    </row>
    <row r="10" spans="1:19" x14ac:dyDescent="0.35">
      <c r="A10" s="3" t="str">
        <f>+_xlfn.CONCAT(Exportaciones_FOB_frutas[[#This Row],[País]],Exportaciones_FOB_frutas[[#This Row],[Detalle]],Exportaciones_FOB_frutas[[#This Row],[Año]])</f>
        <v>ChinaAceite de oliva2020</v>
      </c>
      <c r="B10" s="3" t="s">
        <v>56</v>
      </c>
      <c r="C10" s="3" t="s">
        <v>18</v>
      </c>
      <c r="D10" s="3" t="s">
        <v>19</v>
      </c>
      <c r="E10" s="3">
        <v>6388.4</v>
      </c>
      <c r="F10" s="3">
        <v>10218.24</v>
      </c>
      <c r="G10" s="3">
        <v>127595.58</v>
      </c>
      <c r="H10" s="3">
        <v>0</v>
      </c>
      <c r="I10" s="3">
        <v>581258.41999999993</v>
      </c>
      <c r="J10" s="3">
        <v>127650.08</v>
      </c>
      <c r="K10" s="3">
        <v>0</v>
      </c>
      <c r="L10" s="3">
        <v>367848.8</v>
      </c>
      <c r="M10" s="3">
        <v>117100.77</v>
      </c>
      <c r="N10" s="3"/>
      <c r="O10" s="3"/>
      <c r="P10" s="3"/>
      <c r="Q10" s="3">
        <f>SUM(Exportaciones_FOB_frutas[[#This Row],[Enero]:[Diciembre]])</f>
        <v>1338060.2899999998</v>
      </c>
      <c r="R10" t="s">
        <v>236</v>
      </c>
      <c r="S10">
        <v>2020</v>
      </c>
    </row>
    <row r="11" spans="1:19" x14ac:dyDescent="0.35">
      <c r="A11" s="3" t="str">
        <f>+_xlfn.CONCAT(Exportaciones_FOB_frutas[[#This Row],[País]],Exportaciones_FOB_frutas[[#This Row],[Detalle]],Exportaciones_FOB_frutas[[#This Row],[Año]])</f>
        <v>ColombiaAceite de oliva2020</v>
      </c>
      <c r="B11" s="3" t="s">
        <v>58</v>
      </c>
      <c r="C11" s="3" t="s">
        <v>18</v>
      </c>
      <c r="D11" s="3" t="s">
        <v>19</v>
      </c>
      <c r="E11" s="3">
        <v>230.92</v>
      </c>
      <c r="F11" s="3">
        <v>102.54</v>
      </c>
      <c r="G11" s="3">
        <v>22345.1</v>
      </c>
      <c r="H11" s="3">
        <v>12102.3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/>
      <c r="O11" s="3"/>
      <c r="P11" s="3"/>
      <c r="Q11" s="3">
        <f>SUM(Exportaciones_FOB_frutas[[#This Row],[Enero]:[Diciembre]])</f>
        <v>34780.86</v>
      </c>
      <c r="R11" t="s">
        <v>236</v>
      </c>
      <c r="S11">
        <v>2020</v>
      </c>
    </row>
    <row r="12" spans="1:19" x14ac:dyDescent="0.35">
      <c r="A12" s="3" t="str">
        <f>+_xlfn.CONCAT(Exportaciones_FOB_frutas[[#This Row],[País]],Exportaciones_FOB_frutas[[#This Row],[Detalle]],Exportaciones_FOB_frutas[[#This Row],[Año]])</f>
        <v>Costa RicaAceite de oliva2020</v>
      </c>
      <c r="B12" s="3" t="s">
        <v>62</v>
      </c>
      <c r="C12" s="3" t="s">
        <v>18</v>
      </c>
      <c r="D12" s="3" t="s">
        <v>19</v>
      </c>
      <c r="E12" s="3">
        <v>3217</v>
      </c>
      <c r="F12" s="3">
        <v>0</v>
      </c>
      <c r="G12" s="3">
        <v>0</v>
      </c>
      <c r="H12" s="3">
        <v>2023</v>
      </c>
      <c r="I12" s="3">
        <v>0</v>
      </c>
      <c r="J12" s="3">
        <v>0</v>
      </c>
      <c r="K12" s="3">
        <v>3717</v>
      </c>
      <c r="L12" s="3">
        <v>0</v>
      </c>
      <c r="M12" s="3">
        <v>0</v>
      </c>
      <c r="N12" s="3"/>
      <c r="O12" s="3"/>
      <c r="P12" s="3"/>
      <c r="Q12" s="3">
        <f>SUM(Exportaciones_FOB_frutas[[#This Row],[Enero]:[Diciembre]])</f>
        <v>8957</v>
      </c>
      <c r="R12" t="s">
        <v>236</v>
      </c>
      <c r="S12">
        <v>2020</v>
      </c>
    </row>
    <row r="13" spans="1:19" x14ac:dyDescent="0.35">
      <c r="A13" s="3" t="str">
        <f>+_xlfn.CONCAT(Exportaciones_FOB_frutas[[#This Row],[País]],Exportaciones_FOB_frutas[[#This Row],[Detalle]],Exportaciones_FOB_frutas[[#This Row],[Año]])</f>
        <v>DinamarcaAceite de oliva2020</v>
      </c>
      <c r="B13" s="3" t="s">
        <v>65</v>
      </c>
      <c r="C13" s="3" t="s">
        <v>18</v>
      </c>
      <c r="D13" s="3" t="s">
        <v>19</v>
      </c>
      <c r="E13" s="3">
        <v>0</v>
      </c>
      <c r="F13" s="3">
        <v>0</v>
      </c>
      <c r="G13" s="3">
        <v>0</v>
      </c>
      <c r="H13" s="3">
        <v>0</v>
      </c>
      <c r="I13" s="3">
        <v>4734.5600000000004</v>
      </c>
      <c r="J13" s="3">
        <v>0</v>
      </c>
      <c r="K13" s="3">
        <v>0</v>
      </c>
      <c r="L13" s="3">
        <v>0</v>
      </c>
      <c r="M13" s="3">
        <v>0</v>
      </c>
      <c r="N13" s="3"/>
      <c r="O13" s="3"/>
      <c r="P13" s="3"/>
      <c r="Q13" s="3">
        <f>SUM(Exportaciones_FOB_frutas[[#This Row],[Enero]:[Diciembre]])</f>
        <v>4734.5600000000004</v>
      </c>
      <c r="R13" t="s">
        <v>236</v>
      </c>
      <c r="S13">
        <v>2020</v>
      </c>
    </row>
    <row r="14" spans="1:19" x14ac:dyDescent="0.35">
      <c r="A14" s="3" t="str">
        <f>+_xlfn.CONCAT(Exportaciones_FOB_frutas[[#This Row],[País]],Exportaciones_FOB_frutas[[#This Row],[Detalle]],Exportaciones_FOB_frutas[[#This Row],[Año]])</f>
        <v>EcuadorAceite de oliva2020</v>
      </c>
      <c r="B14" s="3" t="s">
        <v>68</v>
      </c>
      <c r="C14" s="3" t="s">
        <v>18</v>
      </c>
      <c r="D14" s="3" t="s">
        <v>19</v>
      </c>
      <c r="E14" s="3">
        <v>0</v>
      </c>
      <c r="F14" s="3">
        <v>176.39999999999998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/>
      <c r="O14" s="3"/>
      <c r="P14" s="3"/>
      <c r="Q14" s="3">
        <f>SUM(Exportaciones_FOB_frutas[[#This Row],[Enero]:[Diciembre]])</f>
        <v>176.39999999999998</v>
      </c>
      <c r="R14" t="s">
        <v>236</v>
      </c>
      <c r="S14">
        <v>2020</v>
      </c>
    </row>
    <row r="15" spans="1:19" x14ac:dyDescent="0.35">
      <c r="A15" s="3" t="str">
        <f>+_xlfn.CONCAT(Exportaciones_FOB_frutas[[#This Row],[País]],Exportaciones_FOB_frutas[[#This Row],[Detalle]],Exportaciones_FOB_frutas[[#This Row],[Año]])</f>
        <v>EspañaAceite de oliva2020</v>
      </c>
      <c r="B15" s="3" t="s">
        <v>73</v>
      </c>
      <c r="C15" s="3" t="s">
        <v>18</v>
      </c>
      <c r="D15" s="3" t="s">
        <v>19</v>
      </c>
      <c r="E15" s="3">
        <v>33134.959999999999</v>
      </c>
      <c r="F15" s="3">
        <v>350.77</v>
      </c>
      <c r="G15" s="3">
        <v>2307.75</v>
      </c>
      <c r="H15" s="3">
        <v>225451.55</v>
      </c>
      <c r="I15" s="3">
        <v>0</v>
      </c>
      <c r="J15" s="3">
        <v>117</v>
      </c>
      <c r="K15" s="3">
        <v>1890142.8</v>
      </c>
      <c r="L15" s="3">
        <v>1347923.55</v>
      </c>
      <c r="M15" s="3">
        <v>806718.45</v>
      </c>
      <c r="N15" s="3"/>
      <c r="O15" s="3"/>
      <c r="P15" s="3"/>
      <c r="Q15" s="3">
        <f>SUM(Exportaciones_FOB_frutas[[#This Row],[Enero]:[Diciembre]])</f>
        <v>4306146.83</v>
      </c>
      <c r="R15" t="s">
        <v>236</v>
      </c>
      <c r="S15">
        <v>2020</v>
      </c>
    </row>
    <row r="16" spans="1:19" x14ac:dyDescent="0.35">
      <c r="A16" s="3" t="str">
        <f>+_xlfn.CONCAT(Exportaciones_FOB_frutas[[#This Row],[País]],Exportaciones_FOB_frutas[[#This Row],[Detalle]],Exportaciones_FOB_frutas[[#This Row],[Año]])</f>
        <v>Estados Unidos de AméricaAceite de oliva2020</v>
      </c>
      <c r="B16" s="3" t="s">
        <v>74</v>
      </c>
      <c r="C16" s="3" t="s">
        <v>18</v>
      </c>
      <c r="D16" s="3" t="s">
        <v>19</v>
      </c>
      <c r="E16" s="3">
        <v>1883062.55</v>
      </c>
      <c r="F16" s="3">
        <v>2463701.2399999998</v>
      </c>
      <c r="G16" s="3">
        <v>1626923.7899999998</v>
      </c>
      <c r="H16" s="3">
        <v>570665.42999999993</v>
      </c>
      <c r="I16" s="3">
        <v>480578.53</v>
      </c>
      <c r="J16" s="3">
        <v>583839.04</v>
      </c>
      <c r="K16" s="3">
        <v>2503574.1</v>
      </c>
      <c r="L16" s="3">
        <v>2847437.0600000005</v>
      </c>
      <c r="M16" s="3">
        <v>3388006.57</v>
      </c>
      <c r="N16" s="3"/>
      <c r="O16" s="3"/>
      <c r="P16" s="3"/>
      <c r="Q16" s="3">
        <f>SUM(Exportaciones_FOB_frutas[[#This Row],[Enero]:[Diciembre]])</f>
        <v>16347788.310000001</v>
      </c>
      <c r="R16" t="s">
        <v>236</v>
      </c>
      <c r="S16">
        <v>2020</v>
      </c>
    </row>
    <row r="17" spans="1:19" x14ac:dyDescent="0.35">
      <c r="A17" s="3" t="str">
        <f>+_xlfn.CONCAT(Exportaciones_FOB_frutas[[#This Row],[País]],Exportaciones_FOB_frutas[[#This Row],[Detalle]],Exportaciones_FOB_frutas[[#This Row],[Año]])</f>
        <v>HolandaAceite de oliva2020</v>
      </c>
      <c r="B17" s="3" t="s">
        <v>92</v>
      </c>
      <c r="C17" s="3" t="s">
        <v>18</v>
      </c>
      <c r="D17" s="3" t="s">
        <v>19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1542.52</v>
      </c>
      <c r="M17" s="3">
        <v>0</v>
      </c>
      <c r="N17" s="3"/>
      <c r="O17" s="3"/>
      <c r="P17" s="3"/>
      <c r="Q17" s="3">
        <f>SUM(Exportaciones_FOB_frutas[[#This Row],[Enero]:[Diciembre]])</f>
        <v>1542.52</v>
      </c>
      <c r="R17" t="s">
        <v>236</v>
      </c>
      <c r="S17">
        <v>2020</v>
      </c>
    </row>
    <row r="18" spans="1:19" x14ac:dyDescent="0.35">
      <c r="A18" s="3" t="str">
        <f>+_xlfn.CONCAT(Exportaciones_FOB_frutas[[#This Row],[País]],Exportaciones_FOB_frutas[[#This Row],[Detalle]],Exportaciones_FOB_frutas[[#This Row],[Año]])</f>
        <v>Hong Kong (Región administrativa especial de China)Aceite de oliva2020</v>
      </c>
      <c r="B18" s="3" t="s">
        <v>94</v>
      </c>
      <c r="C18" s="3" t="s">
        <v>18</v>
      </c>
      <c r="D18" s="3" t="s">
        <v>19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4620</v>
      </c>
      <c r="L18" s="3">
        <v>0</v>
      </c>
      <c r="M18" s="3">
        <v>0</v>
      </c>
      <c r="N18" s="3"/>
      <c r="O18" s="3"/>
      <c r="P18" s="3"/>
      <c r="Q18" s="3">
        <f>SUM(Exportaciones_FOB_frutas[[#This Row],[Enero]:[Diciembre]])</f>
        <v>4620</v>
      </c>
      <c r="R18" t="s">
        <v>236</v>
      </c>
      <c r="S18">
        <v>2020</v>
      </c>
    </row>
    <row r="19" spans="1:19" x14ac:dyDescent="0.35">
      <c r="A19" s="3" t="str">
        <f>+_xlfn.CONCAT(Exportaciones_FOB_frutas[[#This Row],[País]],Exportaciones_FOB_frutas[[#This Row],[Detalle]],Exportaciones_FOB_frutas[[#This Row],[Año]])</f>
        <v>JapónAceite de oliva2020</v>
      </c>
      <c r="B19" s="3" t="s">
        <v>110</v>
      </c>
      <c r="C19" s="3" t="s">
        <v>18</v>
      </c>
      <c r="D19" s="3" t="s">
        <v>19</v>
      </c>
      <c r="E19" s="3">
        <v>10800</v>
      </c>
      <c r="F19" s="3">
        <v>86427</v>
      </c>
      <c r="G19" s="3">
        <v>470.12</v>
      </c>
      <c r="H19" s="3">
        <v>0</v>
      </c>
      <c r="I19" s="3">
        <v>57854.12</v>
      </c>
      <c r="J19" s="3">
        <v>133578</v>
      </c>
      <c r="K19" s="3">
        <v>32399.23</v>
      </c>
      <c r="L19" s="3">
        <v>82452.399999999994</v>
      </c>
      <c r="M19" s="3">
        <v>94500.22</v>
      </c>
      <c r="N19" s="3"/>
      <c r="O19" s="3"/>
      <c r="P19" s="3"/>
      <c r="Q19" s="3">
        <f>SUM(Exportaciones_FOB_frutas[[#This Row],[Enero]:[Diciembre]])</f>
        <v>498481.08999999997</v>
      </c>
      <c r="R19" t="s">
        <v>236</v>
      </c>
      <c r="S19">
        <v>2020</v>
      </c>
    </row>
    <row r="20" spans="1:19" x14ac:dyDescent="0.35">
      <c r="A20" s="3" t="str">
        <f>+_xlfn.CONCAT(Exportaciones_FOB_frutas[[#This Row],[País]],Exportaciones_FOB_frutas[[#This Row],[Detalle]],Exportaciones_FOB_frutas[[#This Row],[Año]])</f>
        <v>LetoniaAceite de oliva2020</v>
      </c>
      <c r="B20" s="3" t="s">
        <v>117</v>
      </c>
      <c r="C20" s="3" t="s">
        <v>18</v>
      </c>
      <c r="D20" s="3" t="s">
        <v>19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32654.43</v>
      </c>
      <c r="N20" s="3"/>
      <c r="O20" s="3"/>
      <c r="P20" s="3"/>
      <c r="Q20" s="3">
        <f>SUM(Exportaciones_FOB_frutas[[#This Row],[Enero]:[Diciembre]])</f>
        <v>32654.43</v>
      </c>
      <c r="R20" t="s">
        <v>236</v>
      </c>
      <c r="S20">
        <v>2020</v>
      </c>
    </row>
    <row r="21" spans="1:19" x14ac:dyDescent="0.35">
      <c r="A21" s="3" t="str">
        <f>+_xlfn.CONCAT(Exportaciones_FOB_frutas[[#This Row],[País]],Exportaciones_FOB_frutas[[#This Row],[Detalle]],Exportaciones_FOB_frutas[[#This Row],[Año]])</f>
        <v>MalasiaAceite de oliva2020</v>
      </c>
      <c r="B21" s="3" t="s">
        <v>124</v>
      </c>
      <c r="C21" s="3" t="s">
        <v>18</v>
      </c>
      <c r="D21" s="3" t="s">
        <v>19</v>
      </c>
      <c r="E21" s="3">
        <v>2517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  <c r="O21" s="3"/>
      <c r="P21" s="3"/>
      <c r="Q21" s="3">
        <f>SUM(Exportaciones_FOB_frutas[[#This Row],[Enero]:[Diciembre]])</f>
        <v>2517</v>
      </c>
      <c r="R21" t="s">
        <v>236</v>
      </c>
      <c r="S21">
        <v>2020</v>
      </c>
    </row>
    <row r="22" spans="1:19" x14ac:dyDescent="0.35">
      <c r="A22" s="3" t="str">
        <f>+_xlfn.CONCAT(Exportaciones_FOB_frutas[[#This Row],[País]],Exportaciones_FOB_frutas[[#This Row],[Detalle]],Exportaciones_FOB_frutas[[#This Row],[Año]])</f>
        <v>MéxicoAceite de oliva2020</v>
      </c>
      <c r="B22" s="3" t="s">
        <v>130</v>
      </c>
      <c r="C22" s="3" t="s">
        <v>18</v>
      </c>
      <c r="D22" s="3" t="s">
        <v>19</v>
      </c>
      <c r="E22" s="3">
        <v>0</v>
      </c>
      <c r="F22" s="3">
        <v>58020.480000000003</v>
      </c>
      <c r="G22" s="3">
        <v>49762.76</v>
      </c>
      <c r="H22" s="3">
        <v>0</v>
      </c>
      <c r="I22" s="3">
        <v>0</v>
      </c>
      <c r="J22" s="3">
        <v>6285.6</v>
      </c>
      <c r="K22" s="3">
        <v>0</v>
      </c>
      <c r="L22" s="3">
        <v>195.12</v>
      </c>
      <c r="M22" s="3">
        <v>33188</v>
      </c>
      <c r="N22" s="3"/>
      <c r="O22" s="3"/>
      <c r="P22" s="3"/>
      <c r="Q22" s="3">
        <f>SUM(Exportaciones_FOB_frutas[[#This Row],[Enero]:[Diciembre]])</f>
        <v>147451.96000000002</v>
      </c>
      <c r="R22" t="s">
        <v>236</v>
      </c>
      <c r="S22">
        <v>2020</v>
      </c>
    </row>
    <row r="23" spans="1:19" x14ac:dyDescent="0.35">
      <c r="A23" s="3" t="str">
        <f>+_xlfn.CONCAT(Exportaciones_FOB_frutas[[#This Row],[País]],Exportaciones_FOB_frutas[[#This Row],[Detalle]],Exportaciones_FOB_frutas[[#This Row],[Año]])</f>
        <v>Nueva ZelandiaAceite de oliva2020</v>
      </c>
      <c r="B23" s="3" t="s">
        <v>142</v>
      </c>
      <c r="C23" s="3" t="s">
        <v>18</v>
      </c>
      <c r="D23" s="3" t="s">
        <v>19</v>
      </c>
      <c r="E23" s="3">
        <v>55.38</v>
      </c>
      <c r="F23" s="3">
        <v>0</v>
      </c>
      <c r="G23" s="3">
        <v>136.74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/>
      <c r="O23" s="3"/>
      <c r="P23" s="3"/>
      <c r="Q23" s="3">
        <f>SUM(Exportaciones_FOB_frutas[[#This Row],[Enero]:[Diciembre]])</f>
        <v>192.12</v>
      </c>
      <c r="R23" t="s">
        <v>236</v>
      </c>
      <c r="S23">
        <v>2020</v>
      </c>
    </row>
    <row r="24" spans="1:19" x14ac:dyDescent="0.35">
      <c r="A24" s="3" t="str">
        <f>+_xlfn.CONCAT(Exportaciones_FOB_frutas[[#This Row],[País]],Exportaciones_FOB_frutas[[#This Row],[Detalle]],Exportaciones_FOB_frutas[[#This Row],[Año]])</f>
        <v>PanamáAceite de oliva2020</v>
      </c>
      <c r="B24" s="3" t="s">
        <v>146</v>
      </c>
      <c r="C24" s="3" t="s">
        <v>18</v>
      </c>
      <c r="D24" s="3" t="s">
        <v>19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1447.8</v>
      </c>
      <c r="N24" s="3"/>
      <c r="O24" s="3"/>
      <c r="P24" s="3"/>
      <c r="Q24" s="3">
        <f>SUM(Exportaciones_FOB_frutas[[#This Row],[Enero]:[Diciembre]])</f>
        <v>1447.8</v>
      </c>
      <c r="R24" t="s">
        <v>236</v>
      </c>
      <c r="S24">
        <v>2020</v>
      </c>
    </row>
    <row r="25" spans="1:19" x14ac:dyDescent="0.35">
      <c r="A25" s="3" t="str">
        <f>+_xlfn.CONCAT(Exportaciones_FOB_frutas[[#This Row],[País]],Exportaciones_FOB_frutas[[#This Row],[Detalle]],Exportaciones_FOB_frutas[[#This Row],[Año]])</f>
        <v>ParaguayAceite de oliva2020</v>
      </c>
      <c r="B25" s="3" t="s">
        <v>148</v>
      </c>
      <c r="C25" s="3" t="s">
        <v>18</v>
      </c>
      <c r="D25" s="3" t="s">
        <v>19</v>
      </c>
      <c r="E25" s="3">
        <v>75474</v>
      </c>
      <c r="F25" s="3">
        <v>0</v>
      </c>
      <c r="G25" s="3">
        <v>0</v>
      </c>
      <c r="H25" s="3">
        <v>0</v>
      </c>
      <c r="I25" s="3">
        <v>0</v>
      </c>
      <c r="J25" s="3">
        <v>61822.8</v>
      </c>
      <c r="K25" s="3">
        <v>0</v>
      </c>
      <c r="L25" s="3">
        <v>125801.2</v>
      </c>
      <c r="M25" s="3">
        <v>0</v>
      </c>
      <c r="N25" s="3"/>
      <c r="O25" s="3"/>
      <c r="P25" s="3"/>
      <c r="Q25" s="3">
        <f>SUM(Exportaciones_FOB_frutas[[#This Row],[Enero]:[Diciembre]])</f>
        <v>263098</v>
      </c>
      <c r="R25" t="s">
        <v>236</v>
      </c>
      <c r="S25">
        <v>2020</v>
      </c>
    </row>
    <row r="26" spans="1:19" x14ac:dyDescent="0.35">
      <c r="A26" s="3" t="str">
        <f>+_xlfn.CONCAT(Exportaciones_FOB_frutas[[#This Row],[País]],Exportaciones_FOB_frutas[[#This Row],[Detalle]],Exportaciones_FOB_frutas[[#This Row],[Año]])</f>
        <v>PerúAceite de oliva2020</v>
      </c>
      <c r="B26" s="3" t="s">
        <v>149</v>
      </c>
      <c r="C26" s="3" t="s">
        <v>18</v>
      </c>
      <c r="D26" s="3" t="s">
        <v>19</v>
      </c>
      <c r="E26" s="3">
        <v>849.23</v>
      </c>
      <c r="F26" s="3">
        <v>808.73</v>
      </c>
      <c r="G26" s="3">
        <v>0</v>
      </c>
      <c r="H26" s="3">
        <v>129.22999999999999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/>
      <c r="O26" s="3"/>
      <c r="P26" s="3"/>
      <c r="Q26" s="3">
        <f>SUM(Exportaciones_FOB_frutas[[#This Row],[Enero]:[Diciembre]])</f>
        <v>1787.19</v>
      </c>
      <c r="R26" t="s">
        <v>236</v>
      </c>
      <c r="S26">
        <v>2020</v>
      </c>
    </row>
    <row r="27" spans="1:19" x14ac:dyDescent="0.35">
      <c r="A27" s="3" t="str">
        <f>+_xlfn.CONCAT(Exportaciones_FOB_frutas[[#This Row],[País]],Exportaciones_FOB_frutas[[#This Row],[Detalle]],Exportaciones_FOB_frutas[[#This Row],[Año]])</f>
        <v>RusiaAceite de oliva2020</v>
      </c>
      <c r="B27" s="3" t="s">
        <v>161</v>
      </c>
      <c r="C27" s="3" t="s">
        <v>18</v>
      </c>
      <c r="D27" s="3" t="s">
        <v>19</v>
      </c>
      <c r="E27" s="3">
        <v>0</v>
      </c>
      <c r="F27" s="3">
        <v>0</v>
      </c>
      <c r="G27" s="3">
        <v>0</v>
      </c>
      <c r="H27" s="3">
        <v>9792</v>
      </c>
      <c r="I27" s="3">
        <v>0</v>
      </c>
      <c r="J27" s="3">
        <v>34506.75</v>
      </c>
      <c r="K27" s="3">
        <v>0</v>
      </c>
      <c r="L27" s="3">
        <v>0</v>
      </c>
      <c r="M27" s="3">
        <v>0</v>
      </c>
      <c r="N27" s="3"/>
      <c r="O27" s="3"/>
      <c r="P27" s="3"/>
      <c r="Q27" s="3">
        <f>SUM(Exportaciones_FOB_frutas[[#This Row],[Enero]:[Diciembre]])</f>
        <v>44298.75</v>
      </c>
      <c r="R27" t="s">
        <v>236</v>
      </c>
      <c r="S27">
        <v>2020</v>
      </c>
    </row>
    <row r="28" spans="1:19" x14ac:dyDescent="0.35">
      <c r="A28" s="3" t="str">
        <f>+_xlfn.CONCAT(Exportaciones_FOB_frutas[[#This Row],[País]],Exportaciones_FOB_frutas[[#This Row],[Detalle]],Exportaciones_FOB_frutas[[#This Row],[Año]])</f>
        <v>SudáfricaAceite de oliva2020</v>
      </c>
      <c r="B28" s="3" t="s">
        <v>173</v>
      </c>
      <c r="C28" s="3" t="s">
        <v>18</v>
      </c>
      <c r="D28" s="3" t="s">
        <v>19</v>
      </c>
      <c r="E28" s="3">
        <v>0</v>
      </c>
      <c r="F28" s="3">
        <v>0</v>
      </c>
      <c r="G28" s="3">
        <v>369.23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/>
      <c r="O28" s="3"/>
      <c r="P28" s="3"/>
      <c r="Q28" s="3">
        <f>SUM(Exportaciones_FOB_frutas[[#This Row],[Enero]:[Diciembre]])</f>
        <v>369.23</v>
      </c>
      <c r="R28" t="s">
        <v>236</v>
      </c>
      <c r="S28">
        <v>2020</v>
      </c>
    </row>
    <row r="29" spans="1:19" x14ac:dyDescent="0.35">
      <c r="A29" s="3" t="str">
        <f>+_xlfn.CONCAT(Exportaciones_FOB_frutas[[#This Row],[País]],Exportaciones_FOB_frutas[[#This Row],[Detalle]],Exportaciones_FOB_frutas[[#This Row],[Año]])</f>
        <v>Taiwán (Formosa)Aceite de oliva2020</v>
      </c>
      <c r="B29" s="3" t="s">
        <v>179</v>
      </c>
      <c r="C29" s="3" t="s">
        <v>18</v>
      </c>
      <c r="D29" s="3" t="s">
        <v>19</v>
      </c>
      <c r="E29" s="3">
        <v>0</v>
      </c>
      <c r="F29" s="3">
        <v>0</v>
      </c>
      <c r="G29" s="3">
        <v>6369</v>
      </c>
      <c r="H29" s="3">
        <v>0</v>
      </c>
      <c r="I29" s="3">
        <v>0</v>
      </c>
      <c r="J29" s="3">
        <v>0</v>
      </c>
      <c r="K29" s="3">
        <v>2100</v>
      </c>
      <c r="L29" s="3">
        <v>0</v>
      </c>
      <c r="M29" s="3">
        <v>0</v>
      </c>
      <c r="N29" s="3"/>
      <c r="O29" s="3"/>
      <c r="P29" s="3"/>
      <c r="Q29" s="3">
        <f>SUM(Exportaciones_FOB_frutas[[#This Row],[Enero]:[Diciembre]])</f>
        <v>8469</v>
      </c>
      <c r="R29" t="s">
        <v>236</v>
      </c>
      <c r="S29">
        <v>2020</v>
      </c>
    </row>
    <row r="30" spans="1:19" x14ac:dyDescent="0.35">
      <c r="A30" s="3" t="str">
        <f>+_xlfn.CONCAT(Exportaciones_FOB_frutas[[#This Row],[País]],Exportaciones_FOB_frutas[[#This Row],[Detalle]],Exportaciones_FOB_frutas[[#This Row],[Año]])</f>
        <v>UruguayAceite de oliva2020</v>
      </c>
      <c r="B30" s="3" t="s">
        <v>192</v>
      </c>
      <c r="C30" s="3" t="s">
        <v>18</v>
      </c>
      <c r="D30" s="3" t="s">
        <v>19</v>
      </c>
      <c r="E30" s="3">
        <v>0</v>
      </c>
      <c r="F30" s="3">
        <v>3834</v>
      </c>
      <c r="G30" s="3">
        <v>0</v>
      </c>
      <c r="H30" s="3">
        <v>0</v>
      </c>
      <c r="I30" s="3">
        <v>0</v>
      </c>
      <c r="J30" s="3">
        <v>0</v>
      </c>
      <c r="K30" s="3">
        <v>68595.199999999997</v>
      </c>
      <c r="L30" s="3">
        <v>0</v>
      </c>
      <c r="M30" s="3">
        <v>0</v>
      </c>
      <c r="N30" s="3"/>
      <c r="O30" s="3"/>
      <c r="P30" s="3"/>
      <c r="Q30" s="3">
        <f>SUM(Exportaciones_FOB_frutas[[#This Row],[Enero]:[Diciembre]])</f>
        <v>72429.2</v>
      </c>
      <c r="R30" t="s">
        <v>236</v>
      </c>
      <c r="S30">
        <v>2020</v>
      </c>
    </row>
    <row r="31" spans="1:19" x14ac:dyDescent="0.35">
      <c r="A31" s="3" t="str">
        <f>+_xlfn.CONCAT(Exportaciones_FOB_frutas[[#This Row],[País]],Exportaciones_FOB_frutas[[#This Row],[Detalle]],Exportaciones_FOB_frutas[[#This Row],[Año]])</f>
        <v>VenezuelaAceite de oliva2020</v>
      </c>
      <c r="B31" s="3" t="s">
        <v>194</v>
      </c>
      <c r="C31" s="3" t="s">
        <v>18</v>
      </c>
      <c r="D31" s="3" t="s">
        <v>19</v>
      </c>
      <c r="E31" s="3">
        <v>0</v>
      </c>
      <c r="F31" s="3">
        <v>881</v>
      </c>
      <c r="G31" s="3">
        <v>3131</v>
      </c>
      <c r="H31" s="3">
        <v>1366</v>
      </c>
      <c r="I31" s="3">
        <v>2700</v>
      </c>
      <c r="J31" s="3">
        <v>0</v>
      </c>
      <c r="K31" s="3">
        <v>1400</v>
      </c>
      <c r="L31" s="3">
        <v>0</v>
      </c>
      <c r="M31" s="3">
        <v>0</v>
      </c>
      <c r="N31" s="3"/>
      <c r="O31" s="3"/>
      <c r="P31" s="3"/>
      <c r="Q31" s="3">
        <f>SUM(Exportaciones_FOB_frutas[[#This Row],[Enero]:[Diciembre]])</f>
        <v>9478</v>
      </c>
      <c r="R31" t="s">
        <v>236</v>
      </c>
      <c r="S31">
        <v>2020</v>
      </c>
    </row>
    <row r="32" spans="1:19" x14ac:dyDescent="0.35">
      <c r="A32" s="3" t="str">
        <f>+_xlfn.CONCAT(Exportaciones_FOB_frutas[[#This Row],[País]],Exportaciones_FOB_frutas[[#This Row],[Detalle]],Exportaciones_FOB_frutas[[#This Row],[Año]])</f>
        <v>Otros PaísesAceite de oliva2020</v>
      </c>
      <c r="B32" s="3" t="s">
        <v>197</v>
      </c>
      <c r="C32" s="3" t="s">
        <v>18</v>
      </c>
      <c r="D32" s="3" t="s">
        <v>19</v>
      </c>
      <c r="E32" s="3">
        <v>0</v>
      </c>
      <c r="F32" s="3">
        <v>0</v>
      </c>
      <c r="G32" s="3">
        <v>10800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18165.5</v>
      </c>
      <c r="N32" s="3"/>
      <c r="O32" s="3"/>
      <c r="P32" s="3"/>
      <c r="Q32" s="3">
        <f>SUM(Exportaciones_FOB_frutas[[#This Row],[Enero]:[Diciembre]])</f>
        <v>28965.5</v>
      </c>
      <c r="R32" t="s">
        <v>236</v>
      </c>
      <c r="S32">
        <v>2020</v>
      </c>
    </row>
    <row r="33" spans="1:19" x14ac:dyDescent="0.35">
      <c r="A33" s="3" t="str">
        <f>+_xlfn.CONCAT(Exportaciones_FOB_frutas[[#This Row],[País]],Exportaciones_FOB_frutas[[#This Row],[Detalle]],Exportaciones_FOB_frutas[[#This Row],[Año]])</f>
        <v>ChinaAceite de oliva2019</v>
      </c>
      <c r="B33" s="3" t="s">
        <v>56</v>
      </c>
      <c r="C33" s="3" t="s">
        <v>18</v>
      </c>
      <c r="D33" s="3" t="s">
        <v>19</v>
      </c>
      <c r="E33" s="3">
        <v>10296</v>
      </c>
      <c r="F33" s="3">
        <v>22963.42</v>
      </c>
      <c r="G33" s="3">
        <v>193933.72</v>
      </c>
      <c r="H33" s="3">
        <v>119844</v>
      </c>
      <c r="I33" s="3">
        <v>0</v>
      </c>
      <c r="J33" s="3">
        <v>6291.8</v>
      </c>
      <c r="K33" s="3">
        <v>0</v>
      </c>
      <c r="L33" s="3">
        <v>46686.85</v>
      </c>
      <c r="M33" s="3">
        <v>6790.8</v>
      </c>
      <c r="N33" s="3">
        <v>205413.71</v>
      </c>
      <c r="O33" s="3">
        <v>9408.9599999999991</v>
      </c>
      <c r="P33" s="3">
        <v>450073.77</v>
      </c>
      <c r="Q33" s="3">
        <f>SUM(Exportaciones_FOB_frutas[[#This Row],[Enero]:[Diciembre]])</f>
        <v>1071703.0299999998</v>
      </c>
      <c r="R33" t="s">
        <v>236</v>
      </c>
      <c r="S33">
        <v>2019</v>
      </c>
    </row>
    <row r="34" spans="1:19" x14ac:dyDescent="0.35">
      <c r="A34" s="3" t="str">
        <f>+_xlfn.CONCAT(Exportaciones_FOB_frutas[[#This Row],[País]],Exportaciones_FOB_frutas[[#This Row],[Detalle]],Exportaciones_FOB_frutas[[#This Row],[Año]])</f>
        <v>Estados Unidos de AméricaAceite de oliva2019</v>
      </c>
      <c r="B34" s="3" t="s">
        <v>74</v>
      </c>
      <c r="C34" s="3" t="s">
        <v>18</v>
      </c>
      <c r="D34" s="3" t="s">
        <v>19</v>
      </c>
      <c r="E34" s="3">
        <v>1716682.79</v>
      </c>
      <c r="F34" s="3">
        <v>1241654.49</v>
      </c>
      <c r="G34" s="3">
        <v>372556.44999999995</v>
      </c>
      <c r="H34" s="3">
        <v>207070.73</v>
      </c>
      <c r="I34" s="3">
        <v>300156.12</v>
      </c>
      <c r="J34" s="3">
        <v>741446.41999999993</v>
      </c>
      <c r="K34" s="3">
        <v>2397128.02</v>
      </c>
      <c r="L34" s="3">
        <v>1807978.0000000002</v>
      </c>
      <c r="M34" s="3">
        <v>1754888.4</v>
      </c>
      <c r="N34" s="3">
        <v>2823556.37</v>
      </c>
      <c r="O34" s="3">
        <v>1096019.4799999997</v>
      </c>
      <c r="P34" s="3">
        <v>4397671.26</v>
      </c>
      <c r="Q34" s="3">
        <f>SUM(Exportaciones_FOB_frutas[[#This Row],[Enero]:[Diciembre]])</f>
        <v>18856808.530000001</v>
      </c>
      <c r="R34" t="s">
        <v>236</v>
      </c>
      <c r="S34">
        <v>2019</v>
      </c>
    </row>
    <row r="35" spans="1:19" x14ac:dyDescent="0.35">
      <c r="A35" s="3" t="str">
        <f>+_xlfn.CONCAT(Exportaciones_FOB_frutas[[#This Row],[País]],Exportaciones_FOB_frutas[[#This Row],[Detalle]],Exportaciones_FOB_frutas[[#This Row],[Año]])</f>
        <v>JapónAceite de oliva2019</v>
      </c>
      <c r="B35" s="3" t="s">
        <v>110</v>
      </c>
      <c r="C35" s="3" t="s">
        <v>18</v>
      </c>
      <c r="D35" s="3" t="s">
        <v>19</v>
      </c>
      <c r="E35" s="3">
        <v>83097</v>
      </c>
      <c r="F35" s="3">
        <v>0</v>
      </c>
      <c r="G35" s="3">
        <v>35268</v>
      </c>
      <c r="H35" s="3">
        <v>21168</v>
      </c>
      <c r="I35" s="3">
        <v>96446</v>
      </c>
      <c r="J35" s="3">
        <v>35063</v>
      </c>
      <c r="K35" s="3">
        <v>64137.18</v>
      </c>
      <c r="L35" s="3">
        <v>24931.8</v>
      </c>
      <c r="M35" s="3">
        <v>43817.27</v>
      </c>
      <c r="N35" s="3">
        <v>60007.040000000001</v>
      </c>
      <c r="O35" s="3">
        <v>116294.17</v>
      </c>
      <c r="P35" s="3">
        <v>48221.440000000002</v>
      </c>
      <c r="Q35" s="3">
        <f>SUM(Exportaciones_FOB_frutas[[#This Row],[Enero]:[Diciembre]])</f>
        <v>628450.89999999991</v>
      </c>
      <c r="R35" t="s">
        <v>236</v>
      </c>
      <c r="S35">
        <v>2019</v>
      </c>
    </row>
    <row r="36" spans="1:19" x14ac:dyDescent="0.35">
      <c r="A36" s="3" t="str">
        <f>+_xlfn.CONCAT(Exportaciones_FOB_frutas[[#This Row],[País]],Exportaciones_FOB_frutas[[#This Row],[Detalle]],Exportaciones_FOB_frutas[[#This Row],[Año]])</f>
        <v>BrasilAceite de oliva2019</v>
      </c>
      <c r="B36" s="3" t="s">
        <v>49</v>
      </c>
      <c r="C36" s="3" t="s">
        <v>18</v>
      </c>
      <c r="D36" s="3" t="s">
        <v>19</v>
      </c>
      <c r="E36" s="3">
        <v>3056138.75</v>
      </c>
      <c r="F36" s="3">
        <v>2888134.76</v>
      </c>
      <c r="G36" s="3">
        <v>1985821.4300000002</v>
      </c>
      <c r="H36" s="3">
        <v>2376749.71</v>
      </c>
      <c r="I36" s="3">
        <v>1824314.1</v>
      </c>
      <c r="J36" s="3">
        <v>2983942.67</v>
      </c>
      <c r="K36" s="3">
        <v>1153205.52</v>
      </c>
      <c r="L36" s="3">
        <v>2031064.4500000002</v>
      </c>
      <c r="M36" s="3">
        <v>2019659.5400000003</v>
      </c>
      <c r="N36" s="3">
        <v>2790431.18</v>
      </c>
      <c r="O36" s="3">
        <v>1035727.6699999999</v>
      </c>
      <c r="P36" s="3">
        <v>3372158.9099999997</v>
      </c>
      <c r="Q36" s="3">
        <f>SUM(Exportaciones_FOB_frutas[[#This Row],[Enero]:[Diciembre]])</f>
        <v>27517348.689999994</v>
      </c>
      <c r="R36" t="s">
        <v>236</v>
      </c>
      <c r="S36">
        <v>2019</v>
      </c>
    </row>
    <row r="37" spans="1:19" x14ac:dyDescent="0.35">
      <c r="A37" s="3" t="str">
        <f>+_xlfn.CONCAT(Exportaciones_FOB_frutas[[#This Row],[País]],Exportaciones_FOB_frutas[[#This Row],[Detalle]],Exportaciones_FOB_frutas[[#This Row],[Año]])</f>
        <v>PerúAceite de oliva2019</v>
      </c>
      <c r="B37" s="3" t="s">
        <v>149</v>
      </c>
      <c r="C37" s="3" t="s">
        <v>18</v>
      </c>
      <c r="D37" s="3" t="s">
        <v>19</v>
      </c>
      <c r="E37" s="3">
        <v>548.37</v>
      </c>
      <c r="F37" s="3">
        <v>129.22999999999999</v>
      </c>
      <c r="G37" s="3">
        <v>964.76</v>
      </c>
      <c r="H37" s="3">
        <v>0</v>
      </c>
      <c r="I37" s="3">
        <v>1379.77</v>
      </c>
      <c r="J37" s="3">
        <v>590.77</v>
      </c>
      <c r="K37" s="3">
        <v>498.46</v>
      </c>
      <c r="L37" s="3">
        <v>674.8599999999999</v>
      </c>
      <c r="M37" s="3">
        <v>0</v>
      </c>
      <c r="N37" s="3">
        <v>2568.42</v>
      </c>
      <c r="O37" s="3">
        <v>17845.309999999998</v>
      </c>
      <c r="P37" s="3">
        <v>1271.02</v>
      </c>
      <c r="Q37" s="3">
        <f>SUM(Exportaciones_FOB_frutas[[#This Row],[Enero]:[Diciembre]])</f>
        <v>26470.969999999998</v>
      </c>
      <c r="R37" t="s">
        <v>236</v>
      </c>
      <c r="S37">
        <v>2019</v>
      </c>
    </row>
    <row r="38" spans="1:19" x14ac:dyDescent="0.35">
      <c r="A38" s="3" t="str">
        <f>+_xlfn.CONCAT(Exportaciones_FOB_frutas[[#This Row],[País]],Exportaciones_FOB_frutas[[#This Row],[Detalle]],Exportaciones_FOB_frutas[[#This Row],[Año]])</f>
        <v>EspañaAceite de oliva2019</v>
      </c>
      <c r="B38" s="3" t="s">
        <v>73</v>
      </c>
      <c r="C38" s="3" t="s">
        <v>18</v>
      </c>
      <c r="D38" s="3" t="s">
        <v>19</v>
      </c>
      <c r="E38" s="3">
        <v>34675.01</v>
      </c>
      <c r="F38" s="3">
        <v>0</v>
      </c>
      <c r="G38" s="3">
        <v>3536.55</v>
      </c>
      <c r="H38" s="3">
        <v>1888.44</v>
      </c>
      <c r="I38" s="3">
        <v>0</v>
      </c>
      <c r="J38" s="3">
        <v>1846.2</v>
      </c>
      <c r="K38" s="3">
        <v>5361.91</v>
      </c>
      <c r="L38" s="3">
        <v>0</v>
      </c>
      <c r="M38" s="3">
        <v>2299.3900000000003</v>
      </c>
      <c r="N38" s="3">
        <v>0</v>
      </c>
      <c r="O38" s="3">
        <v>37447.19</v>
      </c>
      <c r="P38" s="3">
        <v>390717.76</v>
      </c>
      <c r="Q38" s="3">
        <f>SUM(Exportaciones_FOB_frutas[[#This Row],[Enero]:[Diciembre]])</f>
        <v>477772.45</v>
      </c>
      <c r="R38" t="s">
        <v>236</v>
      </c>
      <c r="S38">
        <v>2019</v>
      </c>
    </row>
    <row r="39" spans="1:19" x14ac:dyDescent="0.35">
      <c r="A39" s="3" t="str">
        <f>+_xlfn.CONCAT(Exportaciones_FOB_frutas[[#This Row],[País]],Exportaciones_FOB_frutas[[#This Row],[Detalle]],Exportaciones_FOB_frutas[[#This Row],[Año]])</f>
        <v>Taiwán (Formosa)Aceite de oliva2019</v>
      </c>
      <c r="B39" s="3" t="s">
        <v>179</v>
      </c>
      <c r="C39" s="3" t="s">
        <v>18</v>
      </c>
      <c r="D39" s="3" t="s">
        <v>19</v>
      </c>
      <c r="E39" s="3">
        <v>721.2</v>
      </c>
      <c r="F39" s="3">
        <v>10146.4</v>
      </c>
      <c r="G39" s="3">
        <v>4732.5600000000004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9140</v>
      </c>
      <c r="N39" s="3">
        <v>0</v>
      </c>
      <c r="O39" s="3">
        <v>12421.36</v>
      </c>
      <c r="P39" s="3">
        <v>0</v>
      </c>
      <c r="Q39" s="3">
        <f>SUM(Exportaciones_FOB_frutas[[#This Row],[Enero]:[Diciembre]])</f>
        <v>37161.520000000004</v>
      </c>
      <c r="R39" t="s">
        <v>236</v>
      </c>
      <c r="S39">
        <v>2019</v>
      </c>
    </row>
    <row r="40" spans="1:19" x14ac:dyDescent="0.35">
      <c r="A40" s="3" t="str">
        <f>+_xlfn.CONCAT(Exportaciones_FOB_frutas[[#This Row],[País]],Exportaciones_FOB_frutas[[#This Row],[Detalle]],Exportaciones_FOB_frutas[[#This Row],[Año]])</f>
        <v>MéxicoAceite de oliva2019</v>
      </c>
      <c r="B40" s="3" t="s">
        <v>130</v>
      </c>
      <c r="C40" s="3" t="s">
        <v>18</v>
      </c>
      <c r="D40" s="3" t="s">
        <v>19</v>
      </c>
      <c r="E40" s="3">
        <v>47598.720000000001</v>
      </c>
      <c r="F40" s="3">
        <v>0</v>
      </c>
      <c r="G40" s="3">
        <v>32751.599999999999</v>
      </c>
      <c r="H40" s="3">
        <v>20941.2</v>
      </c>
      <c r="I40" s="3">
        <v>0</v>
      </c>
      <c r="J40" s="3">
        <v>0</v>
      </c>
      <c r="K40" s="3">
        <v>25976.16</v>
      </c>
      <c r="L40" s="3">
        <v>0</v>
      </c>
      <c r="M40" s="3">
        <v>109660.8</v>
      </c>
      <c r="N40" s="3">
        <v>0</v>
      </c>
      <c r="O40" s="3">
        <v>0</v>
      </c>
      <c r="P40" s="3">
        <v>33810</v>
      </c>
      <c r="Q40" s="3">
        <f>SUM(Exportaciones_FOB_frutas[[#This Row],[Enero]:[Diciembre]])</f>
        <v>270738.48</v>
      </c>
      <c r="R40" t="s">
        <v>236</v>
      </c>
      <c r="S40">
        <v>2019</v>
      </c>
    </row>
    <row r="41" spans="1:19" x14ac:dyDescent="0.35">
      <c r="A41" s="3" t="str">
        <f>+_xlfn.CONCAT(Exportaciones_FOB_frutas[[#This Row],[País]],Exportaciones_FOB_frutas[[#This Row],[Detalle]],Exportaciones_FOB_frutas[[#This Row],[Año]])</f>
        <v>CanadáAceite de oliva2019</v>
      </c>
      <c r="B41" s="3" t="s">
        <v>55</v>
      </c>
      <c r="C41" s="3" t="s">
        <v>18</v>
      </c>
      <c r="D41" s="3" t="s">
        <v>19</v>
      </c>
      <c r="E41" s="3">
        <v>60484</v>
      </c>
      <c r="F41" s="3">
        <v>226636.79999999999</v>
      </c>
      <c r="G41" s="3">
        <v>124341.6</v>
      </c>
      <c r="H41" s="3">
        <v>0</v>
      </c>
      <c r="I41" s="3">
        <v>56596.800000000003</v>
      </c>
      <c r="J41" s="3">
        <v>0</v>
      </c>
      <c r="K41" s="3">
        <v>283545.59999999998</v>
      </c>
      <c r="L41" s="3">
        <v>179593.68</v>
      </c>
      <c r="M41" s="3">
        <v>0</v>
      </c>
      <c r="N41" s="3">
        <v>161807.93</v>
      </c>
      <c r="O41" s="3">
        <v>348903.08</v>
      </c>
      <c r="P41" s="3">
        <v>139547.27000000002</v>
      </c>
      <c r="Q41" s="3">
        <f>SUM(Exportaciones_FOB_frutas[[#This Row],[Enero]:[Diciembre]])</f>
        <v>1581456.76</v>
      </c>
      <c r="R41" t="s">
        <v>236</v>
      </c>
      <c r="S41">
        <v>2019</v>
      </c>
    </row>
    <row r="42" spans="1:19" x14ac:dyDescent="0.35">
      <c r="A42" s="3" t="str">
        <f>+_xlfn.CONCAT(Exportaciones_FOB_frutas[[#This Row],[País]],Exportaciones_FOB_frutas[[#This Row],[Detalle]],Exportaciones_FOB_frutas[[#This Row],[Año]])</f>
        <v>AlemaniaAceite de oliva2019</v>
      </c>
      <c r="B42" s="3" t="s">
        <v>3</v>
      </c>
      <c r="C42" s="3" t="s">
        <v>18</v>
      </c>
      <c r="D42" s="3" t="s">
        <v>19</v>
      </c>
      <c r="E42" s="3">
        <v>0</v>
      </c>
      <c r="F42" s="3">
        <v>42638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12.33</v>
      </c>
      <c r="N42" s="3">
        <v>0</v>
      </c>
      <c r="O42" s="3">
        <v>42528</v>
      </c>
      <c r="P42" s="3">
        <v>0</v>
      </c>
      <c r="Q42" s="3">
        <f>SUM(Exportaciones_FOB_frutas[[#This Row],[Enero]:[Diciembre]])</f>
        <v>85178.33</v>
      </c>
      <c r="R42" t="s">
        <v>236</v>
      </c>
      <c r="S42">
        <v>2019</v>
      </c>
    </row>
    <row r="43" spans="1:19" x14ac:dyDescent="0.35">
      <c r="A43" s="3" t="str">
        <f>+_xlfn.CONCAT(Exportaciones_FOB_frutas[[#This Row],[País]],Exportaciones_FOB_frutas[[#This Row],[Detalle]],Exportaciones_FOB_frutas[[#This Row],[Año]])</f>
        <v>RusiaAceite de oliva2019</v>
      </c>
      <c r="B43" s="3" t="s">
        <v>161</v>
      </c>
      <c r="C43" s="3" t="s">
        <v>18</v>
      </c>
      <c r="D43" s="3" t="s">
        <v>19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18456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20379.599999999999</v>
      </c>
      <c r="Q43" s="3">
        <f>SUM(Exportaciones_FOB_frutas[[#This Row],[Enero]:[Diciembre]])</f>
        <v>38835.599999999999</v>
      </c>
      <c r="R43" t="s">
        <v>236</v>
      </c>
      <c r="S43">
        <v>2019</v>
      </c>
    </row>
    <row r="44" spans="1:19" x14ac:dyDescent="0.35">
      <c r="A44" s="3" t="str">
        <f>+_xlfn.CONCAT(Exportaciones_FOB_frutas[[#This Row],[País]],Exportaciones_FOB_frutas[[#This Row],[Detalle]],Exportaciones_FOB_frutas[[#This Row],[Año]])</f>
        <v>ColombiaAceite de oliva2019</v>
      </c>
      <c r="B44" s="3" t="s">
        <v>58</v>
      </c>
      <c r="C44" s="3" t="s">
        <v>18</v>
      </c>
      <c r="D44" s="3" t="s">
        <v>19</v>
      </c>
      <c r="E44" s="3">
        <v>0</v>
      </c>
      <c r="F44" s="3">
        <v>66273.960000000006</v>
      </c>
      <c r="G44" s="3">
        <v>39563.599999999999</v>
      </c>
      <c r="H44" s="3">
        <v>0</v>
      </c>
      <c r="I44" s="3">
        <v>44010</v>
      </c>
      <c r="J44" s="3">
        <v>0</v>
      </c>
      <c r="K44" s="3">
        <v>205.11</v>
      </c>
      <c r="L44" s="3">
        <v>0</v>
      </c>
      <c r="M44" s="3">
        <v>66372</v>
      </c>
      <c r="N44" s="3">
        <v>27186.73</v>
      </c>
      <c r="O44" s="3">
        <v>273.45999999999998</v>
      </c>
      <c r="P44" s="3">
        <v>4579.2</v>
      </c>
      <c r="Q44" s="3">
        <f>SUM(Exportaciones_FOB_frutas[[#This Row],[Enero]:[Diciembre]])</f>
        <v>248464.06</v>
      </c>
      <c r="R44" t="s">
        <v>236</v>
      </c>
      <c r="S44">
        <v>2019</v>
      </c>
    </row>
    <row r="45" spans="1:19" x14ac:dyDescent="0.35">
      <c r="A45" s="3" t="str">
        <f>+_xlfn.CONCAT(Exportaciones_FOB_frutas[[#This Row],[País]],Exportaciones_FOB_frutas[[#This Row],[Detalle]],Exportaciones_FOB_frutas[[#This Row],[Año]])</f>
        <v>ArgentinaAceite de oliva2019</v>
      </c>
      <c r="B45" s="3" t="s">
        <v>32</v>
      </c>
      <c r="C45" s="3" t="s">
        <v>18</v>
      </c>
      <c r="D45" s="3" t="s">
        <v>19</v>
      </c>
      <c r="E45" s="3">
        <v>160.68</v>
      </c>
      <c r="F45" s="3">
        <v>0</v>
      </c>
      <c r="G45" s="3">
        <v>1055.6599999999999</v>
      </c>
      <c r="H45" s="3">
        <v>397.23</v>
      </c>
      <c r="I45" s="3">
        <v>0</v>
      </c>
      <c r="J45" s="3">
        <v>36.92</v>
      </c>
      <c r="K45" s="3">
        <v>36.92</v>
      </c>
      <c r="L45" s="3">
        <v>0</v>
      </c>
      <c r="M45" s="3">
        <v>142.21</v>
      </c>
      <c r="N45" s="3">
        <v>247.51</v>
      </c>
      <c r="O45" s="3">
        <v>221.54</v>
      </c>
      <c r="P45" s="3">
        <v>144.94999999999999</v>
      </c>
      <c r="Q45" s="3">
        <f>SUM(Exportaciones_FOB_frutas[[#This Row],[Enero]:[Diciembre]])</f>
        <v>2443.62</v>
      </c>
      <c r="R45" t="s">
        <v>236</v>
      </c>
      <c r="S45">
        <v>2019</v>
      </c>
    </row>
    <row r="46" spans="1:19" x14ac:dyDescent="0.35">
      <c r="A46" s="3" t="str">
        <f>+_xlfn.CONCAT(Exportaciones_FOB_frutas[[#This Row],[País]],Exportaciones_FOB_frutas[[#This Row],[Detalle]],Exportaciones_FOB_frutas[[#This Row],[Año]])</f>
        <v>EcuadorAceite de oliva2019</v>
      </c>
      <c r="B46" s="3" t="s">
        <v>68</v>
      </c>
      <c r="C46" s="3" t="s">
        <v>18</v>
      </c>
      <c r="D46" s="3" t="s">
        <v>19</v>
      </c>
      <c r="E46" s="3">
        <v>92.31</v>
      </c>
      <c r="F46" s="3">
        <v>0</v>
      </c>
      <c r="G46" s="3">
        <v>276.92</v>
      </c>
      <c r="H46" s="3">
        <v>55.38</v>
      </c>
      <c r="I46" s="3">
        <v>0</v>
      </c>
      <c r="J46" s="3">
        <v>73.849999999999994</v>
      </c>
      <c r="K46" s="3">
        <v>73.849999999999994</v>
      </c>
      <c r="L46" s="3">
        <v>482.03000000000003</v>
      </c>
      <c r="M46" s="3">
        <v>0</v>
      </c>
      <c r="N46" s="3">
        <v>0</v>
      </c>
      <c r="O46" s="3">
        <v>268.7</v>
      </c>
      <c r="P46" s="3">
        <v>244.76999999999998</v>
      </c>
      <c r="Q46" s="3">
        <f>SUM(Exportaciones_FOB_frutas[[#This Row],[Enero]:[Diciembre]])</f>
        <v>1567.8100000000002</v>
      </c>
      <c r="R46" t="s">
        <v>236</v>
      </c>
      <c r="S46">
        <v>2019</v>
      </c>
    </row>
    <row r="47" spans="1:19" x14ac:dyDescent="0.35">
      <c r="A47" s="3" t="str">
        <f>+_xlfn.CONCAT(Exportaciones_FOB_frutas[[#This Row],[País]],Exportaciones_FOB_frutas[[#This Row],[Detalle]],Exportaciones_FOB_frutas[[#This Row],[Año]])</f>
        <v>BélgicaAceite de oliva2019</v>
      </c>
      <c r="B47" s="3" t="s">
        <v>43</v>
      </c>
      <c r="C47" s="3" t="s">
        <v>18</v>
      </c>
      <c r="D47" s="3" t="s">
        <v>19</v>
      </c>
      <c r="E47" s="3">
        <v>227.48</v>
      </c>
      <c r="F47" s="3">
        <v>480.98</v>
      </c>
      <c r="G47" s="3">
        <v>0</v>
      </c>
      <c r="H47" s="3">
        <v>13326.6</v>
      </c>
      <c r="I47" s="3">
        <v>0</v>
      </c>
      <c r="J47" s="3">
        <v>0</v>
      </c>
      <c r="K47" s="3">
        <v>0</v>
      </c>
      <c r="L47" s="3">
        <v>0</v>
      </c>
      <c r="M47" s="3">
        <v>1063.95</v>
      </c>
      <c r="N47" s="3">
        <v>0</v>
      </c>
      <c r="O47" s="3">
        <v>21002.400000000001</v>
      </c>
      <c r="P47" s="3">
        <v>0</v>
      </c>
      <c r="Q47" s="3">
        <f>SUM(Exportaciones_FOB_frutas[[#This Row],[Enero]:[Diciembre]])</f>
        <v>36101.410000000003</v>
      </c>
      <c r="R47" t="s">
        <v>236</v>
      </c>
      <c r="S47">
        <v>2019</v>
      </c>
    </row>
    <row r="48" spans="1:19" x14ac:dyDescent="0.35">
      <c r="A48" s="3" t="str">
        <f>+_xlfn.CONCAT(Exportaciones_FOB_frutas[[#This Row],[País]],Exportaciones_FOB_frutas[[#This Row],[Detalle]],Exportaciones_FOB_frutas[[#This Row],[Año]])</f>
        <v>BoliviaAceite de oliva2019</v>
      </c>
      <c r="B48" s="3" t="s">
        <v>47</v>
      </c>
      <c r="C48" s="3" t="s">
        <v>18</v>
      </c>
      <c r="D48" s="3" t="s">
        <v>19</v>
      </c>
      <c r="E48" s="3">
        <v>0</v>
      </c>
      <c r="F48" s="3">
        <v>0</v>
      </c>
      <c r="G48" s="3">
        <v>12598.8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10884</v>
      </c>
      <c r="Q48" s="3">
        <f>SUM(Exportaciones_FOB_frutas[[#This Row],[Enero]:[Diciembre]])</f>
        <v>23482.799999999999</v>
      </c>
      <c r="R48" t="s">
        <v>236</v>
      </c>
      <c r="S48">
        <v>2019</v>
      </c>
    </row>
    <row r="49" spans="1:19" x14ac:dyDescent="0.35">
      <c r="A49" s="3" t="str">
        <f>+_xlfn.CONCAT(Exportaciones_FOB_frutas[[#This Row],[País]],Exportaciones_FOB_frutas[[#This Row],[Detalle]],Exportaciones_FOB_frutas[[#This Row],[Año]])</f>
        <v>AustraliaAceite de oliva2019</v>
      </c>
      <c r="B49" s="3" t="s">
        <v>35</v>
      </c>
      <c r="C49" s="3" t="s">
        <v>18</v>
      </c>
      <c r="D49" s="3" t="s">
        <v>19</v>
      </c>
      <c r="E49" s="3">
        <v>0</v>
      </c>
      <c r="F49" s="3">
        <v>0</v>
      </c>
      <c r="G49" s="3">
        <v>324.08999999999997</v>
      </c>
      <c r="H49" s="3">
        <v>540.15</v>
      </c>
      <c r="I49" s="3">
        <v>0</v>
      </c>
      <c r="J49" s="3">
        <v>0</v>
      </c>
      <c r="K49" s="3">
        <v>55.38</v>
      </c>
      <c r="L49" s="3">
        <v>0</v>
      </c>
      <c r="M49" s="3">
        <v>595.53</v>
      </c>
      <c r="N49" s="3">
        <v>577.06999999999994</v>
      </c>
      <c r="O49" s="3">
        <v>466.29999999999995</v>
      </c>
      <c r="P49" s="3">
        <v>194.86</v>
      </c>
      <c r="Q49" s="3">
        <f>SUM(Exportaciones_FOB_frutas[[#This Row],[Enero]:[Diciembre]])</f>
        <v>2753.3800000000006</v>
      </c>
      <c r="R49" t="s">
        <v>236</v>
      </c>
      <c r="S49">
        <v>2019</v>
      </c>
    </row>
    <row r="50" spans="1:19" x14ac:dyDescent="0.35">
      <c r="A50" s="3" t="str">
        <f>+_xlfn.CONCAT(Exportaciones_FOB_frutas[[#This Row],[País]],Exportaciones_FOB_frutas[[#This Row],[Detalle]],Exportaciones_FOB_frutas[[#This Row],[Año]])</f>
        <v>Costa RicaAceite de oliva2019</v>
      </c>
      <c r="B50" s="3" t="s">
        <v>62</v>
      </c>
      <c r="C50" s="3" t="s">
        <v>18</v>
      </c>
      <c r="D50" s="3" t="s">
        <v>19</v>
      </c>
      <c r="E50" s="3">
        <v>3622</v>
      </c>
      <c r="F50" s="3">
        <v>0</v>
      </c>
      <c r="G50" s="3">
        <v>0</v>
      </c>
      <c r="H50" s="3">
        <v>0</v>
      </c>
      <c r="I50" s="3">
        <v>3443</v>
      </c>
      <c r="J50" s="3">
        <v>0</v>
      </c>
      <c r="K50" s="3">
        <v>0</v>
      </c>
      <c r="L50" s="3">
        <v>5964</v>
      </c>
      <c r="M50" s="3">
        <v>0</v>
      </c>
      <c r="N50" s="3">
        <v>0</v>
      </c>
      <c r="O50" s="3">
        <v>0</v>
      </c>
      <c r="P50" s="3">
        <v>0</v>
      </c>
      <c r="Q50" s="3">
        <f>SUM(Exportaciones_FOB_frutas[[#This Row],[Enero]:[Diciembre]])</f>
        <v>13029</v>
      </c>
      <c r="R50" t="s">
        <v>236</v>
      </c>
      <c r="S50">
        <v>2019</v>
      </c>
    </row>
    <row r="51" spans="1:19" x14ac:dyDescent="0.35">
      <c r="A51" s="3" t="str">
        <f>+_xlfn.CONCAT(Exportaciones_FOB_frutas[[#This Row],[País]],Exportaciones_FOB_frutas[[#This Row],[Detalle]],Exportaciones_FOB_frutas[[#This Row],[Año]])</f>
        <v>ParaguayAceite de oliva2019</v>
      </c>
      <c r="B51" s="3" t="s">
        <v>148</v>
      </c>
      <c r="C51" s="3" t="s">
        <v>18</v>
      </c>
      <c r="D51" s="3" t="s">
        <v>19</v>
      </c>
      <c r="E51" s="3">
        <v>0</v>
      </c>
      <c r="F51" s="3">
        <v>47220.84</v>
      </c>
      <c r="G51" s="3">
        <v>38273.370000000003</v>
      </c>
      <c r="H51" s="3">
        <v>0</v>
      </c>
      <c r="I51" s="3">
        <v>33901.56</v>
      </c>
      <c r="J51" s="3">
        <v>46627.76</v>
      </c>
      <c r="K51" s="3">
        <v>51438.19</v>
      </c>
      <c r="L51" s="3">
        <v>42452.53</v>
      </c>
      <c r="M51" s="3">
        <v>0</v>
      </c>
      <c r="N51" s="3">
        <v>74004.570000000007</v>
      </c>
      <c r="O51" s="3">
        <v>46121.760000000002</v>
      </c>
      <c r="P51" s="3">
        <v>0</v>
      </c>
      <c r="Q51" s="3">
        <f>SUM(Exportaciones_FOB_frutas[[#This Row],[Enero]:[Diciembre]])</f>
        <v>380040.58</v>
      </c>
      <c r="R51" t="s">
        <v>236</v>
      </c>
      <c r="S51">
        <v>2019</v>
      </c>
    </row>
    <row r="52" spans="1:19" x14ac:dyDescent="0.35">
      <c r="A52" s="3" t="str">
        <f>+_xlfn.CONCAT(Exportaciones_FOB_frutas[[#This Row],[País]],Exportaciones_FOB_frutas[[#This Row],[Detalle]],Exportaciones_FOB_frutas[[#This Row],[Año]])</f>
        <v>DinamarcaAceite de oliva2019</v>
      </c>
      <c r="B52" s="3" t="s">
        <v>65</v>
      </c>
      <c r="C52" s="3" t="s">
        <v>18</v>
      </c>
      <c r="D52" s="3" t="s">
        <v>19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3470.69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f>SUM(Exportaciones_FOB_frutas[[#This Row],[Enero]:[Diciembre]])</f>
        <v>3470.69</v>
      </c>
      <c r="R52" t="s">
        <v>236</v>
      </c>
      <c r="S52">
        <v>2019</v>
      </c>
    </row>
    <row r="53" spans="1:19" x14ac:dyDescent="0.35">
      <c r="A53" s="3" t="str">
        <f>+_xlfn.CONCAT(Exportaciones_FOB_frutas[[#This Row],[País]],Exportaciones_FOB_frutas[[#This Row],[Detalle]],Exportaciones_FOB_frutas[[#This Row],[Año]])</f>
        <v>UruguayAceite de oliva2019</v>
      </c>
      <c r="B53" s="3" t="s">
        <v>192</v>
      </c>
      <c r="C53" s="3" t="s">
        <v>18</v>
      </c>
      <c r="D53" s="3" t="s">
        <v>19</v>
      </c>
      <c r="E53" s="3">
        <v>349311.8</v>
      </c>
      <c r="F53" s="3">
        <v>0</v>
      </c>
      <c r="G53" s="3">
        <v>13888</v>
      </c>
      <c r="H53" s="3">
        <v>71554</v>
      </c>
      <c r="I53" s="3">
        <v>0</v>
      </c>
      <c r="J53" s="3">
        <v>0</v>
      </c>
      <c r="K53" s="3">
        <v>51210</v>
      </c>
      <c r="L53" s="3">
        <v>39234</v>
      </c>
      <c r="M53" s="3">
        <v>91076</v>
      </c>
      <c r="N53" s="3">
        <v>0</v>
      </c>
      <c r="O53" s="3">
        <v>0</v>
      </c>
      <c r="P53" s="3">
        <v>31431.599999999999</v>
      </c>
      <c r="Q53" s="3">
        <f>SUM(Exportaciones_FOB_frutas[[#This Row],[Enero]:[Diciembre]])</f>
        <v>647705.4</v>
      </c>
      <c r="R53" t="s">
        <v>236</v>
      </c>
      <c r="S53">
        <v>2019</v>
      </c>
    </row>
    <row r="54" spans="1:19" x14ac:dyDescent="0.35">
      <c r="A54" s="3" t="str">
        <f>+_xlfn.CONCAT(Exportaciones_FOB_frutas[[#This Row],[País]],Exportaciones_FOB_frutas[[#This Row],[Detalle]],Exportaciones_FOB_frutas[[#This Row],[Año]])</f>
        <v>Hong Kong (Región administrativa especial de China)Aceite de oliva2019</v>
      </c>
      <c r="B54" s="3" t="s">
        <v>94</v>
      </c>
      <c r="C54" s="3" t="s">
        <v>18</v>
      </c>
      <c r="D54" s="3" t="s">
        <v>19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4620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f>SUM(Exportaciones_FOB_frutas[[#This Row],[Enero]:[Diciembre]])</f>
        <v>4620</v>
      </c>
      <c r="R54" t="s">
        <v>236</v>
      </c>
      <c r="S54">
        <v>2019</v>
      </c>
    </row>
    <row r="55" spans="1:19" x14ac:dyDescent="0.35">
      <c r="A55" s="3" t="str">
        <f>+_xlfn.CONCAT(Exportaciones_FOB_frutas[[#This Row],[País]],Exportaciones_FOB_frutas[[#This Row],[Detalle]],Exportaciones_FOB_frutas[[#This Row],[Año]])</f>
        <v>SudáfricaAceite de oliva2019</v>
      </c>
      <c r="B55" s="3" t="s">
        <v>173</v>
      </c>
      <c r="C55" s="3" t="s">
        <v>18</v>
      </c>
      <c r="D55" s="3" t="s">
        <v>19</v>
      </c>
      <c r="E55" s="3">
        <v>0</v>
      </c>
      <c r="F55" s="3">
        <v>0</v>
      </c>
      <c r="G55" s="3">
        <v>527.16</v>
      </c>
      <c r="H55" s="3">
        <v>0</v>
      </c>
      <c r="I55" s="3">
        <v>184.61</v>
      </c>
      <c r="J55" s="3">
        <v>0</v>
      </c>
      <c r="K55" s="3">
        <v>126.49000000000001</v>
      </c>
      <c r="L55" s="3">
        <v>0</v>
      </c>
      <c r="M55" s="3">
        <v>273.48</v>
      </c>
      <c r="N55" s="3">
        <v>841.01</v>
      </c>
      <c r="O55" s="3">
        <v>0</v>
      </c>
      <c r="P55" s="3">
        <v>1141.17</v>
      </c>
      <c r="Q55" s="3">
        <f>SUM(Exportaciones_FOB_frutas[[#This Row],[Enero]:[Diciembre]])</f>
        <v>3093.92</v>
      </c>
      <c r="R55" t="s">
        <v>236</v>
      </c>
      <c r="S55">
        <v>2019</v>
      </c>
    </row>
    <row r="56" spans="1:19" x14ac:dyDescent="0.35">
      <c r="A56" s="3" t="str">
        <f>+_xlfn.CONCAT(Exportaciones_FOB_frutas[[#This Row],[País]],Exportaciones_FOB_frutas[[#This Row],[Detalle]],Exportaciones_FOB_frutas[[#This Row],[Año]])</f>
        <v>Nueva ZelandiaAceite de oliva2019</v>
      </c>
      <c r="B56" s="3" t="s">
        <v>142</v>
      </c>
      <c r="C56" s="3" t="s">
        <v>18</v>
      </c>
      <c r="D56" s="3" t="s">
        <v>19</v>
      </c>
      <c r="E56" s="3">
        <v>0</v>
      </c>
      <c r="F56" s="3">
        <v>0</v>
      </c>
      <c r="G56" s="3">
        <v>428.3</v>
      </c>
      <c r="H56" s="3">
        <v>36.92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102.55</v>
      </c>
      <c r="O56" s="3">
        <v>210.59</v>
      </c>
      <c r="P56" s="3">
        <v>0</v>
      </c>
      <c r="Q56" s="3">
        <f>SUM(Exportaciones_FOB_frutas[[#This Row],[Enero]:[Diciembre]])</f>
        <v>778.36</v>
      </c>
      <c r="R56" t="s">
        <v>236</v>
      </c>
      <c r="S56">
        <v>2019</v>
      </c>
    </row>
    <row r="57" spans="1:19" x14ac:dyDescent="0.35">
      <c r="A57" s="3" t="str">
        <f>+_xlfn.CONCAT(Exportaciones_FOB_frutas[[#This Row],[País]],Exportaciones_FOB_frutas[[#This Row],[Detalle]],Exportaciones_FOB_frutas[[#This Row],[Año]])</f>
        <v>República DominicanaAceite de oliva2019</v>
      </c>
      <c r="B57" s="3" t="s">
        <v>158</v>
      </c>
      <c r="C57" s="3" t="s">
        <v>18</v>
      </c>
      <c r="D57" s="3" t="s">
        <v>19</v>
      </c>
      <c r="E57" s="3">
        <v>0</v>
      </c>
      <c r="F57" s="3">
        <v>1.5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f>SUM(Exportaciones_FOB_frutas[[#This Row],[Enero]:[Diciembre]])</f>
        <v>1.5</v>
      </c>
      <c r="R57" t="s">
        <v>236</v>
      </c>
      <c r="S57">
        <v>2019</v>
      </c>
    </row>
    <row r="58" spans="1:19" x14ac:dyDescent="0.35">
      <c r="A58" s="3" t="str">
        <f>+_xlfn.CONCAT(Exportaciones_FOB_frutas[[#This Row],[País]],Exportaciones_FOB_frutas[[#This Row],[Detalle]],Exportaciones_FOB_frutas[[#This Row],[Año]])</f>
        <v>PortugalAceite de oliva2019</v>
      </c>
      <c r="B58" s="3" t="s">
        <v>152</v>
      </c>
      <c r="C58" s="3" t="s">
        <v>18</v>
      </c>
      <c r="D58" s="3" t="s">
        <v>19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70560.789999999994</v>
      </c>
      <c r="M58" s="3">
        <v>15337</v>
      </c>
      <c r="N58" s="3">
        <v>0</v>
      </c>
      <c r="O58" s="3">
        <v>0</v>
      </c>
      <c r="P58" s="3">
        <v>0</v>
      </c>
      <c r="Q58" s="3">
        <f>SUM(Exportaciones_FOB_frutas[[#This Row],[Enero]:[Diciembre]])</f>
        <v>85897.79</v>
      </c>
      <c r="R58" t="s">
        <v>236</v>
      </c>
      <c r="S58">
        <v>2019</v>
      </c>
    </row>
    <row r="59" spans="1:19" x14ac:dyDescent="0.35">
      <c r="A59" s="3" t="str">
        <f>+_xlfn.CONCAT(Exportaciones_FOB_frutas[[#This Row],[País]],Exportaciones_FOB_frutas[[#This Row],[Detalle]],Exportaciones_FOB_frutas[[#This Row],[Año]])</f>
        <v>Otros PaísesAceite de oliva2019</v>
      </c>
      <c r="B59" s="3" t="s">
        <v>197</v>
      </c>
      <c r="C59" s="3" t="s">
        <v>18</v>
      </c>
      <c r="D59" s="3" t="s">
        <v>19</v>
      </c>
      <c r="E59" s="3">
        <v>15635.7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20000</v>
      </c>
      <c r="L59" s="3">
        <v>45781.8</v>
      </c>
      <c r="M59" s="3">
        <v>0</v>
      </c>
      <c r="N59" s="3">
        <v>0</v>
      </c>
      <c r="O59" s="3">
        <v>0</v>
      </c>
      <c r="P59" s="3">
        <v>0</v>
      </c>
      <c r="Q59" s="3">
        <f>SUM(Exportaciones_FOB_frutas[[#This Row],[Enero]:[Diciembre]])</f>
        <v>81417.5</v>
      </c>
      <c r="R59" t="s">
        <v>236</v>
      </c>
      <c r="S59">
        <v>2019</v>
      </c>
    </row>
    <row r="60" spans="1:19" x14ac:dyDescent="0.35">
      <c r="A60" s="3" t="str">
        <f>+_xlfn.CONCAT(Exportaciones_FOB_frutas[[#This Row],[País]],Exportaciones_FOB_frutas[[#This Row],[Detalle]],Exportaciones_FOB_frutas[[#This Row],[Año]])</f>
        <v>ChinaAceite de oliva2018</v>
      </c>
      <c r="B60" s="3" t="s">
        <v>56</v>
      </c>
      <c r="C60" s="3" t="s">
        <v>18</v>
      </c>
      <c r="D60" s="3" t="s">
        <v>19</v>
      </c>
      <c r="E60" s="3">
        <v>20149.86</v>
      </c>
      <c r="F60" s="3">
        <v>0</v>
      </c>
      <c r="G60" s="3">
        <v>0</v>
      </c>
      <c r="H60" s="3">
        <v>52772</v>
      </c>
      <c r="I60" s="3">
        <v>105044</v>
      </c>
      <c r="J60" s="3">
        <v>153.30000000000001</v>
      </c>
      <c r="K60" s="3">
        <v>0</v>
      </c>
      <c r="L60" s="3">
        <v>0</v>
      </c>
      <c r="M60" s="3">
        <v>0</v>
      </c>
      <c r="N60" s="3">
        <v>0</v>
      </c>
      <c r="O60" s="3">
        <v>153.30000000000001</v>
      </c>
      <c r="P60" s="3">
        <v>0</v>
      </c>
      <c r="Q60" s="3">
        <f>SUM(Exportaciones_FOB_frutas[[#This Row],[Enero]:[Diciembre]])</f>
        <v>178272.45999999996</v>
      </c>
      <c r="R60" t="s">
        <v>236</v>
      </c>
      <c r="S60">
        <v>2018</v>
      </c>
    </row>
    <row r="61" spans="1:19" x14ac:dyDescent="0.35">
      <c r="A61" s="3" t="str">
        <f>+_xlfn.CONCAT(Exportaciones_FOB_frutas[[#This Row],[País]],Exportaciones_FOB_frutas[[#This Row],[Detalle]],Exportaciones_FOB_frutas[[#This Row],[Año]])</f>
        <v>Estados Unidos de AméricaAceite de oliva2018</v>
      </c>
      <c r="B61" s="3" t="s">
        <v>74</v>
      </c>
      <c r="C61" s="3" t="s">
        <v>18</v>
      </c>
      <c r="D61" s="3" t="s">
        <v>19</v>
      </c>
      <c r="E61" s="3">
        <v>3158553.6</v>
      </c>
      <c r="F61" s="3">
        <v>754501.87</v>
      </c>
      <c r="G61" s="3">
        <v>384273.72</v>
      </c>
      <c r="H61" s="3">
        <v>659465.67999999993</v>
      </c>
      <c r="I61" s="3">
        <v>207318.82</v>
      </c>
      <c r="J61" s="3">
        <v>1623605.44</v>
      </c>
      <c r="K61" s="3">
        <v>5747200.7800000003</v>
      </c>
      <c r="L61" s="3">
        <v>4891168.75</v>
      </c>
      <c r="M61" s="3">
        <v>4467405.07</v>
      </c>
      <c r="N61" s="3">
        <v>5645345.7599999998</v>
      </c>
      <c r="O61" s="3">
        <v>3390767.8400000003</v>
      </c>
      <c r="P61" s="3">
        <v>2531622.5300000003</v>
      </c>
      <c r="Q61" s="3">
        <f>SUM(Exportaciones_FOB_frutas[[#This Row],[Enero]:[Diciembre]])</f>
        <v>33461229.860000003</v>
      </c>
      <c r="R61" t="s">
        <v>236</v>
      </c>
      <c r="S61">
        <v>2018</v>
      </c>
    </row>
    <row r="62" spans="1:19" x14ac:dyDescent="0.35">
      <c r="A62" s="3" t="str">
        <f>+_xlfn.CONCAT(Exportaciones_FOB_frutas[[#This Row],[País]],Exportaciones_FOB_frutas[[#This Row],[Detalle]],Exportaciones_FOB_frutas[[#This Row],[Año]])</f>
        <v>JapónAceite de oliva2018</v>
      </c>
      <c r="B62" s="3" t="s">
        <v>110</v>
      </c>
      <c r="C62" s="3" t="s">
        <v>18</v>
      </c>
      <c r="D62" s="3" t="s">
        <v>19</v>
      </c>
      <c r="E62" s="3">
        <v>62936.959999999999</v>
      </c>
      <c r="F62" s="3">
        <v>32834.879999999997</v>
      </c>
      <c r="G62" s="3">
        <v>29754</v>
      </c>
      <c r="H62" s="3">
        <v>5173.55</v>
      </c>
      <c r="I62" s="3">
        <v>47520</v>
      </c>
      <c r="J62" s="3">
        <v>40898.080000000002</v>
      </c>
      <c r="K62" s="3">
        <v>54088.899999999994</v>
      </c>
      <c r="L62" s="3">
        <v>84676.5</v>
      </c>
      <c r="M62" s="3">
        <v>285.83999999999997</v>
      </c>
      <c r="N62" s="3">
        <v>79693.88</v>
      </c>
      <c r="O62" s="3">
        <v>30774</v>
      </c>
      <c r="P62" s="3">
        <v>93528</v>
      </c>
      <c r="Q62" s="3">
        <f>SUM(Exportaciones_FOB_frutas[[#This Row],[Enero]:[Diciembre]])</f>
        <v>562164.59000000008</v>
      </c>
      <c r="R62" t="s">
        <v>236</v>
      </c>
      <c r="S62">
        <v>2018</v>
      </c>
    </row>
    <row r="63" spans="1:19" x14ac:dyDescent="0.35">
      <c r="A63" s="3" t="str">
        <f>+_xlfn.CONCAT(Exportaciones_FOB_frutas[[#This Row],[País]],Exportaciones_FOB_frutas[[#This Row],[Detalle]],Exportaciones_FOB_frutas[[#This Row],[Año]])</f>
        <v>BrasilAceite de oliva2018</v>
      </c>
      <c r="B63" s="3" t="s">
        <v>49</v>
      </c>
      <c r="C63" s="3" t="s">
        <v>18</v>
      </c>
      <c r="D63" s="3" t="s">
        <v>19</v>
      </c>
      <c r="E63" s="3">
        <v>3051722.2399999998</v>
      </c>
      <c r="F63" s="3">
        <v>895600.66</v>
      </c>
      <c r="G63" s="3">
        <v>2870208.9200000004</v>
      </c>
      <c r="H63" s="3">
        <v>3042997.53</v>
      </c>
      <c r="I63" s="3">
        <v>2955267.3800000004</v>
      </c>
      <c r="J63" s="3">
        <v>2470580.58</v>
      </c>
      <c r="K63" s="3">
        <v>3319493.18</v>
      </c>
      <c r="L63" s="3">
        <v>2431018.2600000002</v>
      </c>
      <c r="M63" s="3">
        <v>2105668.1</v>
      </c>
      <c r="N63" s="3">
        <v>3052885.45</v>
      </c>
      <c r="O63" s="3">
        <v>3221285.27</v>
      </c>
      <c r="P63" s="3">
        <v>2681213.27</v>
      </c>
      <c r="Q63" s="3">
        <f>SUM(Exportaciones_FOB_frutas[[#This Row],[Enero]:[Diciembre]])</f>
        <v>32097940.840000004</v>
      </c>
      <c r="R63" t="s">
        <v>236</v>
      </c>
      <c r="S63">
        <v>2018</v>
      </c>
    </row>
    <row r="64" spans="1:19" x14ac:dyDescent="0.35">
      <c r="A64" s="3" t="str">
        <f>+_xlfn.CONCAT(Exportaciones_FOB_frutas[[#This Row],[País]],Exportaciones_FOB_frutas[[#This Row],[Detalle]],Exportaciones_FOB_frutas[[#This Row],[Año]])</f>
        <v>PerúAceite de oliva2018</v>
      </c>
      <c r="B64" s="3" t="s">
        <v>149</v>
      </c>
      <c r="C64" s="3" t="s">
        <v>18</v>
      </c>
      <c r="D64" s="3" t="s">
        <v>19</v>
      </c>
      <c r="E64" s="3">
        <v>313.83999999999997</v>
      </c>
      <c r="F64" s="3">
        <v>284.43</v>
      </c>
      <c r="G64" s="3">
        <v>877.92</v>
      </c>
      <c r="H64" s="3">
        <v>0</v>
      </c>
      <c r="I64" s="3">
        <v>469.05</v>
      </c>
      <c r="J64" s="3">
        <v>36.92</v>
      </c>
      <c r="K64" s="3">
        <v>872.46</v>
      </c>
      <c r="L64" s="3">
        <v>801.36</v>
      </c>
      <c r="M64" s="3">
        <v>374</v>
      </c>
      <c r="N64" s="3">
        <v>1336.73</v>
      </c>
      <c r="O64" s="3">
        <v>621.51</v>
      </c>
      <c r="P64" s="3">
        <v>6259.7800000000007</v>
      </c>
      <c r="Q64" s="3">
        <f>SUM(Exportaciones_FOB_frutas[[#This Row],[Enero]:[Diciembre]])</f>
        <v>12248</v>
      </c>
      <c r="R64" t="s">
        <v>236</v>
      </c>
      <c r="S64">
        <v>2018</v>
      </c>
    </row>
    <row r="65" spans="1:19" x14ac:dyDescent="0.35">
      <c r="A65" s="3" t="str">
        <f>+_xlfn.CONCAT(Exportaciones_FOB_frutas[[#This Row],[País]],Exportaciones_FOB_frutas[[#This Row],[Detalle]],Exportaciones_FOB_frutas[[#This Row],[Año]])</f>
        <v>EspañaAceite de oliva2018</v>
      </c>
      <c r="B65" s="3" t="s">
        <v>73</v>
      </c>
      <c r="C65" s="3" t="s">
        <v>18</v>
      </c>
      <c r="D65" s="3" t="s">
        <v>19</v>
      </c>
      <c r="E65" s="3">
        <v>23857.62</v>
      </c>
      <c r="F65" s="3">
        <v>18948.09</v>
      </c>
      <c r="G65" s="3">
        <v>25433.05</v>
      </c>
      <c r="H65" s="3">
        <v>2652.32</v>
      </c>
      <c r="I65" s="3">
        <v>51868.119999999995</v>
      </c>
      <c r="J65" s="3">
        <v>0</v>
      </c>
      <c r="K65" s="3">
        <v>785.65</v>
      </c>
      <c r="L65" s="3">
        <v>267321.55</v>
      </c>
      <c r="M65" s="3">
        <v>0</v>
      </c>
      <c r="N65" s="3">
        <v>21519.439999999999</v>
      </c>
      <c r="O65" s="3">
        <v>22795.589999999997</v>
      </c>
      <c r="P65" s="3">
        <v>216824.46</v>
      </c>
      <c r="Q65" s="3">
        <f>SUM(Exportaciones_FOB_frutas[[#This Row],[Enero]:[Diciembre]])</f>
        <v>652005.8899999999</v>
      </c>
      <c r="R65" t="s">
        <v>236</v>
      </c>
      <c r="S65">
        <v>2018</v>
      </c>
    </row>
    <row r="66" spans="1:19" x14ac:dyDescent="0.35">
      <c r="A66" s="3" t="str">
        <f>+_xlfn.CONCAT(Exportaciones_FOB_frutas[[#This Row],[País]],Exportaciones_FOB_frutas[[#This Row],[Detalle]],Exportaciones_FOB_frutas[[#This Row],[Año]])</f>
        <v>MéxicoAceite de oliva2018</v>
      </c>
      <c r="B66" s="3" t="s">
        <v>130</v>
      </c>
      <c r="C66" s="3" t="s">
        <v>18</v>
      </c>
      <c r="D66" s="3" t="s">
        <v>19</v>
      </c>
      <c r="E66" s="3">
        <v>49179.6</v>
      </c>
      <c r="F66" s="3">
        <v>0</v>
      </c>
      <c r="G66" s="3">
        <v>0</v>
      </c>
      <c r="H66" s="3">
        <v>5791.32</v>
      </c>
      <c r="I66" s="3">
        <v>52487.759999999995</v>
      </c>
      <c r="J66" s="3">
        <v>48300</v>
      </c>
      <c r="K66" s="3">
        <v>28241.08</v>
      </c>
      <c r="L66" s="3">
        <v>0</v>
      </c>
      <c r="M66" s="3">
        <v>109513.8</v>
      </c>
      <c r="N66" s="3">
        <v>0</v>
      </c>
      <c r="O66" s="3">
        <v>0</v>
      </c>
      <c r="P66" s="3">
        <v>28272</v>
      </c>
      <c r="Q66" s="3">
        <f>SUM(Exportaciones_FOB_frutas[[#This Row],[Enero]:[Diciembre]])</f>
        <v>321785.56</v>
      </c>
      <c r="R66" t="s">
        <v>236</v>
      </c>
      <c r="S66">
        <v>2018</v>
      </c>
    </row>
    <row r="67" spans="1:19" x14ac:dyDescent="0.35">
      <c r="A67" s="3" t="str">
        <f>+_xlfn.CONCAT(Exportaciones_FOB_frutas[[#This Row],[País]],Exportaciones_FOB_frutas[[#This Row],[Detalle]],Exportaciones_FOB_frutas[[#This Row],[Año]])</f>
        <v>Taiwán (Formosa)Aceite de oliva2018</v>
      </c>
      <c r="B67" s="3" t="s">
        <v>179</v>
      </c>
      <c r="C67" s="3" t="s">
        <v>18</v>
      </c>
      <c r="D67" s="3" t="s">
        <v>19</v>
      </c>
      <c r="E67" s="3">
        <v>4210</v>
      </c>
      <c r="F67" s="3">
        <v>0</v>
      </c>
      <c r="G67" s="3">
        <v>44415.6</v>
      </c>
      <c r="H67" s="3">
        <v>0</v>
      </c>
      <c r="I67" s="3">
        <v>5947.74</v>
      </c>
      <c r="J67" s="3">
        <v>7920</v>
      </c>
      <c r="K67" s="3">
        <v>0</v>
      </c>
      <c r="L67" s="3">
        <v>2268</v>
      </c>
      <c r="M67" s="3">
        <v>4732.5600000000004</v>
      </c>
      <c r="N67" s="3">
        <v>0</v>
      </c>
      <c r="O67" s="3">
        <v>4260</v>
      </c>
      <c r="P67" s="3">
        <v>23852.400000000001</v>
      </c>
      <c r="Q67" s="3">
        <f>SUM(Exportaciones_FOB_frutas[[#This Row],[Enero]:[Diciembre]])</f>
        <v>97606.299999999988</v>
      </c>
      <c r="R67" t="s">
        <v>236</v>
      </c>
      <c r="S67">
        <v>2018</v>
      </c>
    </row>
    <row r="68" spans="1:19" x14ac:dyDescent="0.35">
      <c r="A68" s="3" t="str">
        <f>+_xlfn.CONCAT(Exportaciones_FOB_frutas[[#This Row],[País]],Exportaciones_FOB_frutas[[#This Row],[Detalle]],Exportaciones_FOB_frutas[[#This Row],[Año]])</f>
        <v>CanadáAceite de oliva2018</v>
      </c>
      <c r="B68" s="3" t="s">
        <v>55</v>
      </c>
      <c r="C68" s="3" t="s">
        <v>18</v>
      </c>
      <c r="D68" s="3" t="s">
        <v>19</v>
      </c>
      <c r="E68" s="3">
        <v>154693.43</v>
      </c>
      <c r="F68" s="3">
        <v>0</v>
      </c>
      <c r="G68" s="3">
        <v>56784</v>
      </c>
      <c r="H68" s="3">
        <v>124758.22</v>
      </c>
      <c r="I68" s="3">
        <v>169665.6</v>
      </c>
      <c r="J68" s="3">
        <v>153721.1</v>
      </c>
      <c r="K68" s="3">
        <v>202365.2</v>
      </c>
      <c r="L68" s="3">
        <v>113568</v>
      </c>
      <c r="M68" s="3">
        <v>175170.91999999998</v>
      </c>
      <c r="N68" s="3">
        <v>155339.07999999999</v>
      </c>
      <c r="O68" s="3">
        <v>506818.44</v>
      </c>
      <c r="P68" s="3">
        <v>56659.199999999997</v>
      </c>
      <c r="Q68" s="3">
        <f>SUM(Exportaciones_FOB_frutas[[#This Row],[Enero]:[Diciembre]])</f>
        <v>1869543.19</v>
      </c>
      <c r="R68" t="s">
        <v>236</v>
      </c>
      <c r="S68">
        <v>2018</v>
      </c>
    </row>
    <row r="69" spans="1:19" x14ac:dyDescent="0.35">
      <c r="A69" s="3" t="str">
        <f>+_xlfn.CONCAT(Exportaciones_FOB_frutas[[#This Row],[País]],Exportaciones_FOB_frutas[[#This Row],[Detalle]],Exportaciones_FOB_frutas[[#This Row],[Año]])</f>
        <v>ArgentinaAceite de oliva2018</v>
      </c>
      <c r="B69" s="3" t="s">
        <v>32</v>
      </c>
      <c r="C69" s="3" t="s">
        <v>18</v>
      </c>
      <c r="D69" s="3" t="s">
        <v>19</v>
      </c>
      <c r="E69" s="3">
        <v>108.03</v>
      </c>
      <c r="F69" s="3">
        <v>386.98</v>
      </c>
      <c r="G69" s="3">
        <v>250.24</v>
      </c>
      <c r="H69" s="3">
        <v>384.23</v>
      </c>
      <c r="I69" s="3">
        <v>0</v>
      </c>
      <c r="J69" s="3">
        <v>142.22</v>
      </c>
      <c r="K69" s="3">
        <v>442.37</v>
      </c>
      <c r="L69" s="3">
        <v>263.21999999999997</v>
      </c>
      <c r="M69" s="3">
        <v>0</v>
      </c>
      <c r="N69" s="3">
        <v>263.21999999999997</v>
      </c>
      <c r="O69" s="3">
        <v>247.5</v>
      </c>
      <c r="P69" s="3">
        <v>105.29</v>
      </c>
      <c r="Q69" s="3">
        <f>SUM(Exportaciones_FOB_frutas[[#This Row],[Enero]:[Diciembre]])</f>
        <v>2593.3000000000002</v>
      </c>
      <c r="R69" t="s">
        <v>236</v>
      </c>
      <c r="S69">
        <v>2018</v>
      </c>
    </row>
    <row r="70" spans="1:19" x14ac:dyDescent="0.35">
      <c r="A70" s="3" t="str">
        <f>+_xlfn.CONCAT(Exportaciones_FOB_frutas[[#This Row],[País]],Exportaciones_FOB_frutas[[#This Row],[Detalle]],Exportaciones_FOB_frutas[[#This Row],[Año]])</f>
        <v>FranciaAceite de oliva2018</v>
      </c>
      <c r="B70" s="3" t="s">
        <v>80</v>
      </c>
      <c r="C70" s="3" t="s">
        <v>18</v>
      </c>
      <c r="D70" s="3" t="s">
        <v>19</v>
      </c>
      <c r="E70" s="3">
        <v>0</v>
      </c>
      <c r="F70" s="3">
        <v>0</v>
      </c>
      <c r="G70" s="3">
        <v>450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2731.62</v>
      </c>
      <c r="P70" s="3">
        <v>0</v>
      </c>
      <c r="Q70" s="3">
        <f>SUM(Exportaciones_FOB_frutas[[#This Row],[Enero]:[Diciembre]])</f>
        <v>3181.62</v>
      </c>
      <c r="R70" t="s">
        <v>236</v>
      </c>
      <c r="S70">
        <v>2018</v>
      </c>
    </row>
    <row r="71" spans="1:19" x14ac:dyDescent="0.35">
      <c r="A71" s="3" t="str">
        <f>+_xlfn.CONCAT(Exportaciones_FOB_frutas[[#This Row],[País]],Exportaciones_FOB_frutas[[#This Row],[Detalle]],Exportaciones_FOB_frutas[[#This Row],[Año]])</f>
        <v>AlemaniaAceite de oliva2018</v>
      </c>
      <c r="B71" s="3" t="s">
        <v>3</v>
      </c>
      <c r="C71" s="3" t="s">
        <v>18</v>
      </c>
      <c r="D71" s="3" t="s">
        <v>19</v>
      </c>
      <c r="E71" s="3">
        <v>38607.379999999997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5511</v>
      </c>
      <c r="L71" s="3">
        <v>41.96</v>
      </c>
      <c r="M71" s="3">
        <v>2632.19</v>
      </c>
      <c r="N71" s="3">
        <v>0</v>
      </c>
      <c r="O71" s="3">
        <v>0</v>
      </c>
      <c r="P71" s="3">
        <v>0</v>
      </c>
      <c r="Q71" s="3">
        <f>SUM(Exportaciones_FOB_frutas[[#This Row],[Enero]:[Diciembre]])</f>
        <v>46792.53</v>
      </c>
      <c r="R71" t="s">
        <v>236</v>
      </c>
      <c r="S71">
        <v>2018</v>
      </c>
    </row>
    <row r="72" spans="1:19" x14ac:dyDescent="0.35">
      <c r="A72" s="3" t="str">
        <f>+_xlfn.CONCAT(Exportaciones_FOB_frutas[[#This Row],[País]],Exportaciones_FOB_frutas[[#This Row],[Detalle]],Exportaciones_FOB_frutas[[#This Row],[Año]])</f>
        <v>RusiaAceite de oliva2018</v>
      </c>
      <c r="B72" s="3" t="s">
        <v>161</v>
      </c>
      <c r="C72" s="3" t="s">
        <v>18</v>
      </c>
      <c r="D72" s="3" t="s">
        <v>19</v>
      </c>
      <c r="E72" s="3">
        <v>14352</v>
      </c>
      <c r="F72" s="3">
        <v>0</v>
      </c>
      <c r="G72" s="3">
        <v>0</v>
      </c>
      <c r="H72" s="3">
        <v>43092</v>
      </c>
      <c r="I72" s="3">
        <v>0</v>
      </c>
      <c r="J72" s="3">
        <v>0</v>
      </c>
      <c r="K72" s="3">
        <v>49015.08</v>
      </c>
      <c r="L72" s="3">
        <v>0</v>
      </c>
      <c r="M72" s="3">
        <v>0</v>
      </c>
      <c r="N72" s="3">
        <v>0</v>
      </c>
      <c r="O72" s="3">
        <v>45281.55</v>
      </c>
      <c r="P72" s="3">
        <v>0</v>
      </c>
      <c r="Q72" s="3">
        <f>SUM(Exportaciones_FOB_frutas[[#This Row],[Enero]:[Diciembre]])</f>
        <v>151740.63</v>
      </c>
      <c r="R72" t="s">
        <v>236</v>
      </c>
      <c r="S72">
        <v>2018</v>
      </c>
    </row>
    <row r="73" spans="1:19" x14ac:dyDescent="0.35">
      <c r="A73" s="3" t="str">
        <f>+_xlfn.CONCAT(Exportaciones_FOB_frutas[[#This Row],[País]],Exportaciones_FOB_frutas[[#This Row],[Detalle]],Exportaciones_FOB_frutas[[#This Row],[Año]])</f>
        <v>ColombiaAceite de oliva2018</v>
      </c>
      <c r="B73" s="3" t="s">
        <v>58</v>
      </c>
      <c r="C73" s="3" t="s">
        <v>18</v>
      </c>
      <c r="D73" s="3" t="s">
        <v>19</v>
      </c>
      <c r="E73" s="3">
        <v>132370.62</v>
      </c>
      <c r="F73" s="3">
        <v>254.66</v>
      </c>
      <c r="G73" s="3">
        <v>12902.4</v>
      </c>
      <c r="H73" s="3">
        <v>137419.35999999999</v>
      </c>
      <c r="I73" s="3">
        <v>0</v>
      </c>
      <c r="J73" s="3">
        <v>0</v>
      </c>
      <c r="K73" s="3">
        <v>32550</v>
      </c>
      <c r="L73" s="3">
        <v>0</v>
      </c>
      <c r="M73" s="3">
        <v>20916</v>
      </c>
      <c r="N73" s="3">
        <v>89238.44</v>
      </c>
      <c r="O73" s="3">
        <v>45268</v>
      </c>
      <c r="P73" s="3">
        <v>13419</v>
      </c>
      <c r="Q73" s="3">
        <f>SUM(Exportaciones_FOB_frutas[[#This Row],[Enero]:[Diciembre]])</f>
        <v>484338.48</v>
      </c>
      <c r="R73" t="s">
        <v>236</v>
      </c>
      <c r="S73">
        <v>2018</v>
      </c>
    </row>
    <row r="74" spans="1:19" x14ac:dyDescent="0.35">
      <c r="A74" s="3" t="str">
        <f>+_xlfn.CONCAT(Exportaciones_FOB_frutas[[#This Row],[País]],Exportaciones_FOB_frutas[[#This Row],[Detalle]],Exportaciones_FOB_frutas[[#This Row],[Año]])</f>
        <v>BélgicaAceite de oliva2018</v>
      </c>
      <c r="B74" s="3" t="s">
        <v>43</v>
      </c>
      <c r="C74" s="3" t="s">
        <v>18</v>
      </c>
      <c r="D74" s="3" t="s">
        <v>19</v>
      </c>
      <c r="E74" s="3">
        <v>15552</v>
      </c>
      <c r="F74" s="3">
        <v>0</v>
      </c>
      <c r="G74" s="3">
        <v>0</v>
      </c>
      <c r="H74" s="3">
        <v>261.12</v>
      </c>
      <c r="I74" s="3">
        <v>0</v>
      </c>
      <c r="J74" s="3">
        <v>0</v>
      </c>
      <c r="K74" s="3">
        <v>0</v>
      </c>
      <c r="L74" s="3">
        <v>0</v>
      </c>
      <c r="M74" s="3">
        <v>1743.1</v>
      </c>
      <c r="N74" s="3">
        <v>9025.7999999999993</v>
      </c>
      <c r="O74" s="3">
        <v>0</v>
      </c>
      <c r="P74" s="3">
        <v>477.27</v>
      </c>
      <c r="Q74" s="3">
        <f>SUM(Exportaciones_FOB_frutas[[#This Row],[Enero]:[Diciembre]])</f>
        <v>27059.29</v>
      </c>
      <c r="R74" t="s">
        <v>236</v>
      </c>
      <c r="S74">
        <v>2018</v>
      </c>
    </row>
    <row r="75" spans="1:19" x14ac:dyDescent="0.35">
      <c r="A75" s="3" t="str">
        <f>+_xlfn.CONCAT(Exportaciones_FOB_frutas[[#This Row],[País]],Exportaciones_FOB_frutas[[#This Row],[Detalle]],Exportaciones_FOB_frutas[[#This Row],[Año]])</f>
        <v>EcuadorAceite de oliva2018</v>
      </c>
      <c r="B75" s="3" t="s">
        <v>68</v>
      </c>
      <c r="C75" s="3" t="s">
        <v>18</v>
      </c>
      <c r="D75" s="3" t="s">
        <v>19</v>
      </c>
      <c r="E75" s="3">
        <v>147.69</v>
      </c>
      <c r="F75" s="3">
        <v>0</v>
      </c>
      <c r="G75" s="3">
        <v>0</v>
      </c>
      <c r="H75" s="3">
        <v>166.15</v>
      </c>
      <c r="I75" s="3">
        <v>92.31</v>
      </c>
      <c r="J75" s="3">
        <v>0</v>
      </c>
      <c r="K75" s="3">
        <v>0</v>
      </c>
      <c r="L75" s="3">
        <v>0</v>
      </c>
      <c r="M75" s="3">
        <v>221.54</v>
      </c>
      <c r="N75" s="3">
        <v>0</v>
      </c>
      <c r="O75" s="3">
        <v>55.38</v>
      </c>
      <c r="P75" s="3">
        <v>110.77</v>
      </c>
      <c r="Q75" s="3">
        <f>SUM(Exportaciones_FOB_frutas[[#This Row],[Enero]:[Diciembre]])</f>
        <v>793.84</v>
      </c>
      <c r="R75" t="s">
        <v>236</v>
      </c>
      <c r="S75">
        <v>2018</v>
      </c>
    </row>
    <row r="76" spans="1:19" x14ac:dyDescent="0.35">
      <c r="A76" s="3" t="str">
        <f>+_xlfn.CONCAT(Exportaciones_FOB_frutas[[#This Row],[País]],Exportaciones_FOB_frutas[[#This Row],[Detalle]],Exportaciones_FOB_frutas[[#This Row],[Año]])</f>
        <v>BoliviaAceite de oliva2018</v>
      </c>
      <c r="B76" s="3" t="s">
        <v>47</v>
      </c>
      <c r="C76" s="3" t="s">
        <v>18</v>
      </c>
      <c r="D76" s="3" t="s">
        <v>19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9906</v>
      </c>
      <c r="M76" s="3">
        <v>0</v>
      </c>
      <c r="N76" s="3">
        <v>0</v>
      </c>
      <c r="O76" s="3">
        <v>0</v>
      </c>
      <c r="P76" s="3">
        <v>0</v>
      </c>
      <c r="Q76" s="3">
        <f>SUM(Exportaciones_FOB_frutas[[#This Row],[Enero]:[Diciembre]])</f>
        <v>9906</v>
      </c>
      <c r="R76" t="s">
        <v>236</v>
      </c>
      <c r="S76">
        <v>2018</v>
      </c>
    </row>
    <row r="77" spans="1:19" x14ac:dyDescent="0.35">
      <c r="A77" s="3" t="str">
        <f>+_xlfn.CONCAT(Exportaciones_FOB_frutas[[#This Row],[País]],Exportaciones_FOB_frutas[[#This Row],[Detalle]],Exportaciones_FOB_frutas[[#This Row],[Año]])</f>
        <v>Costa RicaAceite de oliva2018</v>
      </c>
      <c r="B77" s="3" t="s">
        <v>62</v>
      </c>
      <c r="C77" s="3" t="s">
        <v>18</v>
      </c>
      <c r="D77" s="3" t="s">
        <v>19</v>
      </c>
      <c r="E77" s="3">
        <v>1545</v>
      </c>
      <c r="F77" s="3">
        <v>0</v>
      </c>
      <c r="G77" s="3">
        <v>0</v>
      </c>
      <c r="H77" s="3">
        <v>0</v>
      </c>
      <c r="I77" s="3">
        <v>2115</v>
      </c>
      <c r="J77" s="3">
        <v>0</v>
      </c>
      <c r="K77" s="3">
        <v>0</v>
      </c>
      <c r="L77" s="3">
        <v>2451.6</v>
      </c>
      <c r="M77" s="3">
        <v>0</v>
      </c>
      <c r="N77" s="3">
        <v>0</v>
      </c>
      <c r="O77" s="3">
        <v>3622</v>
      </c>
      <c r="P77" s="3">
        <v>0</v>
      </c>
      <c r="Q77" s="3">
        <f>SUM(Exportaciones_FOB_frutas[[#This Row],[Enero]:[Diciembre]])</f>
        <v>9733.6</v>
      </c>
      <c r="R77" t="s">
        <v>236</v>
      </c>
      <c r="S77">
        <v>2018</v>
      </c>
    </row>
    <row r="78" spans="1:19" x14ac:dyDescent="0.35">
      <c r="A78" s="3" t="str">
        <f>+_xlfn.CONCAT(Exportaciones_FOB_frutas[[#This Row],[País]],Exportaciones_FOB_frutas[[#This Row],[Detalle]],Exportaciones_FOB_frutas[[#This Row],[Año]])</f>
        <v>DinamarcaAceite de oliva2018</v>
      </c>
      <c r="B78" s="3" t="s">
        <v>65</v>
      </c>
      <c r="C78" s="3" t="s">
        <v>18</v>
      </c>
      <c r="D78" s="3" t="s">
        <v>19</v>
      </c>
      <c r="E78" s="3">
        <v>0</v>
      </c>
      <c r="F78" s="3">
        <v>0</v>
      </c>
      <c r="G78" s="3">
        <v>0</v>
      </c>
      <c r="H78" s="3">
        <v>0</v>
      </c>
      <c r="I78" s="3">
        <v>1848</v>
      </c>
      <c r="J78" s="3">
        <v>0</v>
      </c>
      <c r="K78" s="3">
        <v>3671.61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f>SUM(Exportaciones_FOB_frutas[[#This Row],[Enero]:[Diciembre]])</f>
        <v>5519.6100000000006</v>
      </c>
      <c r="R78" t="s">
        <v>236</v>
      </c>
      <c r="S78">
        <v>2018</v>
      </c>
    </row>
    <row r="79" spans="1:19" x14ac:dyDescent="0.35">
      <c r="A79" s="3" t="str">
        <f>+_xlfn.CONCAT(Exportaciones_FOB_frutas[[#This Row],[País]],Exportaciones_FOB_frutas[[#This Row],[Detalle]],Exportaciones_FOB_frutas[[#This Row],[Año]])</f>
        <v>AustraliaAceite de oliva2018</v>
      </c>
      <c r="B79" s="3" t="s">
        <v>35</v>
      </c>
      <c r="C79" s="3" t="s">
        <v>18</v>
      </c>
      <c r="D79" s="3" t="s">
        <v>19</v>
      </c>
      <c r="E79" s="3">
        <v>268.7</v>
      </c>
      <c r="F79" s="3">
        <v>0</v>
      </c>
      <c r="G79" s="3">
        <v>0</v>
      </c>
      <c r="H79" s="3">
        <v>92.31</v>
      </c>
      <c r="I79" s="3">
        <v>0</v>
      </c>
      <c r="J79" s="3">
        <v>52.64</v>
      </c>
      <c r="K79" s="3">
        <v>0</v>
      </c>
      <c r="L79" s="3">
        <v>252.99</v>
      </c>
      <c r="M79" s="3">
        <v>0</v>
      </c>
      <c r="N79" s="3">
        <v>0</v>
      </c>
      <c r="O79" s="3">
        <v>36.92</v>
      </c>
      <c r="P79" s="3">
        <v>126.49000000000001</v>
      </c>
      <c r="Q79" s="3">
        <f>SUM(Exportaciones_FOB_frutas[[#This Row],[Enero]:[Diciembre]])</f>
        <v>830.05</v>
      </c>
      <c r="R79" t="s">
        <v>236</v>
      </c>
      <c r="S79">
        <v>2018</v>
      </c>
    </row>
    <row r="80" spans="1:19" x14ac:dyDescent="0.35">
      <c r="A80" s="3" t="str">
        <f>+_xlfn.CONCAT(Exportaciones_FOB_frutas[[#This Row],[País]],Exportaciones_FOB_frutas[[#This Row],[Detalle]],Exportaciones_FOB_frutas[[#This Row],[Año]])</f>
        <v>IsraelAceite de oliva2018</v>
      </c>
      <c r="B80" s="3" t="s">
        <v>107</v>
      </c>
      <c r="C80" s="3" t="s">
        <v>18</v>
      </c>
      <c r="D80" s="3" t="s">
        <v>19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34.18</v>
      </c>
      <c r="M80" s="3">
        <v>0</v>
      </c>
      <c r="N80" s="3">
        <v>0</v>
      </c>
      <c r="O80" s="3">
        <v>0</v>
      </c>
      <c r="P80" s="3">
        <v>0</v>
      </c>
      <c r="Q80" s="3">
        <f>SUM(Exportaciones_FOB_frutas[[#This Row],[Enero]:[Diciembre]])</f>
        <v>34.18</v>
      </c>
      <c r="R80" t="s">
        <v>236</v>
      </c>
      <c r="S80">
        <v>2018</v>
      </c>
    </row>
    <row r="81" spans="1:19" x14ac:dyDescent="0.35">
      <c r="A81" s="3" t="str">
        <f>+_xlfn.CONCAT(Exportaciones_FOB_frutas[[#This Row],[País]],Exportaciones_FOB_frutas[[#This Row],[Detalle]],Exportaciones_FOB_frutas[[#This Row],[Año]])</f>
        <v>ParaguayAceite de oliva2018</v>
      </c>
      <c r="B81" s="3" t="s">
        <v>148</v>
      </c>
      <c r="C81" s="3" t="s">
        <v>18</v>
      </c>
      <c r="D81" s="3" t="s">
        <v>19</v>
      </c>
      <c r="E81" s="3">
        <v>29940.12</v>
      </c>
      <c r="F81" s="3">
        <v>0</v>
      </c>
      <c r="G81" s="3">
        <v>20941.2</v>
      </c>
      <c r="H81" s="3">
        <v>0</v>
      </c>
      <c r="I81" s="3">
        <v>30089.82</v>
      </c>
      <c r="J81" s="3">
        <v>64337.56</v>
      </c>
      <c r="K81" s="3">
        <v>0</v>
      </c>
      <c r="L81" s="3">
        <v>34202.519999999997</v>
      </c>
      <c r="M81" s="3">
        <v>0</v>
      </c>
      <c r="N81" s="3">
        <v>46602.76</v>
      </c>
      <c r="O81" s="3">
        <v>42102.36</v>
      </c>
      <c r="P81" s="3">
        <v>20753</v>
      </c>
      <c r="Q81" s="3">
        <f>SUM(Exportaciones_FOB_frutas[[#This Row],[Enero]:[Diciembre]])</f>
        <v>288969.34000000003</v>
      </c>
      <c r="R81" t="s">
        <v>236</v>
      </c>
      <c r="S81">
        <v>2018</v>
      </c>
    </row>
    <row r="82" spans="1:19" x14ac:dyDescent="0.35">
      <c r="A82" s="3" t="str">
        <f>+_xlfn.CONCAT(Exportaciones_FOB_frutas[[#This Row],[País]],Exportaciones_FOB_frutas[[#This Row],[Detalle]],Exportaciones_FOB_frutas[[#This Row],[Año]])</f>
        <v>SudáfricaAceite de oliva2018</v>
      </c>
      <c r="B82" s="3" t="s">
        <v>173</v>
      </c>
      <c r="C82" s="3" t="s">
        <v>18</v>
      </c>
      <c r="D82" s="3" t="s">
        <v>19</v>
      </c>
      <c r="E82" s="3">
        <v>443.07</v>
      </c>
      <c r="F82" s="3">
        <v>0</v>
      </c>
      <c r="G82" s="3">
        <v>0</v>
      </c>
      <c r="H82" s="3">
        <v>240</v>
      </c>
      <c r="I82" s="3">
        <v>0</v>
      </c>
      <c r="J82" s="3">
        <v>0</v>
      </c>
      <c r="K82" s="3">
        <v>73.849999999999994</v>
      </c>
      <c r="L82" s="3">
        <v>0</v>
      </c>
      <c r="M82" s="3">
        <v>0</v>
      </c>
      <c r="N82" s="3">
        <v>210.59</v>
      </c>
      <c r="O82" s="3">
        <v>0</v>
      </c>
      <c r="P82" s="3">
        <v>321.35000000000002</v>
      </c>
      <c r="Q82" s="3">
        <f>SUM(Exportaciones_FOB_frutas[[#This Row],[Enero]:[Diciembre]])</f>
        <v>1288.8600000000001</v>
      </c>
      <c r="R82" t="s">
        <v>236</v>
      </c>
      <c r="S82">
        <v>2018</v>
      </c>
    </row>
    <row r="83" spans="1:19" x14ac:dyDescent="0.35">
      <c r="A83" s="3" t="str">
        <f>+_xlfn.CONCAT(Exportaciones_FOB_frutas[[#This Row],[País]],Exportaciones_FOB_frutas[[#This Row],[Detalle]],Exportaciones_FOB_frutas[[#This Row],[Año]])</f>
        <v>UruguayAceite de oliva2018</v>
      </c>
      <c r="B83" s="3" t="s">
        <v>192</v>
      </c>
      <c r="C83" s="3" t="s">
        <v>18</v>
      </c>
      <c r="D83" s="3" t="s">
        <v>19</v>
      </c>
      <c r="E83" s="3">
        <v>85426</v>
      </c>
      <c r="F83" s="3">
        <v>54689.88</v>
      </c>
      <c r="G83" s="3">
        <v>0</v>
      </c>
      <c r="H83" s="3">
        <v>0</v>
      </c>
      <c r="I83" s="3">
        <v>0</v>
      </c>
      <c r="J83" s="3">
        <v>152605</v>
      </c>
      <c r="K83" s="3">
        <v>0</v>
      </c>
      <c r="L83" s="3">
        <v>90179</v>
      </c>
      <c r="M83" s="3">
        <v>182828</v>
      </c>
      <c r="N83" s="3">
        <v>162885.56</v>
      </c>
      <c r="O83" s="3">
        <v>0</v>
      </c>
      <c r="P83" s="3">
        <v>0</v>
      </c>
      <c r="Q83" s="3">
        <f>SUM(Exportaciones_FOB_frutas[[#This Row],[Enero]:[Diciembre]])</f>
        <v>728613.44</v>
      </c>
      <c r="R83" t="s">
        <v>236</v>
      </c>
      <c r="S83">
        <v>2018</v>
      </c>
    </row>
    <row r="84" spans="1:19" x14ac:dyDescent="0.35">
      <c r="A84" s="3" t="str">
        <f>+_xlfn.CONCAT(Exportaciones_FOB_frutas[[#This Row],[País]],Exportaciones_FOB_frutas[[#This Row],[Detalle]],Exportaciones_FOB_frutas[[#This Row],[Año]])</f>
        <v>Hong Kong (Región administrativa especial de China)Aceite de oliva2018</v>
      </c>
      <c r="B84" s="3" t="s">
        <v>94</v>
      </c>
      <c r="C84" s="3" t="s">
        <v>18</v>
      </c>
      <c r="D84" s="3" t="s">
        <v>19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4620</v>
      </c>
      <c r="K84" s="3">
        <v>0</v>
      </c>
      <c r="L84" s="3">
        <v>0</v>
      </c>
      <c r="M84" s="3">
        <v>0</v>
      </c>
      <c r="N84" s="3">
        <v>153.30000000000001</v>
      </c>
      <c r="O84" s="3">
        <v>0</v>
      </c>
      <c r="P84" s="3">
        <v>0</v>
      </c>
      <c r="Q84" s="3">
        <f>SUM(Exportaciones_FOB_frutas[[#This Row],[Enero]:[Diciembre]])</f>
        <v>4773.3</v>
      </c>
      <c r="R84" t="s">
        <v>236</v>
      </c>
      <c r="S84">
        <v>2018</v>
      </c>
    </row>
    <row r="85" spans="1:19" x14ac:dyDescent="0.35">
      <c r="A85" s="3" t="str">
        <f>+_xlfn.CONCAT(Exportaciones_FOB_frutas[[#This Row],[País]],Exportaciones_FOB_frutas[[#This Row],[Detalle]],Exportaciones_FOB_frutas[[#This Row],[Año]])</f>
        <v>VenezuelaAceite de oliva2018</v>
      </c>
      <c r="B85" s="3" t="s">
        <v>194</v>
      </c>
      <c r="C85" s="3" t="s">
        <v>18</v>
      </c>
      <c r="D85" s="3" t="s">
        <v>19</v>
      </c>
      <c r="E85" s="3">
        <v>0</v>
      </c>
      <c r="F85" s="3">
        <v>0</v>
      </c>
      <c r="G85" s="3">
        <v>392.62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>SUM(Exportaciones_FOB_frutas[[#This Row],[Enero]:[Diciembre]])</f>
        <v>392.62</v>
      </c>
      <c r="R85" t="s">
        <v>236</v>
      </c>
      <c r="S85">
        <v>2018</v>
      </c>
    </row>
    <row r="86" spans="1:19" x14ac:dyDescent="0.35">
      <c r="A86" s="3" t="str">
        <f>+_xlfn.CONCAT(Exportaciones_FOB_frutas[[#This Row],[País]],Exportaciones_FOB_frutas[[#This Row],[Detalle]],Exportaciones_FOB_frutas[[#This Row],[Año]])</f>
        <v>Nueva ZelandiaAceite de oliva2018</v>
      </c>
      <c r="B86" s="3" t="s">
        <v>142</v>
      </c>
      <c r="C86" s="3" t="s">
        <v>18</v>
      </c>
      <c r="D86" s="3" t="s">
        <v>19</v>
      </c>
      <c r="E86" s="3">
        <v>0</v>
      </c>
      <c r="F86" s="3">
        <v>203.08</v>
      </c>
      <c r="G86" s="3">
        <v>239.29</v>
      </c>
      <c r="H86" s="3">
        <v>368.52</v>
      </c>
      <c r="I86" s="3">
        <v>0</v>
      </c>
      <c r="J86" s="3">
        <v>18.46</v>
      </c>
      <c r="K86" s="3">
        <v>229.05</v>
      </c>
      <c r="L86" s="3">
        <v>102.55</v>
      </c>
      <c r="M86" s="3">
        <v>0</v>
      </c>
      <c r="N86" s="3">
        <v>55.38</v>
      </c>
      <c r="O86" s="3">
        <v>0</v>
      </c>
      <c r="P86" s="3">
        <v>318.61</v>
      </c>
      <c r="Q86" s="3">
        <f>SUM(Exportaciones_FOB_frutas[[#This Row],[Enero]:[Diciembre]])</f>
        <v>1534.94</v>
      </c>
      <c r="R86" t="s">
        <v>236</v>
      </c>
      <c r="S86">
        <v>2018</v>
      </c>
    </row>
    <row r="87" spans="1:19" x14ac:dyDescent="0.35">
      <c r="A87" s="3" t="str">
        <f>+_xlfn.CONCAT(Exportaciones_FOB_frutas[[#This Row],[País]],Exportaciones_FOB_frutas[[#This Row],[Detalle]],Exportaciones_FOB_frutas[[#This Row],[Año]])</f>
        <v>PortugalAceite de oliva2018</v>
      </c>
      <c r="B87" s="3" t="s">
        <v>152</v>
      </c>
      <c r="C87" s="3" t="s">
        <v>18</v>
      </c>
      <c r="D87" s="3" t="s">
        <v>19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196231.41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>SUM(Exportaciones_FOB_frutas[[#This Row],[Enero]:[Diciembre]])</f>
        <v>196231.41</v>
      </c>
      <c r="R87" t="s">
        <v>236</v>
      </c>
      <c r="S87">
        <v>2018</v>
      </c>
    </row>
    <row r="88" spans="1:19" x14ac:dyDescent="0.35">
      <c r="A88" s="3" t="str">
        <f>+_xlfn.CONCAT(Exportaciones_FOB_frutas[[#This Row],[País]],Exportaciones_FOB_frutas[[#This Row],[Detalle]],Exportaciones_FOB_frutas[[#This Row],[Año]])</f>
        <v>CubaAceite de oliva2018</v>
      </c>
      <c r="B88" s="3" t="s">
        <v>64</v>
      </c>
      <c r="C88" s="3" t="s">
        <v>18</v>
      </c>
      <c r="D88" s="3" t="s">
        <v>19</v>
      </c>
      <c r="E88" s="3">
        <v>0</v>
      </c>
      <c r="F88" s="3">
        <v>0</v>
      </c>
      <c r="G88" s="3">
        <v>0</v>
      </c>
      <c r="H88" s="3">
        <v>2426.7199999999998</v>
      </c>
      <c r="I88" s="3">
        <v>0</v>
      </c>
      <c r="J88" s="3">
        <v>0</v>
      </c>
      <c r="K88" s="3">
        <v>6446.36</v>
      </c>
      <c r="L88" s="3">
        <v>515.71</v>
      </c>
      <c r="M88" s="3">
        <v>0</v>
      </c>
      <c r="N88" s="3">
        <v>3898.72</v>
      </c>
      <c r="O88" s="3">
        <v>1392.4</v>
      </c>
      <c r="P88" s="3">
        <v>0</v>
      </c>
      <c r="Q88" s="3">
        <f>SUM(Exportaciones_FOB_frutas[[#This Row],[Enero]:[Diciembre]])</f>
        <v>14679.91</v>
      </c>
      <c r="R88" t="s">
        <v>236</v>
      </c>
      <c r="S88">
        <v>2018</v>
      </c>
    </row>
    <row r="89" spans="1:19" x14ac:dyDescent="0.35">
      <c r="A89" s="3" t="str">
        <f>+_xlfn.CONCAT(Exportaciones_FOB_frutas[[#This Row],[País]],Exportaciones_FOB_frutas[[#This Row],[Detalle]],Exportaciones_FOB_frutas[[#This Row],[Año]])</f>
        <v>Territorio Holandés en AméricaAceite de oliva2018</v>
      </c>
      <c r="B89" s="3" t="s">
        <v>185</v>
      </c>
      <c r="C89" s="3" t="s">
        <v>18</v>
      </c>
      <c r="D89" t="s">
        <v>19</v>
      </c>
      <c r="E89" s="3">
        <v>0</v>
      </c>
      <c r="F89" s="3">
        <v>1500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1000</v>
      </c>
      <c r="O89" s="3">
        <v>0</v>
      </c>
      <c r="P89" s="3">
        <v>0</v>
      </c>
      <c r="Q89" s="3">
        <f>SUM(Exportaciones_FOB_frutas[[#This Row],[Enero]:[Diciembre]])</f>
        <v>2500</v>
      </c>
      <c r="R89" t="s">
        <v>236</v>
      </c>
      <c r="S89">
        <v>2018</v>
      </c>
    </row>
    <row r="90" spans="1:19" x14ac:dyDescent="0.35">
      <c r="A90" s="3" t="str">
        <f>+_xlfn.CONCAT(Exportaciones_FOB_frutas[[#This Row],[País]],Exportaciones_FOB_frutas[[#This Row],[Detalle]],Exportaciones_FOB_frutas[[#This Row],[Año]])</f>
        <v>HungríaAceite de oliva2018</v>
      </c>
      <c r="B90" s="3" t="s">
        <v>95</v>
      </c>
      <c r="C90" s="3" t="s">
        <v>18</v>
      </c>
      <c r="D90" s="3" t="s">
        <v>19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610</v>
      </c>
      <c r="N90" s="3">
        <v>0</v>
      </c>
      <c r="O90" s="3">
        <v>0</v>
      </c>
      <c r="P90" s="3">
        <v>0</v>
      </c>
      <c r="Q90" s="3">
        <f>SUM(Exportaciones_FOB_frutas[[#This Row],[Enero]:[Diciembre]])</f>
        <v>610</v>
      </c>
      <c r="R90" t="s">
        <v>236</v>
      </c>
      <c r="S90">
        <v>2018</v>
      </c>
    </row>
    <row r="91" spans="1:19" x14ac:dyDescent="0.35">
      <c r="A91" s="3" t="str">
        <f>+_xlfn.CONCAT(Exportaciones_FOB_frutas[[#This Row],[País]],Exportaciones_FOB_frutas[[#This Row],[Detalle]],Exportaciones_FOB_frutas[[#This Row],[Año]])</f>
        <v>GuyanaAceite de oliva2018</v>
      </c>
      <c r="B91" s="3" t="s">
        <v>90</v>
      </c>
      <c r="C91" s="3" t="s">
        <v>18</v>
      </c>
      <c r="D91" s="3" t="s">
        <v>19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19030.04</v>
      </c>
      <c r="N91" s="3">
        <v>0</v>
      </c>
      <c r="O91" s="3">
        <v>0</v>
      </c>
      <c r="P91" s="3">
        <v>0</v>
      </c>
      <c r="Q91" s="3">
        <f>SUM(Exportaciones_FOB_frutas[[#This Row],[Enero]:[Diciembre]])</f>
        <v>19030.04</v>
      </c>
      <c r="R91" t="s">
        <v>236</v>
      </c>
      <c r="S91">
        <v>2018</v>
      </c>
    </row>
    <row r="92" spans="1:19" x14ac:dyDescent="0.35">
      <c r="A92" s="3" t="str">
        <f>+_xlfn.CONCAT(Exportaciones_FOB_frutas[[#This Row],[País]],Exportaciones_FOB_frutas[[#This Row],[Detalle]],Exportaciones_FOB_frutas[[#This Row],[Año]])</f>
        <v>Otros PaísesAceite de oliva2018</v>
      </c>
      <c r="B92" s="3" t="s">
        <v>197</v>
      </c>
      <c r="C92" s="3" t="s">
        <v>18</v>
      </c>
      <c r="D92" s="3" t="s">
        <v>19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42229.7</v>
      </c>
      <c r="P92" s="3">
        <v>0</v>
      </c>
      <c r="Q92" s="3">
        <f>SUM(Exportaciones_FOB_frutas[[#This Row],[Enero]:[Diciembre]])</f>
        <v>42229.7</v>
      </c>
      <c r="R92" t="s">
        <v>236</v>
      </c>
      <c r="S92">
        <v>2018</v>
      </c>
    </row>
    <row r="93" spans="1:19" x14ac:dyDescent="0.35">
      <c r="A93" s="3" t="str">
        <f>+_xlfn.CONCAT(Exportaciones_FOB_frutas[[#This Row],[País]],Exportaciones_FOB_frutas[[#This Row],[Detalle]],Exportaciones_FOB_frutas[[#This Row],[Año]])</f>
        <v>Territorio Británico en AméricaAceite de oliva2018</v>
      </c>
      <c r="B93" s="3" t="s">
        <v>180</v>
      </c>
      <c r="C93" s="3" t="s">
        <v>18</v>
      </c>
      <c r="D93" t="s">
        <v>19</v>
      </c>
      <c r="E93" s="3">
        <v>0</v>
      </c>
      <c r="F93" s="3">
        <v>0</v>
      </c>
      <c r="G93" s="3">
        <v>433.44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f>SUM(Exportaciones_FOB_frutas[[#This Row],[Enero]:[Diciembre]])</f>
        <v>433.44</v>
      </c>
      <c r="R93" t="s">
        <v>236</v>
      </c>
      <c r="S93">
        <v>2018</v>
      </c>
    </row>
    <row r="94" spans="1:19" x14ac:dyDescent="0.35">
      <c r="A94" s="3" t="str">
        <f>+_xlfn.CONCAT(Exportaciones_FOB_frutas[[#This Row],[País]],Exportaciones_FOB_frutas[[#This Row],[Detalle]],Exportaciones_FOB_frutas[[#This Row],[Año]])</f>
        <v>AlemaniaArándanos2020</v>
      </c>
      <c r="B94" s="3" t="s">
        <v>3</v>
      </c>
      <c r="C94" s="3" t="s">
        <v>4</v>
      </c>
      <c r="D94" s="3" t="s">
        <v>5</v>
      </c>
      <c r="E94" s="3">
        <v>8178178.5999999996</v>
      </c>
      <c r="F94" s="3">
        <v>6078307.8199999994</v>
      </c>
      <c r="G94" s="3">
        <v>818908.28999999992</v>
      </c>
      <c r="H94" s="3">
        <v>34901.65</v>
      </c>
      <c r="I94" s="3">
        <v>82056.009999999995</v>
      </c>
      <c r="J94" s="3">
        <v>82045.87999999999</v>
      </c>
      <c r="K94" s="3">
        <v>0</v>
      </c>
      <c r="L94" s="3">
        <v>40494</v>
      </c>
      <c r="M94" s="3">
        <v>78777.95</v>
      </c>
      <c r="N94" s="3"/>
      <c r="O94" s="3"/>
      <c r="P94" s="3"/>
      <c r="Q94" s="3">
        <f>SUM(Exportaciones_FOB_frutas[[#This Row],[Enero]:[Diciembre]])</f>
        <v>15393670.199999997</v>
      </c>
      <c r="R94" t="s">
        <v>236</v>
      </c>
      <c r="S94">
        <v>2020</v>
      </c>
    </row>
    <row r="95" spans="1:19" x14ac:dyDescent="0.35">
      <c r="A95" s="3" t="str">
        <f>+_xlfn.CONCAT(Exportaciones_FOB_frutas[[#This Row],[País]],Exportaciones_FOB_frutas[[#This Row],[Detalle]],Exportaciones_FOB_frutas[[#This Row],[Año]])</f>
        <v>Arabia SauditaArándanos2020</v>
      </c>
      <c r="B95" s="3" t="s">
        <v>30</v>
      </c>
      <c r="C95" s="3" t="s">
        <v>4</v>
      </c>
      <c r="D95" s="3" t="s">
        <v>5</v>
      </c>
      <c r="E95" s="3">
        <v>192785.9</v>
      </c>
      <c r="F95" s="3">
        <v>58293.2</v>
      </c>
      <c r="G95" s="3">
        <v>0</v>
      </c>
      <c r="H95" s="3">
        <v>0</v>
      </c>
      <c r="I95" s="3">
        <v>41226.199999999997</v>
      </c>
      <c r="J95" s="3">
        <v>0</v>
      </c>
      <c r="K95" s="3">
        <v>132967</v>
      </c>
      <c r="L95" s="3">
        <v>44897</v>
      </c>
      <c r="M95" s="3">
        <v>89914</v>
      </c>
      <c r="N95" s="3"/>
      <c r="O95" s="3"/>
      <c r="P95" s="3"/>
      <c r="Q95" s="3">
        <f>SUM(Exportaciones_FOB_frutas[[#This Row],[Enero]:[Diciembre]])</f>
        <v>560083.30000000005</v>
      </c>
      <c r="R95" t="s">
        <v>236</v>
      </c>
      <c r="S95">
        <v>2020</v>
      </c>
    </row>
    <row r="96" spans="1:19" x14ac:dyDescent="0.35">
      <c r="A96" s="3" t="str">
        <f>+_xlfn.CONCAT(Exportaciones_FOB_frutas[[#This Row],[País]],Exportaciones_FOB_frutas[[#This Row],[Detalle]],Exportaciones_FOB_frutas[[#This Row],[Año]])</f>
        <v>ArgentinaArándanos2020</v>
      </c>
      <c r="B96" s="3" t="s">
        <v>32</v>
      </c>
      <c r="C96" s="3" t="s">
        <v>4</v>
      </c>
      <c r="D96" s="3" t="s">
        <v>5</v>
      </c>
      <c r="E96" s="3">
        <v>53253</v>
      </c>
      <c r="F96" s="3">
        <v>162293.42000000001</v>
      </c>
      <c r="G96" s="3">
        <v>86926.41</v>
      </c>
      <c r="H96" s="3">
        <v>0</v>
      </c>
      <c r="I96" s="3">
        <v>0</v>
      </c>
      <c r="J96" s="3">
        <v>5200</v>
      </c>
      <c r="K96" s="3">
        <v>0</v>
      </c>
      <c r="L96" s="3">
        <v>32403.18</v>
      </c>
      <c r="M96" s="3">
        <v>32403.18</v>
      </c>
      <c r="N96" s="3"/>
      <c r="O96" s="3"/>
      <c r="P96" s="3"/>
      <c r="Q96" s="3">
        <f>SUM(Exportaciones_FOB_frutas[[#This Row],[Enero]:[Diciembre]])</f>
        <v>372479.19</v>
      </c>
      <c r="R96" t="s">
        <v>236</v>
      </c>
      <c r="S96">
        <v>2020</v>
      </c>
    </row>
    <row r="97" spans="1:19" x14ac:dyDescent="0.35">
      <c r="A97" s="3" t="str">
        <f>+_xlfn.CONCAT(Exportaciones_FOB_frutas[[#This Row],[País]],Exportaciones_FOB_frutas[[#This Row],[Detalle]],Exportaciones_FOB_frutas[[#This Row],[Año]])</f>
        <v>AustraliaArándanos2020</v>
      </c>
      <c r="B97" s="3" t="s">
        <v>35</v>
      </c>
      <c r="C97" s="3" t="s">
        <v>4</v>
      </c>
      <c r="D97" s="3" t="s">
        <v>5</v>
      </c>
      <c r="E97" s="3">
        <v>3790474.97</v>
      </c>
      <c r="F97" s="3">
        <v>1861136.0499999998</v>
      </c>
      <c r="G97" s="3">
        <v>2492017.6</v>
      </c>
      <c r="H97" s="3">
        <v>3397559.92</v>
      </c>
      <c r="I97" s="3">
        <v>1979857.14</v>
      </c>
      <c r="J97" s="3">
        <v>2172085.6100000003</v>
      </c>
      <c r="K97" s="3">
        <v>3027728.14</v>
      </c>
      <c r="L97" s="3">
        <v>4231330.6899999995</v>
      </c>
      <c r="M97" s="3">
        <v>3449706.3200000003</v>
      </c>
      <c r="N97" s="3"/>
      <c r="O97" s="3"/>
      <c r="P97" s="3"/>
      <c r="Q97" s="3">
        <f>SUM(Exportaciones_FOB_frutas[[#This Row],[Enero]:[Diciembre]])</f>
        <v>26401896.439999998</v>
      </c>
      <c r="R97" t="s">
        <v>236</v>
      </c>
      <c r="S97">
        <v>2020</v>
      </c>
    </row>
    <row r="98" spans="1:19" x14ac:dyDescent="0.35">
      <c r="A98" s="3" t="str">
        <f>+_xlfn.CONCAT(Exportaciones_FOB_frutas[[#This Row],[País]],Exportaciones_FOB_frutas[[#This Row],[Detalle]],Exportaciones_FOB_frutas[[#This Row],[Año]])</f>
        <v>AustriaArándanos2020</v>
      </c>
      <c r="B98" s="3" t="s">
        <v>36</v>
      </c>
      <c r="C98" s="3" t="s">
        <v>4</v>
      </c>
      <c r="D98" s="3" t="s">
        <v>5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16602</v>
      </c>
      <c r="N98" s="3"/>
      <c r="O98" s="3"/>
      <c r="P98" s="3"/>
      <c r="Q98" s="3">
        <f>SUM(Exportaciones_FOB_frutas[[#This Row],[Enero]:[Diciembre]])</f>
        <v>16602</v>
      </c>
      <c r="R98" t="s">
        <v>236</v>
      </c>
      <c r="S98">
        <v>2020</v>
      </c>
    </row>
    <row r="99" spans="1:19" x14ac:dyDescent="0.35">
      <c r="A99" s="3" t="str">
        <f>+_xlfn.CONCAT(Exportaciones_FOB_frutas[[#This Row],[País]],Exportaciones_FOB_frutas[[#This Row],[Detalle]],Exportaciones_FOB_frutas[[#This Row],[Año]])</f>
        <v>BélgicaArándanos2020</v>
      </c>
      <c r="B99" s="3" t="s">
        <v>43</v>
      </c>
      <c r="C99" s="3" t="s">
        <v>4</v>
      </c>
      <c r="D99" s="3" t="s">
        <v>5</v>
      </c>
      <c r="E99" s="3">
        <v>1589015.7899999998</v>
      </c>
      <c r="F99" s="3">
        <v>1546566.06</v>
      </c>
      <c r="G99" s="3">
        <v>479577.18</v>
      </c>
      <c r="H99" s="3">
        <v>269804.27</v>
      </c>
      <c r="I99" s="3">
        <v>280818.36</v>
      </c>
      <c r="J99" s="3">
        <v>303572.18</v>
      </c>
      <c r="K99" s="3">
        <v>275019.75</v>
      </c>
      <c r="L99" s="3">
        <v>143316.48000000001</v>
      </c>
      <c r="M99" s="3">
        <v>40834.71</v>
      </c>
      <c r="N99" s="3"/>
      <c r="O99" s="3"/>
      <c r="P99" s="3"/>
      <c r="Q99" s="3">
        <f>SUM(Exportaciones_FOB_frutas[[#This Row],[Enero]:[Diciembre]])</f>
        <v>4928524.78</v>
      </c>
      <c r="R99" t="s">
        <v>236</v>
      </c>
      <c r="S99">
        <v>2020</v>
      </c>
    </row>
    <row r="100" spans="1:19" x14ac:dyDescent="0.35">
      <c r="A100" s="3" t="str">
        <f>+_xlfn.CONCAT(Exportaciones_FOB_frutas[[#This Row],[País]],Exportaciones_FOB_frutas[[#This Row],[Detalle]],Exportaciones_FOB_frutas[[#This Row],[Año]])</f>
        <v>BrasilArándanos2020</v>
      </c>
      <c r="B100" s="3" t="s">
        <v>49</v>
      </c>
      <c r="C100" s="3" t="s">
        <v>4</v>
      </c>
      <c r="D100" s="3" t="s">
        <v>5</v>
      </c>
      <c r="E100" s="3">
        <v>239888.62</v>
      </c>
      <c r="F100" s="3">
        <v>102509.98000000001</v>
      </c>
      <c r="G100" s="3">
        <v>297010.21999999997</v>
      </c>
      <c r="H100" s="3">
        <v>175386.15000000002</v>
      </c>
      <c r="I100" s="3">
        <v>14059</v>
      </c>
      <c r="J100" s="3">
        <v>0</v>
      </c>
      <c r="K100" s="3">
        <v>0</v>
      </c>
      <c r="L100" s="3">
        <v>134327.78</v>
      </c>
      <c r="M100" s="3">
        <v>71217.180000000008</v>
      </c>
      <c r="N100" s="3"/>
      <c r="O100" s="3"/>
      <c r="P100" s="3"/>
      <c r="Q100" s="3">
        <f>SUM(Exportaciones_FOB_frutas[[#This Row],[Enero]:[Diciembre]])</f>
        <v>1034398.93</v>
      </c>
      <c r="R100" t="s">
        <v>236</v>
      </c>
      <c r="S100">
        <v>2020</v>
      </c>
    </row>
    <row r="101" spans="1:19" x14ac:dyDescent="0.35">
      <c r="A101" s="3" t="str">
        <f>+_xlfn.CONCAT(Exportaciones_FOB_frutas[[#This Row],[País]],Exportaciones_FOB_frutas[[#This Row],[Detalle]],Exportaciones_FOB_frutas[[#This Row],[Año]])</f>
        <v>CanadáArándanos2020</v>
      </c>
      <c r="B101" s="3" t="s">
        <v>55</v>
      </c>
      <c r="C101" s="3" t="s">
        <v>4</v>
      </c>
      <c r="D101" s="3" t="s">
        <v>5</v>
      </c>
      <c r="E101" s="3">
        <v>5295774.13</v>
      </c>
      <c r="F101" s="3">
        <v>4130825.28</v>
      </c>
      <c r="G101" s="3">
        <v>1380282.6400000001</v>
      </c>
      <c r="H101" s="3">
        <v>702132.4</v>
      </c>
      <c r="I101" s="3">
        <v>483615.62</v>
      </c>
      <c r="J101" s="3">
        <v>918859.64</v>
      </c>
      <c r="K101" s="3">
        <v>808459.1100000001</v>
      </c>
      <c r="L101" s="3">
        <v>723778.45</v>
      </c>
      <c r="M101" s="3">
        <v>569295.94000000006</v>
      </c>
      <c r="N101" s="3"/>
      <c r="O101" s="3"/>
      <c r="P101" s="3"/>
      <c r="Q101" s="3">
        <f>SUM(Exportaciones_FOB_frutas[[#This Row],[Enero]:[Diciembre]])</f>
        <v>15013023.209999999</v>
      </c>
      <c r="R101" t="s">
        <v>236</v>
      </c>
      <c r="S101">
        <v>2020</v>
      </c>
    </row>
    <row r="102" spans="1:19" x14ac:dyDescent="0.35">
      <c r="A102" s="3" t="str">
        <f>+_xlfn.CONCAT(Exportaciones_FOB_frutas[[#This Row],[País]],Exportaciones_FOB_frutas[[#This Row],[Detalle]],Exportaciones_FOB_frutas[[#This Row],[Año]])</f>
        <v>ChinaArándanos2020</v>
      </c>
      <c r="B102" s="3" t="s">
        <v>56</v>
      </c>
      <c r="C102" s="3" t="s">
        <v>4</v>
      </c>
      <c r="D102" s="3" t="s">
        <v>5</v>
      </c>
      <c r="E102" s="3">
        <v>22918941.07</v>
      </c>
      <c r="F102" s="3">
        <v>13177978.129999999</v>
      </c>
      <c r="G102" s="3">
        <v>2886236.9899999998</v>
      </c>
      <c r="H102" s="3">
        <v>1062878.58</v>
      </c>
      <c r="I102" s="3">
        <v>1128776.51</v>
      </c>
      <c r="J102" s="3">
        <v>1264862.2699999998</v>
      </c>
      <c r="K102" s="3">
        <v>714186.96</v>
      </c>
      <c r="L102" s="3">
        <v>797673.3600000001</v>
      </c>
      <c r="M102" s="3">
        <v>323018.95999999996</v>
      </c>
      <c r="N102" s="3"/>
      <c r="O102" s="3"/>
      <c r="P102" s="3"/>
      <c r="Q102" s="3">
        <f>SUM(Exportaciones_FOB_frutas[[#This Row],[Enero]:[Diciembre]])</f>
        <v>44274552.830000006</v>
      </c>
      <c r="R102" t="s">
        <v>236</v>
      </c>
      <c r="S102">
        <v>2020</v>
      </c>
    </row>
    <row r="103" spans="1:19" x14ac:dyDescent="0.35">
      <c r="A103" s="3" t="str">
        <f>+_xlfn.CONCAT(Exportaciones_FOB_frutas[[#This Row],[País]],Exportaciones_FOB_frutas[[#This Row],[Detalle]],Exportaciones_FOB_frutas[[#This Row],[Año]])</f>
        <v>ColombiaArándanos2020</v>
      </c>
      <c r="B103" s="3" t="s">
        <v>58</v>
      </c>
      <c r="C103" s="3" t="s">
        <v>4</v>
      </c>
      <c r="D103" s="3" t="s">
        <v>5</v>
      </c>
      <c r="E103" s="3">
        <v>24704.63</v>
      </c>
      <c r="F103" s="3">
        <v>0</v>
      </c>
      <c r="G103" s="3">
        <v>57491.66</v>
      </c>
      <c r="H103" s="3">
        <v>0</v>
      </c>
      <c r="I103" s="3">
        <v>36170.639999999999</v>
      </c>
      <c r="J103" s="3">
        <v>31074.03</v>
      </c>
      <c r="K103" s="3">
        <v>0</v>
      </c>
      <c r="L103" s="3">
        <v>0</v>
      </c>
      <c r="M103" s="3">
        <v>0</v>
      </c>
      <c r="N103" s="3"/>
      <c r="O103" s="3"/>
      <c r="P103" s="3"/>
      <c r="Q103" s="3">
        <f>SUM(Exportaciones_FOB_frutas[[#This Row],[Enero]:[Diciembre]])</f>
        <v>149440.96000000002</v>
      </c>
      <c r="R103" t="s">
        <v>236</v>
      </c>
      <c r="S103">
        <v>2020</v>
      </c>
    </row>
    <row r="104" spans="1:19" x14ac:dyDescent="0.35">
      <c r="A104" s="3" t="str">
        <f>+_xlfn.CONCAT(Exportaciones_FOB_frutas[[#This Row],[País]],Exportaciones_FOB_frutas[[#This Row],[Detalle]],Exportaciones_FOB_frutas[[#This Row],[Año]])</f>
        <v>Corea del SurArándanos2020</v>
      </c>
      <c r="B104" s="3" t="s">
        <v>60</v>
      </c>
      <c r="C104" s="3" t="s">
        <v>4</v>
      </c>
      <c r="D104" s="3" t="s">
        <v>5</v>
      </c>
      <c r="E104" s="3">
        <v>4368733.4000000004</v>
      </c>
      <c r="F104" s="3">
        <v>2123477.1199999996</v>
      </c>
      <c r="G104" s="3">
        <v>1497382.18</v>
      </c>
      <c r="H104" s="3">
        <v>310089.04000000004</v>
      </c>
      <c r="I104" s="3">
        <v>444024.52</v>
      </c>
      <c r="J104" s="3">
        <v>416084.36</v>
      </c>
      <c r="K104" s="3">
        <v>764742.2300000001</v>
      </c>
      <c r="L104" s="3">
        <v>962232.02</v>
      </c>
      <c r="M104" s="3">
        <v>937196.02999999991</v>
      </c>
      <c r="N104" s="3"/>
      <c r="O104" s="3"/>
      <c r="P104" s="3"/>
      <c r="Q104" s="3">
        <f>SUM(Exportaciones_FOB_frutas[[#This Row],[Enero]:[Diciembre]])</f>
        <v>11823960.899999999</v>
      </c>
      <c r="R104" t="s">
        <v>236</v>
      </c>
      <c r="S104">
        <v>2020</v>
      </c>
    </row>
    <row r="105" spans="1:19" x14ac:dyDescent="0.35">
      <c r="A105" s="3" t="str">
        <f>+_xlfn.CONCAT(Exportaciones_FOB_frutas[[#This Row],[País]],Exportaciones_FOB_frutas[[#This Row],[Detalle]],Exportaciones_FOB_frutas[[#This Row],[Año]])</f>
        <v>Costa RicaArándanos2020</v>
      </c>
      <c r="B105" s="3" t="s">
        <v>62</v>
      </c>
      <c r="C105" s="3" t="s">
        <v>4</v>
      </c>
      <c r="D105" s="3" t="s">
        <v>5</v>
      </c>
      <c r="E105" s="3">
        <v>8970</v>
      </c>
      <c r="F105" s="3">
        <v>14848.14</v>
      </c>
      <c r="G105" s="3">
        <v>8625</v>
      </c>
      <c r="H105" s="3">
        <v>0</v>
      </c>
      <c r="I105" s="3">
        <v>9262.1899999999987</v>
      </c>
      <c r="J105" s="3">
        <v>0</v>
      </c>
      <c r="K105" s="3">
        <v>5862.03</v>
      </c>
      <c r="L105" s="3">
        <v>11863.91</v>
      </c>
      <c r="M105" s="3">
        <v>0</v>
      </c>
      <c r="N105" s="3"/>
      <c r="O105" s="3"/>
      <c r="P105" s="3"/>
      <c r="Q105" s="3">
        <f>SUM(Exportaciones_FOB_frutas[[#This Row],[Enero]:[Diciembre]])</f>
        <v>59431.270000000004</v>
      </c>
      <c r="R105" t="s">
        <v>236</v>
      </c>
      <c r="S105">
        <v>2020</v>
      </c>
    </row>
    <row r="106" spans="1:19" x14ac:dyDescent="0.35">
      <c r="A106" s="3" t="str">
        <f>+_xlfn.CONCAT(Exportaciones_FOB_frutas[[#This Row],[País]],Exportaciones_FOB_frutas[[#This Row],[Detalle]],Exportaciones_FOB_frutas[[#This Row],[Año]])</f>
        <v>CroaciaArándanos2020</v>
      </c>
      <c r="B106" s="3" t="s">
        <v>63</v>
      </c>
      <c r="C106" s="3" t="s">
        <v>4</v>
      </c>
      <c r="D106" s="3" t="s">
        <v>5</v>
      </c>
      <c r="E106" s="3">
        <v>47516.69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103160.22</v>
      </c>
      <c r="L106" s="3">
        <v>171262.07999999999</v>
      </c>
      <c r="M106" s="3">
        <v>225176.28</v>
      </c>
      <c r="N106" s="3"/>
      <c r="O106" s="3"/>
      <c r="P106" s="3"/>
      <c r="Q106" s="3">
        <f>SUM(Exportaciones_FOB_frutas[[#This Row],[Enero]:[Diciembre]])</f>
        <v>547115.27</v>
      </c>
      <c r="R106" t="s">
        <v>236</v>
      </c>
      <c r="S106">
        <v>2020</v>
      </c>
    </row>
    <row r="107" spans="1:19" x14ac:dyDescent="0.35">
      <c r="A107" s="3" t="str">
        <f>+_xlfn.CONCAT(Exportaciones_FOB_frutas[[#This Row],[País]],Exportaciones_FOB_frutas[[#This Row],[Detalle]],Exportaciones_FOB_frutas[[#This Row],[Año]])</f>
        <v>DinamarcaArándanos2020</v>
      </c>
      <c r="B107" s="3" t="s">
        <v>65</v>
      </c>
      <c r="C107" s="3" t="s">
        <v>4</v>
      </c>
      <c r="D107" s="3" t="s">
        <v>5</v>
      </c>
      <c r="E107" s="3">
        <v>0</v>
      </c>
      <c r="F107" s="3">
        <v>109232.08</v>
      </c>
      <c r="G107" s="3">
        <v>0</v>
      </c>
      <c r="H107" s="3">
        <v>48234.03</v>
      </c>
      <c r="I107" s="3">
        <v>96488.18</v>
      </c>
      <c r="J107" s="3">
        <v>48239.44</v>
      </c>
      <c r="K107" s="3">
        <v>77360</v>
      </c>
      <c r="L107" s="3">
        <v>0</v>
      </c>
      <c r="M107" s="3">
        <v>0</v>
      </c>
      <c r="N107" s="3"/>
      <c r="O107" s="3"/>
      <c r="P107" s="3"/>
      <c r="Q107" s="3">
        <f>SUM(Exportaciones_FOB_frutas[[#This Row],[Enero]:[Diciembre]])</f>
        <v>379553.73</v>
      </c>
      <c r="R107" t="s">
        <v>236</v>
      </c>
      <c r="S107">
        <v>2020</v>
      </c>
    </row>
    <row r="108" spans="1:19" x14ac:dyDescent="0.35">
      <c r="A108" s="3" t="str">
        <f>+_xlfn.CONCAT(Exportaciones_FOB_frutas[[#This Row],[País]],Exportaciones_FOB_frutas[[#This Row],[Detalle]],Exportaciones_FOB_frutas[[#This Row],[Año]])</f>
        <v>EcuadorArándanos2020</v>
      </c>
      <c r="B108" s="3" t="s">
        <v>68</v>
      </c>
      <c r="C108" s="3" t="s">
        <v>4</v>
      </c>
      <c r="D108" s="3" t="s">
        <v>5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49205.84</v>
      </c>
      <c r="K108" s="3">
        <v>7355.2</v>
      </c>
      <c r="L108" s="3">
        <v>8529.0400000000009</v>
      </c>
      <c r="M108" s="3">
        <v>0</v>
      </c>
      <c r="N108" s="3"/>
      <c r="O108" s="3"/>
      <c r="P108" s="3"/>
      <c r="Q108" s="3">
        <f>SUM(Exportaciones_FOB_frutas[[#This Row],[Enero]:[Diciembre]])</f>
        <v>65090.079999999994</v>
      </c>
      <c r="R108" t="s">
        <v>236</v>
      </c>
      <c r="S108">
        <v>2020</v>
      </c>
    </row>
    <row r="109" spans="1:19" x14ac:dyDescent="0.35">
      <c r="A109" s="3" t="str">
        <f>+_xlfn.CONCAT(Exportaciones_FOB_frutas[[#This Row],[País]],Exportaciones_FOB_frutas[[#This Row],[Detalle]],Exportaciones_FOB_frutas[[#This Row],[Año]])</f>
        <v>El SalvadorArándanos2020</v>
      </c>
      <c r="B109" s="3" t="s">
        <v>70</v>
      </c>
      <c r="C109" s="3" t="s">
        <v>4</v>
      </c>
      <c r="D109" s="3" t="s">
        <v>5</v>
      </c>
      <c r="E109" s="3">
        <v>5616</v>
      </c>
      <c r="F109" s="3">
        <v>13740</v>
      </c>
      <c r="G109" s="3">
        <v>3450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/>
      <c r="O109" s="3"/>
      <c r="P109" s="3"/>
      <c r="Q109" s="3">
        <f>SUM(Exportaciones_FOB_frutas[[#This Row],[Enero]:[Diciembre]])</f>
        <v>22806</v>
      </c>
      <c r="R109" t="s">
        <v>236</v>
      </c>
      <c r="S109">
        <v>2020</v>
      </c>
    </row>
    <row r="110" spans="1:19" x14ac:dyDescent="0.35">
      <c r="A110" s="3" t="str">
        <f>+_xlfn.CONCAT(Exportaciones_FOB_frutas[[#This Row],[País]],Exportaciones_FOB_frutas[[#This Row],[Detalle]],Exportaciones_FOB_frutas[[#This Row],[Año]])</f>
        <v>Emiratos Árabes UnidosArándanos2020</v>
      </c>
      <c r="B110" s="3" t="s">
        <v>71</v>
      </c>
      <c r="C110" s="3" t="s">
        <v>4</v>
      </c>
      <c r="D110" s="3" t="s">
        <v>5</v>
      </c>
      <c r="E110" s="3">
        <v>5899.98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15228</v>
      </c>
      <c r="L110" s="3">
        <v>10</v>
      </c>
      <c r="M110" s="3">
        <v>0</v>
      </c>
      <c r="N110" s="3"/>
      <c r="O110" s="3"/>
      <c r="P110" s="3"/>
      <c r="Q110" s="3">
        <f>SUM(Exportaciones_FOB_frutas[[#This Row],[Enero]:[Diciembre]])</f>
        <v>21137.98</v>
      </c>
      <c r="R110" t="s">
        <v>236</v>
      </c>
      <c r="S110">
        <v>2020</v>
      </c>
    </row>
    <row r="111" spans="1:19" x14ac:dyDescent="0.35">
      <c r="A111" s="3" t="str">
        <f>+_xlfn.CONCAT(Exportaciones_FOB_frutas[[#This Row],[País]],Exportaciones_FOB_frutas[[#This Row],[Detalle]],Exportaciones_FOB_frutas[[#This Row],[Año]])</f>
        <v>EspañaArándanos2020</v>
      </c>
      <c r="B111" s="3" t="s">
        <v>73</v>
      </c>
      <c r="C111" s="3" t="s">
        <v>4</v>
      </c>
      <c r="D111" s="3" t="s">
        <v>5</v>
      </c>
      <c r="E111" s="3">
        <v>2486963.1300000004</v>
      </c>
      <c r="F111" s="3">
        <v>278371.12</v>
      </c>
      <c r="G111" s="3">
        <v>0</v>
      </c>
      <c r="H111" s="3">
        <v>0</v>
      </c>
      <c r="I111" s="3">
        <v>0</v>
      </c>
      <c r="J111" s="3">
        <v>0</v>
      </c>
      <c r="K111" s="3">
        <v>25545.77</v>
      </c>
      <c r="L111" s="3">
        <v>0</v>
      </c>
      <c r="M111" s="3">
        <v>0</v>
      </c>
      <c r="N111" s="3"/>
      <c r="O111" s="3"/>
      <c r="P111" s="3"/>
      <c r="Q111" s="3">
        <f>SUM(Exportaciones_FOB_frutas[[#This Row],[Enero]:[Diciembre]])</f>
        <v>2790880.0200000005</v>
      </c>
      <c r="R111" t="s">
        <v>236</v>
      </c>
      <c r="S111">
        <v>2020</v>
      </c>
    </row>
    <row r="112" spans="1:19" x14ac:dyDescent="0.35">
      <c r="A112" s="3" t="str">
        <f>+_xlfn.CONCAT(Exportaciones_FOB_frutas[[#This Row],[País]],Exportaciones_FOB_frutas[[#This Row],[Detalle]],Exportaciones_FOB_frutas[[#This Row],[Año]])</f>
        <v>Estados Unidos de AméricaArándanos2020</v>
      </c>
      <c r="B112" s="3" t="s">
        <v>74</v>
      </c>
      <c r="C112" s="3" t="s">
        <v>4</v>
      </c>
      <c r="D112" s="3" t="s">
        <v>5</v>
      </c>
      <c r="E112" s="3">
        <v>84149999.049999997</v>
      </c>
      <c r="F112" s="3">
        <v>76625919.770000011</v>
      </c>
      <c r="G112" s="3">
        <v>54701796.069999993</v>
      </c>
      <c r="H112" s="3">
        <v>8125609.3500000006</v>
      </c>
      <c r="I112" s="3">
        <v>7640975.29</v>
      </c>
      <c r="J112" s="3">
        <v>3787281.38</v>
      </c>
      <c r="K112" s="3">
        <v>6757416.1099999994</v>
      </c>
      <c r="L112" s="3">
        <v>5196349.88</v>
      </c>
      <c r="M112" s="3">
        <v>3410347.5099999993</v>
      </c>
      <c r="N112" s="3"/>
      <c r="O112" s="3"/>
      <c r="P112" s="3"/>
      <c r="Q112" s="3">
        <f>SUM(Exportaciones_FOB_frutas[[#This Row],[Enero]:[Diciembre]])</f>
        <v>250395694.40999997</v>
      </c>
      <c r="R112" t="s">
        <v>236</v>
      </c>
      <c r="S112">
        <v>2020</v>
      </c>
    </row>
    <row r="113" spans="1:19" x14ac:dyDescent="0.35">
      <c r="A113" s="3" t="str">
        <f>+_xlfn.CONCAT(Exportaciones_FOB_frutas[[#This Row],[País]],Exportaciones_FOB_frutas[[#This Row],[Detalle]],Exportaciones_FOB_frutas[[#This Row],[Año]])</f>
        <v>FilipinasArándanos2020</v>
      </c>
      <c r="B113" s="3" t="s">
        <v>78</v>
      </c>
      <c r="C113" s="3" t="s">
        <v>4</v>
      </c>
      <c r="D113" s="3" t="s">
        <v>5</v>
      </c>
      <c r="E113" s="3">
        <v>19145.27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20970</v>
      </c>
      <c r="M113" s="3">
        <v>0</v>
      </c>
      <c r="N113" s="3"/>
      <c r="O113" s="3"/>
      <c r="P113" s="3"/>
      <c r="Q113" s="3">
        <f>SUM(Exportaciones_FOB_frutas[[#This Row],[Enero]:[Diciembre]])</f>
        <v>40115.270000000004</v>
      </c>
      <c r="R113" t="s">
        <v>236</v>
      </c>
      <c r="S113">
        <v>2020</v>
      </c>
    </row>
    <row r="114" spans="1:19" x14ac:dyDescent="0.35">
      <c r="A114" s="3" t="str">
        <f>+_xlfn.CONCAT(Exportaciones_FOB_frutas[[#This Row],[País]],Exportaciones_FOB_frutas[[#This Row],[Detalle]],Exportaciones_FOB_frutas[[#This Row],[Año]])</f>
        <v>FranciaArándanos2020</v>
      </c>
      <c r="B114" s="3" t="s">
        <v>80</v>
      </c>
      <c r="C114" s="3" t="s">
        <v>4</v>
      </c>
      <c r="D114" s="3" t="s">
        <v>5</v>
      </c>
      <c r="E114" s="3">
        <v>500379.2699999999</v>
      </c>
      <c r="F114" s="3">
        <v>460346.87999999995</v>
      </c>
      <c r="G114" s="3">
        <v>74724.240000000005</v>
      </c>
      <c r="H114" s="3">
        <v>48847.25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/>
      <c r="O114" s="3"/>
      <c r="P114" s="3"/>
      <c r="Q114" s="3">
        <f>SUM(Exportaciones_FOB_frutas[[#This Row],[Enero]:[Diciembre]])</f>
        <v>1084297.6399999999</v>
      </c>
      <c r="R114" t="s">
        <v>236</v>
      </c>
      <c r="S114">
        <v>2020</v>
      </c>
    </row>
    <row r="115" spans="1:19" x14ac:dyDescent="0.35">
      <c r="A115" s="3" t="str">
        <f>+_xlfn.CONCAT(Exportaciones_FOB_frutas[[#This Row],[País]],Exportaciones_FOB_frutas[[#This Row],[Detalle]],Exportaciones_FOB_frutas[[#This Row],[Año]])</f>
        <v>GuatemalaArándanos2020</v>
      </c>
      <c r="B115" s="3" t="s">
        <v>87</v>
      </c>
      <c r="C115" s="3" t="s">
        <v>4</v>
      </c>
      <c r="D115" s="3" t="s">
        <v>5</v>
      </c>
      <c r="E115" s="3">
        <v>8850</v>
      </c>
      <c r="F115" s="3">
        <v>5850</v>
      </c>
      <c r="G115" s="3">
        <v>6750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/>
      <c r="O115" s="3"/>
      <c r="P115" s="3"/>
      <c r="Q115" s="3">
        <f>SUM(Exportaciones_FOB_frutas[[#This Row],[Enero]:[Diciembre]])</f>
        <v>21450</v>
      </c>
      <c r="R115" t="s">
        <v>236</v>
      </c>
      <c r="S115">
        <v>2020</v>
      </c>
    </row>
    <row r="116" spans="1:19" x14ac:dyDescent="0.35">
      <c r="A116" s="3" t="str">
        <f>+_xlfn.CONCAT(Exportaciones_FOB_frutas[[#This Row],[País]],Exportaciones_FOB_frutas[[#This Row],[Detalle]],Exportaciones_FOB_frutas[[#This Row],[Año]])</f>
        <v>HolandaArándanos2020</v>
      </c>
      <c r="B116" s="3" t="s">
        <v>92</v>
      </c>
      <c r="C116" s="3" t="s">
        <v>4</v>
      </c>
      <c r="D116" s="3" t="s">
        <v>5</v>
      </c>
      <c r="E116" s="3">
        <v>43575572.429999992</v>
      </c>
      <c r="F116" s="3">
        <v>27063300.660000004</v>
      </c>
      <c r="G116" s="3">
        <v>5163689.84</v>
      </c>
      <c r="H116" s="3">
        <v>90912.4</v>
      </c>
      <c r="I116" s="3">
        <v>51613.2</v>
      </c>
      <c r="J116" s="3">
        <v>102652</v>
      </c>
      <c r="K116" s="3">
        <v>103943</v>
      </c>
      <c r="L116" s="3">
        <v>0</v>
      </c>
      <c r="M116" s="3">
        <v>173249.84</v>
      </c>
      <c r="N116" s="3"/>
      <c r="O116" s="3"/>
      <c r="P116" s="3"/>
      <c r="Q116" s="3">
        <f>SUM(Exportaciones_FOB_frutas[[#This Row],[Enero]:[Diciembre]])</f>
        <v>76324933.37000002</v>
      </c>
      <c r="R116" t="s">
        <v>236</v>
      </c>
      <c r="S116">
        <v>2020</v>
      </c>
    </row>
    <row r="117" spans="1:19" x14ac:dyDescent="0.35">
      <c r="A117" s="3" t="str">
        <f>+_xlfn.CONCAT(Exportaciones_FOB_frutas[[#This Row],[País]],Exportaciones_FOB_frutas[[#This Row],[Detalle]],Exportaciones_FOB_frutas[[#This Row],[Año]])</f>
        <v>Hong Kong (Región administrativa especial de China)Arándanos2020</v>
      </c>
      <c r="B117" s="3" t="s">
        <v>94</v>
      </c>
      <c r="C117" s="3" t="s">
        <v>4</v>
      </c>
      <c r="D117" s="3" t="s">
        <v>5</v>
      </c>
      <c r="E117" s="3">
        <v>801623.4</v>
      </c>
      <c r="F117" s="3">
        <v>367063.22</v>
      </c>
      <c r="G117" s="3">
        <v>427238.76</v>
      </c>
      <c r="H117" s="3">
        <v>0</v>
      </c>
      <c r="I117" s="3">
        <v>0</v>
      </c>
      <c r="J117" s="3">
        <v>0</v>
      </c>
      <c r="K117" s="3">
        <v>18149.02</v>
      </c>
      <c r="L117" s="3">
        <v>6</v>
      </c>
      <c r="M117" s="3">
        <v>0</v>
      </c>
      <c r="N117" s="3"/>
      <c r="O117" s="3"/>
      <c r="P117" s="3"/>
      <c r="Q117" s="3">
        <f>SUM(Exportaciones_FOB_frutas[[#This Row],[Enero]:[Diciembre]])</f>
        <v>1614080.4000000001</v>
      </c>
      <c r="R117" t="s">
        <v>236</v>
      </c>
      <c r="S117">
        <v>2020</v>
      </c>
    </row>
    <row r="118" spans="1:19" x14ac:dyDescent="0.35">
      <c r="A118" s="3" t="str">
        <f>+_xlfn.CONCAT(Exportaciones_FOB_frutas[[#This Row],[País]],Exportaciones_FOB_frutas[[#This Row],[Detalle]],Exportaciones_FOB_frutas[[#This Row],[Año]])</f>
        <v>IndiaArándanos2020</v>
      </c>
      <c r="B118" s="3" t="s">
        <v>96</v>
      </c>
      <c r="C118" s="3" t="s">
        <v>4</v>
      </c>
      <c r="D118" s="3" t="s">
        <v>5</v>
      </c>
      <c r="E118" s="3">
        <v>69670.95</v>
      </c>
      <c r="F118" s="3">
        <v>30539.64</v>
      </c>
      <c r="G118" s="3">
        <v>28735.66</v>
      </c>
      <c r="H118" s="3">
        <v>0</v>
      </c>
      <c r="I118" s="3">
        <v>0</v>
      </c>
      <c r="J118" s="3">
        <v>0</v>
      </c>
      <c r="K118" s="3">
        <v>0</v>
      </c>
      <c r="L118" s="3">
        <v>20491.5</v>
      </c>
      <c r="M118" s="3">
        <v>24633</v>
      </c>
      <c r="N118" s="3"/>
      <c r="O118" s="3"/>
      <c r="P118" s="3"/>
      <c r="Q118" s="3">
        <f>SUM(Exportaciones_FOB_frutas[[#This Row],[Enero]:[Diciembre]])</f>
        <v>174070.75</v>
      </c>
      <c r="R118" t="s">
        <v>236</v>
      </c>
      <c r="S118">
        <v>2020</v>
      </c>
    </row>
    <row r="119" spans="1:19" x14ac:dyDescent="0.35">
      <c r="A119" s="3" t="str">
        <f>+_xlfn.CONCAT(Exportaciones_FOB_frutas[[#This Row],[País]],Exportaciones_FOB_frutas[[#This Row],[Detalle]],Exportaciones_FOB_frutas[[#This Row],[Año]])</f>
        <v>IndonesiaArándanos2020</v>
      </c>
      <c r="B119" s="3" t="s">
        <v>97</v>
      </c>
      <c r="C119" s="3" t="s">
        <v>4</v>
      </c>
      <c r="D119" s="3" t="s">
        <v>5</v>
      </c>
      <c r="E119" s="3">
        <v>15307.25</v>
      </c>
      <c r="F119" s="3">
        <v>29424.92</v>
      </c>
      <c r="G119" s="3">
        <v>4347.6000000000004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/>
      <c r="O119" s="3"/>
      <c r="P119" s="3"/>
      <c r="Q119" s="3">
        <f>SUM(Exportaciones_FOB_frutas[[#This Row],[Enero]:[Diciembre]])</f>
        <v>49079.77</v>
      </c>
      <c r="R119" t="s">
        <v>236</v>
      </c>
      <c r="S119">
        <v>2020</v>
      </c>
    </row>
    <row r="120" spans="1:19" x14ac:dyDescent="0.35">
      <c r="A120" s="3" t="str">
        <f>+_xlfn.CONCAT(Exportaciones_FOB_frutas[[#This Row],[País]],Exportaciones_FOB_frutas[[#This Row],[Detalle]],Exportaciones_FOB_frutas[[#This Row],[Año]])</f>
        <v>IrlandaArándanos2020</v>
      </c>
      <c r="B120" s="3" t="s">
        <v>99</v>
      </c>
      <c r="C120" s="3" t="s">
        <v>4</v>
      </c>
      <c r="D120" s="3" t="s">
        <v>5</v>
      </c>
      <c r="E120" s="3">
        <v>779818.59</v>
      </c>
      <c r="F120" s="3">
        <v>124354.17</v>
      </c>
      <c r="G120" s="3">
        <v>124071.56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/>
      <c r="O120" s="3"/>
      <c r="P120" s="3"/>
      <c r="Q120" s="3">
        <f>SUM(Exportaciones_FOB_frutas[[#This Row],[Enero]:[Diciembre]])</f>
        <v>1028244.3200000001</v>
      </c>
      <c r="R120" t="s">
        <v>236</v>
      </c>
      <c r="S120">
        <v>2020</v>
      </c>
    </row>
    <row r="121" spans="1:19" x14ac:dyDescent="0.35">
      <c r="A121" s="3" t="str">
        <f>+_xlfn.CONCAT(Exportaciones_FOB_frutas[[#This Row],[País]],Exportaciones_FOB_frutas[[#This Row],[Detalle]],Exportaciones_FOB_frutas[[#This Row],[Año]])</f>
        <v>IsraelArándanos2020</v>
      </c>
      <c r="B121" s="3" t="s">
        <v>107</v>
      </c>
      <c r="C121" s="3" t="s">
        <v>4</v>
      </c>
      <c r="D121" s="3" t="s">
        <v>5</v>
      </c>
      <c r="E121" s="3">
        <v>227118.54</v>
      </c>
      <c r="F121" s="3">
        <v>304763.7</v>
      </c>
      <c r="G121" s="3">
        <v>301597.5</v>
      </c>
      <c r="H121" s="3">
        <v>0</v>
      </c>
      <c r="I121" s="3">
        <v>185707.2</v>
      </c>
      <c r="J121" s="3">
        <v>0</v>
      </c>
      <c r="K121" s="3">
        <v>51386</v>
      </c>
      <c r="L121" s="3">
        <v>0</v>
      </c>
      <c r="M121" s="3">
        <v>13912.6</v>
      </c>
      <c r="N121" s="3"/>
      <c r="O121" s="3"/>
      <c r="P121" s="3"/>
      <c r="Q121" s="3">
        <f>SUM(Exportaciones_FOB_frutas[[#This Row],[Enero]:[Diciembre]])</f>
        <v>1084485.54</v>
      </c>
      <c r="R121" t="s">
        <v>236</v>
      </c>
      <c r="S121">
        <v>2020</v>
      </c>
    </row>
    <row r="122" spans="1:19" x14ac:dyDescent="0.35">
      <c r="A122" s="3" t="str">
        <f>+_xlfn.CONCAT(Exportaciones_FOB_frutas[[#This Row],[País]],Exportaciones_FOB_frutas[[#This Row],[Detalle]],Exportaciones_FOB_frutas[[#This Row],[Año]])</f>
        <v>ItaliaArándanos2020</v>
      </c>
      <c r="B122" s="3" t="s">
        <v>108</v>
      </c>
      <c r="C122" s="3" t="s">
        <v>4</v>
      </c>
      <c r="D122" s="3" t="s">
        <v>5</v>
      </c>
      <c r="E122" s="3">
        <v>463354.51</v>
      </c>
      <c r="F122" s="3">
        <v>336167.26</v>
      </c>
      <c r="G122" s="3">
        <v>75705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/>
      <c r="O122" s="3"/>
      <c r="P122" s="3"/>
      <c r="Q122" s="3">
        <f>SUM(Exportaciones_FOB_frutas[[#This Row],[Enero]:[Diciembre]])</f>
        <v>875226.77</v>
      </c>
      <c r="R122" t="s">
        <v>236</v>
      </c>
      <c r="S122">
        <v>2020</v>
      </c>
    </row>
    <row r="123" spans="1:19" x14ac:dyDescent="0.35">
      <c r="A123" s="3" t="str">
        <f>+_xlfn.CONCAT(Exportaciones_FOB_frutas[[#This Row],[País]],Exportaciones_FOB_frutas[[#This Row],[Detalle]],Exportaciones_FOB_frutas[[#This Row],[Año]])</f>
        <v>JamaicaArándanos2020</v>
      </c>
      <c r="B123" s="3" t="s">
        <v>109</v>
      </c>
      <c r="C123" s="3" t="s">
        <v>4</v>
      </c>
      <c r="D123" s="3" t="s">
        <v>5</v>
      </c>
      <c r="E123" s="3">
        <v>0</v>
      </c>
      <c r="F123" s="3">
        <v>5988.37</v>
      </c>
      <c r="G123" s="3">
        <v>0</v>
      </c>
      <c r="H123" s="3">
        <v>0</v>
      </c>
      <c r="I123" s="3">
        <v>21035.16</v>
      </c>
      <c r="J123" s="3">
        <v>0</v>
      </c>
      <c r="K123" s="3">
        <v>0</v>
      </c>
      <c r="L123" s="3">
        <v>25090.799999999999</v>
      </c>
      <c r="M123" s="3">
        <v>0</v>
      </c>
      <c r="N123" s="3"/>
      <c r="O123" s="3"/>
      <c r="P123" s="3"/>
      <c r="Q123" s="3">
        <f>SUM(Exportaciones_FOB_frutas[[#This Row],[Enero]:[Diciembre]])</f>
        <v>52114.33</v>
      </c>
      <c r="R123" t="s">
        <v>236</v>
      </c>
      <c r="S123">
        <v>2020</v>
      </c>
    </row>
    <row r="124" spans="1:19" x14ac:dyDescent="0.35">
      <c r="A124" s="3" t="str">
        <f>+_xlfn.CONCAT(Exportaciones_FOB_frutas[[#This Row],[País]],Exportaciones_FOB_frutas[[#This Row],[Detalle]],Exportaciones_FOB_frutas[[#This Row],[Año]])</f>
        <v>JapónArándanos2020</v>
      </c>
      <c r="B124" s="3" t="s">
        <v>110</v>
      </c>
      <c r="C124" s="3" t="s">
        <v>4</v>
      </c>
      <c r="D124" s="3" t="s">
        <v>5</v>
      </c>
      <c r="E124" s="3">
        <v>1153386.05</v>
      </c>
      <c r="F124" s="3">
        <v>854895.38</v>
      </c>
      <c r="G124" s="3">
        <v>511249.22000000003</v>
      </c>
      <c r="H124" s="3">
        <v>475636.13</v>
      </c>
      <c r="I124" s="3">
        <v>431146.95</v>
      </c>
      <c r="J124" s="3">
        <v>393038.42</v>
      </c>
      <c r="K124" s="3">
        <v>722371.10000000009</v>
      </c>
      <c r="L124" s="3">
        <v>700909.73</v>
      </c>
      <c r="M124" s="3">
        <v>473571.39</v>
      </c>
      <c r="N124" s="3"/>
      <c r="O124" s="3"/>
      <c r="P124" s="3"/>
      <c r="Q124" s="3">
        <f>SUM(Exportaciones_FOB_frutas[[#This Row],[Enero]:[Diciembre]])</f>
        <v>5716204.3700000001</v>
      </c>
      <c r="R124" t="s">
        <v>236</v>
      </c>
      <c r="S124">
        <v>2020</v>
      </c>
    </row>
    <row r="125" spans="1:19" x14ac:dyDescent="0.35">
      <c r="A125" s="3" t="str">
        <f>+_xlfn.CONCAT(Exportaciones_FOB_frutas[[#This Row],[País]],Exportaciones_FOB_frutas[[#This Row],[Detalle]],Exportaciones_FOB_frutas[[#This Row],[Año]])</f>
        <v>KuwaitArándanos2020</v>
      </c>
      <c r="B125" s="3" t="s">
        <v>115</v>
      </c>
      <c r="C125" s="3" t="s">
        <v>4</v>
      </c>
      <c r="D125" s="3" t="s">
        <v>5</v>
      </c>
      <c r="E125" s="3">
        <v>0</v>
      </c>
      <c r="F125" s="3">
        <v>0</v>
      </c>
      <c r="G125" s="3">
        <v>0</v>
      </c>
      <c r="H125" s="3">
        <v>10530</v>
      </c>
      <c r="I125" s="3">
        <v>0</v>
      </c>
      <c r="J125" s="3">
        <v>0</v>
      </c>
      <c r="K125" s="3">
        <v>11700</v>
      </c>
      <c r="L125" s="3">
        <v>25401.599999999999</v>
      </c>
      <c r="M125" s="3">
        <v>9072</v>
      </c>
      <c r="N125" s="3"/>
      <c r="O125" s="3"/>
      <c r="P125" s="3"/>
      <c r="Q125" s="3">
        <f>SUM(Exportaciones_FOB_frutas[[#This Row],[Enero]:[Diciembre]])</f>
        <v>56703.6</v>
      </c>
      <c r="R125" t="s">
        <v>236</v>
      </c>
      <c r="S125">
        <v>2020</v>
      </c>
    </row>
    <row r="126" spans="1:19" x14ac:dyDescent="0.35">
      <c r="A126" s="3" t="str">
        <f>+_xlfn.CONCAT(Exportaciones_FOB_frutas[[#This Row],[País]],Exportaciones_FOB_frutas[[#This Row],[Detalle]],Exportaciones_FOB_frutas[[#This Row],[Año]])</f>
        <v>MalasiaArándanos2020</v>
      </c>
      <c r="B126" s="3" t="s">
        <v>124</v>
      </c>
      <c r="C126" s="3" t="s">
        <v>4</v>
      </c>
      <c r="D126" s="3" t="s">
        <v>5</v>
      </c>
      <c r="E126" s="3">
        <v>328049.94000000006</v>
      </c>
      <c r="F126" s="3">
        <v>48226.340000000004</v>
      </c>
      <c r="G126" s="3">
        <v>28870.98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/>
      <c r="O126" s="3"/>
      <c r="P126" s="3"/>
      <c r="Q126" s="3">
        <f>SUM(Exportaciones_FOB_frutas[[#This Row],[Enero]:[Diciembre]])</f>
        <v>405147.26000000007</v>
      </c>
      <c r="R126" t="s">
        <v>236</v>
      </c>
      <c r="S126">
        <v>2020</v>
      </c>
    </row>
    <row r="127" spans="1:19" x14ac:dyDescent="0.35">
      <c r="A127" s="3" t="str">
        <f>+_xlfn.CONCAT(Exportaciones_FOB_frutas[[#This Row],[País]],Exportaciones_FOB_frutas[[#This Row],[Detalle]],Exportaciones_FOB_frutas[[#This Row],[Año]])</f>
        <v>MéxicoArándanos2020</v>
      </c>
      <c r="B127" s="3" t="s">
        <v>130</v>
      </c>
      <c r="C127" s="3" t="s">
        <v>4</v>
      </c>
      <c r="D127" s="3" t="s">
        <v>5</v>
      </c>
      <c r="E127" s="3">
        <v>60758</v>
      </c>
      <c r="F127" s="3">
        <v>55962</v>
      </c>
      <c r="G127" s="3">
        <v>0</v>
      </c>
      <c r="H127" s="3">
        <v>45478.400000000001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/>
      <c r="O127" s="3"/>
      <c r="P127" s="3"/>
      <c r="Q127" s="3">
        <f>SUM(Exportaciones_FOB_frutas[[#This Row],[Enero]:[Diciembre]])</f>
        <v>162198.39999999999</v>
      </c>
      <c r="R127" t="s">
        <v>236</v>
      </c>
      <c r="S127">
        <v>2020</v>
      </c>
    </row>
    <row r="128" spans="1:19" x14ac:dyDescent="0.35">
      <c r="A128" s="3" t="str">
        <f>+_xlfn.CONCAT(Exportaciones_FOB_frutas[[#This Row],[País]],Exportaciones_FOB_frutas[[#This Row],[Detalle]],Exportaciones_FOB_frutas[[#This Row],[Año]])</f>
        <v>Nueva ZelandiaArándanos2020</v>
      </c>
      <c r="B128" s="3" t="s">
        <v>142</v>
      </c>
      <c r="C128" s="3" t="s">
        <v>4</v>
      </c>
      <c r="D128" s="3" t="s">
        <v>5</v>
      </c>
      <c r="E128" s="3">
        <v>845244.15999999992</v>
      </c>
      <c r="F128" s="3">
        <v>31952.11</v>
      </c>
      <c r="G128" s="3">
        <v>433506.27</v>
      </c>
      <c r="H128" s="3">
        <v>398028.39</v>
      </c>
      <c r="I128" s="3">
        <v>472190.86</v>
      </c>
      <c r="J128" s="3">
        <v>547083.55999999994</v>
      </c>
      <c r="K128" s="3">
        <v>720846.86</v>
      </c>
      <c r="L128" s="3">
        <v>651806.34</v>
      </c>
      <c r="M128" s="3">
        <v>309850.25</v>
      </c>
      <c r="N128" s="3"/>
      <c r="O128" s="3"/>
      <c r="P128" s="3"/>
      <c r="Q128" s="3">
        <f>SUM(Exportaciones_FOB_frutas[[#This Row],[Enero]:[Diciembre]])</f>
        <v>4410508.8</v>
      </c>
      <c r="R128" t="s">
        <v>236</v>
      </c>
      <c r="S128">
        <v>2020</v>
      </c>
    </row>
    <row r="129" spans="1:19" x14ac:dyDescent="0.35">
      <c r="A129" s="3" t="str">
        <f>+_xlfn.CONCAT(Exportaciones_FOB_frutas[[#This Row],[País]],Exportaciones_FOB_frutas[[#This Row],[Detalle]],Exportaciones_FOB_frutas[[#This Row],[Año]])</f>
        <v>PanamáArándanos2020</v>
      </c>
      <c r="B129" s="3" t="s">
        <v>146</v>
      </c>
      <c r="C129" s="3" t="s">
        <v>4</v>
      </c>
      <c r="D129" s="3" t="s">
        <v>5</v>
      </c>
      <c r="E129" s="3">
        <v>3874.54</v>
      </c>
      <c r="F129" s="3">
        <v>2505.66</v>
      </c>
      <c r="G129" s="3">
        <v>10842.95</v>
      </c>
      <c r="H129" s="3">
        <v>2278.56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/>
      <c r="O129" s="3"/>
      <c r="P129" s="3"/>
      <c r="Q129" s="3">
        <f>SUM(Exportaciones_FOB_frutas[[#This Row],[Enero]:[Diciembre]])</f>
        <v>19501.710000000003</v>
      </c>
      <c r="R129" t="s">
        <v>236</v>
      </c>
      <c r="S129">
        <v>2020</v>
      </c>
    </row>
    <row r="130" spans="1:19" x14ac:dyDescent="0.35">
      <c r="A130" s="3" t="str">
        <f>+_xlfn.CONCAT(Exportaciones_FOB_frutas[[#This Row],[País]],Exportaciones_FOB_frutas[[#This Row],[Detalle]],Exportaciones_FOB_frutas[[#This Row],[Año]])</f>
        <v>ParaguayArándanos2020</v>
      </c>
      <c r="B130" s="3" t="s">
        <v>148</v>
      </c>
      <c r="C130" s="3" t="s">
        <v>4</v>
      </c>
      <c r="D130" s="3" t="s">
        <v>5</v>
      </c>
      <c r="E130" s="3">
        <v>0</v>
      </c>
      <c r="F130" s="3">
        <v>0</v>
      </c>
      <c r="G130" s="3">
        <v>0</v>
      </c>
      <c r="H130" s="3">
        <v>0</v>
      </c>
      <c r="I130" s="3">
        <v>13056</v>
      </c>
      <c r="J130" s="3">
        <v>0</v>
      </c>
      <c r="K130" s="3">
        <v>0</v>
      </c>
      <c r="L130" s="3">
        <v>0</v>
      </c>
      <c r="M130" s="3">
        <v>0</v>
      </c>
      <c r="N130" s="3"/>
      <c r="O130" s="3"/>
      <c r="P130" s="3"/>
      <c r="Q130" s="3">
        <f>SUM(Exportaciones_FOB_frutas[[#This Row],[Enero]:[Diciembre]])</f>
        <v>13056</v>
      </c>
      <c r="R130" t="s">
        <v>236</v>
      </c>
      <c r="S130">
        <v>2020</v>
      </c>
    </row>
    <row r="131" spans="1:19" x14ac:dyDescent="0.35">
      <c r="A131" s="3" t="str">
        <f>+_xlfn.CONCAT(Exportaciones_FOB_frutas[[#This Row],[País]],Exportaciones_FOB_frutas[[#This Row],[Detalle]],Exportaciones_FOB_frutas[[#This Row],[Año]])</f>
        <v>PerúArándanos2020</v>
      </c>
      <c r="B131" s="3" t="s">
        <v>149</v>
      </c>
      <c r="C131" s="3" t="s">
        <v>4</v>
      </c>
      <c r="D131" s="3" t="s">
        <v>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1852.5</v>
      </c>
      <c r="L131" s="3">
        <v>0</v>
      </c>
      <c r="M131" s="3">
        <v>0</v>
      </c>
      <c r="N131" s="3"/>
      <c r="O131" s="3"/>
      <c r="P131" s="3"/>
      <c r="Q131" s="3">
        <f>SUM(Exportaciones_FOB_frutas[[#This Row],[Enero]:[Diciembre]])</f>
        <v>1852.5</v>
      </c>
      <c r="R131" t="s">
        <v>236</v>
      </c>
      <c r="S131">
        <v>2020</v>
      </c>
    </row>
    <row r="132" spans="1:19" x14ac:dyDescent="0.35">
      <c r="A132" s="3" t="str">
        <f>+_xlfn.CONCAT(Exportaciones_FOB_frutas[[#This Row],[País]],Exportaciones_FOB_frutas[[#This Row],[Detalle]],Exportaciones_FOB_frutas[[#This Row],[Año]])</f>
        <v>PoloniaArándanos2020</v>
      </c>
      <c r="B132" s="3" t="s">
        <v>151</v>
      </c>
      <c r="C132" s="3" t="s">
        <v>4</v>
      </c>
      <c r="D132" s="3" t="s">
        <v>5</v>
      </c>
      <c r="E132" s="3">
        <v>272518.57</v>
      </c>
      <c r="F132" s="3">
        <v>362631</v>
      </c>
      <c r="G132" s="3">
        <v>633091.39</v>
      </c>
      <c r="H132" s="3">
        <v>592439.61</v>
      </c>
      <c r="I132" s="3">
        <v>471657.45</v>
      </c>
      <c r="J132" s="3">
        <v>583977.36</v>
      </c>
      <c r="K132" s="3">
        <v>789326.5</v>
      </c>
      <c r="L132" s="3">
        <v>757507.37</v>
      </c>
      <c r="M132" s="3">
        <v>0</v>
      </c>
      <c r="N132" s="3"/>
      <c r="O132" s="3"/>
      <c r="P132" s="3"/>
      <c r="Q132" s="3">
        <f>SUM(Exportaciones_FOB_frutas[[#This Row],[Enero]:[Diciembre]])</f>
        <v>4463149.25</v>
      </c>
      <c r="R132" t="s">
        <v>236</v>
      </c>
      <c r="S132">
        <v>2020</v>
      </c>
    </row>
    <row r="133" spans="1:19" x14ac:dyDescent="0.35">
      <c r="A133" s="3" t="str">
        <f>+_xlfn.CONCAT(Exportaciones_FOB_frutas[[#This Row],[País]],Exportaciones_FOB_frutas[[#This Row],[Detalle]],Exportaciones_FOB_frutas[[#This Row],[Año]])</f>
        <v>Puerto RicoArándanos2020</v>
      </c>
      <c r="B133" s="3" t="s">
        <v>153</v>
      </c>
      <c r="C133" s="3" t="s">
        <v>4</v>
      </c>
      <c r="D133" s="3" t="s">
        <v>5</v>
      </c>
      <c r="E133" s="3">
        <v>14987.55</v>
      </c>
      <c r="F133" s="3">
        <v>0</v>
      </c>
      <c r="G133" s="3">
        <v>5839.38</v>
      </c>
      <c r="H133" s="3">
        <v>25546.21</v>
      </c>
      <c r="I133" s="3">
        <v>29937.06</v>
      </c>
      <c r="J133" s="3">
        <v>31874.14</v>
      </c>
      <c r="K133" s="3">
        <v>51551.26</v>
      </c>
      <c r="L133" s="3">
        <v>96869.28</v>
      </c>
      <c r="M133" s="3">
        <v>53186.82</v>
      </c>
      <c r="N133" s="3"/>
      <c r="O133" s="3"/>
      <c r="P133" s="3"/>
      <c r="Q133" s="3">
        <f>SUM(Exportaciones_FOB_frutas[[#This Row],[Enero]:[Diciembre]])</f>
        <v>309791.7</v>
      </c>
      <c r="R133" t="s">
        <v>236</v>
      </c>
      <c r="S133">
        <v>2020</v>
      </c>
    </row>
    <row r="134" spans="1:19" x14ac:dyDescent="0.35">
      <c r="A134" s="3" t="str">
        <f>+_xlfn.CONCAT(Exportaciones_FOB_frutas[[#This Row],[País]],Exportaciones_FOB_frutas[[#This Row],[Detalle]],Exportaciones_FOB_frutas[[#This Row],[Año]])</f>
        <v>Reino UnidoArándanos2020</v>
      </c>
      <c r="B134" s="3" t="s">
        <v>155</v>
      </c>
      <c r="C134" s="3" t="s">
        <v>4</v>
      </c>
      <c r="D134" s="3" t="s">
        <v>5</v>
      </c>
      <c r="E134" s="3">
        <v>23554355.219999999</v>
      </c>
      <c r="F134" s="3">
        <v>13261509.74</v>
      </c>
      <c r="G134" s="3">
        <v>8440594.9500000011</v>
      </c>
      <c r="H134" s="3">
        <v>785181.78</v>
      </c>
      <c r="I134" s="3">
        <v>641666.59</v>
      </c>
      <c r="J134" s="3">
        <v>569027</v>
      </c>
      <c r="K134" s="3">
        <v>631626.68999999994</v>
      </c>
      <c r="L134" s="3">
        <v>442710.55000000005</v>
      </c>
      <c r="M134" s="3">
        <v>186387.18</v>
      </c>
      <c r="N134" s="3"/>
      <c r="O134" s="3"/>
      <c r="P134" s="3"/>
      <c r="Q134" s="3">
        <f>SUM(Exportaciones_FOB_frutas[[#This Row],[Enero]:[Diciembre]])</f>
        <v>48513059.700000003</v>
      </c>
      <c r="R134" t="s">
        <v>236</v>
      </c>
      <c r="S134">
        <v>2020</v>
      </c>
    </row>
    <row r="135" spans="1:19" x14ac:dyDescent="0.35">
      <c r="A135" s="3" t="str">
        <f>+_xlfn.CONCAT(Exportaciones_FOB_frutas[[#This Row],[País]],Exportaciones_FOB_frutas[[#This Row],[Detalle]],Exportaciones_FOB_frutas[[#This Row],[Año]])</f>
        <v>República de SerbiaArándanos2020</v>
      </c>
      <c r="B135" s="3" t="s">
        <v>157</v>
      </c>
      <c r="C135" s="3" t="s">
        <v>4</v>
      </c>
      <c r="D135" s="3" t="s">
        <v>5</v>
      </c>
      <c r="E135" s="3">
        <v>47981.48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/>
      <c r="O135" s="3"/>
      <c r="P135" s="3"/>
      <c r="Q135" s="3">
        <f>SUM(Exportaciones_FOB_frutas[[#This Row],[Enero]:[Diciembre]])</f>
        <v>47981.48</v>
      </c>
      <c r="R135" t="s">
        <v>236</v>
      </c>
      <c r="S135">
        <v>2020</v>
      </c>
    </row>
    <row r="136" spans="1:19" x14ac:dyDescent="0.35">
      <c r="A136" s="3" t="str">
        <f>+_xlfn.CONCAT(Exportaciones_FOB_frutas[[#This Row],[País]],Exportaciones_FOB_frutas[[#This Row],[Detalle]],Exportaciones_FOB_frutas[[#This Row],[Año]])</f>
        <v>República DominicanaArándanos2020</v>
      </c>
      <c r="B136" s="3" t="s">
        <v>158</v>
      </c>
      <c r="C136" s="3" t="s">
        <v>4</v>
      </c>
      <c r="D136" s="3" t="s">
        <v>5</v>
      </c>
      <c r="E136" s="3">
        <v>23799.599999999999</v>
      </c>
      <c r="F136" s="3">
        <v>8326.39</v>
      </c>
      <c r="G136" s="3">
        <v>18085.43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/>
      <c r="O136" s="3"/>
      <c r="P136" s="3"/>
      <c r="Q136" s="3">
        <f>SUM(Exportaciones_FOB_frutas[[#This Row],[Enero]:[Diciembre]])</f>
        <v>50211.42</v>
      </c>
      <c r="R136" t="s">
        <v>236</v>
      </c>
      <c r="S136">
        <v>2020</v>
      </c>
    </row>
    <row r="137" spans="1:19" x14ac:dyDescent="0.35">
      <c r="A137" s="3" t="str">
        <f>+_xlfn.CONCAT(Exportaciones_FOB_frutas[[#This Row],[País]],Exportaciones_FOB_frutas[[#This Row],[Detalle]],Exportaciones_FOB_frutas[[#This Row],[Año]])</f>
        <v>RumaniaArándanos2020</v>
      </c>
      <c r="B137" s="3" t="s">
        <v>160</v>
      </c>
      <c r="C137" s="3" t="s">
        <v>4</v>
      </c>
      <c r="D137" s="3" t="s">
        <v>5</v>
      </c>
      <c r="E137" s="3">
        <v>38353.919999999998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/>
      <c r="O137" s="3"/>
      <c r="P137" s="3"/>
      <c r="Q137" s="3">
        <f>SUM(Exportaciones_FOB_frutas[[#This Row],[Enero]:[Diciembre]])</f>
        <v>38353.919999999998</v>
      </c>
      <c r="R137" t="s">
        <v>236</v>
      </c>
      <c r="S137">
        <v>2020</v>
      </c>
    </row>
    <row r="138" spans="1:19" x14ac:dyDescent="0.35">
      <c r="A138" s="3" t="str">
        <f>+_xlfn.CONCAT(Exportaciones_FOB_frutas[[#This Row],[País]],Exportaciones_FOB_frutas[[#This Row],[Detalle]],Exportaciones_FOB_frutas[[#This Row],[Año]])</f>
        <v>RusiaArándanos2020</v>
      </c>
      <c r="B138" s="3" t="s">
        <v>161</v>
      </c>
      <c r="C138" s="3" t="s">
        <v>4</v>
      </c>
      <c r="D138" s="3" t="s">
        <v>5</v>
      </c>
      <c r="E138" s="3">
        <v>422089.82</v>
      </c>
      <c r="F138" s="3">
        <v>184138.80000000002</v>
      </c>
      <c r="G138" s="3">
        <v>180517</v>
      </c>
      <c r="H138" s="3">
        <v>0</v>
      </c>
      <c r="I138" s="3">
        <v>35986</v>
      </c>
      <c r="J138" s="3">
        <v>0</v>
      </c>
      <c r="K138" s="3">
        <v>0</v>
      </c>
      <c r="L138" s="3">
        <v>0</v>
      </c>
      <c r="M138" s="3">
        <v>42595.199999999997</v>
      </c>
      <c r="N138" s="3"/>
      <c r="O138" s="3"/>
      <c r="P138" s="3"/>
      <c r="Q138" s="3">
        <f>SUM(Exportaciones_FOB_frutas[[#This Row],[Enero]:[Diciembre]])</f>
        <v>865326.82</v>
      </c>
      <c r="R138" t="s">
        <v>236</v>
      </c>
      <c r="S138">
        <v>2020</v>
      </c>
    </row>
    <row r="139" spans="1:19" x14ac:dyDescent="0.35">
      <c r="A139" s="3" t="str">
        <f>+_xlfn.CONCAT(Exportaciones_FOB_frutas[[#This Row],[País]],Exportaciones_FOB_frutas[[#This Row],[Detalle]],Exportaciones_FOB_frutas[[#This Row],[Año]])</f>
        <v>SingapurArándanos2020</v>
      </c>
      <c r="B139" s="3" t="s">
        <v>170</v>
      </c>
      <c r="C139" s="3" t="s">
        <v>4</v>
      </c>
      <c r="D139" s="3" t="s">
        <v>5</v>
      </c>
      <c r="E139" s="3">
        <v>1337668.51</v>
      </c>
      <c r="F139" s="3">
        <v>673520.86</v>
      </c>
      <c r="G139" s="3">
        <v>200246.18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/>
      <c r="O139" s="3"/>
      <c r="P139" s="3"/>
      <c r="Q139" s="3">
        <f>SUM(Exportaciones_FOB_frutas[[#This Row],[Enero]:[Diciembre]])</f>
        <v>2211435.5500000003</v>
      </c>
      <c r="R139" t="s">
        <v>236</v>
      </c>
      <c r="S139">
        <v>2020</v>
      </c>
    </row>
    <row r="140" spans="1:19" x14ac:dyDescent="0.35">
      <c r="A140" s="3" t="str">
        <f>+_xlfn.CONCAT(Exportaciones_FOB_frutas[[#This Row],[País]],Exportaciones_FOB_frutas[[#This Row],[Detalle]],Exportaciones_FOB_frutas[[#This Row],[Año]])</f>
        <v>SueciaArándanos2020</v>
      </c>
      <c r="B140" s="3" t="s">
        <v>175</v>
      </c>
      <c r="C140" s="3" t="s">
        <v>4</v>
      </c>
      <c r="D140" s="3" t="s">
        <v>5</v>
      </c>
      <c r="E140" s="3">
        <v>0</v>
      </c>
      <c r="F140" s="3">
        <v>47670.18</v>
      </c>
      <c r="G140" s="3">
        <v>47669.68</v>
      </c>
      <c r="H140" s="3">
        <v>47669.68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/>
      <c r="O140" s="3"/>
      <c r="P140" s="3"/>
      <c r="Q140" s="3">
        <f>SUM(Exportaciones_FOB_frutas[[#This Row],[Enero]:[Diciembre]])</f>
        <v>143009.54</v>
      </c>
      <c r="R140" t="s">
        <v>236</v>
      </c>
      <c r="S140">
        <v>2020</v>
      </c>
    </row>
    <row r="141" spans="1:19" x14ac:dyDescent="0.35">
      <c r="A141" s="3" t="str">
        <f>+_xlfn.CONCAT(Exportaciones_FOB_frutas[[#This Row],[País]],Exportaciones_FOB_frutas[[#This Row],[Detalle]],Exportaciones_FOB_frutas[[#This Row],[Año]])</f>
        <v>SuizaArándanos2020</v>
      </c>
      <c r="B141" s="3" t="s">
        <v>176</v>
      </c>
      <c r="C141" s="3" t="s">
        <v>4</v>
      </c>
      <c r="D141" s="3" t="s">
        <v>5</v>
      </c>
      <c r="E141" s="3">
        <v>30023.51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/>
      <c r="O141" s="3"/>
      <c r="P141" s="3"/>
      <c r="Q141" s="3">
        <f>SUM(Exportaciones_FOB_frutas[[#This Row],[Enero]:[Diciembre]])</f>
        <v>30023.51</v>
      </c>
      <c r="R141" t="s">
        <v>236</v>
      </c>
      <c r="S141">
        <v>2020</v>
      </c>
    </row>
    <row r="142" spans="1:19" x14ac:dyDescent="0.35">
      <c r="A142" s="3" t="str">
        <f>+_xlfn.CONCAT(Exportaciones_FOB_frutas[[#This Row],[País]],Exportaciones_FOB_frutas[[#This Row],[Detalle]],Exportaciones_FOB_frutas[[#This Row],[Año]])</f>
        <v>TailandiaArándanos2020</v>
      </c>
      <c r="B142" s="3" t="s">
        <v>178</v>
      </c>
      <c r="C142" s="3" t="s">
        <v>4</v>
      </c>
      <c r="D142" s="3" t="s">
        <v>5</v>
      </c>
      <c r="E142" s="3">
        <v>209522.03</v>
      </c>
      <c r="F142" s="3">
        <v>109036.01</v>
      </c>
      <c r="G142" s="3">
        <v>12418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25938.11</v>
      </c>
      <c r="N142" s="3"/>
      <c r="O142" s="3"/>
      <c r="P142" s="3"/>
      <c r="Q142" s="3">
        <f>SUM(Exportaciones_FOB_frutas[[#This Row],[Enero]:[Diciembre]])</f>
        <v>356914.14999999997</v>
      </c>
      <c r="R142" t="s">
        <v>236</v>
      </c>
      <c r="S142">
        <v>2020</v>
      </c>
    </row>
    <row r="143" spans="1:19" x14ac:dyDescent="0.35">
      <c r="A143" s="3" t="str">
        <f>+_xlfn.CONCAT(Exportaciones_FOB_frutas[[#This Row],[País]],Exportaciones_FOB_frutas[[#This Row],[Detalle]],Exportaciones_FOB_frutas[[#This Row],[Año]])</f>
        <v>Taiwán (Formosa)Arándanos2020</v>
      </c>
      <c r="B143" s="3" t="s">
        <v>179</v>
      </c>
      <c r="C143" s="3" t="s">
        <v>4</v>
      </c>
      <c r="D143" s="3" t="s">
        <v>5</v>
      </c>
      <c r="E143" s="3">
        <v>2073442.5499999998</v>
      </c>
      <c r="F143" s="3">
        <v>807227.9</v>
      </c>
      <c r="G143" s="3">
        <v>596567.64</v>
      </c>
      <c r="H143" s="3">
        <v>12441.76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/>
      <c r="O143" s="3"/>
      <c r="P143" s="3"/>
      <c r="Q143" s="3">
        <f>SUM(Exportaciones_FOB_frutas[[#This Row],[Enero]:[Diciembre]])</f>
        <v>3489679.8499999996</v>
      </c>
      <c r="R143" t="s">
        <v>236</v>
      </c>
      <c r="S143">
        <v>2020</v>
      </c>
    </row>
    <row r="144" spans="1:19" x14ac:dyDescent="0.35">
      <c r="A144" s="3" t="str">
        <f>+_xlfn.CONCAT(Exportaciones_FOB_frutas[[#This Row],[País]],Exportaciones_FOB_frutas[[#This Row],[Detalle]],Exportaciones_FOB_frutas[[#This Row],[Año]])</f>
        <v>UcraniaArándanos2020</v>
      </c>
      <c r="B144" s="3" t="s">
        <v>191</v>
      </c>
      <c r="C144" s="3" t="s">
        <v>4</v>
      </c>
      <c r="D144" s="3" t="s">
        <v>5</v>
      </c>
      <c r="E144" s="3">
        <v>67026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/>
      <c r="O144" s="3"/>
      <c r="P144" s="3"/>
      <c r="Q144" s="3">
        <f>SUM(Exportaciones_FOB_frutas[[#This Row],[Enero]:[Diciembre]])</f>
        <v>67026</v>
      </c>
      <c r="R144" t="s">
        <v>236</v>
      </c>
      <c r="S144">
        <v>2020</v>
      </c>
    </row>
    <row r="145" spans="1:19" x14ac:dyDescent="0.35">
      <c r="A145" s="3" t="str">
        <f>+_xlfn.CONCAT(Exportaciones_FOB_frutas[[#This Row],[País]],Exportaciones_FOB_frutas[[#This Row],[Detalle]],Exportaciones_FOB_frutas[[#This Row],[Año]])</f>
        <v>UruguayArándanos2020</v>
      </c>
      <c r="B145" s="3" t="s">
        <v>192</v>
      </c>
      <c r="C145" s="3" t="s">
        <v>4</v>
      </c>
      <c r="D145" s="3" t="s">
        <v>5</v>
      </c>
      <c r="E145" s="3">
        <v>54972</v>
      </c>
      <c r="F145" s="3">
        <v>6210.28</v>
      </c>
      <c r="G145" s="3">
        <v>17829.900000000001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2783.2</v>
      </c>
      <c r="N145" s="3"/>
      <c r="O145" s="3"/>
      <c r="P145" s="3"/>
      <c r="Q145" s="3">
        <f>SUM(Exportaciones_FOB_frutas[[#This Row],[Enero]:[Diciembre]])</f>
        <v>81795.37999999999</v>
      </c>
      <c r="R145" t="s">
        <v>236</v>
      </c>
      <c r="S145">
        <v>2020</v>
      </c>
    </row>
    <row r="146" spans="1:19" x14ac:dyDescent="0.35">
      <c r="A146" s="3" t="str">
        <f>+_xlfn.CONCAT(Exportaciones_FOB_frutas[[#This Row],[País]],Exportaciones_FOB_frutas[[#This Row],[Detalle]],Exportaciones_FOB_frutas[[#This Row],[Año]])</f>
        <v>Otros PaísesArándanos2020</v>
      </c>
      <c r="B146" s="3" t="s">
        <v>197</v>
      </c>
      <c r="C146" s="3" t="s">
        <v>4</v>
      </c>
      <c r="D146" s="3" t="s">
        <v>5</v>
      </c>
      <c r="E146" s="3">
        <v>83743.740000000005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/>
      <c r="O146" s="3"/>
      <c r="P146" s="3"/>
      <c r="Q146" s="3">
        <f>SUM(Exportaciones_FOB_frutas[[#This Row],[Enero]:[Diciembre]])</f>
        <v>83743.740000000005</v>
      </c>
      <c r="R146" t="s">
        <v>236</v>
      </c>
      <c r="S146">
        <v>2020</v>
      </c>
    </row>
    <row r="147" spans="1:19" x14ac:dyDescent="0.35">
      <c r="A147" s="3" t="str">
        <f>+_xlfn.CONCAT(Exportaciones_FOB_frutas[[#This Row],[País]],Exportaciones_FOB_frutas[[#This Row],[Detalle]],Exportaciones_FOB_frutas[[#This Row],[Año]])</f>
        <v>ChinaArándanos2019</v>
      </c>
      <c r="B147" s="3" t="s">
        <v>56</v>
      </c>
      <c r="C147" s="3" t="s">
        <v>4</v>
      </c>
      <c r="D147" s="3" t="s">
        <v>5</v>
      </c>
      <c r="E147" s="3">
        <v>32124644.039999995</v>
      </c>
      <c r="F147" s="3">
        <v>14412975.020000001</v>
      </c>
      <c r="G147" s="3">
        <v>8669634.75</v>
      </c>
      <c r="H147" s="3">
        <v>2551219.94</v>
      </c>
      <c r="I147" s="3">
        <v>856052</v>
      </c>
      <c r="J147" s="3">
        <v>710473.4</v>
      </c>
      <c r="K147" s="3">
        <v>930854.45</v>
      </c>
      <c r="L147" s="3">
        <v>560620.94999999995</v>
      </c>
      <c r="M147" s="3">
        <v>846748.62999999989</v>
      </c>
      <c r="N147" s="3">
        <v>1875774.9</v>
      </c>
      <c r="O147" s="3">
        <v>2450150.3999999999</v>
      </c>
      <c r="P147" s="3">
        <v>18208209.41</v>
      </c>
      <c r="Q147" s="3">
        <f>SUM(Exportaciones_FOB_frutas[[#This Row],[Enero]:[Diciembre]])</f>
        <v>84197357.890000001</v>
      </c>
      <c r="R147" t="s">
        <v>236</v>
      </c>
      <c r="S147">
        <v>2019</v>
      </c>
    </row>
    <row r="148" spans="1:19" x14ac:dyDescent="0.35">
      <c r="A148" s="3" t="str">
        <f>+_xlfn.CONCAT(Exportaciones_FOB_frutas[[#This Row],[País]],Exportaciones_FOB_frutas[[#This Row],[Detalle]],Exportaciones_FOB_frutas[[#This Row],[Año]])</f>
        <v>Estados Unidos de AméricaArándanos2019</v>
      </c>
      <c r="B148" s="3" t="s">
        <v>74</v>
      </c>
      <c r="C148" s="3" t="s">
        <v>4</v>
      </c>
      <c r="D148" s="3" t="s">
        <v>5</v>
      </c>
      <c r="E148" s="3">
        <v>102814644</v>
      </c>
      <c r="F148" s="3">
        <v>80911612.059999987</v>
      </c>
      <c r="G148" s="3">
        <v>32341376.710000001</v>
      </c>
      <c r="H148" s="3">
        <v>3565740.87</v>
      </c>
      <c r="I148" s="3">
        <v>7750723.8199999994</v>
      </c>
      <c r="J148" s="3">
        <v>5679423.0600000005</v>
      </c>
      <c r="K148" s="3">
        <v>5453114.6599999992</v>
      </c>
      <c r="L148" s="3">
        <v>6788859.2200000007</v>
      </c>
      <c r="M148" s="3">
        <v>3184636.92</v>
      </c>
      <c r="N148" s="3">
        <v>8176124.9900000002</v>
      </c>
      <c r="O148" s="3">
        <v>18952324.439999998</v>
      </c>
      <c r="P148" s="3">
        <v>54400625.379999995</v>
      </c>
      <c r="Q148" s="3">
        <f>SUM(Exportaciones_FOB_frutas[[#This Row],[Enero]:[Diciembre]])</f>
        <v>330019206.13</v>
      </c>
      <c r="R148" t="s">
        <v>236</v>
      </c>
      <c r="S148">
        <v>2019</v>
      </c>
    </row>
    <row r="149" spans="1:19" x14ac:dyDescent="0.35">
      <c r="A149" s="3" t="str">
        <f>+_xlfn.CONCAT(Exportaciones_FOB_frutas[[#This Row],[País]],Exportaciones_FOB_frutas[[#This Row],[Detalle]],Exportaciones_FOB_frutas[[#This Row],[Año]])</f>
        <v>JapónArándanos2019</v>
      </c>
      <c r="B149" s="3" t="s">
        <v>110</v>
      </c>
      <c r="C149" s="3" t="s">
        <v>4</v>
      </c>
      <c r="D149" s="3" t="s">
        <v>5</v>
      </c>
      <c r="E149" s="3">
        <v>903668.94000000006</v>
      </c>
      <c r="F149" s="3">
        <v>699556.24</v>
      </c>
      <c r="G149" s="3">
        <v>728663.62</v>
      </c>
      <c r="H149" s="3">
        <v>374078.9</v>
      </c>
      <c r="I149" s="3">
        <v>322542.77</v>
      </c>
      <c r="J149" s="3">
        <v>207879.02000000002</v>
      </c>
      <c r="K149" s="3">
        <v>416963.81</v>
      </c>
      <c r="L149" s="3">
        <v>316842.05000000005</v>
      </c>
      <c r="M149" s="3">
        <v>413327.35</v>
      </c>
      <c r="N149" s="3">
        <v>640005.57999999996</v>
      </c>
      <c r="O149" s="3">
        <v>634284.93999999994</v>
      </c>
      <c r="P149" s="3">
        <v>1366012.35</v>
      </c>
      <c r="Q149" s="3">
        <f>SUM(Exportaciones_FOB_frutas[[#This Row],[Enero]:[Diciembre]])</f>
        <v>7023825.5700000003</v>
      </c>
      <c r="R149" t="s">
        <v>236</v>
      </c>
      <c r="S149">
        <v>2019</v>
      </c>
    </row>
    <row r="150" spans="1:19" x14ac:dyDescent="0.35">
      <c r="A150" s="3" t="str">
        <f>+_xlfn.CONCAT(Exportaciones_FOB_frutas[[#This Row],[País]],Exportaciones_FOB_frutas[[#This Row],[Detalle]],Exportaciones_FOB_frutas[[#This Row],[Año]])</f>
        <v>Corea del SurArándanos2019</v>
      </c>
      <c r="B150" s="3" t="s">
        <v>60</v>
      </c>
      <c r="C150" s="3" t="s">
        <v>4</v>
      </c>
      <c r="D150" s="3" t="s">
        <v>5</v>
      </c>
      <c r="E150" s="3">
        <v>4400011.0200000005</v>
      </c>
      <c r="F150" s="3">
        <v>3279482.46</v>
      </c>
      <c r="G150" s="3">
        <v>1120752.3700000001</v>
      </c>
      <c r="H150" s="3">
        <v>1199714.8400000001</v>
      </c>
      <c r="I150" s="3">
        <v>360582.93</v>
      </c>
      <c r="J150" s="3">
        <v>754465.07</v>
      </c>
      <c r="K150" s="3">
        <v>720614.6</v>
      </c>
      <c r="L150" s="3">
        <v>873862.27</v>
      </c>
      <c r="M150" s="3">
        <v>385802.91000000003</v>
      </c>
      <c r="N150" s="3">
        <v>1327730.99</v>
      </c>
      <c r="O150" s="3">
        <v>2949344.89</v>
      </c>
      <c r="P150" s="3">
        <v>4474222.18</v>
      </c>
      <c r="Q150" s="3">
        <f>SUM(Exportaciones_FOB_frutas[[#This Row],[Enero]:[Diciembre]])</f>
        <v>21846586.530000001</v>
      </c>
      <c r="R150" t="s">
        <v>236</v>
      </c>
      <c r="S150">
        <v>2019</v>
      </c>
    </row>
    <row r="151" spans="1:19" x14ac:dyDescent="0.35">
      <c r="A151" s="3" t="str">
        <f>+_xlfn.CONCAT(Exportaciones_FOB_frutas[[#This Row],[País]],Exportaciones_FOB_frutas[[#This Row],[Detalle]],Exportaciones_FOB_frutas[[#This Row],[Año]])</f>
        <v>BrasilArándanos2019</v>
      </c>
      <c r="B151" s="3" t="s">
        <v>49</v>
      </c>
      <c r="C151" s="3" t="s">
        <v>4</v>
      </c>
      <c r="D151" s="3" t="s">
        <v>5</v>
      </c>
      <c r="E151" s="3">
        <v>132812.25</v>
      </c>
      <c r="F151" s="3">
        <v>149168.71000000002</v>
      </c>
      <c r="G151" s="3">
        <v>268419.34999999998</v>
      </c>
      <c r="H151" s="3">
        <v>86460.75</v>
      </c>
      <c r="I151" s="3">
        <v>28682.21</v>
      </c>
      <c r="J151" s="3">
        <v>60727.94</v>
      </c>
      <c r="K151" s="3">
        <v>16475</v>
      </c>
      <c r="L151" s="3">
        <v>89762.78</v>
      </c>
      <c r="M151" s="3">
        <v>8764</v>
      </c>
      <c r="N151" s="3">
        <v>58089.84</v>
      </c>
      <c r="O151" s="3">
        <v>87485</v>
      </c>
      <c r="P151" s="3">
        <v>138403.63</v>
      </c>
      <c r="Q151" s="3">
        <f>SUM(Exportaciones_FOB_frutas[[#This Row],[Enero]:[Diciembre]])</f>
        <v>1125251.46</v>
      </c>
      <c r="R151" t="s">
        <v>236</v>
      </c>
      <c r="S151">
        <v>2019</v>
      </c>
    </row>
    <row r="152" spans="1:19" x14ac:dyDescent="0.35">
      <c r="A152" s="3" t="str">
        <f>+_xlfn.CONCAT(Exportaciones_FOB_frutas[[#This Row],[País]],Exportaciones_FOB_frutas[[#This Row],[Detalle]],Exportaciones_FOB_frutas[[#This Row],[Año]])</f>
        <v>PerúArándanos2019</v>
      </c>
      <c r="B152" s="3" t="s">
        <v>149</v>
      </c>
      <c r="C152" s="3" t="s">
        <v>4</v>
      </c>
      <c r="D152" s="3" t="s">
        <v>5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4082.4</v>
      </c>
      <c r="M152" s="3">
        <v>0</v>
      </c>
      <c r="N152" s="3">
        <v>4284.8999999999996</v>
      </c>
      <c r="O152" s="3">
        <v>50</v>
      </c>
      <c r="P152" s="3">
        <v>4252.5</v>
      </c>
      <c r="Q152" s="3">
        <f>SUM(Exportaciones_FOB_frutas[[#This Row],[Enero]:[Diciembre]])</f>
        <v>12669.8</v>
      </c>
      <c r="R152" t="s">
        <v>236</v>
      </c>
      <c r="S152">
        <v>2019</v>
      </c>
    </row>
    <row r="153" spans="1:19" x14ac:dyDescent="0.35">
      <c r="A153" s="3" t="str">
        <f>+_xlfn.CONCAT(Exportaciones_FOB_frutas[[#This Row],[País]],Exportaciones_FOB_frutas[[#This Row],[Detalle]],Exportaciones_FOB_frutas[[#This Row],[Año]])</f>
        <v>EspañaArándanos2019</v>
      </c>
      <c r="B153" s="3" t="s">
        <v>73</v>
      </c>
      <c r="C153" s="3" t="s">
        <v>4</v>
      </c>
      <c r="D153" s="3" t="s">
        <v>5</v>
      </c>
      <c r="E153" s="3">
        <v>2340945</v>
      </c>
      <c r="F153" s="3">
        <v>483440.19000000006</v>
      </c>
      <c r="G153" s="3">
        <v>176403.72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89644.67</v>
      </c>
      <c r="P153" s="3">
        <v>597696.88</v>
      </c>
      <c r="Q153" s="3">
        <f>SUM(Exportaciones_FOB_frutas[[#This Row],[Enero]:[Diciembre]])</f>
        <v>3688130.46</v>
      </c>
      <c r="R153" t="s">
        <v>236</v>
      </c>
      <c r="S153">
        <v>2019</v>
      </c>
    </row>
    <row r="154" spans="1:19" x14ac:dyDescent="0.35">
      <c r="A154" s="3" t="str">
        <f>+_xlfn.CONCAT(Exportaciones_FOB_frutas[[#This Row],[País]],Exportaciones_FOB_frutas[[#This Row],[Detalle]],Exportaciones_FOB_frutas[[#This Row],[Año]])</f>
        <v>HolandaArándanos2019</v>
      </c>
      <c r="B154" s="3" t="s">
        <v>92</v>
      </c>
      <c r="C154" s="3" t="s">
        <v>4</v>
      </c>
      <c r="D154" s="3" t="s">
        <v>5</v>
      </c>
      <c r="E154" s="3">
        <v>34845512.519999996</v>
      </c>
      <c r="F154" s="3">
        <v>24647934.189999998</v>
      </c>
      <c r="G154" s="3">
        <v>4740456.5500000017</v>
      </c>
      <c r="H154" s="3">
        <v>146289.54</v>
      </c>
      <c r="I154" s="3">
        <v>92619.260000000009</v>
      </c>
      <c r="J154" s="3">
        <v>55965</v>
      </c>
      <c r="K154" s="3">
        <v>0</v>
      </c>
      <c r="L154" s="3">
        <v>59585.9</v>
      </c>
      <c r="M154" s="3">
        <v>0</v>
      </c>
      <c r="N154" s="3">
        <v>197689.95</v>
      </c>
      <c r="O154" s="3">
        <v>1198708.54</v>
      </c>
      <c r="P154" s="3">
        <v>14457129.800000001</v>
      </c>
      <c r="Q154" s="3">
        <f>SUM(Exportaciones_FOB_frutas[[#This Row],[Enero]:[Diciembre]])</f>
        <v>80441891.25</v>
      </c>
      <c r="R154" t="s">
        <v>236</v>
      </c>
      <c r="S154">
        <v>2019</v>
      </c>
    </row>
    <row r="155" spans="1:19" x14ac:dyDescent="0.35">
      <c r="A155" s="3" t="str">
        <f>+_xlfn.CONCAT(Exportaciones_FOB_frutas[[#This Row],[País]],Exportaciones_FOB_frutas[[#This Row],[Detalle]],Exportaciones_FOB_frutas[[#This Row],[Año]])</f>
        <v>Taiwán (Formosa)Arándanos2019</v>
      </c>
      <c r="B155" s="3" t="s">
        <v>179</v>
      </c>
      <c r="C155" s="3" t="s">
        <v>4</v>
      </c>
      <c r="D155" s="3" t="s">
        <v>5</v>
      </c>
      <c r="E155" s="3">
        <v>1478955.1800000002</v>
      </c>
      <c r="F155" s="3">
        <v>611894</v>
      </c>
      <c r="G155" s="3">
        <v>554628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27127.33</v>
      </c>
      <c r="N155" s="3">
        <v>512441.09</v>
      </c>
      <c r="O155" s="3">
        <v>1083251.6400000001</v>
      </c>
      <c r="P155" s="3">
        <v>1337757.04</v>
      </c>
      <c r="Q155" s="3">
        <f>SUM(Exportaciones_FOB_frutas[[#This Row],[Enero]:[Diciembre]])</f>
        <v>5606054.2800000003</v>
      </c>
      <c r="R155" t="s">
        <v>236</v>
      </c>
      <c r="S155">
        <v>2019</v>
      </c>
    </row>
    <row r="156" spans="1:19" x14ac:dyDescent="0.35">
      <c r="A156" s="3" t="str">
        <f>+_xlfn.CONCAT(Exportaciones_FOB_frutas[[#This Row],[País]],Exportaciones_FOB_frutas[[#This Row],[Detalle]],Exportaciones_FOB_frutas[[#This Row],[Año]])</f>
        <v>MéxicoArándanos2019</v>
      </c>
      <c r="B156" s="3" t="s">
        <v>130</v>
      </c>
      <c r="C156" s="3" t="s">
        <v>4</v>
      </c>
      <c r="D156" s="3" t="s">
        <v>5</v>
      </c>
      <c r="E156" s="3">
        <v>0</v>
      </c>
      <c r="F156" s="3">
        <v>93199.62</v>
      </c>
      <c r="G156" s="3">
        <v>0</v>
      </c>
      <c r="H156" s="3">
        <v>0</v>
      </c>
      <c r="I156" s="3">
        <v>0</v>
      </c>
      <c r="J156" s="3">
        <v>38585.31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f>SUM(Exportaciones_FOB_frutas[[#This Row],[Enero]:[Diciembre]])</f>
        <v>131784.93</v>
      </c>
      <c r="R156" t="s">
        <v>236</v>
      </c>
      <c r="S156">
        <v>2019</v>
      </c>
    </row>
    <row r="157" spans="1:19" x14ac:dyDescent="0.35">
      <c r="A157" s="3" t="str">
        <f>+_xlfn.CONCAT(Exportaciones_FOB_frutas[[#This Row],[País]],Exportaciones_FOB_frutas[[#This Row],[Detalle]],Exportaciones_FOB_frutas[[#This Row],[Año]])</f>
        <v>FranciaArándanos2019</v>
      </c>
      <c r="B157" s="3" t="s">
        <v>80</v>
      </c>
      <c r="C157" s="3" t="s">
        <v>4</v>
      </c>
      <c r="D157" s="3" t="s">
        <v>5</v>
      </c>
      <c r="E157" s="3">
        <v>310492.15999999997</v>
      </c>
      <c r="F157" s="3">
        <v>364416.05</v>
      </c>
      <c r="G157" s="3">
        <v>252303.09</v>
      </c>
      <c r="H157" s="3">
        <v>53146.42</v>
      </c>
      <c r="I157" s="3">
        <v>55035.72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161664.32000000001</v>
      </c>
      <c r="Q157" s="3">
        <f>SUM(Exportaciones_FOB_frutas[[#This Row],[Enero]:[Diciembre]])</f>
        <v>1197057.76</v>
      </c>
      <c r="R157" t="s">
        <v>236</v>
      </c>
      <c r="S157">
        <v>2019</v>
      </c>
    </row>
    <row r="158" spans="1:19" x14ac:dyDescent="0.35">
      <c r="A158" s="3" t="str">
        <f>+_xlfn.CONCAT(Exportaciones_FOB_frutas[[#This Row],[País]],Exportaciones_FOB_frutas[[#This Row],[Detalle]],Exportaciones_FOB_frutas[[#This Row],[Año]])</f>
        <v>IndiaArándanos2019</v>
      </c>
      <c r="B158" s="3" t="s">
        <v>96</v>
      </c>
      <c r="C158" s="3" t="s">
        <v>4</v>
      </c>
      <c r="D158" s="3" t="s">
        <v>5</v>
      </c>
      <c r="E158" s="3">
        <v>22689.13</v>
      </c>
      <c r="F158" s="3">
        <v>26356.720000000001</v>
      </c>
      <c r="G158" s="3">
        <v>11068.8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30183.39</v>
      </c>
      <c r="P158" s="3">
        <v>38257.81</v>
      </c>
      <c r="Q158" s="3">
        <f>SUM(Exportaciones_FOB_frutas[[#This Row],[Enero]:[Diciembre]])</f>
        <v>128555.85</v>
      </c>
      <c r="R158" t="s">
        <v>236</v>
      </c>
      <c r="S158">
        <v>2019</v>
      </c>
    </row>
    <row r="159" spans="1:19" x14ac:dyDescent="0.35">
      <c r="A159" s="3" t="str">
        <f>+_xlfn.CONCAT(Exportaciones_FOB_frutas[[#This Row],[País]],Exportaciones_FOB_frutas[[#This Row],[Detalle]],Exportaciones_FOB_frutas[[#This Row],[Año]])</f>
        <v>SuizaArándanos2019</v>
      </c>
      <c r="B159" s="3" t="s">
        <v>176</v>
      </c>
      <c r="C159" s="3" t="s">
        <v>4</v>
      </c>
      <c r="D159" s="3" t="s">
        <v>5</v>
      </c>
      <c r="E159" s="3">
        <v>-6426.56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59760</v>
      </c>
      <c r="Q159" s="3">
        <f>SUM(Exportaciones_FOB_frutas[[#This Row],[Enero]:[Diciembre]])</f>
        <v>53333.440000000002</v>
      </c>
      <c r="R159" t="s">
        <v>236</v>
      </c>
      <c r="S159">
        <v>2019</v>
      </c>
    </row>
    <row r="160" spans="1:19" x14ac:dyDescent="0.35">
      <c r="A160" s="3" t="str">
        <f>+_xlfn.CONCAT(Exportaciones_FOB_frutas[[#This Row],[País]],Exportaciones_FOB_frutas[[#This Row],[Detalle]],Exportaciones_FOB_frutas[[#This Row],[Año]])</f>
        <v>CanadáArándanos2019</v>
      </c>
      <c r="B160" s="3" t="s">
        <v>55</v>
      </c>
      <c r="C160" s="3" t="s">
        <v>4</v>
      </c>
      <c r="D160" s="3" t="s">
        <v>5</v>
      </c>
      <c r="E160" s="3">
        <v>7450664.9299999997</v>
      </c>
      <c r="F160" s="3">
        <v>4372146.88</v>
      </c>
      <c r="G160" s="3">
        <v>1137326.04</v>
      </c>
      <c r="H160" s="3">
        <v>842708.41999999993</v>
      </c>
      <c r="I160" s="3">
        <v>462304.68</v>
      </c>
      <c r="J160" s="3">
        <v>151910.03999999998</v>
      </c>
      <c r="K160" s="3">
        <v>777199.83</v>
      </c>
      <c r="L160" s="3">
        <v>1198763.5900000001</v>
      </c>
      <c r="M160" s="3">
        <v>202842.51</v>
      </c>
      <c r="N160" s="3">
        <v>778194.59</v>
      </c>
      <c r="O160" s="3">
        <v>278639</v>
      </c>
      <c r="P160" s="3">
        <v>2377005.0299999998</v>
      </c>
      <c r="Q160" s="3">
        <f>SUM(Exportaciones_FOB_frutas[[#This Row],[Enero]:[Diciembre]])</f>
        <v>20029705.539999999</v>
      </c>
      <c r="R160" t="s">
        <v>236</v>
      </c>
      <c r="S160">
        <v>2019</v>
      </c>
    </row>
    <row r="161" spans="1:19" x14ac:dyDescent="0.35">
      <c r="A161" s="3" t="str">
        <f>+_xlfn.CONCAT(Exportaciones_FOB_frutas[[#This Row],[País]],Exportaciones_FOB_frutas[[#This Row],[Detalle]],Exportaciones_FOB_frutas[[#This Row],[Año]])</f>
        <v>AlemaniaArándanos2019</v>
      </c>
      <c r="B161" s="3" t="s">
        <v>3</v>
      </c>
      <c r="C161" s="3" t="s">
        <v>4</v>
      </c>
      <c r="D161" s="3" t="s">
        <v>5</v>
      </c>
      <c r="E161" s="3">
        <v>9138490.5900000017</v>
      </c>
      <c r="F161" s="3">
        <v>4152815.2600000002</v>
      </c>
      <c r="G161" s="3">
        <v>1271255.2999999998</v>
      </c>
      <c r="H161" s="3">
        <v>51975.89</v>
      </c>
      <c r="I161" s="3">
        <v>35200.9</v>
      </c>
      <c r="J161" s="3">
        <v>0</v>
      </c>
      <c r="K161" s="3">
        <v>58028.19</v>
      </c>
      <c r="L161" s="3">
        <v>0</v>
      </c>
      <c r="M161" s="3">
        <v>2475.6</v>
      </c>
      <c r="N161" s="3">
        <v>69472.479999999996</v>
      </c>
      <c r="O161" s="3">
        <v>144494.96000000002</v>
      </c>
      <c r="P161" s="3">
        <v>2120524.6500000004</v>
      </c>
      <c r="Q161" s="3">
        <f>SUM(Exportaciones_FOB_frutas[[#This Row],[Enero]:[Diciembre]])</f>
        <v>17044733.820000004</v>
      </c>
      <c r="R161" t="s">
        <v>236</v>
      </c>
      <c r="S161">
        <v>2019</v>
      </c>
    </row>
    <row r="162" spans="1:19" x14ac:dyDescent="0.35">
      <c r="A162" s="3" t="str">
        <f>+_xlfn.CONCAT(Exportaciones_FOB_frutas[[#This Row],[País]],Exportaciones_FOB_frutas[[#This Row],[Detalle]],Exportaciones_FOB_frutas[[#This Row],[Año]])</f>
        <v>ItaliaArándanos2019</v>
      </c>
      <c r="B162" s="3" t="s">
        <v>108</v>
      </c>
      <c r="C162" s="3" t="s">
        <v>4</v>
      </c>
      <c r="D162" s="3" t="s">
        <v>5</v>
      </c>
      <c r="E162" s="3">
        <v>722096.06</v>
      </c>
      <c r="F162" s="3">
        <v>776139.15</v>
      </c>
      <c r="G162" s="3">
        <v>5000.32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1635.19</v>
      </c>
      <c r="Q162" s="3">
        <f>SUM(Exportaciones_FOB_frutas[[#This Row],[Enero]:[Diciembre]])</f>
        <v>1504870.72</v>
      </c>
      <c r="R162" t="s">
        <v>236</v>
      </c>
      <c r="S162">
        <v>2019</v>
      </c>
    </row>
    <row r="163" spans="1:19" x14ac:dyDescent="0.35">
      <c r="A163" s="3" t="str">
        <f>+_xlfn.CONCAT(Exportaciones_FOB_frutas[[#This Row],[País]],Exportaciones_FOB_frutas[[#This Row],[Detalle]],Exportaciones_FOB_frutas[[#This Row],[Año]])</f>
        <v>RusiaArándanos2019</v>
      </c>
      <c r="B163" s="3" t="s">
        <v>161</v>
      </c>
      <c r="C163" s="3" t="s">
        <v>4</v>
      </c>
      <c r="D163" s="3" t="s">
        <v>5</v>
      </c>
      <c r="E163" s="3">
        <v>254839.5</v>
      </c>
      <c r="F163" s="3">
        <v>105647.1</v>
      </c>
      <c r="G163" s="3">
        <v>20625.3</v>
      </c>
      <c r="H163" s="3">
        <v>47544</v>
      </c>
      <c r="I163" s="3">
        <v>0</v>
      </c>
      <c r="J163" s="3">
        <v>0</v>
      </c>
      <c r="K163" s="3">
        <v>37556.120000000003</v>
      </c>
      <c r="L163" s="3">
        <v>0</v>
      </c>
      <c r="M163" s="3">
        <v>43522.1</v>
      </c>
      <c r="N163" s="3">
        <v>0</v>
      </c>
      <c r="O163" s="3">
        <v>46957.1</v>
      </c>
      <c r="P163" s="3">
        <v>0</v>
      </c>
      <c r="Q163" s="3">
        <f>SUM(Exportaciones_FOB_frutas[[#This Row],[Enero]:[Diciembre]])</f>
        <v>556691.22</v>
      </c>
      <c r="R163" t="s">
        <v>236</v>
      </c>
      <c r="S163">
        <v>2019</v>
      </c>
    </row>
    <row r="164" spans="1:19" x14ac:dyDescent="0.35">
      <c r="A164" s="3" t="str">
        <f>+_xlfn.CONCAT(Exportaciones_FOB_frutas[[#This Row],[País]],Exportaciones_FOB_frutas[[#This Row],[Detalle]],Exportaciones_FOB_frutas[[#This Row],[Año]])</f>
        <v>ColombiaArándanos2019</v>
      </c>
      <c r="B164" s="3" t="s">
        <v>58</v>
      </c>
      <c r="C164" s="3" t="s">
        <v>4</v>
      </c>
      <c r="D164" s="3" t="s">
        <v>5</v>
      </c>
      <c r="E164" s="3">
        <v>72128.63</v>
      </c>
      <c r="F164" s="3">
        <v>0</v>
      </c>
      <c r="G164" s="3">
        <v>0</v>
      </c>
      <c r="H164" s="3">
        <v>36874.44</v>
      </c>
      <c r="I164" s="3">
        <v>34714.44</v>
      </c>
      <c r="J164" s="3">
        <v>52071.66</v>
      </c>
      <c r="K164" s="3">
        <v>29409.85</v>
      </c>
      <c r="L164" s="3">
        <v>0</v>
      </c>
      <c r="M164" s="3">
        <v>0</v>
      </c>
      <c r="N164" s="3">
        <v>61404.79</v>
      </c>
      <c r="O164" s="3">
        <v>38898.720000000001</v>
      </c>
      <c r="P164" s="3">
        <v>0</v>
      </c>
      <c r="Q164" s="3">
        <f>SUM(Exportaciones_FOB_frutas[[#This Row],[Enero]:[Diciembre]])</f>
        <v>325502.53000000003</v>
      </c>
      <c r="R164" t="s">
        <v>236</v>
      </c>
      <c r="S164">
        <v>2019</v>
      </c>
    </row>
    <row r="165" spans="1:19" x14ac:dyDescent="0.35">
      <c r="A165" s="3" t="str">
        <f>+_xlfn.CONCAT(Exportaciones_FOB_frutas[[#This Row],[País]],Exportaciones_FOB_frutas[[#This Row],[Detalle]],Exportaciones_FOB_frutas[[#This Row],[Año]])</f>
        <v>ArgentinaArándanos2019</v>
      </c>
      <c r="B165" s="3" t="s">
        <v>32</v>
      </c>
      <c r="C165" s="3" t="s">
        <v>4</v>
      </c>
      <c r="D165" s="3" t="s">
        <v>5</v>
      </c>
      <c r="E165" s="3">
        <v>24570</v>
      </c>
      <c r="F165" s="3">
        <v>162416.54999999999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3623</v>
      </c>
      <c r="O165" s="3">
        <v>0</v>
      </c>
      <c r="P165" s="3">
        <v>90</v>
      </c>
      <c r="Q165" s="3">
        <f>SUM(Exportaciones_FOB_frutas[[#This Row],[Enero]:[Diciembre]])</f>
        <v>190699.55</v>
      </c>
      <c r="R165" t="s">
        <v>236</v>
      </c>
      <c r="S165">
        <v>2019</v>
      </c>
    </row>
    <row r="166" spans="1:19" x14ac:dyDescent="0.35">
      <c r="A166" s="3" t="str">
        <f>+_xlfn.CONCAT(Exportaciones_FOB_frutas[[#This Row],[País]],Exportaciones_FOB_frutas[[#This Row],[Detalle]],Exportaciones_FOB_frutas[[#This Row],[Año]])</f>
        <v>Reino UnidoArándanos2019</v>
      </c>
      <c r="B166" s="3" t="s">
        <v>155</v>
      </c>
      <c r="C166" s="3" t="s">
        <v>4</v>
      </c>
      <c r="D166" s="3" t="s">
        <v>5</v>
      </c>
      <c r="E166" s="3">
        <v>26673095.919999998</v>
      </c>
      <c r="F166" s="3">
        <v>17071743.899999999</v>
      </c>
      <c r="G166" s="3">
        <v>6905661.3200000003</v>
      </c>
      <c r="H166" s="3">
        <v>1715629.43</v>
      </c>
      <c r="I166" s="3">
        <v>822162.89</v>
      </c>
      <c r="J166" s="3">
        <v>560642.88</v>
      </c>
      <c r="K166" s="3">
        <v>902843.2</v>
      </c>
      <c r="L166" s="3">
        <v>504365.5</v>
      </c>
      <c r="M166" s="3">
        <v>622156.84000000008</v>
      </c>
      <c r="N166" s="3">
        <v>520925.83</v>
      </c>
      <c r="O166" s="3">
        <v>1425261.72</v>
      </c>
      <c r="P166" s="3">
        <v>8920535.2499999981</v>
      </c>
      <c r="Q166" s="3">
        <f>SUM(Exportaciones_FOB_frutas[[#This Row],[Enero]:[Diciembre]])</f>
        <v>66645024.68</v>
      </c>
      <c r="R166" t="s">
        <v>236</v>
      </c>
      <c r="S166">
        <v>2019</v>
      </c>
    </row>
    <row r="167" spans="1:19" x14ac:dyDescent="0.35">
      <c r="A167" s="3" t="str">
        <f>+_xlfn.CONCAT(Exportaciones_FOB_frutas[[#This Row],[País]],Exportaciones_FOB_frutas[[#This Row],[Detalle]],Exportaciones_FOB_frutas[[#This Row],[Año]])</f>
        <v>EcuadorArándanos2019</v>
      </c>
      <c r="B167" s="3" t="s">
        <v>68</v>
      </c>
      <c r="C167" s="3" t="s">
        <v>4</v>
      </c>
      <c r="D167" s="3" t="s">
        <v>5</v>
      </c>
      <c r="E167" s="3">
        <v>0</v>
      </c>
      <c r="F167" s="3">
        <v>0</v>
      </c>
      <c r="G167" s="3">
        <v>0</v>
      </c>
      <c r="H167" s="3">
        <v>4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f>SUM(Exportaciones_FOB_frutas[[#This Row],[Enero]:[Diciembre]])</f>
        <v>4</v>
      </c>
      <c r="R167" t="s">
        <v>236</v>
      </c>
      <c r="S167">
        <v>2019</v>
      </c>
    </row>
    <row r="168" spans="1:19" x14ac:dyDescent="0.35">
      <c r="A168" s="3" t="str">
        <f>+_xlfn.CONCAT(Exportaciones_FOB_frutas[[#This Row],[País]],Exportaciones_FOB_frutas[[#This Row],[Detalle]],Exportaciones_FOB_frutas[[#This Row],[Año]])</f>
        <v>BélgicaArándanos2019</v>
      </c>
      <c r="B168" s="3" t="s">
        <v>43</v>
      </c>
      <c r="C168" s="3" t="s">
        <v>4</v>
      </c>
      <c r="D168" s="3" t="s">
        <v>5</v>
      </c>
      <c r="E168" s="3">
        <v>724030.0199999999</v>
      </c>
      <c r="F168" s="3">
        <v>301269.23</v>
      </c>
      <c r="G168" s="3">
        <v>741338.8</v>
      </c>
      <c r="H168" s="3">
        <v>297288.07999999996</v>
      </c>
      <c r="I168" s="3">
        <v>0</v>
      </c>
      <c r="J168" s="3">
        <v>189112.2</v>
      </c>
      <c r="K168" s="3">
        <v>170304</v>
      </c>
      <c r="L168" s="3">
        <v>56716</v>
      </c>
      <c r="M168" s="3">
        <v>0</v>
      </c>
      <c r="N168" s="3">
        <v>48497.599999999999</v>
      </c>
      <c r="O168" s="3">
        <v>175672</v>
      </c>
      <c r="P168" s="3">
        <v>1108671.04</v>
      </c>
      <c r="Q168" s="3">
        <f>SUM(Exportaciones_FOB_frutas[[#This Row],[Enero]:[Diciembre]])</f>
        <v>3812898.97</v>
      </c>
      <c r="R168" t="s">
        <v>236</v>
      </c>
      <c r="S168">
        <v>2019</v>
      </c>
    </row>
    <row r="169" spans="1:19" x14ac:dyDescent="0.35">
      <c r="A169" s="3" t="str">
        <f>+_xlfn.CONCAT(Exportaciones_FOB_frutas[[#This Row],[País]],Exportaciones_FOB_frutas[[#This Row],[Detalle]],Exportaciones_FOB_frutas[[#This Row],[Año]])</f>
        <v>TailandiaArándanos2019</v>
      </c>
      <c r="B169" s="3" t="s">
        <v>178</v>
      </c>
      <c r="C169" s="3" t="s">
        <v>4</v>
      </c>
      <c r="D169" s="3" t="s">
        <v>5</v>
      </c>
      <c r="E169" s="3">
        <v>230582.27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6932.85</v>
      </c>
      <c r="O169" s="3">
        <v>8500.5</v>
      </c>
      <c r="P169" s="3">
        <v>91702.33</v>
      </c>
      <c r="Q169" s="3">
        <f>SUM(Exportaciones_FOB_frutas[[#This Row],[Enero]:[Diciembre]])</f>
        <v>337717.95</v>
      </c>
      <c r="R169" t="s">
        <v>236</v>
      </c>
      <c r="S169">
        <v>2019</v>
      </c>
    </row>
    <row r="170" spans="1:19" x14ac:dyDescent="0.35">
      <c r="A170" s="3" t="str">
        <f>+_xlfn.CONCAT(Exportaciones_FOB_frutas[[#This Row],[País]],Exportaciones_FOB_frutas[[#This Row],[Detalle]],Exportaciones_FOB_frutas[[#This Row],[Año]])</f>
        <v>AustraliaArándanos2019</v>
      </c>
      <c r="B170" s="3" t="s">
        <v>35</v>
      </c>
      <c r="C170" s="3" t="s">
        <v>4</v>
      </c>
      <c r="D170" s="3" t="s">
        <v>5</v>
      </c>
      <c r="E170" s="3">
        <v>2991239.7800000003</v>
      </c>
      <c r="F170" s="3">
        <v>1904954.1400000001</v>
      </c>
      <c r="G170" s="3">
        <v>2841629.7399999998</v>
      </c>
      <c r="H170" s="3">
        <v>2000918.4599999997</v>
      </c>
      <c r="I170" s="3">
        <v>3127887.85</v>
      </c>
      <c r="J170" s="3">
        <v>2004109.5499999998</v>
      </c>
      <c r="K170" s="3">
        <v>3736782.3399999994</v>
      </c>
      <c r="L170" s="3">
        <v>2286481.42</v>
      </c>
      <c r="M170" s="3">
        <v>2836187.15</v>
      </c>
      <c r="N170" s="3">
        <v>2518223.0399999996</v>
      </c>
      <c r="O170" s="3">
        <v>2693590.4</v>
      </c>
      <c r="P170" s="3">
        <v>2425530.04</v>
      </c>
      <c r="Q170" s="3">
        <f>SUM(Exportaciones_FOB_frutas[[#This Row],[Enero]:[Diciembre]])</f>
        <v>31367533.909999996</v>
      </c>
      <c r="R170" t="s">
        <v>236</v>
      </c>
      <c r="S170">
        <v>2019</v>
      </c>
    </row>
    <row r="171" spans="1:19" x14ac:dyDescent="0.35">
      <c r="A171" s="3" t="str">
        <f>+_xlfn.CONCAT(Exportaciones_FOB_frutas[[#This Row],[País]],Exportaciones_FOB_frutas[[#This Row],[Detalle]],Exportaciones_FOB_frutas[[#This Row],[Año]])</f>
        <v>MalasiaArándanos2019</v>
      </c>
      <c r="B171" s="3" t="s">
        <v>124</v>
      </c>
      <c r="C171" s="3" t="s">
        <v>4</v>
      </c>
      <c r="D171" s="3" t="s">
        <v>5</v>
      </c>
      <c r="E171" s="3">
        <v>230897.2</v>
      </c>
      <c r="F171" s="3">
        <v>57805.07</v>
      </c>
      <c r="G171" s="3">
        <v>47672.6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59952.6</v>
      </c>
      <c r="Q171" s="3">
        <f>SUM(Exportaciones_FOB_frutas[[#This Row],[Enero]:[Diciembre]])</f>
        <v>396327.47</v>
      </c>
      <c r="R171" t="s">
        <v>236</v>
      </c>
      <c r="S171">
        <v>2019</v>
      </c>
    </row>
    <row r="172" spans="1:19" x14ac:dyDescent="0.35">
      <c r="A172" s="3" t="str">
        <f>+_xlfn.CONCAT(Exportaciones_FOB_frutas[[#This Row],[País]],Exportaciones_FOB_frutas[[#This Row],[Detalle]],Exportaciones_FOB_frutas[[#This Row],[Año]])</f>
        <v>Emiratos Árabes UnidosArándanos2019</v>
      </c>
      <c r="B172" s="3" t="s">
        <v>71</v>
      </c>
      <c r="C172" s="3" t="s">
        <v>4</v>
      </c>
      <c r="D172" s="3" t="s">
        <v>5</v>
      </c>
      <c r="E172" s="3">
        <v>9463.7000000000007</v>
      </c>
      <c r="F172" s="3">
        <v>50863.87</v>
      </c>
      <c r="G172" s="3">
        <v>2495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11016</v>
      </c>
      <c r="O172" s="3">
        <v>36736.400000000001</v>
      </c>
      <c r="P172" s="3">
        <v>22293.79</v>
      </c>
      <c r="Q172" s="3">
        <f>SUM(Exportaciones_FOB_frutas[[#This Row],[Enero]:[Diciembre]])</f>
        <v>132868.76</v>
      </c>
      <c r="R172" t="s">
        <v>236</v>
      </c>
      <c r="S172">
        <v>2019</v>
      </c>
    </row>
    <row r="173" spans="1:19" x14ac:dyDescent="0.35">
      <c r="A173" s="3" t="str">
        <f>+_xlfn.CONCAT(Exportaciones_FOB_frutas[[#This Row],[País]],Exportaciones_FOB_frutas[[#This Row],[Detalle]],Exportaciones_FOB_frutas[[#This Row],[Año]])</f>
        <v>PanamáArándanos2019</v>
      </c>
      <c r="B173" s="3" t="s">
        <v>146</v>
      </c>
      <c r="C173" s="3" t="s">
        <v>4</v>
      </c>
      <c r="D173" s="3" t="s">
        <v>5</v>
      </c>
      <c r="E173" s="3">
        <v>10865.02</v>
      </c>
      <c r="F173" s="3">
        <v>3226.03</v>
      </c>
      <c r="G173" s="3">
        <v>0</v>
      </c>
      <c r="H173" s="3">
        <v>454.89</v>
      </c>
      <c r="I173" s="3">
        <v>0</v>
      </c>
      <c r="J173" s="3">
        <v>5182.6799999999994</v>
      </c>
      <c r="K173" s="3">
        <v>454.89</v>
      </c>
      <c r="L173" s="3">
        <v>455.16</v>
      </c>
      <c r="M173" s="3">
        <v>0</v>
      </c>
      <c r="N173" s="3">
        <v>0</v>
      </c>
      <c r="O173" s="3">
        <v>0</v>
      </c>
      <c r="P173" s="3">
        <v>6561.86</v>
      </c>
      <c r="Q173" s="3">
        <f>SUM(Exportaciones_FOB_frutas[[#This Row],[Enero]:[Diciembre]])</f>
        <v>27200.53</v>
      </c>
      <c r="R173" t="s">
        <v>236</v>
      </c>
      <c r="S173">
        <v>2019</v>
      </c>
    </row>
    <row r="174" spans="1:19" x14ac:dyDescent="0.35">
      <c r="A174" s="3" t="str">
        <f>+_xlfn.CONCAT(Exportaciones_FOB_frutas[[#This Row],[País]],Exportaciones_FOB_frutas[[#This Row],[Detalle]],Exportaciones_FOB_frutas[[#This Row],[Año]])</f>
        <v>Costa RicaArándanos2019</v>
      </c>
      <c r="B174" s="3" t="s">
        <v>62</v>
      </c>
      <c r="C174" s="3" t="s">
        <v>4</v>
      </c>
      <c r="D174" s="3" t="s">
        <v>5</v>
      </c>
      <c r="E174" s="3">
        <v>5150.2700000000004</v>
      </c>
      <c r="F174" s="3">
        <v>0</v>
      </c>
      <c r="G174" s="3">
        <v>24580.5</v>
      </c>
      <c r="H174" s="3">
        <v>5646.29</v>
      </c>
      <c r="I174" s="3">
        <v>0</v>
      </c>
      <c r="J174" s="3">
        <v>9029.7000000000007</v>
      </c>
      <c r="K174" s="3">
        <v>0</v>
      </c>
      <c r="L174" s="3">
        <v>5800.04</v>
      </c>
      <c r="M174" s="3">
        <v>0</v>
      </c>
      <c r="N174" s="3">
        <v>2398.48</v>
      </c>
      <c r="O174" s="3">
        <v>0</v>
      </c>
      <c r="P174" s="3">
        <v>21044.27</v>
      </c>
      <c r="Q174" s="3">
        <f>SUM(Exportaciones_FOB_frutas[[#This Row],[Enero]:[Diciembre]])</f>
        <v>73649.55</v>
      </c>
      <c r="R174" t="s">
        <v>236</v>
      </c>
      <c r="S174">
        <v>2019</v>
      </c>
    </row>
    <row r="175" spans="1:19" x14ac:dyDescent="0.35">
      <c r="A175" s="3" t="str">
        <f>+_xlfn.CONCAT(Exportaciones_FOB_frutas[[#This Row],[País]],Exportaciones_FOB_frutas[[#This Row],[Detalle]],Exportaciones_FOB_frutas[[#This Row],[Año]])</f>
        <v>FilipinasArándanos2019</v>
      </c>
      <c r="B175" s="3" t="s">
        <v>78</v>
      </c>
      <c r="C175" s="3" t="s">
        <v>4</v>
      </c>
      <c r="D175" s="3" t="s">
        <v>5</v>
      </c>
      <c r="E175" s="3">
        <v>0</v>
      </c>
      <c r="F175" s="3">
        <v>19991.669999999998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19386.27</v>
      </c>
      <c r="M175" s="3">
        <v>0</v>
      </c>
      <c r="N175" s="3">
        <v>0</v>
      </c>
      <c r="O175" s="3">
        <v>0</v>
      </c>
      <c r="P175" s="3">
        <v>0</v>
      </c>
      <c r="Q175" s="3">
        <f>SUM(Exportaciones_FOB_frutas[[#This Row],[Enero]:[Diciembre]])</f>
        <v>39377.94</v>
      </c>
      <c r="R175" t="s">
        <v>236</v>
      </c>
      <c r="S175">
        <v>2019</v>
      </c>
    </row>
    <row r="176" spans="1:19" x14ac:dyDescent="0.35">
      <c r="A176" s="3" t="str">
        <f>+_xlfn.CONCAT(Exportaciones_FOB_frutas[[#This Row],[País]],Exportaciones_FOB_frutas[[#This Row],[Detalle]],Exportaciones_FOB_frutas[[#This Row],[Año]])</f>
        <v>ParaguayArándanos2019</v>
      </c>
      <c r="B176" s="3" t="s">
        <v>148</v>
      </c>
      <c r="C176" s="3" t="s">
        <v>4</v>
      </c>
      <c r="D176" s="3" t="s">
        <v>5</v>
      </c>
      <c r="E176" s="3">
        <v>0</v>
      </c>
      <c r="F176" s="3">
        <v>0</v>
      </c>
      <c r="G176" s="3">
        <v>0</v>
      </c>
      <c r="H176" s="3">
        <v>2720</v>
      </c>
      <c r="I176" s="3">
        <v>0</v>
      </c>
      <c r="J176" s="3">
        <v>5200</v>
      </c>
      <c r="K176" s="3">
        <v>5007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f>SUM(Exportaciones_FOB_frutas[[#This Row],[Enero]:[Diciembre]])</f>
        <v>12927</v>
      </c>
      <c r="R176" t="s">
        <v>236</v>
      </c>
      <c r="S176">
        <v>2019</v>
      </c>
    </row>
    <row r="177" spans="1:19" x14ac:dyDescent="0.35">
      <c r="A177" s="3" t="str">
        <f>+_xlfn.CONCAT(Exportaciones_FOB_frutas[[#This Row],[País]],Exportaciones_FOB_frutas[[#This Row],[Detalle]],Exportaciones_FOB_frutas[[#This Row],[Año]])</f>
        <v>IsraelArándanos2019</v>
      </c>
      <c r="B177" s="3" t="s">
        <v>107</v>
      </c>
      <c r="C177" s="3" t="s">
        <v>4</v>
      </c>
      <c r="D177" s="3" t="s">
        <v>5</v>
      </c>
      <c r="E177" s="3">
        <v>0</v>
      </c>
      <c r="F177" s="3">
        <v>108742</v>
      </c>
      <c r="G177" s="3">
        <v>54371</v>
      </c>
      <c r="H177" s="3">
        <v>0</v>
      </c>
      <c r="I177" s="3">
        <v>0</v>
      </c>
      <c r="J177" s="3">
        <v>54935</v>
      </c>
      <c r="K177" s="3">
        <v>0</v>
      </c>
      <c r="L177" s="3">
        <v>0</v>
      </c>
      <c r="M177" s="3">
        <v>0</v>
      </c>
      <c r="N177" s="3">
        <v>0</v>
      </c>
      <c r="O177" s="3">
        <v>18158.05</v>
      </c>
      <c r="P177" s="3">
        <v>89731.21</v>
      </c>
      <c r="Q177" s="3">
        <f>SUM(Exportaciones_FOB_frutas[[#This Row],[Enero]:[Diciembre]])</f>
        <v>325937.26</v>
      </c>
      <c r="R177" t="s">
        <v>236</v>
      </c>
      <c r="S177">
        <v>2019</v>
      </c>
    </row>
    <row r="178" spans="1:19" x14ac:dyDescent="0.35">
      <c r="A178" s="3" t="str">
        <f>+_xlfn.CONCAT(Exportaciones_FOB_frutas[[#This Row],[País]],Exportaciones_FOB_frutas[[#This Row],[Detalle]],Exportaciones_FOB_frutas[[#This Row],[Año]])</f>
        <v>IndonesiaArándanos2019</v>
      </c>
      <c r="B178" s="3" t="s">
        <v>97</v>
      </c>
      <c r="C178" s="3" t="s">
        <v>4</v>
      </c>
      <c r="D178" s="3" t="s">
        <v>5</v>
      </c>
      <c r="E178" s="3">
        <v>5997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7848.17</v>
      </c>
      <c r="Q178" s="3">
        <f>SUM(Exportaciones_FOB_frutas[[#This Row],[Enero]:[Diciembre]])</f>
        <v>13845.17</v>
      </c>
      <c r="R178" t="s">
        <v>236</v>
      </c>
      <c r="S178">
        <v>2019</v>
      </c>
    </row>
    <row r="179" spans="1:19" x14ac:dyDescent="0.35">
      <c r="A179" s="3" t="str">
        <f>+_xlfn.CONCAT(Exportaciones_FOB_frutas[[#This Row],[País]],Exportaciones_FOB_frutas[[#This Row],[Detalle]],Exportaciones_FOB_frutas[[#This Row],[Año]])</f>
        <v>DinamarcaArándanos2019</v>
      </c>
      <c r="B179" s="3" t="s">
        <v>65</v>
      </c>
      <c r="C179" s="3" t="s">
        <v>4</v>
      </c>
      <c r="D179" s="3" t="s">
        <v>5</v>
      </c>
      <c r="E179" s="3">
        <v>91902</v>
      </c>
      <c r="F179" s="3">
        <v>395327</v>
      </c>
      <c r="G179" s="3">
        <v>112940</v>
      </c>
      <c r="H179" s="3">
        <v>256545</v>
      </c>
      <c r="I179" s="3">
        <v>0</v>
      </c>
      <c r="J179" s="3">
        <v>0</v>
      </c>
      <c r="K179" s="3">
        <v>0</v>
      </c>
      <c r="L179" s="3">
        <v>0</v>
      </c>
      <c r="M179" s="3">
        <v>30788</v>
      </c>
      <c r="N179" s="3">
        <v>0</v>
      </c>
      <c r="O179" s="3">
        <v>0</v>
      </c>
      <c r="P179" s="3">
        <v>0</v>
      </c>
      <c r="Q179" s="3">
        <f>SUM(Exportaciones_FOB_frutas[[#This Row],[Enero]:[Diciembre]])</f>
        <v>887502</v>
      </c>
      <c r="R179" t="s">
        <v>236</v>
      </c>
      <c r="S179">
        <v>2019</v>
      </c>
    </row>
    <row r="180" spans="1:19" x14ac:dyDescent="0.35">
      <c r="A180" s="3" t="str">
        <f>+_xlfn.CONCAT(Exportaciones_FOB_frutas[[#This Row],[País]],Exportaciones_FOB_frutas[[#This Row],[Detalle]],Exportaciones_FOB_frutas[[#This Row],[Año]])</f>
        <v>UruguayArándanos2019</v>
      </c>
      <c r="B180" s="3" t="s">
        <v>192</v>
      </c>
      <c r="C180" s="3" t="s">
        <v>4</v>
      </c>
      <c r="D180" s="3" t="s">
        <v>5</v>
      </c>
      <c r="E180" s="3">
        <v>50160</v>
      </c>
      <c r="F180" s="3">
        <v>0</v>
      </c>
      <c r="G180" s="3">
        <v>33327.599999999999</v>
      </c>
      <c r="H180" s="3">
        <v>0</v>
      </c>
      <c r="I180" s="3">
        <v>0</v>
      </c>
      <c r="J180" s="3">
        <v>0</v>
      </c>
      <c r="K180" s="3">
        <v>12402.32</v>
      </c>
      <c r="L180" s="3">
        <v>0</v>
      </c>
      <c r="M180" s="3">
        <v>0</v>
      </c>
      <c r="N180" s="3">
        <v>0</v>
      </c>
      <c r="O180" s="3">
        <v>0</v>
      </c>
      <c r="P180" s="3">
        <v>2157.6</v>
      </c>
      <c r="Q180" s="3">
        <f>SUM(Exportaciones_FOB_frutas[[#This Row],[Enero]:[Diciembre]])</f>
        <v>98047.520000000019</v>
      </c>
      <c r="R180" t="s">
        <v>236</v>
      </c>
      <c r="S180">
        <v>2019</v>
      </c>
    </row>
    <row r="181" spans="1:19" x14ac:dyDescent="0.35">
      <c r="A181" s="3" t="str">
        <f>+_xlfn.CONCAT(Exportaciones_FOB_frutas[[#This Row],[País]],Exportaciones_FOB_frutas[[#This Row],[Detalle]],Exportaciones_FOB_frutas[[#This Row],[Año]])</f>
        <v>GuatemalaArándanos2019</v>
      </c>
      <c r="B181" s="3" t="s">
        <v>87</v>
      </c>
      <c r="C181" s="3" t="s">
        <v>4</v>
      </c>
      <c r="D181" s="3" t="s">
        <v>5</v>
      </c>
      <c r="E181" s="3">
        <v>0</v>
      </c>
      <c r="F181" s="3">
        <v>0</v>
      </c>
      <c r="G181" s="3">
        <v>2352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2970.37</v>
      </c>
      <c r="O181" s="3">
        <v>0</v>
      </c>
      <c r="P181" s="3">
        <v>0</v>
      </c>
      <c r="Q181" s="3">
        <f>SUM(Exportaciones_FOB_frutas[[#This Row],[Enero]:[Diciembre]])</f>
        <v>5322.37</v>
      </c>
      <c r="R181" t="s">
        <v>236</v>
      </c>
      <c r="S181">
        <v>2019</v>
      </c>
    </row>
    <row r="182" spans="1:19" x14ac:dyDescent="0.35">
      <c r="A182" s="3" t="str">
        <f>+_xlfn.CONCAT(Exportaciones_FOB_frutas[[#This Row],[País]],Exportaciones_FOB_frutas[[#This Row],[Detalle]],Exportaciones_FOB_frutas[[#This Row],[Año]])</f>
        <v>Arabia SauditaArándanos2019</v>
      </c>
      <c r="B182" s="3" t="s">
        <v>30</v>
      </c>
      <c r="C182" s="3" t="s">
        <v>4</v>
      </c>
      <c r="D182" s="3" t="s">
        <v>5</v>
      </c>
      <c r="E182" s="3">
        <v>165042.79999999999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122329</v>
      </c>
      <c r="Q182" s="3">
        <f>SUM(Exportaciones_FOB_frutas[[#This Row],[Enero]:[Diciembre]])</f>
        <v>287371.8</v>
      </c>
      <c r="R182" t="s">
        <v>236</v>
      </c>
      <c r="S182">
        <v>2019</v>
      </c>
    </row>
    <row r="183" spans="1:19" x14ac:dyDescent="0.35">
      <c r="A183" s="3" t="str">
        <f>+_xlfn.CONCAT(Exportaciones_FOB_frutas[[#This Row],[País]],Exportaciones_FOB_frutas[[#This Row],[Detalle]],Exportaciones_FOB_frutas[[#This Row],[Año]])</f>
        <v>Hong Kong (Región administrativa especial de China)Arándanos2019</v>
      </c>
      <c r="B183" s="3" t="s">
        <v>94</v>
      </c>
      <c r="C183" s="3" t="s">
        <v>4</v>
      </c>
      <c r="D183" s="3" t="s">
        <v>5</v>
      </c>
      <c r="E183" s="3">
        <v>1070383.8</v>
      </c>
      <c r="F183" s="3">
        <v>905805.07</v>
      </c>
      <c r="G183" s="3">
        <v>22489.200000000001</v>
      </c>
      <c r="H183" s="3">
        <v>0</v>
      </c>
      <c r="I183" s="3">
        <v>14263.15</v>
      </c>
      <c r="J183" s="3">
        <v>0</v>
      </c>
      <c r="K183" s="3">
        <v>0</v>
      </c>
      <c r="L183" s="3">
        <v>1440.45</v>
      </c>
      <c r="M183" s="3">
        <v>7130.15</v>
      </c>
      <c r="N183" s="3">
        <v>0</v>
      </c>
      <c r="O183" s="3">
        <v>2914.77</v>
      </c>
      <c r="P183" s="3">
        <v>308280.18</v>
      </c>
      <c r="Q183" s="3">
        <f>SUM(Exportaciones_FOB_frutas[[#This Row],[Enero]:[Diciembre]])</f>
        <v>2332706.77</v>
      </c>
      <c r="R183" t="s">
        <v>236</v>
      </c>
      <c r="S183">
        <v>2019</v>
      </c>
    </row>
    <row r="184" spans="1:19" x14ac:dyDescent="0.35">
      <c r="A184" s="3" t="str">
        <f>+_xlfn.CONCAT(Exportaciones_FOB_frutas[[#This Row],[País]],Exportaciones_FOB_frutas[[#This Row],[Detalle]],Exportaciones_FOB_frutas[[#This Row],[Año]])</f>
        <v>SueciaArándanos2019</v>
      </c>
      <c r="B184" s="3" t="s">
        <v>175</v>
      </c>
      <c r="C184" s="3" t="s">
        <v>4</v>
      </c>
      <c r="D184" s="3" t="s">
        <v>5</v>
      </c>
      <c r="E184" s="3">
        <v>0</v>
      </c>
      <c r="F184" s="3">
        <v>0</v>
      </c>
      <c r="G184" s="3">
        <v>0</v>
      </c>
      <c r="H184" s="3">
        <v>0</v>
      </c>
      <c r="I184" s="3">
        <v>120941.58</v>
      </c>
      <c r="J184" s="3">
        <v>53842</v>
      </c>
      <c r="K184" s="3">
        <v>54558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f>SUM(Exportaciones_FOB_frutas[[#This Row],[Enero]:[Diciembre]])</f>
        <v>229341.58000000002</v>
      </c>
      <c r="R184" t="s">
        <v>236</v>
      </c>
      <c r="S184">
        <v>2019</v>
      </c>
    </row>
    <row r="185" spans="1:19" x14ac:dyDescent="0.35">
      <c r="A185" s="3" t="str">
        <f>+_xlfn.CONCAT(Exportaciones_FOB_frutas[[#This Row],[País]],Exportaciones_FOB_frutas[[#This Row],[Detalle]],Exportaciones_FOB_frutas[[#This Row],[Año]])</f>
        <v>El SalvadorArándanos2019</v>
      </c>
      <c r="B185" s="3" t="s">
        <v>70</v>
      </c>
      <c r="C185" s="3" t="s">
        <v>4</v>
      </c>
      <c r="D185" s="3" t="s">
        <v>5</v>
      </c>
      <c r="E185" s="3">
        <v>0</v>
      </c>
      <c r="F185" s="3">
        <v>0</v>
      </c>
      <c r="G185" s="3">
        <v>22813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f>SUM(Exportaciones_FOB_frutas[[#This Row],[Enero]:[Diciembre]])</f>
        <v>22813</v>
      </c>
      <c r="R185" t="s">
        <v>236</v>
      </c>
      <c r="S185">
        <v>2019</v>
      </c>
    </row>
    <row r="186" spans="1:19" x14ac:dyDescent="0.35">
      <c r="A186" s="3" t="str">
        <f>+_xlfn.CONCAT(Exportaciones_FOB_frutas[[#This Row],[País]],Exportaciones_FOB_frutas[[#This Row],[Detalle]],Exportaciones_FOB_frutas[[#This Row],[Año]])</f>
        <v>PoloniaArándanos2019</v>
      </c>
      <c r="B186" s="3" t="s">
        <v>151</v>
      </c>
      <c r="C186" s="3" t="s">
        <v>4</v>
      </c>
      <c r="D186" s="3" t="s">
        <v>5</v>
      </c>
      <c r="E186" s="3">
        <v>0</v>
      </c>
      <c r="F186" s="3">
        <v>155713.53999999998</v>
      </c>
      <c r="G186" s="3">
        <v>763951.42</v>
      </c>
      <c r="H186" s="3">
        <v>577205.03</v>
      </c>
      <c r="I186" s="3">
        <v>205325.5</v>
      </c>
      <c r="J186" s="3">
        <v>388532.67</v>
      </c>
      <c r="K186" s="3">
        <v>194905.94</v>
      </c>
      <c r="L186" s="3">
        <v>98538.52</v>
      </c>
      <c r="M186" s="3">
        <v>99062</v>
      </c>
      <c r="N186" s="3">
        <v>173805.39</v>
      </c>
      <c r="O186" s="3">
        <v>99182</v>
      </c>
      <c r="P186" s="3">
        <v>96910.8</v>
      </c>
      <c r="Q186" s="3">
        <f>SUM(Exportaciones_FOB_frutas[[#This Row],[Enero]:[Diciembre]])</f>
        <v>2853132.81</v>
      </c>
      <c r="R186" t="s">
        <v>236</v>
      </c>
      <c r="S186">
        <v>2019</v>
      </c>
    </row>
    <row r="187" spans="1:19" x14ac:dyDescent="0.35">
      <c r="A187" s="3" t="str">
        <f>+_xlfn.CONCAT(Exportaciones_FOB_frutas[[#This Row],[País]],Exportaciones_FOB_frutas[[#This Row],[Detalle]],Exportaciones_FOB_frutas[[#This Row],[Año]])</f>
        <v>Nueva ZelandiaArándanos2019</v>
      </c>
      <c r="B187" s="3" t="s">
        <v>142</v>
      </c>
      <c r="C187" s="3" t="s">
        <v>4</v>
      </c>
      <c r="D187" s="3" t="s">
        <v>5</v>
      </c>
      <c r="E187" s="3">
        <v>341434.44</v>
      </c>
      <c r="F187" s="3">
        <v>118661.14000000001</v>
      </c>
      <c r="G187" s="3">
        <v>265708.63</v>
      </c>
      <c r="H187" s="3">
        <v>319225.46999999997</v>
      </c>
      <c r="I187" s="3">
        <v>252514.93</v>
      </c>
      <c r="J187" s="3">
        <v>234296.86</v>
      </c>
      <c r="K187" s="3">
        <v>497049.26</v>
      </c>
      <c r="L187" s="3">
        <v>595748.63</v>
      </c>
      <c r="M187" s="3">
        <v>417268.64999999997</v>
      </c>
      <c r="N187" s="3">
        <v>337950.4</v>
      </c>
      <c r="O187" s="3">
        <v>453226.77</v>
      </c>
      <c r="P187" s="3">
        <v>113534.61</v>
      </c>
      <c r="Q187" s="3">
        <f>SUM(Exportaciones_FOB_frutas[[#This Row],[Enero]:[Diciembre]])</f>
        <v>3946619.7899999996</v>
      </c>
      <c r="R187" t="s">
        <v>236</v>
      </c>
      <c r="S187">
        <v>2019</v>
      </c>
    </row>
    <row r="188" spans="1:19" x14ac:dyDescent="0.35">
      <c r="A188" s="3" t="str">
        <f>+_xlfn.CONCAT(Exportaciones_FOB_frutas[[#This Row],[País]],Exportaciones_FOB_frutas[[#This Row],[Detalle]],Exportaciones_FOB_frutas[[#This Row],[Año]])</f>
        <v>Puerto RicoArándanos2019</v>
      </c>
      <c r="B188" s="3" t="s">
        <v>153</v>
      </c>
      <c r="C188" s="3" t="s">
        <v>4</v>
      </c>
      <c r="D188" s="3" t="s">
        <v>5</v>
      </c>
      <c r="E188" s="3">
        <v>14896.55</v>
      </c>
      <c r="F188" s="3">
        <v>0</v>
      </c>
      <c r="G188" s="3">
        <v>26961.759999999998</v>
      </c>
      <c r="H188" s="3">
        <v>0</v>
      </c>
      <c r="I188" s="3">
        <v>13450.94</v>
      </c>
      <c r="J188" s="3">
        <v>19533.02</v>
      </c>
      <c r="K188" s="3">
        <v>0</v>
      </c>
      <c r="L188" s="3">
        <v>0</v>
      </c>
      <c r="M188" s="3">
        <v>0</v>
      </c>
      <c r="N188" s="3">
        <v>8651.23</v>
      </c>
      <c r="O188" s="3">
        <v>0</v>
      </c>
      <c r="P188" s="3">
        <v>55430.92</v>
      </c>
      <c r="Q188" s="3">
        <f>SUM(Exportaciones_FOB_frutas[[#This Row],[Enero]:[Diciembre]])</f>
        <v>138924.41999999998</v>
      </c>
      <c r="R188" t="s">
        <v>236</v>
      </c>
      <c r="S188">
        <v>2019</v>
      </c>
    </row>
    <row r="189" spans="1:19" x14ac:dyDescent="0.35">
      <c r="A189" s="3" t="str">
        <f>+_xlfn.CONCAT(Exportaciones_FOB_frutas[[#This Row],[País]],Exportaciones_FOB_frutas[[#This Row],[Detalle]],Exportaciones_FOB_frutas[[#This Row],[Año]])</f>
        <v>SingapurArándanos2019</v>
      </c>
      <c r="B189" s="3" t="s">
        <v>170</v>
      </c>
      <c r="C189" s="3" t="s">
        <v>4</v>
      </c>
      <c r="D189" s="3" t="s">
        <v>5</v>
      </c>
      <c r="E189" s="3">
        <v>1079432.1600000001</v>
      </c>
      <c r="F189" s="3">
        <v>677165.82</v>
      </c>
      <c r="G189" s="3">
        <v>241278.27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68269.539999999994</v>
      </c>
      <c r="P189" s="3">
        <v>508327.51</v>
      </c>
      <c r="Q189" s="3">
        <f>SUM(Exportaciones_FOB_frutas[[#This Row],[Enero]:[Diciembre]])</f>
        <v>2574473.2999999998</v>
      </c>
      <c r="R189" t="s">
        <v>236</v>
      </c>
      <c r="S189">
        <v>2019</v>
      </c>
    </row>
    <row r="190" spans="1:19" x14ac:dyDescent="0.35">
      <c r="A190" s="3" t="str">
        <f>+_xlfn.CONCAT(Exportaciones_FOB_frutas[[#This Row],[País]],Exportaciones_FOB_frutas[[#This Row],[Detalle]],Exportaciones_FOB_frutas[[#This Row],[Año]])</f>
        <v>República DominicanaArándanos2019</v>
      </c>
      <c r="B190" s="3" t="s">
        <v>158</v>
      </c>
      <c r="C190" s="3" t="s">
        <v>4</v>
      </c>
      <c r="D190" s="3" t="s">
        <v>5</v>
      </c>
      <c r="E190" s="3">
        <v>0</v>
      </c>
      <c r="F190" s="3">
        <v>9298.2000000000007</v>
      </c>
      <c r="G190" s="3">
        <v>2200.4499999999998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f>SUM(Exportaciones_FOB_frutas[[#This Row],[Enero]:[Diciembre]])</f>
        <v>11498.650000000001</v>
      </c>
      <c r="R190" t="s">
        <v>236</v>
      </c>
      <c r="S190">
        <v>2019</v>
      </c>
    </row>
    <row r="191" spans="1:19" x14ac:dyDescent="0.35">
      <c r="A191" s="3" t="str">
        <f>+_xlfn.CONCAT(Exportaciones_FOB_frutas[[#This Row],[País]],Exportaciones_FOB_frutas[[#This Row],[Detalle]],Exportaciones_FOB_frutas[[#This Row],[Año]])</f>
        <v>IrlandaArándanos2019</v>
      </c>
      <c r="B191" s="3" t="s">
        <v>99</v>
      </c>
      <c r="C191" s="3" t="s">
        <v>4</v>
      </c>
      <c r="D191" s="3" t="s">
        <v>5</v>
      </c>
      <c r="E191" s="3">
        <v>200442.51</v>
      </c>
      <c r="F191" s="3">
        <v>206013.71999999997</v>
      </c>
      <c r="G191" s="3">
        <v>0</v>
      </c>
      <c r="H191" s="3">
        <v>34008.769999999997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f>SUM(Exportaciones_FOB_frutas[[#This Row],[Enero]:[Diciembre]])</f>
        <v>440465</v>
      </c>
      <c r="R191" t="s">
        <v>236</v>
      </c>
      <c r="S191">
        <v>2019</v>
      </c>
    </row>
    <row r="192" spans="1:19" x14ac:dyDescent="0.35">
      <c r="A192" s="3" t="str">
        <f>+_xlfn.CONCAT(Exportaciones_FOB_frutas[[#This Row],[País]],Exportaciones_FOB_frutas[[#This Row],[Detalle]],Exportaciones_FOB_frutas[[#This Row],[Año]])</f>
        <v>PortugalArándanos2019</v>
      </c>
      <c r="B192" s="3" t="s">
        <v>152</v>
      </c>
      <c r="C192" s="3" t="s">
        <v>4</v>
      </c>
      <c r="D192" s="3" t="s">
        <v>5</v>
      </c>
      <c r="E192" s="3">
        <v>0</v>
      </c>
      <c r="F192" s="3">
        <v>0</v>
      </c>
      <c r="G192" s="3">
        <v>86876.3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8100</v>
      </c>
      <c r="Q192" s="3">
        <f>SUM(Exportaciones_FOB_frutas[[#This Row],[Enero]:[Diciembre]])</f>
        <v>94976.3</v>
      </c>
      <c r="R192" t="s">
        <v>236</v>
      </c>
      <c r="S192">
        <v>2019</v>
      </c>
    </row>
    <row r="193" spans="1:19" x14ac:dyDescent="0.35">
      <c r="A193" s="3" t="str">
        <f>+_xlfn.CONCAT(Exportaciones_FOB_frutas[[#This Row],[País]],Exportaciones_FOB_frutas[[#This Row],[Detalle]],Exportaciones_FOB_frutas[[#This Row],[Año]])</f>
        <v>MarruecosArándanos2019</v>
      </c>
      <c r="B193" s="3" t="s">
        <v>126</v>
      </c>
      <c r="C193" s="3" t="s">
        <v>4</v>
      </c>
      <c r="D193" s="3" t="s">
        <v>5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32892.19</v>
      </c>
      <c r="N193" s="3">
        <v>54057.8</v>
      </c>
      <c r="O193" s="3">
        <v>0</v>
      </c>
      <c r="P193" s="3">
        <v>0</v>
      </c>
      <c r="Q193" s="3">
        <f>SUM(Exportaciones_FOB_frutas[[#This Row],[Enero]:[Diciembre]])</f>
        <v>86949.99</v>
      </c>
      <c r="R193" t="s">
        <v>236</v>
      </c>
      <c r="S193">
        <v>2019</v>
      </c>
    </row>
    <row r="194" spans="1:19" x14ac:dyDescent="0.35">
      <c r="A194" s="3" t="str">
        <f>+_xlfn.CONCAT(Exportaciones_FOB_frutas[[#This Row],[País]],Exportaciones_FOB_frutas[[#This Row],[Detalle]],Exportaciones_FOB_frutas[[#This Row],[Año]])</f>
        <v>JamaicaArándanos2019</v>
      </c>
      <c r="B194" s="3" t="s">
        <v>109</v>
      </c>
      <c r="C194" s="3" t="s">
        <v>4</v>
      </c>
      <c r="D194" s="3" t="s">
        <v>5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6433.46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f>SUM(Exportaciones_FOB_frutas[[#This Row],[Enero]:[Diciembre]])</f>
        <v>6433.46</v>
      </c>
      <c r="R194" t="s">
        <v>236</v>
      </c>
      <c r="S194">
        <v>2019</v>
      </c>
    </row>
    <row r="195" spans="1:19" x14ac:dyDescent="0.35">
      <c r="A195" s="3" t="str">
        <f>+_xlfn.CONCAT(Exportaciones_FOB_frutas[[#This Row],[País]],Exportaciones_FOB_frutas[[#This Row],[Detalle]],Exportaciones_FOB_frutas[[#This Row],[Año]])</f>
        <v>BahreinArándanos2019</v>
      </c>
      <c r="B195" s="3" t="s">
        <v>39</v>
      </c>
      <c r="C195" s="3" t="s">
        <v>4</v>
      </c>
      <c r="D195" s="3" t="s">
        <v>5</v>
      </c>
      <c r="E195" s="3">
        <v>7127.38</v>
      </c>
      <c r="F195" s="3">
        <v>11177.4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f>SUM(Exportaciones_FOB_frutas[[#This Row],[Enero]:[Diciembre]])</f>
        <v>18304.78</v>
      </c>
      <c r="R195" t="s">
        <v>236</v>
      </c>
      <c r="S195">
        <v>2019</v>
      </c>
    </row>
    <row r="196" spans="1:19" x14ac:dyDescent="0.35">
      <c r="A196" s="3" t="str">
        <f>+_xlfn.CONCAT(Exportaciones_FOB_frutas[[#This Row],[País]],Exportaciones_FOB_frutas[[#This Row],[Detalle]],Exportaciones_FOB_frutas[[#This Row],[Año]])</f>
        <v>QatarArándanos2019</v>
      </c>
      <c r="B196" s="3" t="s">
        <v>154</v>
      </c>
      <c r="C196" s="3" t="s">
        <v>4</v>
      </c>
      <c r="D196" s="3" t="s">
        <v>5</v>
      </c>
      <c r="E196" s="3">
        <v>0</v>
      </c>
      <c r="F196" s="3">
        <v>0</v>
      </c>
      <c r="G196" s="3">
        <v>10702.1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f>SUM(Exportaciones_FOB_frutas[[#This Row],[Enero]:[Diciembre]])</f>
        <v>10702.1</v>
      </c>
      <c r="R196" t="s">
        <v>236</v>
      </c>
      <c r="S196">
        <v>2019</v>
      </c>
    </row>
    <row r="197" spans="1:19" x14ac:dyDescent="0.35">
      <c r="A197" s="3" t="str">
        <f>+_xlfn.CONCAT(Exportaciones_FOB_frutas[[#This Row],[País]],Exportaciones_FOB_frutas[[#This Row],[Detalle]],Exportaciones_FOB_frutas[[#This Row],[Año]])</f>
        <v>KuwaitArándanos2019</v>
      </c>
      <c r="B197" s="3" t="s">
        <v>115</v>
      </c>
      <c r="C197" s="3" t="s">
        <v>4</v>
      </c>
      <c r="D197" s="3" t="s">
        <v>5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7938</v>
      </c>
      <c r="K197" s="3">
        <v>0</v>
      </c>
      <c r="L197" s="3">
        <v>0</v>
      </c>
      <c r="M197" s="3">
        <v>0</v>
      </c>
      <c r="N197" s="3">
        <v>0</v>
      </c>
      <c r="O197" s="3">
        <v>12960</v>
      </c>
      <c r="P197" s="3">
        <v>0</v>
      </c>
      <c r="Q197" s="3">
        <f>SUM(Exportaciones_FOB_frutas[[#This Row],[Enero]:[Diciembre]])</f>
        <v>20898</v>
      </c>
      <c r="R197" t="s">
        <v>236</v>
      </c>
      <c r="S197">
        <v>2019</v>
      </c>
    </row>
    <row r="198" spans="1:19" x14ac:dyDescent="0.35">
      <c r="A198" s="3" t="str">
        <f>+_xlfn.CONCAT(Exportaciones_FOB_frutas[[#This Row],[País]],Exportaciones_FOB_frutas[[#This Row],[Detalle]],Exportaciones_FOB_frutas[[#This Row],[Año]])</f>
        <v>RumaniaArándanos2019</v>
      </c>
      <c r="B198" s="3" t="s">
        <v>160</v>
      </c>
      <c r="C198" s="3" t="s">
        <v>4</v>
      </c>
      <c r="D198" s="3" t="s">
        <v>5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76657.919999999998</v>
      </c>
      <c r="O198" s="3">
        <v>0</v>
      </c>
      <c r="P198" s="3">
        <v>0</v>
      </c>
      <c r="Q198" s="3">
        <f>SUM(Exportaciones_FOB_frutas[[#This Row],[Enero]:[Diciembre]])</f>
        <v>76657.919999999998</v>
      </c>
      <c r="R198" t="s">
        <v>236</v>
      </c>
      <c r="S198">
        <v>2019</v>
      </c>
    </row>
    <row r="199" spans="1:19" x14ac:dyDescent="0.35">
      <c r="A199" s="3" t="str">
        <f>+_xlfn.CONCAT(Exportaciones_FOB_frutas[[#This Row],[País]],Exportaciones_FOB_frutas[[#This Row],[Detalle]],Exportaciones_FOB_frutas[[#This Row],[Año]])</f>
        <v>Otros PaísesArándanos2019</v>
      </c>
      <c r="B199" s="3" t="s">
        <v>197</v>
      </c>
      <c r="C199" s="3" t="s">
        <v>4</v>
      </c>
      <c r="D199" s="3" t="s">
        <v>5</v>
      </c>
      <c r="E199" s="3">
        <v>0</v>
      </c>
      <c r="F199" s="3">
        <v>0</v>
      </c>
      <c r="G199" s="3">
        <v>57052.75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f>SUM(Exportaciones_FOB_frutas[[#This Row],[Enero]:[Diciembre]])</f>
        <v>57052.75</v>
      </c>
      <c r="R199" t="s">
        <v>236</v>
      </c>
      <c r="S199">
        <v>2019</v>
      </c>
    </row>
    <row r="200" spans="1:19" x14ac:dyDescent="0.35">
      <c r="A200" s="3" t="str">
        <f>+_xlfn.CONCAT(Exportaciones_FOB_frutas[[#This Row],[País]],Exportaciones_FOB_frutas[[#This Row],[Detalle]],Exportaciones_FOB_frutas[[#This Row],[Año]])</f>
        <v>Antillas NeerlandesasArándanos2019</v>
      </c>
      <c r="B200" s="3" t="s">
        <v>29</v>
      </c>
      <c r="C200" s="3" t="s">
        <v>4</v>
      </c>
      <c r="D200" s="3" t="s">
        <v>5</v>
      </c>
      <c r="E200" s="3">
        <v>0</v>
      </c>
      <c r="F200" s="3">
        <v>0</v>
      </c>
      <c r="G200" s="3">
        <v>0</v>
      </c>
      <c r="H200" s="3">
        <v>324.5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f>SUM(Exportaciones_FOB_frutas[[#This Row],[Enero]:[Diciembre]])</f>
        <v>324.5</v>
      </c>
      <c r="R200" t="s">
        <v>236</v>
      </c>
      <c r="S200">
        <v>2019</v>
      </c>
    </row>
    <row r="201" spans="1:19" x14ac:dyDescent="0.35">
      <c r="A201" s="3" t="str">
        <f>+_xlfn.CONCAT(Exportaciones_FOB_frutas[[#This Row],[País]],Exportaciones_FOB_frutas[[#This Row],[Detalle]],Exportaciones_FOB_frutas[[#This Row],[Año]])</f>
        <v>CroaciaArándanos2019</v>
      </c>
      <c r="B201" s="3" t="s">
        <v>63</v>
      </c>
      <c r="C201" s="3" t="s">
        <v>4</v>
      </c>
      <c r="D201" s="3" t="s">
        <v>5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336512.06</v>
      </c>
      <c r="Q201" s="3">
        <f>SUM(Exportaciones_FOB_frutas[[#This Row],[Enero]:[Diciembre]])</f>
        <v>336512.06</v>
      </c>
      <c r="R201" t="s">
        <v>236</v>
      </c>
      <c r="S201">
        <v>2019</v>
      </c>
    </row>
    <row r="202" spans="1:19" x14ac:dyDescent="0.35">
      <c r="A202" s="3" t="str">
        <f>+_xlfn.CONCAT(Exportaciones_FOB_frutas[[#This Row],[País]],Exportaciones_FOB_frutas[[#This Row],[Detalle]],Exportaciones_FOB_frutas[[#This Row],[Año]])</f>
        <v>República EslovacaArándanos2019</v>
      </c>
      <c r="B202" s="3" t="s">
        <v>159</v>
      </c>
      <c r="C202" s="3" t="s">
        <v>4</v>
      </c>
      <c r="D202" s="3" t="s">
        <v>5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45.79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f>SUM(Exportaciones_FOB_frutas[[#This Row],[Enero]:[Diciembre]])</f>
        <v>45.79</v>
      </c>
      <c r="R202" t="s">
        <v>236</v>
      </c>
      <c r="S202">
        <v>2019</v>
      </c>
    </row>
    <row r="203" spans="1:19" x14ac:dyDescent="0.35">
      <c r="A203" s="3" t="str">
        <f>+_xlfn.CONCAT(Exportaciones_FOB_frutas[[#This Row],[País]],Exportaciones_FOB_frutas[[#This Row],[Detalle]],Exportaciones_FOB_frutas[[#This Row],[Año]])</f>
        <v>República de SerbiaArándanos2019</v>
      </c>
      <c r="B203" s="3" t="s">
        <v>157</v>
      </c>
      <c r="C203" s="3" t="s">
        <v>4</v>
      </c>
      <c r="D203" s="3" t="s">
        <v>5</v>
      </c>
      <c r="E203" s="3">
        <v>0</v>
      </c>
      <c r="F203" s="3">
        <v>0</v>
      </c>
      <c r="G203" s="3">
        <v>0</v>
      </c>
      <c r="H203" s="3">
        <v>95447.94</v>
      </c>
      <c r="I203" s="3">
        <v>0</v>
      </c>
      <c r="J203" s="3">
        <v>0</v>
      </c>
      <c r="K203" s="3">
        <v>43285</v>
      </c>
      <c r="L203" s="3">
        <v>0</v>
      </c>
      <c r="M203" s="3">
        <v>47996.88</v>
      </c>
      <c r="N203" s="3">
        <v>0</v>
      </c>
      <c r="O203" s="3">
        <v>47981.5</v>
      </c>
      <c r="P203" s="3">
        <v>0</v>
      </c>
      <c r="Q203" s="3">
        <f>SUM(Exportaciones_FOB_frutas[[#This Row],[Enero]:[Diciembre]])</f>
        <v>234711.32</v>
      </c>
      <c r="R203" t="s">
        <v>236</v>
      </c>
      <c r="S203">
        <v>2019</v>
      </c>
    </row>
    <row r="204" spans="1:19" x14ac:dyDescent="0.35">
      <c r="A204" s="3" t="str">
        <f>+_xlfn.CONCAT(Exportaciones_FOB_frutas[[#This Row],[País]],Exportaciones_FOB_frutas[[#This Row],[Detalle]],Exportaciones_FOB_frutas[[#This Row],[Año]])</f>
        <v>ChinaArándanos2018</v>
      </c>
      <c r="B204" s="3" t="s">
        <v>56</v>
      </c>
      <c r="C204" s="3" t="s">
        <v>4</v>
      </c>
      <c r="D204" s="3" t="s">
        <v>5</v>
      </c>
      <c r="E204" s="3">
        <v>30956444.000000004</v>
      </c>
      <c r="F204" s="3">
        <v>18804240.960000001</v>
      </c>
      <c r="G204" s="3">
        <v>4911079.7700000005</v>
      </c>
      <c r="H204" s="3">
        <v>1706460.6400000001</v>
      </c>
      <c r="I204" s="3">
        <v>938420.75</v>
      </c>
      <c r="J204" s="3">
        <v>723492.1</v>
      </c>
      <c r="K204" s="3">
        <v>1562606.5100000002</v>
      </c>
      <c r="L204" s="3">
        <v>1052774.58</v>
      </c>
      <c r="M204" s="3">
        <v>211855.89</v>
      </c>
      <c r="N204" s="3">
        <v>460379.92999999993</v>
      </c>
      <c r="O204" s="3">
        <v>1526067.08</v>
      </c>
      <c r="P204" s="3">
        <v>11262068.330000002</v>
      </c>
      <c r="Q204" s="3">
        <f>SUM(Exportaciones_FOB_frutas[[#This Row],[Enero]:[Diciembre]])</f>
        <v>74115890.540000007</v>
      </c>
      <c r="R204" t="s">
        <v>236</v>
      </c>
      <c r="S204">
        <v>2018</v>
      </c>
    </row>
    <row r="205" spans="1:19" x14ac:dyDescent="0.35">
      <c r="A205" s="3" t="str">
        <f>+_xlfn.CONCAT(Exportaciones_FOB_frutas[[#This Row],[País]],Exportaciones_FOB_frutas[[#This Row],[Detalle]],Exportaciones_FOB_frutas[[#This Row],[Año]])</f>
        <v>Estados Unidos de AméricaArándanos2018</v>
      </c>
      <c r="B205" s="3" t="s">
        <v>74</v>
      </c>
      <c r="C205" s="3" t="s">
        <v>4</v>
      </c>
      <c r="D205" s="3" t="s">
        <v>5</v>
      </c>
      <c r="E205" s="3">
        <v>117604264.06</v>
      </c>
      <c r="F205" s="3">
        <v>109088518.77</v>
      </c>
      <c r="G205" s="3">
        <v>61371569.089999989</v>
      </c>
      <c r="H205" s="3">
        <v>7525850.3500000006</v>
      </c>
      <c r="I205" s="3">
        <v>6863316.669999999</v>
      </c>
      <c r="J205" s="3">
        <v>6523375.8600000013</v>
      </c>
      <c r="K205" s="3">
        <v>5367778.01</v>
      </c>
      <c r="L205" s="3">
        <v>6973106.9800000004</v>
      </c>
      <c r="M205" s="3">
        <v>1650171.08</v>
      </c>
      <c r="N205" s="3">
        <v>6581555.7299999995</v>
      </c>
      <c r="O205" s="3">
        <v>16161652.249999998</v>
      </c>
      <c r="P205" s="3">
        <v>68214630.469999984</v>
      </c>
      <c r="Q205" s="3">
        <f>SUM(Exportaciones_FOB_frutas[[#This Row],[Enero]:[Diciembre]])</f>
        <v>413925789.31999999</v>
      </c>
      <c r="R205" t="s">
        <v>236</v>
      </c>
      <c r="S205">
        <v>2018</v>
      </c>
    </row>
    <row r="206" spans="1:19" x14ac:dyDescent="0.35">
      <c r="A206" s="3" t="str">
        <f>+_xlfn.CONCAT(Exportaciones_FOB_frutas[[#This Row],[País]],Exportaciones_FOB_frutas[[#This Row],[Detalle]],Exportaciones_FOB_frutas[[#This Row],[Año]])</f>
        <v>JapónArándanos2018</v>
      </c>
      <c r="B206" s="3" t="s">
        <v>110</v>
      </c>
      <c r="C206" s="3" t="s">
        <v>4</v>
      </c>
      <c r="D206" s="3" t="s">
        <v>5</v>
      </c>
      <c r="E206" s="3">
        <v>955188.30999999994</v>
      </c>
      <c r="F206" s="3">
        <v>617763.39</v>
      </c>
      <c r="G206" s="3">
        <v>541238.98</v>
      </c>
      <c r="H206" s="3">
        <v>435888.82</v>
      </c>
      <c r="I206" s="3">
        <v>394537.47</v>
      </c>
      <c r="J206" s="3">
        <v>186580.8</v>
      </c>
      <c r="K206" s="3">
        <v>410299.98000000004</v>
      </c>
      <c r="L206" s="3">
        <v>334826.28999999998</v>
      </c>
      <c r="M206" s="3">
        <v>184688.87</v>
      </c>
      <c r="N206" s="3">
        <v>1254214.5799999998</v>
      </c>
      <c r="O206" s="3">
        <v>903024.27</v>
      </c>
      <c r="P206" s="3">
        <v>1018904.38</v>
      </c>
      <c r="Q206" s="3">
        <f>SUM(Exportaciones_FOB_frutas[[#This Row],[Enero]:[Diciembre]])</f>
        <v>7237156.1399999997</v>
      </c>
      <c r="R206" t="s">
        <v>236</v>
      </c>
      <c r="S206">
        <v>2018</v>
      </c>
    </row>
    <row r="207" spans="1:19" x14ac:dyDescent="0.35">
      <c r="A207" s="3" t="str">
        <f>+_xlfn.CONCAT(Exportaciones_FOB_frutas[[#This Row],[País]],Exportaciones_FOB_frutas[[#This Row],[Detalle]],Exportaciones_FOB_frutas[[#This Row],[Año]])</f>
        <v>Corea del SurArándanos2018</v>
      </c>
      <c r="B207" s="3" t="s">
        <v>60</v>
      </c>
      <c r="C207" s="3" t="s">
        <v>4</v>
      </c>
      <c r="D207" s="3" t="s">
        <v>5</v>
      </c>
      <c r="E207" s="3">
        <v>4402478.82</v>
      </c>
      <c r="F207" s="3">
        <v>3170865.2800000003</v>
      </c>
      <c r="G207" s="3">
        <v>1213394.2</v>
      </c>
      <c r="H207" s="3">
        <v>914029.53</v>
      </c>
      <c r="I207" s="3">
        <v>1106426.52</v>
      </c>
      <c r="J207" s="3">
        <v>1467796.0699999998</v>
      </c>
      <c r="K207" s="3">
        <v>1195070.3800000001</v>
      </c>
      <c r="L207" s="3">
        <v>1303120.31</v>
      </c>
      <c r="M207" s="3">
        <v>1261173.0999999999</v>
      </c>
      <c r="N207" s="3">
        <v>1427475.97</v>
      </c>
      <c r="O207" s="3">
        <v>2708249.26</v>
      </c>
      <c r="P207" s="3">
        <v>4026553.66</v>
      </c>
      <c r="Q207" s="3">
        <f>SUM(Exportaciones_FOB_frutas[[#This Row],[Enero]:[Diciembre]])</f>
        <v>24196633.099999998</v>
      </c>
      <c r="R207" t="s">
        <v>236</v>
      </c>
      <c r="S207">
        <v>2018</v>
      </c>
    </row>
    <row r="208" spans="1:19" x14ac:dyDescent="0.35">
      <c r="A208" s="3" t="str">
        <f>+_xlfn.CONCAT(Exportaciones_FOB_frutas[[#This Row],[País]],Exportaciones_FOB_frutas[[#This Row],[Detalle]],Exportaciones_FOB_frutas[[#This Row],[Año]])</f>
        <v>BrasilArándanos2018</v>
      </c>
      <c r="B208" s="3" t="s">
        <v>49</v>
      </c>
      <c r="C208" s="3" t="s">
        <v>4</v>
      </c>
      <c r="D208" s="3" t="s">
        <v>5</v>
      </c>
      <c r="E208" s="3">
        <v>130943.60999999999</v>
      </c>
      <c r="F208" s="3">
        <v>103085</v>
      </c>
      <c r="G208" s="3">
        <v>352135.42</v>
      </c>
      <c r="H208" s="3">
        <v>5665.24</v>
      </c>
      <c r="I208" s="3">
        <v>72932.33</v>
      </c>
      <c r="J208" s="3">
        <v>20863.440000000002</v>
      </c>
      <c r="K208" s="3">
        <v>12</v>
      </c>
      <c r="L208" s="3">
        <v>68484</v>
      </c>
      <c r="M208" s="3">
        <v>0</v>
      </c>
      <c r="N208" s="3">
        <v>35744.5</v>
      </c>
      <c r="O208" s="3">
        <v>125655.05</v>
      </c>
      <c r="P208" s="3">
        <v>140166.68000000002</v>
      </c>
      <c r="Q208" s="3">
        <f>SUM(Exportaciones_FOB_frutas[[#This Row],[Enero]:[Diciembre]])</f>
        <v>1055687.27</v>
      </c>
      <c r="R208" t="s">
        <v>236</v>
      </c>
      <c r="S208">
        <v>2018</v>
      </c>
    </row>
    <row r="209" spans="1:19" x14ac:dyDescent="0.35">
      <c r="A209" s="3" t="str">
        <f>+_xlfn.CONCAT(Exportaciones_FOB_frutas[[#This Row],[País]],Exportaciones_FOB_frutas[[#This Row],[Detalle]],Exportaciones_FOB_frutas[[#This Row],[Año]])</f>
        <v>PerúArándanos2018</v>
      </c>
      <c r="B209" s="3" t="s">
        <v>149</v>
      </c>
      <c r="C209" s="3" t="s">
        <v>4</v>
      </c>
      <c r="D209" s="3" t="s">
        <v>5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5490.02</v>
      </c>
      <c r="Q209" s="3">
        <f>SUM(Exportaciones_FOB_frutas[[#This Row],[Enero]:[Diciembre]])</f>
        <v>5490.02</v>
      </c>
      <c r="R209" t="s">
        <v>236</v>
      </c>
      <c r="S209">
        <v>2018</v>
      </c>
    </row>
    <row r="210" spans="1:19" x14ac:dyDescent="0.35">
      <c r="A210" s="3" t="str">
        <f>+_xlfn.CONCAT(Exportaciones_FOB_frutas[[#This Row],[País]],Exportaciones_FOB_frutas[[#This Row],[Detalle]],Exportaciones_FOB_frutas[[#This Row],[Año]])</f>
        <v>EspañaArándanos2018</v>
      </c>
      <c r="B210" s="3" t="s">
        <v>73</v>
      </c>
      <c r="C210" s="3" t="s">
        <v>4</v>
      </c>
      <c r="D210" s="3" t="s">
        <v>5</v>
      </c>
      <c r="E210" s="3">
        <v>8191229.3900000006</v>
      </c>
      <c r="F210" s="3">
        <v>5341738.6000000006</v>
      </c>
      <c r="G210" s="3">
        <v>1453596.82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3546.19</v>
      </c>
      <c r="N210" s="3">
        <v>67960.44</v>
      </c>
      <c r="O210" s="3">
        <v>336161.49</v>
      </c>
      <c r="P210" s="3">
        <v>1202855.8899999999</v>
      </c>
      <c r="Q210" s="3">
        <f>SUM(Exportaciones_FOB_frutas[[#This Row],[Enero]:[Diciembre]])</f>
        <v>16597088.820000002</v>
      </c>
      <c r="R210" t="s">
        <v>236</v>
      </c>
      <c r="S210">
        <v>2018</v>
      </c>
    </row>
    <row r="211" spans="1:19" x14ac:dyDescent="0.35">
      <c r="A211" s="3" t="str">
        <f>+_xlfn.CONCAT(Exportaciones_FOB_frutas[[#This Row],[País]],Exportaciones_FOB_frutas[[#This Row],[Detalle]],Exportaciones_FOB_frutas[[#This Row],[Año]])</f>
        <v>HolandaArándanos2018</v>
      </c>
      <c r="B211" s="3" t="s">
        <v>92</v>
      </c>
      <c r="C211" s="3" t="s">
        <v>4</v>
      </c>
      <c r="D211" s="3" t="s">
        <v>5</v>
      </c>
      <c r="E211" s="3">
        <v>24466593.5</v>
      </c>
      <c r="F211" s="3">
        <v>19956766.499999996</v>
      </c>
      <c r="G211" s="3">
        <v>9041334.0100000016</v>
      </c>
      <c r="H211" s="3">
        <v>892771.47000000009</v>
      </c>
      <c r="I211" s="3">
        <v>545089.83000000007</v>
      </c>
      <c r="J211" s="3">
        <v>528968.24</v>
      </c>
      <c r="K211" s="3">
        <v>97603.839999999997</v>
      </c>
      <c r="L211" s="3">
        <v>181177.75</v>
      </c>
      <c r="M211" s="3">
        <v>280847.01</v>
      </c>
      <c r="N211" s="3">
        <v>143619.43</v>
      </c>
      <c r="O211" s="3">
        <v>787967.6</v>
      </c>
      <c r="P211" s="3">
        <v>12820955.949999997</v>
      </c>
      <c r="Q211" s="3">
        <f>SUM(Exportaciones_FOB_frutas[[#This Row],[Enero]:[Diciembre]])</f>
        <v>69743695.13000001</v>
      </c>
      <c r="R211" t="s">
        <v>236</v>
      </c>
      <c r="S211">
        <v>2018</v>
      </c>
    </row>
    <row r="212" spans="1:19" x14ac:dyDescent="0.35">
      <c r="A212" s="3" t="str">
        <f>+_xlfn.CONCAT(Exportaciones_FOB_frutas[[#This Row],[País]],Exportaciones_FOB_frutas[[#This Row],[Detalle]],Exportaciones_FOB_frutas[[#This Row],[Año]])</f>
        <v>IndiaArándanos2018</v>
      </c>
      <c r="B212" s="3" t="s">
        <v>96</v>
      </c>
      <c r="C212" s="3" t="s">
        <v>4</v>
      </c>
      <c r="D212" s="3" t="s">
        <v>5</v>
      </c>
      <c r="E212" s="3">
        <v>21447.239999999998</v>
      </c>
      <c r="F212" s="3">
        <v>2826.8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7102</v>
      </c>
      <c r="P212" s="3">
        <v>23791.8</v>
      </c>
      <c r="Q212" s="3">
        <f>SUM(Exportaciones_FOB_frutas[[#This Row],[Enero]:[Diciembre]])</f>
        <v>55167.839999999997</v>
      </c>
      <c r="R212" t="s">
        <v>236</v>
      </c>
      <c r="S212">
        <v>2018</v>
      </c>
    </row>
    <row r="213" spans="1:19" x14ac:dyDescent="0.35">
      <c r="A213" s="3" t="str">
        <f>+_xlfn.CONCAT(Exportaciones_FOB_frutas[[#This Row],[País]],Exportaciones_FOB_frutas[[#This Row],[Detalle]],Exportaciones_FOB_frutas[[#This Row],[Año]])</f>
        <v>MéxicoArándanos2018</v>
      </c>
      <c r="B213" s="3" t="s">
        <v>130</v>
      </c>
      <c r="C213" s="3" t="s">
        <v>4</v>
      </c>
      <c r="D213" s="3" t="s">
        <v>5</v>
      </c>
      <c r="E213" s="3">
        <v>0</v>
      </c>
      <c r="F213" s="3">
        <v>107409.27</v>
      </c>
      <c r="G213" s="3">
        <v>0</v>
      </c>
      <c r="H213" s="3">
        <v>75245.48</v>
      </c>
      <c r="I213" s="3">
        <v>37622.74</v>
      </c>
      <c r="J213" s="3">
        <v>106820.68</v>
      </c>
      <c r="K213" s="3">
        <v>0</v>
      </c>
      <c r="L213" s="3">
        <v>37487.699999999997</v>
      </c>
      <c r="M213" s="3">
        <v>0</v>
      </c>
      <c r="N213" s="3">
        <v>105564.87</v>
      </c>
      <c r="O213" s="3">
        <v>0</v>
      </c>
      <c r="P213" s="3">
        <v>0</v>
      </c>
      <c r="Q213" s="3">
        <f>SUM(Exportaciones_FOB_frutas[[#This Row],[Enero]:[Diciembre]])</f>
        <v>470150.74</v>
      </c>
      <c r="R213" t="s">
        <v>236</v>
      </c>
      <c r="S213">
        <v>2018</v>
      </c>
    </row>
    <row r="214" spans="1:19" x14ac:dyDescent="0.35">
      <c r="A214" s="3" t="str">
        <f>+_xlfn.CONCAT(Exportaciones_FOB_frutas[[#This Row],[País]],Exportaciones_FOB_frutas[[#This Row],[Detalle]],Exportaciones_FOB_frutas[[#This Row],[Año]])</f>
        <v>Taiwán (Formosa)Arándanos2018</v>
      </c>
      <c r="B214" s="3" t="s">
        <v>179</v>
      </c>
      <c r="C214" s="3" t="s">
        <v>4</v>
      </c>
      <c r="D214" s="3" t="s">
        <v>5</v>
      </c>
      <c r="E214" s="3">
        <v>1516420.46</v>
      </c>
      <c r="F214" s="3">
        <v>823258.11</v>
      </c>
      <c r="G214" s="3">
        <v>581944.29</v>
      </c>
      <c r="H214" s="3">
        <v>7313.28</v>
      </c>
      <c r="I214" s="3">
        <v>0</v>
      </c>
      <c r="J214" s="3">
        <v>0</v>
      </c>
      <c r="K214" s="3">
        <v>0</v>
      </c>
      <c r="L214" s="3">
        <v>0</v>
      </c>
      <c r="M214" s="3">
        <v>20823.580000000002</v>
      </c>
      <c r="N214" s="3">
        <v>672085.12</v>
      </c>
      <c r="O214" s="3">
        <v>625511.84</v>
      </c>
      <c r="P214" s="3">
        <v>679787.77</v>
      </c>
      <c r="Q214" s="3">
        <f>SUM(Exportaciones_FOB_frutas[[#This Row],[Enero]:[Diciembre]])</f>
        <v>4927144.4499999993</v>
      </c>
      <c r="R214" t="s">
        <v>236</v>
      </c>
      <c r="S214">
        <v>2018</v>
      </c>
    </row>
    <row r="215" spans="1:19" x14ac:dyDescent="0.35">
      <c r="A215" s="3" t="str">
        <f>+_xlfn.CONCAT(Exportaciones_FOB_frutas[[#This Row],[País]],Exportaciones_FOB_frutas[[#This Row],[Detalle]],Exportaciones_FOB_frutas[[#This Row],[Año]])</f>
        <v>CanadáArándanos2018</v>
      </c>
      <c r="B215" s="3" t="s">
        <v>55</v>
      </c>
      <c r="C215" s="3" t="s">
        <v>4</v>
      </c>
      <c r="D215" s="3" t="s">
        <v>5</v>
      </c>
      <c r="E215" s="3">
        <v>8022876.3799999999</v>
      </c>
      <c r="F215" s="3">
        <v>5792159.7600000007</v>
      </c>
      <c r="G215" s="3">
        <v>1024053.0599999999</v>
      </c>
      <c r="H215" s="3">
        <v>127302.33</v>
      </c>
      <c r="I215" s="3">
        <v>649913.05000000005</v>
      </c>
      <c r="J215" s="3">
        <v>595038.53</v>
      </c>
      <c r="K215" s="3">
        <v>173531.75</v>
      </c>
      <c r="L215" s="3">
        <v>106668.32</v>
      </c>
      <c r="M215" s="3">
        <v>0</v>
      </c>
      <c r="N215" s="3">
        <v>355522.8</v>
      </c>
      <c r="O215" s="3">
        <v>606015.86</v>
      </c>
      <c r="P215" s="3">
        <v>4288983.38</v>
      </c>
      <c r="Q215" s="3">
        <f>SUM(Exportaciones_FOB_frutas[[#This Row],[Enero]:[Diciembre]])</f>
        <v>21742065.219999999</v>
      </c>
      <c r="R215" t="s">
        <v>236</v>
      </c>
      <c r="S215">
        <v>2018</v>
      </c>
    </row>
    <row r="216" spans="1:19" x14ac:dyDescent="0.35">
      <c r="A216" s="3" t="str">
        <f>+_xlfn.CONCAT(Exportaciones_FOB_frutas[[#This Row],[País]],Exportaciones_FOB_frutas[[#This Row],[Detalle]],Exportaciones_FOB_frutas[[#This Row],[Año]])</f>
        <v>ArgentinaArándanos2018</v>
      </c>
      <c r="B216" s="3" t="s">
        <v>32</v>
      </c>
      <c r="C216" s="3" t="s">
        <v>4</v>
      </c>
      <c r="D216" s="3" t="s">
        <v>5</v>
      </c>
      <c r="E216" s="3">
        <v>140075</v>
      </c>
      <c r="F216" s="3">
        <v>191744.5</v>
      </c>
      <c r="G216" s="3">
        <v>39800</v>
      </c>
      <c r="H216" s="3">
        <v>0</v>
      </c>
      <c r="I216" s="3">
        <v>81619.199999999997</v>
      </c>
      <c r="J216" s="3">
        <v>0</v>
      </c>
      <c r="K216" s="3">
        <v>37545.199999999997</v>
      </c>
      <c r="L216" s="3">
        <v>0</v>
      </c>
      <c r="M216" s="3">
        <v>0</v>
      </c>
      <c r="N216" s="3">
        <v>80572.800000000003</v>
      </c>
      <c r="O216" s="3">
        <v>0</v>
      </c>
      <c r="P216" s="3">
        <v>0</v>
      </c>
      <c r="Q216" s="3">
        <f>SUM(Exportaciones_FOB_frutas[[#This Row],[Enero]:[Diciembre]])</f>
        <v>571356.70000000007</v>
      </c>
      <c r="R216" t="s">
        <v>236</v>
      </c>
      <c r="S216">
        <v>2018</v>
      </c>
    </row>
    <row r="217" spans="1:19" x14ac:dyDescent="0.35">
      <c r="A217" s="3" t="str">
        <f>+_xlfn.CONCAT(Exportaciones_FOB_frutas[[#This Row],[País]],Exportaciones_FOB_frutas[[#This Row],[Detalle]],Exportaciones_FOB_frutas[[#This Row],[Año]])</f>
        <v>FranciaArándanos2018</v>
      </c>
      <c r="B217" s="3" t="s">
        <v>80</v>
      </c>
      <c r="C217" s="3" t="s">
        <v>4</v>
      </c>
      <c r="D217" s="3" t="s">
        <v>5</v>
      </c>
      <c r="E217" s="3">
        <v>215181.79</v>
      </c>
      <c r="F217" s="3">
        <v>44035.28</v>
      </c>
      <c r="G217" s="3">
        <v>49212.12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78045.17</v>
      </c>
      <c r="Q217" s="3">
        <f>SUM(Exportaciones_FOB_frutas[[#This Row],[Enero]:[Diciembre]])</f>
        <v>386474.36</v>
      </c>
      <c r="R217" t="s">
        <v>236</v>
      </c>
      <c r="S217">
        <v>2018</v>
      </c>
    </row>
    <row r="218" spans="1:19" x14ac:dyDescent="0.35">
      <c r="A218" s="3" t="str">
        <f>+_xlfn.CONCAT(Exportaciones_FOB_frutas[[#This Row],[País]],Exportaciones_FOB_frutas[[#This Row],[Detalle]],Exportaciones_FOB_frutas[[#This Row],[Año]])</f>
        <v>AlemaniaArándanos2018</v>
      </c>
      <c r="B218" s="3" t="s">
        <v>3</v>
      </c>
      <c r="C218" s="3" t="s">
        <v>4</v>
      </c>
      <c r="D218" s="3" t="s">
        <v>5</v>
      </c>
      <c r="E218" s="3">
        <v>4113757.9600000009</v>
      </c>
      <c r="F218" s="3">
        <v>3099485.2899999996</v>
      </c>
      <c r="G218" s="3">
        <v>794474.84000000008</v>
      </c>
      <c r="H218" s="3">
        <v>181401.95999999996</v>
      </c>
      <c r="I218" s="3">
        <v>40825</v>
      </c>
      <c r="J218" s="3">
        <v>172147.68</v>
      </c>
      <c r="K218" s="3">
        <v>0</v>
      </c>
      <c r="L218" s="3">
        <v>0</v>
      </c>
      <c r="M218" s="3">
        <v>0</v>
      </c>
      <c r="N218" s="3">
        <v>69562.67</v>
      </c>
      <c r="O218" s="3">
        <v>78073.820000000007</v>
      </c>
      <c r="P218" s="3">
        <v>2562373.3200000003</v>
      </c>
      <c r="Q218" s="3">
        <f>SUM(Exportaciones_FOB_frutas[[#This Row],[Enero]:[Diciembre]])</f>
        <v>11112102.540000001</v>
      </c>
      <c r="R218" t="s">
        <v>236</v>
      </c>
      <c r="S218">
        <v>2018</v>
      </c>
    </row>
    <row r="219" spans="1:19" x14ac:dyDescent="0.35">
      <c r="A219" s="3" t="str">
        <f>+_xlfn.CONCAT(Exportaciones_FOB_frutas[[#This Row],[País]],Exportaciones_FOB_frutas[[#This Row],[Detalle]],Exportaciones_FOB_frutas[[#This Row],[Año]])</f>
        <v>RusiaArándanos2018</v>
      </c>
      <c r="B219" s="3" t="s">
        <v>161</v>
      </c>
      <c r="C219" s="3" t="s">
        <v>4</v>
      </c>
      <c r="D219" s="3" t="s">
        <v>5</v>
      </c>
      <c r="E219" s="3">
        <v>130705.42</v>
      </c>
      <c r="F219" s="3">
        <v>400213.36000000004</v>
      </c>
      <c r="G219" s="3">
        <v>435700.45999999996</v>
      </c>
      <c r="H219" s="3">
        <v>0</v>
      </c>
      <c r="I219" s="3">
        <v>51324.03</v>
      </c>
      <c r="J219" s="3">
        <v>0</v>
      </c>
      <c r="K219" s="3">
        <v>51311.19</v>
      </c>
      <c r="L219" s="3">
        <v>51612.24</v>
      </c>
      <c r="M219" s="3">
        <v>0</v>
      </c>
      <c r="N219" s="3">
        <v>0</v>
      </c>
      <c r="O219" s="3">
        <v>0</v>
      </c>
      <c r="P219" s="3">
        <v>0</v>
      </c>
      <c r="Q219" s="3">
        <f>SUM(Exportaciones_FOB_frutas[[#This Row],[Enero]:[Diciembre]])</f>
        <v>1120866.7</v>
      </c>
      <c r="R219" t="s">
        <v>236</v>
      </c>
      <c r="S219">
        <v>2018</v>
      </c>
    </row>
    <row r="220" spans="1:19" x14ac:dyDescent="0.35">
      <c r="A220" s="3" t="str">
        <f>+_xlfn.CONCAT(Exportaciones_FOB_frutas[[#This Row],[País]],Exportaciones_FOB_frutas[[#This Row],[Detalle]],Exportaciones_FOB_frutas[[#This Row],[Año]])</f>
        <v>ItaliaArándanos2018</v>
      </c>
      <c r="B220" s="3" t="s">
        <v>108</v>
      </c>
      <c r="C220" s="3" t="s">
        <v>4</v>
      </c>
      <c r="D220" s="3" t="s">
        <v>5</v>
      </c>
      <c r="E220" s="3">
        <v>592315.92000000004</v>
      </c>
      <c r="F220" s="3">
        <v>102484.78</v>
      </c>
      <c r="G220" s="3">
        <v>86575.7</v>
      </c>
      <c r="H220" s="3">
        <v>0</v>
      </c>
      <c r="I220" s="3">
        <v>12006.95</v>
      </c>
      <c r="J220" s="3">
        <v>0</v>
      </c>
      <c r="K220" s="3">
        <v>0</v>
      </c>
      <c r="L220" s="3">
        <v>0</v>
      </c>
      <c r="M220" s="3">
        <v>0</v>
      </c>
      <c r="N220" s="3">
        <v>6112.42</v>
      </c>
      <c r="O220" s="3">
        <v>1724</v>
      </c>
      <c r="P220" s="3">
        <v>348027.88</v>
      </c>
      <c r="Q220" s="3">
        <f>SUM(Exportaciones_FOB_frutas[[#This Row],[Enero]:[Diciembre]])</f>
        <v>1149247.6499999999</v>
      </c>
      <c r="R220" t="s">
        <v>236</v>
      </c>
      <c r="S220">
        <v>2018</v>
      </c>
    </row>
    <row r="221" spans="1:19" x14ac:dyDescent="0.35">
      <c r="A221" s="3" t="str">
        <f>+_xlfn.CONCAT(Exportaciones_FOB_frutas[[#This Row],[País]],Exportaciones_FOB_frutas[[#This Row],[Detalle]],Exportaciones_FOB_frutas[[#This Row],[Año]])</f>
        <v>ColombiaArándanos2018</v>
      </c>
      <c r="B221" s="3" t="s">
        <v>58</v>
      </c>
      <c r="C221" s="3" t="s">
        <v>4</v>
      </c>
      <c r="D221" s="3" t="s">
        <v>5</v>
      </c>
      <c r="E221" s="3">
        <v>22859.05</v>
      </c>
      <c r="F221" s="3">
        <v>51951.95</v>
      </c>
      <c r="G221" s="3">
        <v>38740.28</v>
      </c>
      <c r="H221" s="3">
        <v>72082.320000000007</v>
      </c>
      <c r="I221" s="3">
        <v>144510.69</v>
      </c>
      <c r="J221" s="3">
        <v>129024.76999999999</v>
      </c>
      <c r="K221" s="3">
        <v>0</v>
      </c>
      <c r="L221" s="3">
        <v>83282.94</v>
      </c>
      <c r="M221" s="3">
        <v>0</v>
      </c>
      <c r="N221" s="3">
        <v>41783.279999999999</v>
      </c>
      <c r="O221" s="3">
        <v>21477.94</v>
      </c>
      <c r="P221" s="3">
        <v>0</v>
      </c>
      <c r="Q221" s="3">
        <f>SUM(Exportaciones_FOB_frutas[[#This Row],[Enero]:[Diciembre]])</f>
        <v>605713.22</v>
      </c>
      <c r="R221" t="s">
        <v>236</v>
      </c>
      <c r="S221">
        <v>2018</v>
      </c>
    </row>
    <row r="222" spans="1:19" x14ac:dyDescent="0.35">
      <c r="A222" s="3" t="str">
        <f>+_xlfn.CONCAT(Exportaciones_FOB_frutas[[#This Row],[País]],Exportaciones_FOB_frutas[[#This Row],[Detalle]],Exportaciones_FOB_frutas[[#This Row],[Año]])</f>
        <v>Reino UnidoArándanos2018</v>
      </c>
      <c r="B222" s="3" t="s">
        <v>155</v>
      </c>
      <c r="C222" s="3" t="s">
        <v>4</v>
      </c>
      <c r="D222" s="3" t="s">
        <v>5</v>
      </c>
      <c r="E222" s="3">
        <v>21767395.109999999</v>
      </c>
      <c r="F222" s="3">
        <v>20661400.459999997</v>
      </c>
      <c r="G222" s="3">
        <v>8329940.8899999997</v>
      </c>
      <c r="H222" s="3">
        <v>831223.42000000016</v>
      </c>
      <c r="I222" s="3">
        <v>631893.74</v>
      </c>
      <c r="J222" s="3">
        <v>900897.14999999991</v>
      </c>
      <c r="K222" s="3">
        <v>153574.54</v>
      </c>
      <c r="L222" s="3">
        <v>843081.29</v>
      </c>
      <c r="M222" s="3">
        <v>382913.29000000004</v>
      </c>
      <c r="N222" s="3">
        <v>445567.88</v>
      </c>
      <c r="O222" s="3">
        <v>469823.87</v>
      </c>
      <c r="P222" s="3">
        <v>9587557.5099999998</v>
      </c>
      <c r="Q222" s="3">
        <f>SUM(Exportaciones_FOB_frutas[[#This Row],[Enero]:[Diciembre]])</f>
        <v>65005269.149999991</v>
      </c>
      <c r="R222" t="s">
        <v>236</v>
      </c>
      <c r="S222">
        <v>2018</v>
      </c>
    </row>
    <row r="223" spans="1:19" x14ac:dyDescent="0.35">
      <c r="A223" s="3" t="str">
        <f>+_xlfn.CONCAT(Exportaciones_FOB_frutas[[#This Row],[País]],Exportaciones_FOB_frutas[[#This Row],[Detalle]],Exportaciones_FOB_frutas[[#This Row],[Año]])</f>
        <v>BélgicaArándanos2018</v>
      </c>
      <c r="B223" s="3" t="s">
        <v>43</v>
      </c>
      <c r="C223" s="3" t="s">
        <v>4</v>
      </c>
      <c r="D223" s="3" t="s">
        <v>5</v>
      </c>
      <c r="E223" s="3">
        <v>1027106.59</v>
      </c>
      <c r="F223" s="3">
        <v>426857.00000000006</v>
      </c>
      <c r="G223" s="3">
        <v>286180.32999999996</v>
      </c>
      <c r="H223" s="3">
        <v>497877.03</v>
      </c>
      <c r="I223" s="3">
        <v>317838.33999999997</v>
      </c>
      <c r="J223" s="3">
        <v>128248.62</v>
      </c>
      <c r="K223" s="3">
        <v>186116</v>
      </c>
      <c r="L223" s="3">
        <v>207630.08000000002</v>
      </c>
      <c r="M223" s="3">
        <v>161844</v>
      </c>
      <c r="N223" s="3">
        <v>206524.71</v>
      </c>
      <c r="O223" s="3">
        <v>32782.76</v>
      </c>
      <c r="P223" s="3">
        <v>208415</v>
      </c>
      <c r="Q223" s="3">
        <f>SUM(Exportaciones_FOB_frutas[[#This Row],[Enero]:[Diciembre]])</f>
        <v>3687420.46</v>
      </c>
      <c r="R223" t="s">
        <v>236</v>
      </c>
      <c r="S223">
        <v>2018</v>
      </c>
    </row>
    <row r="224" spans="1:19" x14ac:dyDescent="0.35">
      <c r="A224" s="3" t="str">
        <f>+_xlfn.CONCAT(Exportaciones_FOB_frutas[[#This Row],[País]],Exportaciones_FOB_frutas[[#This Row],[Detalle]],Exportaciones_FOB_frutas[[#This Row],[Año]])</f>
        <v>EcuadorArándanos2018</v>
      </c>
      <c r="B224" s="3" t="s">
        <v>68</v>
      </c>
      <c r="C224" s="3" t="s">
        <v>4</v>
      </c>
      <c r="D224" s="3" t="s">
        <v>5</v>
      </c>
      <c r="E224" s="3">
        <v>0</v>
      </c>
      <c r="F224" s="3">
        <v>0</v>
      </c>
      <c r="G224" s="3">
        <v>11338.85</v>
      </c>
      <c r="H224" s="3">
        <v>562</v>
      </c>
      <c r="I224" s="3">
        <v>0</v>
      </c>
      <c r="J224" s="3">
        <v>450</v>
      </c>
      <c r="K224" s="3">
        <v>11987.6</v>
      </c>
      <c r="L224" s="3">
        <v>0</v>
      </c>
      <c r="M224" s="3">
        <v>36812.35</v>
      </c>
      <c r="N224" s="3">
        <v>29941</v>
      </c>
      <c r="O224" s="3">
        <v>0</v>
      </c>
      <c r="P224" s="3">
        <v>37524.15</v>
      </c>
      <c r="Q224" s="3">
        <f>SUM(Exportaciones_FOB_frutas[[#This Row],[Enero]:[Diciembre]])</f>
        <v>128615.95000000001</v>
      </c>
      <c r="R224" t="s">
        <v>236</v>
      </c>
      <c r="S224">
        <v>2018</v>
      </c>
    </row>
    <row r="225" spans="1:19" x14ac:dyDescent="0.35">
      <c r="A225" s="3" t="str">
        <f>+_xlfn.CONCAT(Exportaciones_FOB_frutas[[#This Row],[País]],Exportaciones_FOB_frutas[[#This Row],[Detalle]],Exportaciones_FOB_frutas[[#This Row],[Año]])</f>
        <v>TailandiaArándanos2018</v>
      </c>
      <c r="B225" s="3" t="s">
        <v>178</v>
      </c>
      <c r="C225" s="3" t="s">
        <v>4</v>
      </c>
      <c r="D225" s="3" t="s">
        <v>5</v>
      </c>
      <c r="E225" s="3">
        <v>335003.51</v>
      </c>
      <c r="F225" s="3">
        <v>45766.1</v>
      </c>
      <c r="G225" s="3">
        <v>65587.5</v>
      </c>
      <c r="H225" s="3">
        <v>5680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7704.64</v>
      </c>
      <c r="P225" s="3">
        <v>92017.75</v>
      </c>
      <c r="Q225" s="3">
        <f>SUM(Exportaciones_FOB_frutas[[#This Row],[Enero]:[Diciembre]])</f>
        <v>551759.5</v>
      </c>
      <c r="R225" t="s">
        <v>236</v>
      </c>
      <c r="S225">
        <v>2018</v>
      </c>
    </row>
    <row r="226" spans="1:19" x14ac:dyDescent="0.35">
      <c r="A226" s="3" t="str">
        <f>+_xlfn.CONCAT(Exportaciones_FOB_frutas[[#This Row],[País]],Exportaciones_FOB_frutas[[#This Row],[Detalle]],Exportaciones_FOB_frutas[[#This Row],[Año]])</f>
        <v>BoliviaArándanos2018</v>
      </c>
      <c r="B226" s="3" t="s">
        <v>47</v>
      </c>
      <c r="C226" s="3" t="s">
        <v>4</v>
      </c>
      <c r="D226" s="3" t="s">
        <v>5</v>
      </c>
      <c r="E226" s="3">
        <v>0</v>
      </c>
      <c r="F226" s="3">
        <v>0</v>
      </c>
      <c r="G226" s="3">
        <v>12424.8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f>SUM(Exportaciones_FOB_frutas[[#This Row],[Enero]:[Diciembre]])</f>
        <v>12424.8</v>
      </c>
      <c r="R226" t="s">
        <v>236</v>
      </c>
      <c r="S226">
        <v>2018</v>
      </c>
    </row>
    <row r="227" spans="1:19" x14ac:dyDescent="0.35">
      <c r="A227" s="3" t="str">
        <f>+_xlfn.CONCAT(Exportaciones_FOB_frutas[[#This Row],[País]],Exportaciones_FOB_frutas[[#This Row],[Detalle]],Exportaciones_FOB_frutas[[#This Row],[Año]])</f>
        <v>FinlandiaArándanos2018</v>
      </c>
      <c r="B227" s="3" t="s">
        <v>79</v>
      </c>
      <c r="C227" s="3" t="s">
        <v>4</v>
      </c>
      <c r="D227" s="3" t="s">
        <v>5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11700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f>SUM(Exportaciones_FOB_frutas[[#This Row],[Enero]:[Diciembre]])</f>
        <v>11700</v>
      </c>
      <c r="R227" t="s">
        <v>236</v>
      </c>
      <c r="S227">
        <v>2018</v>
      </c>
    </row>
    <row r="228" spans="1:19" x14ac:dyDescent="0.35">
      <c r="A228" s="3" t="str">
        <f>+_xlfn.CONCAT(Exportaciones_FOB_frutas[[#This Row],[País]],Exportaciones_FOB_frutas[[#This Row],[Detalle]],Exportaciones_FOB_frutas[[#This Row],[Año]])</f>
        <v>Costa RicaArándanos2018</v>
      </c>
      <c r="B228" s="3" t="s">
        <v>62</v>
      </c>
      <c r="C228" s="3" t="s">
        <v>4</v>
      </c>
      <c r="D228" s="3" t="s">
        <v>5</v>
      </c>
      <c r="E228" s="3">
        <v>43284</v>
      </c>
      <c r="F228" s="3">
        <v>3407.99</v>
      </c>
      <c r="G228" s="3">
        <v>5812.5</v>
      </c>
      <c r="H228" s="3">
        <v>11625</v>
      </c>
      <c r="I228" s="3">
        <v>13172.109999999999</v>
      </c>
      <c r="J228" s="3">
        <v>0</v>
      </c>
      <c r="K228" s="3">
        <v>0</v>
      </c>
      <c r="L228" s="3">
        <v>0</v>
      </c>
      <c r="M228" s="3">
        <v>0</v>
      </c>
      <c r="N228" s="3">
        <v>1732.58</v>
      </c>
      <c r="O228" s="3">
        <v>1723.7</v>
      </c>
      <c r="P228" s="3">
        <v>18830.82</v>
      </c>
      <c r="Q228" s="3">
        <f>SUM(Exportaciones_FOB_frutas[[#This Row],[Enero]:[Diciembre]])</f>
        <v>99588.699999999983</v>
      </c>
      <c r="R228" t="s">
        <v>236</v>
      </c>
      <c r="S228">
        <v>2018</v>
      </c>
    </row>
    <row r="229" spans="1:19" x14ac:dyDescent="0.35">
      <c r="A229" s="3" t="str">
        <f>+_xlfn.CONCAT(Exportaciones_FOB_frutas[[#This Row],[País]],Exportaciones_FOB_frutas[[#This Row],[Detalle]],Exportaciones_FOB_frutas[[#This Row],[Año]])</f>
        <v>PanamáArándanos2018</v>
      </c>
      <c r="B229" s="3" t="s">
        <v>146</v>
      </c>
      <c r="C229" s="3" t="s">
        <v>4</v>
      </c>
      <c r="D229" s="3" t="s">
        <v>5</v>
      </c>
      <c r="E229" s="3">
        <v>12623.25</v>
      </c>
      <c r="F229" s="3">
        <v>0</v>
      </c>
      <c r="G229" s="3">
        <v>0</v>
      </c>
      <c r="H229" s="3">
        <v>3237.4700000000003</v>
      </c>
      <c r="I229" s="3">
        <v>0</v>
      </c>
      <c r="J229" s="3">
        <v>0</v>
      </c>
      <c r="K229" s="3">
        <v>0</v>
      </c>
      <c r="L229" s="3">
        <v>911.55</v>
      </c>
      <c r="M229" s="3">
        <v>683.54</v>
      </c>
      <c r="N229" s="3">
        <v>0</v>
      </c>
      <c r="O229" s="3">
        <v>1310</v>
      </c>
      <c r="P229" s="3">
        <v>2314.2800000000002</v>
      </c>
      <c r="Q229" s="3">
        <f>SUM(Exportaciones_FOB_frutas[[#This Row],[Enero]:[Diciembre]])</f>
        <v>21080.09</v>
      </c>
      <c r="R229" t="s">
        <v>236</v>
      </c>
      <c r="S229">
        <v>2018</v>
      </c>
    </row>
    <row r="230" spans="1:19" x14ac:dyDescent="0.35">
      <c r="A230" s="3" t="str">
        <f>+_xlfn.CONCAT(Exportaciones_FOB_frutas[[#This Row],[País]],Exportaciones_FOB_frutas[[#This Row],[Detalle]],Exportaciones_FOB_frutas[[#This Row],[Año]])</f>
        <v>DinamarcaArándanos2018</v>
      </c>
      <c r="B230" s="3" t="s">
        <v>65</v>
      </c>
      <c r="C230" s="3" t="s">
        <v>4</v>
      </c>
      <c r="D230" s="3" t="s">
        <v>5</v>
      </c>
      <c r="E230" s="3">
        <v>45900</v>
      </c>
      <c r="F230" s="3">
        <v>45600</v>
      </c>
      <c r="G230" s="3">
        <v>182680</v>
      </c>
      <c r="H230" s="3">
        <v>365360</v>
      </c>
      <c r="I230" s="3">
        <v>0</v>
      </c>
      <c r="J230" s="3">
        <v>0</v>
      </c>
      <c r="K230" s="3">
        <v>80445.100000000006</v>
      </c>
      <c r="L230" s="3">
        <v>46075</v>
      </c>
      <c r="M230" s="3">
        <v>0</v>
      </c>
      <c r="N230" s="3">
        <v>91654</v>
      </c>
      <c r="O230" s="3">
        <v>27645.5</v>
      </c>
      <c r="P230" s="3">
        <v>0</v>
      </c>
      <c r="Q230" s="3">
        <f>SUM(Exportaciones_FOB_frutas[[#This Row],[Enero]:[Diciembre]])</f>
        <v>885359.6</v>
      </c>
      <c r="R230" t="s">
        <v>236</v>
      </c>
      <c r="S230">
        <v>2018</v>
      </c>
    </row>
    <row r="231" spans="1:19" x14ac:dyDescent="0.35">
      <c r="A231" s="3" t="str">
        <f>+_xlfn.CONCAT(Exportaciones_FOB_frutas[[#This Row],[País]],Exportaciones_FOB_frutas[[#This Row],[Detalle]],Exportaciones_FOB_frutas[[#This Row],[Año]])</f>
        <v>AustraliaArándanos2018</v>
      </c>
      <c r="B231" s="3" t="s">
        <v>35</v>
      </c>
      <c r="C231" s="3" t="s">
        <v>4</v>
      </c>
      <c r="D231" s="3" t="s">
        <v>5</v>
      </c>
      <c r="E231" s="3">
        <v>4184837.24</v>
      </c>
      <c r="F231" s="3">
        <v>904701.08000000007</v>
      </c>
      <c r="G231" s="3">
        <v>2050102.76</v>
      </c>
      <c r="H231" s="3">
        <v>1785372.64</v>
      </c>
      <c r="I231" s="3">
        <v>3287058.92</v>
      </c>
      <c r="J231" s="3">
        <v>1977282.2000000002</v>
      </c>
      <c r="K231" s="3">
        <v>3182429.95</v>
      </c>
      <c r="L231" s="3">
        <v>2356293.4900000002</v>
      </c>
      <c r="M231" s="3">
        <v>1670329.0699999998</v>
      </c>
      <c r="N231" s="3">
        <v>3656238.5999999996</v>
      </c>
      <c r="O231" s="3">
        <v>2361615.4000000004</v>
      </c>
      <c r="P231" s="3">
        <v>1574074.55</v>
      </c>
      <c r="Q231" s="3">
        <f>SUM(Exportaciones_FOB_frutas[[#This Row],[Enero]:[Diciembre]])</f>
        <v>28990335.900000002</v>
      </c>
      <c r="R231" t="s">
        <v>236</v>
      </c>
      <c r="S231">
        <v>2018</v>
      </c>
    </row>
    <row r="232" spans="1:19" x14ac:dyDescent="0.35">
      <c r="A232" s="3" t="str">
        <f>+_xlfn.CONCAT(Exportaciones_FOB_frutas[[#This Row],[País]],Exportaciones_FOB_frutas[[#This Row],[Detalle]],Exportaciones_FOB_frutas[[#This Row],[Año]])</f>
        <v>IsraelArándanos2018</v>
      </c>
      <c r="B232" s="3" t="s">
        <v>107</v>
      </c>
      <c r="C232" s="3" t="s">
        <v>4</v>
      </c>
      <c r="D232" s="3" t="s">
        <v>5</v>
      </c>
      <c r="E232" s="3">
        <v>48755.4</v>
      </c>
      <c r="F232" s="3">
        <v>132351.29999999999</v>
      </c>
      <c r="G232" s="3">
        <v>138743.21</v>
      </c>
      <c r="H232" s="3">
        <v>22878.6</v>
      </c>
      <c r="I232" s="3">
        <v>0</v>
      </c>
      <c r="J232" s="3">
        <v>49364</v>
      </c>
      <c r="K232" s="3">
        <v>0</v>
      </c>
      <c r="L232" s="3">
        <v>49364</v>
      </c>
      <c r="M232" s="3">
        <v>0</v>
      </c>
      <c r="N232" s="3">
        <v>0</v>
      </c>
      <c r="O232" s="3">
        <v>20160</v>
      </c>
      <c r="P232" s="3">
        <v>9735.6</v>
      </c>
      <c r="Q232" s="3">
        <f>SUM(Exportaciones_FOB_frutas[[#This Row],[Enero]:[Diciembre]])</f>
        <v>471352.10999999993</v>
      </c>
      <c r="R232" t="s">
        <v>236</v>
      </c>
      <c r="S232">
        <v>2018</v>
      </c>
    </row>
    <row r="233" spans="1:19" x14ac:dyDescent="0.35">
      <c r="A233" s="3" t="str">
        <f>+_xlfn.CONCAT(Exportaciones_FOB_frutas[[#This Row],[País]],Exportaciones_FOB_frutas[[#This Row],[Detalle]],Exportaciones_FOB_frutas[[#This Row],[Año]])</f>
        <v>Emiratos Árabes UnidosArándanos2018</v>
      </c>
      <c r="B233" s="3" t="s">
        <v>71</v>
      </c>
      <c r="C233" s="3" t="s">
        <v>4</v>
      </c>
      <c r="D233" s="3" t="s">
        <v>5</v>
      </c>
      <c r="E233" s="3">
        <v>71067.12</v>
      </c>
      <c r="F233" s="3">
        <v>35279.15</v>
      </c>
      <c r="G233" s="3">
        <v>12662.35</v>
      </c>
      <c r="H233" s="3">
        <v>5318.6</v>
      </c>
      <c r="I233" s="3">
        <v>0</v>
      </c>
      <c r="J233" s="3">
        <v>0</v>
      </c>
      <c r="K233" s="3">
        <v>0</v>
      </c>
      <c r="L233" s="3">
        <v>0</v>
      </c>
      <c r="M233" s="3">
        <v>41777.040000000001</v>
      </c>
      <c r="N233" s="3">
        <v>45634.42</v>
      </c>
      <c r="O233" s="3">
        <v>9336.2099999999991</v>
      </c>
      <c r="P233" s="3">
        <v>47962.07</v>
      </c>
      <c r="Q233" s="3">
        <f>SUM(Exportaciones_FOB_frutas[[#This Row],[Enero]:[Diciembre]])</f>
        <v>269036.95999999996</v>
      </c>
      <c r="R233" t="s">
        <v>236</v>
      </c>
      <c r="S233">
        <v>2018</v>
      </c>
    </row>
    <row r="234" spans="1:19" x14ac:dyDescent="0.35">
      <c r="A234" s="3" t="str">
        <f>+_xlfn.CONCAT(Exportaciones_FOB_frutas[[#This Row],[País]],Exportaciones_FOB_frutas[[#This Row],[Detalle]],Exportaciones_FOB_frutas[[#This Row],[Año]])</f>
        <v>ParaguayArándanos2018</v>
      </c>
      <c r="B234" s="3" t="s">
        <v>148</v>
      </c>
      <c r="C234" s="3" t="s">
        <v>4</v>
      </c>
      <c r="D234" s="3" t="s">
        <v>5</v>
      </c>
      <c r="E234" s="3">
        <v>6400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4352</v>
      </c>
      <c r="L234" s="3">
        <v>0</v>
      </c>
      <c r="M234" s="3">
        <v>0</v>
      </c>
      <c r="N234" s="3">
        <v>0</v>
      </c>
      <c r="O234" s="3">
        <v>0</v>
      </c>
      <c r="P234" s="3">
        <v>3427.2</v>
      </c>
      <c r="Q234" s="3">
        <f>SUM(Exportaciones_FOB_frutas[[#This Row],[Enero]:[Diciembre]])</f>
        <v>14179.2</v>
      </c>
      <c r="R234" t="s">
        <v>236</v>
      </c>
      <c r="S234">
        <v>2018</v>
      </c>
    </row>
    <row r="235" spans="1:19" x14ac:dyDescent="0.35">
      <c r="A235" s="3" t="str">
        <f>+_xlfn.CONCAT(Exportaciones_FOB_frutas[[#This Row],[País]],Exportaciones_FOB_frutas[[#This Row],[Detalle]],Exportaciones_FOB_frutas[[#This Row],[Año]])</f>
        <v>MalasiaArándanos2018</v>
      </c>
      <c r="B235" s="3" t="s">
        <v>124</v>
      </c>
      <c r="C235" s="3" t="s">
        <v>4</v>
      </c>
      <c r="D235" s="3" t="s">
        <v>5</v>
      </c>
      <c r="E235" s="3">
        <v>181330.34999999998</v>
      </c>
      <c r="F235" s="3">
        <v>187165.25</v>
      </c>
      <c r="G235" s="3">
        <v>68945.25</v>
      </c>
      <c r="H235" s="3">
        <v>43478.68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35367.599999999999</v>
      </c>
      <c r="Q235" s="3">
        <f>SUM(Exportaciones_FOB_frutas[[#This Row],[Enero]:[Diciembre]])</f>
        <v>516287.12999999995</v>
      </c>
      <c r="R235" t="s">
        <v>236</v>
      </c>
      <c r="S235">
        <v>2018</v>
      </c>
    </row>
    <row r="236" spans="1:19" x14ac:dyDescent="0.35">
      <c r="A236" s="3" t="str">
        <f>+_xlfn.CONCAT(Exportaciones_FOB_frutas[[#This Row],[País]],Exportaciones_FOB_frutas[[#This Row],[Detalle]],Exportaciones_FOB_frutas[[#This Row],[Año]])</f>
        <v>GuatemalaArándanos2018</v>
      </c>
      <c r="B236" s="3" t="s">
        <v>87</v>
      </c>
      <c r="C236" s="3" t="s">
        <v>4</v>
      </c>
      <c r="D236" s="3" t="s">
        <v>5</v>
      </c>
      <c r="E236" s="3">
        <v>40527.760000000002</v>
      </c>
      <c r="F236" s="3">
        <v>0</v>
      </c>
      <c r="G236" s="3">
        <v>6562.5</v>
      </c>
      <c r="H236" s="3">
        <v>0</v>
      </c>
      <c r="I236" s="3">
        <v>0</v>
      </c>
      <c r="J236" s="3">
        <v>7080.33</v>
      </c>
      <c r="K236" s="3">
        <v>13145</v>
      </c>
      <c r="L236" s="3">
        <v>0</v>
      </c>
      <c r="M236" s="3">
        <v>0</v>
      </c>
      <c r="N236" s="3">
        <v>0</v>
      </c>
      <c r="O236" s="3">
        <v>5550</v>
      </c>
      <c r="P236" s="3">
        <v>0</v>
      </c>
      <c r="Q236" s="3">
        <f>SUM(Exportaciones_FOB_frutas[[#This Row],[Enero]:[Diciembre]])</f>
        <v>72865.59</v>
      </c>
      <c r="R236" t="s">
        <v>236</v>
      </c>
      <c r="S236">
        <v>2018</v>
      </c>
    </row>
    <row r="237" spans="1:19" x14ac:dyDescent="0.35">
      <c r="A237" s="3" t="str">
        <f>+_xlfn.CONCAT(Exportaciones_FOB_frutas[[#This Row],[País]],Exportaciones_FOB_frutas[[#This Row],[Detalle]],Exportaciones_FOB_frutas[[#This Row],[Año]])</f>
        <v>UruguayArándanos2018</v>
      </c>
      <c r="B237" s="3" t="s">
        <v>192</v>
      </c>
      <c r="C237" s="3" t="s">
        <v>4</v>
      </c>
      <c r="D237" s="3" t="s">
        <v>5</v>
      </c>
      <c r="E237" s="3">
        <v>75900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3087.6</v>
      </c>
      <c r="P237" s="3">
        <v>0</v>
      </c>
      <c r="Q237" s="3">
        <f>SUM(Exportaciones_FOB_frutas[[#This Row],[Enero]:[Diciembre]])</f>
        <v>78987.600000000006</v>
      </c>
      <c r="R237" t="s">
        <v>236</v>
      </c>
      <c r="S237">
        <v>2018</v>
      </c>
    </row>
    <row r="238" spans="1:19" x14ac:dyDescent="0.35">
      <c r="A238" s="3" t="str">
        <f>+_xlfn.CONCAT(Exportaciones_FOB_frutas[[#This Row],[País]],Exportaciones_FOB_frutas[[#This Row],[Detalle]],Exportaciones_FOB_frutas[[#This Row],[Año]])</f>
        <v>Arabia SauditaArándanos2018</v>
      </c>
      <c r="B238" s="3" t="s">
        <v>30</v>
      </c>
      <c r="C238" s="3" t="s">
        <v>4</v>
      </c>
      <c r="D238" s="3" t="s">
        <v>5</v>
      </c>
      <c r="E238" s="3">
        <v>52916.800000000003</v>
      </c>
      <c r="F238" s="3">
        <v>24894.34</v>
      </c>
      <c r="G238" s="3">
        <v>7680</v>
      </c>
      <c r="H238" s="3">
        <v>1467.6</v>
      </c>
      <c r="I238" s="3">
        <v>0</v>
      </c>
      <c r="J238" s="3">
        <v>0</v>
      </c>
      <c r="K238" s="3">
        <v>0.25</v>
      </c>
      <c r="L238" s="3">
        <v>0</v>
      </c>
      <c r="M238" s="3">
        <v>0</v>
      </c>
      <c r="N238" s="3">
        <v>0</v>
      </c>
      <c r="O238" s="3">
        <v>8027.5</v>
      </c>
      <c r="P238" s="3">
        <v>14030.1</v>
      </c>
      <c r="Q238" s="3">
        <f>SUM(Exportaciones_FOB_frutas[[#This Row],[Enero]:[Diciembre]])</f>
        <v>109016.59000000001</v>
      </c>
      <c r="R238" t="s">
        <v>236</v>
      </c>
      <c r="S238">
        <v>2018</v>
      </c>
    </row>
    <row r="239" spans="1:19" x14ac:dyDescent="0.35">
      <c r="A239" s="3" t="str">
        <f>+_xlfn.CONCAT(Exportaciones_FOB_frutas[[#This Row],[País]],Exportaciones_FOB_frutas[[#This Row],[Detalle]],Exportaciones_FOB_frutas[[#This Row],[Año]])</f>
        <v>Hong Kong (Región administrativa especial de China)Arándanos2018</v>
      </c>
      <c r="B239" s="3" t="s">
        <v>94</v>
      </c>
      <c r="C239" s="3" t="s">
        <v>4</v>
      </c>
      <c r="D239" s="3" t="s">
        <v>5</v>
      </c>
      <c r="E239" s="3">
        <v>2170496.2800000003</v>
      </c>
      <c r="F239" s="3">
        <v>805381.23</v>
      </c>
      <c r="G239" s="3">
        <v>79036.5</v>
      </c>
      <c r="H239" s="3">
        <v>67401.39</v>
      </c>
      <c r="I239" s="3">
        <v>2277.7399999999998</v>
      </c>
      <c r="J239" s="3">
        <v>10139.52</v>
      </c>
      <c r="K239" s="3">
        <v>62117.599999999999</v>
      </c>
      <c r="L239" s="3">
        <v>4.5</v>
      </c>
      <c r="M239" s="3">
        <v>0</v>
      </c>
      <c r="N239" s="3">
        <v>0</v>
      </c>
      <c r="O239" s="3">
        <v>3838</v>
      </c>
      <c r="P239" s="3">
        <v>344941.38</v>
      </c>
      <c r="Q239" s="3">
        <f>SUM(Exportaciones_FOB_frutas[[#This Row],[Enero]:[Diciembre]])</f>
        <v>3545634.1400000006</v>
      </c>
      <c r="R239" t="s">
        <v>236</v>
      </c>
      <c r="S239">
        <v>2018</v>
      </c>
    </row>
    <row r="240" spans="1:19" x14ac:dyDescent="0.35">
      <c r="A240" s="3" t="str">
        <f>+_xlfn.CONCAT(Exportaciones_FOB_frutas[[#This Row],[País]],Exportaciones_FOB_frutas[[#This Row],[Detalle]],Exportaciones_FOB_frutas[[#This Row],[Año]])</f>
        <v>Puerto RicoArándanos2018</v>
      </c>
      <c r="B240" s="3" t="s">
        <v>153</v>
      </c>
      <c r="C240" s="3" t="s">
        <v>4</v>
      </c>
      <c r="D240" s="3" t="s">
        <v>5</v>
      </c>
      <c r="E240" s="3">
        <v>6122</v>
      </c>
      <c r="F240" s="3">
        <v>100.8</v>
      </c>
      <c r="G240" s="3">
        <v>102958.48</v>
      </c>
      <c r="H240" s="3">
        <v>76906.8</v>
      </c>
      <c r="I240" s="3">
        <v>0</v>
      </c>
      <c r="J240" s="3">
        <v>35424.589999999997</v>
      </c>
      <c r="K240" s="3">
        <v>37288.19</v>
      </c>
      <c r="L240" s="3">
        <v>14124.31</v>
      </c>
      <c r="M240" s="3">
        <v>31777.15</v>
      </c>
      <c r="N240" s="3">
        <v>13154.73</v>
      </c>
      <c r="O240" s="3">
        <v>0</v>
      </c>
      <c r="P240" s="3">
        <v>15233.9</v>
      </c>
      <c r="Q240" s="3">
        <f>SUM(Exportaciones_FOB_frutas[[#This Row],[Enero]:[Diciembre]])</f>
        <v>333090.95000000007</v>
      </c>
      <c r="R240" t="s">
        <v>236</v>
      </c>
      <c r="S240">
        <v>2018</v>
      </c>
    </row>
    <row r="241" spans="1:19" x14ac:dyDescent="0.35">
      <c r="A241" s="3" t="str">
        <f>+_xlfn.CONCAT(Exportaciones_FOB_frutas[[#This Row],[País]],Exportaciones_FOB_frutas[[#This Row],[Detalle]],Exportaciones_FOB_frutas[[#This Row],[Año]])</f>
        <v>SueciaArándanos2018</v>
      </c>
      <c r="B241" s="3" t="s">
        <v>175</v>
      </c>
      <c r="C241" s="3" t="s">
        <v>4</v>
      </c>
      <c r="D241" s="3" t="s">
        <v>5</v>
      </c>
      <c r="E241" s="3">
        <v>43482</v>
      </c>
      <c r="F241" s="3">
        <v>0</v>
      </c>
      <c r="G241" s="3">
        <v>0</v>
      </c>
      <c r="H241" s="3">
        <v>0</v>
      </c>
      <c r="I241" s="3">
        <v>53767.4</v>
      </c>
      <c r="J241" s="3">
        <v>0</v>
      </c>
      <c r="K241" s="3">
        <v>0</v>
      </c>
      <c r="L241" s="3">
        <v>0</v>
      </c>
      <c r="M241" s="3">
        <v>0</v>
      </c>
      <c r="N241" s="3">
        <v>6.81</v>
      </c>
      <c r="O241" s="3">
        <v>54042.400000000001</v>
      </c>
      <c r="P241" s="3">
        <v>0</v>
      </c>
      <c r="Q241" s="3">
        <f>SUM(Exportaciones_FOB_frutas[[#This Row],[Enero]:[Diciembre]])</f>
        <v>151298.60999999999</v>
      </c>
      <c r="R241" t="s">
        <v>236</v>
      </c>
      <c r="S241">
        <v>2018</v>
      </c>
    </row>
    <row r="242" spans="1:19" x14ac:dyDescent="0.35">
      <c r="A242" s="3" t="str">
        <f>+_xlfn.CONCAT(Exportaciones_FOB_frutas[[#This Row],[País]],Exportaciones_FOB_frutas[[#This Row],[Detalle]],Exportaciones_FOB_frutas[[#This Row],[Año]])</f>
        <v>PoloniaArándanos2018</v>
      </c>
      <c r="B242" s="3" t="s">
        <v>151</v>
      </c>
      <c r="C242" s="3" t="s">
        <v>4</v>
      </c>
      <c r="D242" s="3" t="s">
        <v>5</v>
      </c>
      <c r="E242" s="3">
        <v>0</v>
      </c>
      <c r="F242" s="3">
        <v>391884.77</v>
      </c>
      <c r="G242" s="3">
        <v>599190.57999999996</v>
      </c>
      <c r="H242" s="3">
        <v>380619.22000000003</v>
      </c>
      <c r="I242" s="3">
        <v>416446.68</v>
      </c>
      <c r="J242" s="3">
        <v>278745.65000000002</v>
      </c>
      <c r="K242" s="3">
        <v>94735.98</v>
      </c>
      <c r="L242" s="3">
        <v>141102.66</v>
      </c>
      <c r="M242" s="3">
        <v>48564.3</v>
      </c>
      <c r="N242" s="3">
        <v>91194.77</v>
      </c>
      <c r="O242" s="3">
        <v>51395.96</v>
      </c>
      <c r="P242" s="3">
        <v>0</v>
      </c>
      <c r="Q242" s="3">
        <f>SUM(Exportaciones_FOB_frutas[[#This Row],[Enero]:[Diciembre]])</f>
        <v>2493880.5699999998</v>
      </c>
      <c r="R242" t="s">
        <v>236</v>
      </c>
      <c r="S242">
        <v>2018</v>
      </c>
    </row>
    <row r="243" spans="1:19" x14ac:dyDescent="0.35">
      <c r="A243" s="3" t="str">
        <f>+_xlfn.CONCAT(Exportaciones_FOB_frutas[[#This Row],[País]],Exportaciones_FOB_frutas[[#This Row],[Detalle]],Exportaciones_FOB_frutas[[#This Row],[Año]])</f>
        <v>El SalvadorArándanos2018</v>
      </c>
      <c r="B243" s="3" t="s">
        <v>70</v>
      </c>
      <c r="C243" s="3" t="s">
        <v>4</v>
      </c>
      <c r="D243" s="3" t="s">
        <v>5</v>
      </c>
      <c r="E243" s="3">
        <v>0</v>
      </c>
      <c r="F243" s="3">
        <v>1841.48</v>
      </c>
      <c r="G243" s="3">
        <v>7875</v>
      </c>
      <c r="H243" s="3">
        <v>0</v>
      </c>
      <c r="I243" s="3">
        <v>7410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5294.14</v>
      </c>
      <c r="Q243" s="3">
        <f>SUM(Exportaciones_FOB_frutas[[#This Row],[Enero]:[Diciembre]])</f>
        <v>22420.62</v>
      </c>
      <c r="R243" t="s">
        <v>236</v>
      </c>
      <c r="S243">
        <v>2018</v>
      </c>
    </row>
    <row r="244" spans="1:19" x14ac:dyDescent="0.35">
      <c r="A244" s="3" t="str">
        <f>+_xlfn.CONCAT(Exportaciones_FOB_frutas[[#This Row],[País]],Exportaciones_FOB_frutas[[#This Row],[Detalle]],Exportaciones_FOB_frutas[[#This Row],[Año]])</f>
        <v>Nueva ZelandiaArándanos2018</v>
      </c>
      <c r="B244" s="3" t="s">
        <v>142</v>
      </c>
      <c r="C244" s="3" t="s">
        <v>4</v>
      </c>
      <c r="D244" s="3" t="s">
        <v>5</v>
      </c>
      <c r="E244" s="3">
        <v>281421.08</v>
      </c>
      <c r="F244" s="3">
        <v>234561.59000000003</v>
      </c>
      <c r="G244" s="3">
        <v>355730.12999999995</v>
      </c>
      <c r="H244" s="3">
        <v>354281.33</v>
      </c>
      <c r="I244" s="3">
        <v>497037.14</v>
      </c>
      <c r="J244" s="3">
        <v>407993.85000000003</v>
      </c>
      <c r="K244" s="3">
        <v>145849.34</v>
      </c>
      <c r="L244" s="3">
        <v>356857.18000000005</v>
      </c>
      <c r="M244" s="3">
        <v>89050.19</v>
      </c>
      <c r="N244" s="3">
        <v>482889.74</v>
      </c>
      <c r="O244" s="3">
        <v>204480.79</v>
      </c>
      <c r="P244" s="3">
        <v>207785.16999999998</v>
      </c>
      <c r="Q244" s="3">
        <f>SUM(Exportaciones_FOB_frutas[[#This Row],[Enero]:[Diciembre]])</f>
        <v>3617937.5300000003</v>
      </c>
      <c r="R244" t="s">
        <v>236</v>
      </c>
      <c r="S244">
        <v>2018</v>
      </c>
    </row>
    <row r="245" spans="1:19" x14ac:dyDescent="0.35">
      <c r="A245" s="3" t="str">
        <f>+_xlfn.CONCAT(Exportaciones_FOB_frutas[[#This Row],[País]],Exportaciones_FOB_frutas[[#This Row],[Detalle]],Exportaciones_FOB_frutas[[#This Row],[Año]])</f>
        <v>República DominicanaArándanos2018</v>
      </c>
      <c r="B245" s="3" t="s">
        <v>158</v>
      </c>
      <c r="C245" s="3" t="s">
        <v>4</v>
      </c>
      <c r="D245" s="3" t="s">
        <v>5</v>
      </c>
      <c r="E245" s="3">
        <v>0</v>
      </c>
      <c r="F245" s="3">
        <v>0</v>
      </c>
      <c r="G245" s="3">
        <v>0</v>
      </c>
      <c r="H245" s="3">
        <v>1573.41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f>SUM(Exportaciones_FOB_frutas[[#This Row],[Enero]:[Diciembre]])</f>
        <v>1573.41</v>
      </c>
      <c r="R245" t="s">
        <v>236</v>
      </c>
      <c r="S245">
        <v>2018</v>
      </c>
    </row>
    <row r="246" spans="1:19" x14ac:dyDescent="0.35">
      <c r="A246" s="3" t="str">
        <f>+_xlfn.CONCAT(Exportaciones_FOB_frutas[[#This Row],[País]],Exportaciones_FOB_frutas[[#This Row],[Detalle]],Exportaciones_FOB_frutas[[#This Row],[Año]])</f>
        <v>BahreinArándanos2018</v>
      </c>
      <c r="B246" s="3" t="s">
        <v>39</v>
      </c>
      <c r="C246" s="3" t="s">
        <v>4</v>
      </c>
      <c r="D246" s="3" t="s">
        <v>5</v>
      </c>
      <c r="E246" s="3">
        <v>28780.2</v>
      </c>
      <c r="F246" s="3">
        <v>30806.02</v>
      </c>
      <c r="G246" s="3">
        <v>6720</v>
      </c>
      <c r="H246" s="3">
        <v>10983.6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f>SUM(Exportaciones_FOB_frutas[[#This Row],[Enero]:[Diciembre]])</f>
        <v>77289.820000000007</v>
      </c>
      <c r="R246" t="s">
        <v>236</v>
      </c>
      <c r="S246">
        <v>2018</v>
      </c>
    </row>
    <row r="247" spans="1:19" x14ac:dyDescent="0.35">
      <c r="A247" s="3" t="str">
        <f>+_xlfn.CONCAT(Exportaciones_FOB_frutas[[#This Row],[País]],Exportaciones_FOB_frutas[[#This Row],[Detalle]],Exportaciones_FOB_frutas[[#This Row],[Año]])</f>
        <v>SingapurArándanos2018</v>
      </c>
      <c r="B247" s="3" t="s">
        <v>170</v>
      </c>
      <c r="C247" s="3" t="s">
        <v>4</v>
      </c>
      <c r="D247" s="3" t="s">
        <v>5</v>
      </c>
      <c r="E247" s="3">
        <v>1189647.55</v>
      </c>
      <c r="F247" s="3">
        <v>544441.71</v>
      </c>
      <c r="G247" s="3">
        <v>128814.8</v>
      </c>
      <c r="H247" s="3">
        <v>17812.400000000001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119793.4</v>
      </c>
      <c r="P247" s="3">
        <v>594213.31000000006</v>
      </c>
      <c r="Q247" s="3">
        <f>SUM(Exportaciones_FOB_frutas[[#This Row],[Enero]:[Diciembre]])</f>
        <v>2594723.17</v>
      </c>
      <c r="R247" t="s">
        <v>236</v>
      </c>
      <c r="S247">
        <v>2018</v>
      </c>
    </row>
    <row r="248" spans="1:19" x14ac:dyDescent="0.35">
      <c r="A248" s="3" t="str">
        <f>+_xlfn.CONCAT(Exportaciones_FOB_frutas[[#This Row],[País]],Exportaciones_FOB_frutas[[#This Row],[Detalle]],Exportaciones_FOB_frutas[[#This Row],[Año]])</f>
        <v>IrlandaArándanos2018</v>
      </c>
      <c r="B248" s="3" t="s">
        <v>99</v>
      </c>
      <c r="C248" s="3" t="s">
        <v>4</v>
      </c>
      <c r="D248" s="3" t="s">
        <v>5</v>
      </c>
      <c r="E248" s="3">
        <v>354422.35000000003</v>
      </c>
      <c r="F248" s="3">
        <v>136842.38999999998</v>
      </c>
      <c r="G248" s="3">
        <v>10344.6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f>SUM(Exportaciones_FOB_frutas[[#This Row],[Enero]:[Diciembre]])</f>
        <v>501609.33999999997</v>
      </c>
      <c r="R248" t="s">
        <v>236</v>
      </c>
      <c r="S248">
        <v>2018</v>
      </c>
    </row>
    <row r="249" spans="1:19" x14ac:dyDescent="0.35">
      <c r="A249" s="3" t="str">
        <f>+_xlfn.CONCAT(Exportaciones_FOB_frutas[[#This Row],[País]],Exportaciones_FOB_frutas[[#This Row],[Detalle]],Exportaciones_FOB_frutas[[#This Row],[Año]])</f>
        <v>FilipinasArándanos2018</v>
      </c>
      <c r="B249" s="3" t="s">
        <v>78</v>
      </c>
      <c r="C249" s="3" t="s">
        <v>4</v>
      </c>
      <c r="D249" s="3" t="s">
        <v>5</v>
      </c>
      <c r="E249" s="3">
        <v>0</v>
      </c>
      <c r="F249" s="3">
        <v>0</v>
      </c>
      <c r="G249" s="3">
        <v>0</v>
      </c>
      <c r="H249" s="3">
        <v>16295.89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f>SUM(Exportaciones_FOB_frutas[[#This Row],[Enero]:[Diciembre]])</f>
        <v>16295.89</v>
      </c>
      <c r="R249" t="s">
        <v>236</v>
      </c>
      <c r="S249">
        <v>2018</v>
      </c>
    </row>
    <row r="250" spans="1:19" x14ac:dyDescent="0.35">
      <c r="A250" s="3" t="str">
        <f>+_xlfn.CONCAT(Exportaciones_FOB_frutas[[#This Row],[País]],Exportaciones_FOB_frutas[[#This Row],[Detalle]],Exportaciones_FOB_frutas[[#This Row],[Año]])</f>
        <v>KuwaitArándanos2018</v>
      </c>
      <c r="B250" s="3" t="s">
        <v>115</v>
      </c>
      <c r="C250" s="3" t="s">
        <v>4</v>
      </c>
      <c r="D250" s="3" t="s">
        <v>5</v>
      </c>
      <c r="E250" s="3">
        <v>2060</v>
      </c>
      <c r="F250" s="3">
        <v>2400</v>
      </c>
      <c r="G250" s="3">
        <v>0</v>
      </c>
      <c r="H250" s="3">
        <v>0</v>
      </c>
      <c r="I250" s="3">
        <v>0</v>
      </c>
      <c r="J250" s="3">
        <v>24624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4104</v>
      </c>
      <c r="Q250" s="3">
        <f>SUM(Exportaciones_FOB_frutas[[#This Row],[Enero]:[Diciembre]])</f>
        <v>33188</v>
      </c>
      <c r="R250" t="s">
        <v>236</v>
      </c>
      <c r="S250">
        <v>2018</v>
      </c>
    </row>
    <row r="251" spans="1:19" x14ac:dyDescent="0.35">
      <c r="A251" s="3" t="str">
        <f>+_xlfn.CONCAT(Exportaciones_FOB_frutas[[#This Row],[País]],Exportaciones_FOB_frutas[[#This Row],[Detalle]],Exportaciones_FOB_frutas[[#This Row],[Año]])</f>
        <v>KazajstánArándanos2018</v>
      </c>
      <c r="B251" s="3" t="s">
        <v>112</v>
      </c>
      <c r="C251" s="3" t="s">
        <v>4</v>
      </c>
      <c r="D251" s="3" t="s">
        <v>5</v>
      </c>
      <c r="E251" s="3">
        <v>5760</v>
      </c>
      <c r="F251" s="3">
        <v>4128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11547</v>
      </c>
      <c r="P251" s="3">
        <v>6279.65</v>
      </c>
      <c r="Q251" s="3">
        <f>SUM(Exportaciones_FOB_frutas[[#This Row],[Enero]:[Diciembre]])</f>
        <v>27714.65</v>
      </c>
      <c r="R251" t="s">
        <v>236</v>
      </c>
      <c r="S251">
        <v>2018</v>
      </c>
    </row>
    <row r="252" spans="1:19" x14ac:dyDescent="0.35">
      <c r="A252" s="3" t="str">
        <f>+_xlfn.CONCAT(Exportaciones_FOB_frutas[[#This Row],[País]],Exportaciones_FOB_frutas[[#This Row],[Detalle]],Exportaciones_FOB_frutas[[#This Row],[Año]])</f>
        <v>CroaciaArándanos2018</v>
      </c>
      <c r="B252" s="3" t="s">
        <v>63</v>
      </c>
      <c r="C252" s="3" t="s">
        <v>4</v>
      </c>
      <c r="D252" s="3" t="s">
        <v>5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59966.38</v>
      </c>
      <c r="M252" s="3">
        <v>0</v>
      </c>
      <c r="N252" s="3">
        <v>0</v>
      </c>
      <c r="O252" s="3">
        <v>0</v>
      </c>
      <c r="P252" s="3">
        <v>0</v>
      </c>
      <c r="Q252" s="3">
        <f>SUM(Exportaciones_FOB_frutas[[#This Row],[Enero]:[Diciembre]])</f>
        <v>59966.38</v>
      </c>
      <c r="R252" t="s">
        <v>236</v>
      </c>
      <c r="S252">
        <v>2018</v>
      </c>
    </row>
    <row r="253" spans="1:19" x14ac:dyDescent="0.35">
      <c r="A253" s="3" t="str">
        <f>+_xlfn.CONCAT(Exportaciones_FOB_frutas[[#This Row],[País]],Exportaciones_FOB_frutas[[#This Row],[Detalle]],Exportaciones_FOB_frutas[[#This Row],[Año]])</f>
        <v>AlemaniaCereales2020</v>
      </c>
      <c r="B253" s="3" t="s">
        <v>3</v>
      </c>
      <c r="C253" s="3" t="s">
        <v>18</v>
      </c>
      <c r="D253" s="3" t="s">
        <v>20</v>
      </c>
      <c r="E253" s="3">
        <v>42.75</v>
      </c>
      <c r="F253" s="3">
        <v>63.92</v>
      </c>
      <c r="G253" s="3">
        <v>0</v>
      </c>
      <c r="H253" s="3">
        <v>6.34</v>
      </c>
      <c r="I253" s="3">
        <v>57815</v>
      </c>
      <c r="J253" s="3">
        <v>0</v>
      </c>
      <c r="K253" s="3">
        <v>0</v>
      </c>
      <c r="L253" s="3">
        <v>0</v>
      </c>
      <c r="M253" s="3">
        <v>0</v>
      </c>
      <c r="N253" s="3"/>
      <c r="O253" s="3"/>
      <c r="P253" s="3"/>
      <c r="Q253" s="3">
        <f>SUM(Exportaciones_FOB_frutas[[#This Row],[Enero]:[Diciembre]])</f>
        <v>57928.01</v>
      </c>
      <c r="R253" t="s">
        <v>236</v>
      </c>
      <c r="S253">
        <v>2020</v>
      </c>
    </row>
    <row r="254" spans="1:19" x14ac:dyDescent="0.35">
      <c r="A254" s="3" t="str">
        <f>+_xlfn.CONCAT(Exportaciones_FOB_frutas[[#This Row],[País]],Exportaciones_FOB_frutas[[#This Row],[Detalle]],Exportaciones_FOB_frutas[[#This Row],[Año]])</f>
        <v>Antillas NeerlandesasCereales2020</v>
      </c>
      <c r="B254" s="3" t="s">
        <v>29</v>
      </c>
      <c r="C254" s="3" t="s">
        <v>18</v>
      </c>
      <c r="D254" s="3" t="s">
        <v>20</v>
      </c>
      <c r="E254" s="3">
        <v>0</v>
      </c>
      <c r="F254" s="3">
        <v>0</v>
      </c>
      <c r="G254" s="3">
        <v>140</v>
      </c>
      <c r="H254" s="3">
        <v>0</v>
      </c>
      <c r="I254" s="3">
        <v>0</v>
      </c>
      <c r="J254" s="3">
        <v>0</v>
      </c>
      <c r="K254" s="3">
        <v>0</v>
      </c>
      <c r="L254" s="3">
        <v>280</v>
      </c>
      <c r="M254" s="3">
        <v>0</v>
      </c>
      <c r="N254" s="3"/>
      <c r="O254" s="3"/>
      <c r="P254" s="3"/>
      <c r="Q254" s="3">
        <f>SUM(Exportaciones_FOB_frutas[[#This Row],[Enero]:[Diciembre]])</f>
        <v>420</v>
      </c>
      <c r="R254" t="s">
        <v>236</v>
      </c>
      <c r="S254">
        <v>2020</v>
      </c>
    </row>
    <row r="255" spans="1:19" x14ac:dyDescent="0.35">
      <c r="A255" s="3" t="str">
        <f>+_xlfn.CONCAT(Exportaciones_FOB_frutas[[#This Row],[País]],Exportaciones_FOB_frutas[[#This Row],[Detalle]],Exportaciones_FOB_frutas[[#This Row],[Año]])</f>
        <v>ArgentinaCereales2020</v>
      </c>
      <c r="B255" s="3" t="s">
        <v>32</v>
      </c>
      <c r="C255" s="3" t="s">
        <v>18</v>
      </c>
      <c r="D255" s="3" t="s">
        <v>20</v>
      </c>
      <c r="E255" s="3">
        <v>93065.88</v>
      </c>
      <c r="F255" s="3">
        <v>14655.32</v>
      </c>
      <c r="G255" s="3">
        <v>33248</v>
      </c>
      <c r="H255" s="3">
        <v>0</v>
      </c>
      <c r="I255" s="3">
        <v>13829.29</v>
      </c>
      <c r="J255" s="3">
        <v>128534.40000000001</v>
      </c>
      <c r="K255" s="3">
        <v>181407.8</v>
      </c>
      <c r="L255" s="3">
        <v>71471.820000000007</v>
      </c>
      <c r="M255" s="3">
        <v>145460.57999999999</v>
      </c>
      <c r="N255" s="3"/>
      <c r="O255" s="3"/>
      <c r="P255" s="3"/>
      <c r="Q255" s="3">
        <f>SUM(Exportaciones_FOB_frutas[[#This Row],[Enero]:[Diciembre]])</f>
        <v>681673.09</v>
      </c>
      <c r="R255" t="s">
        <v>236</v>
      </c>
      <c r="S255">
        <v>2020</v>
      </c>
    </row>
    <row r="256" spans="1:19" x14ac:dyDescent="0.35">
      <c r="A256" s="3" t="str">
        <f>+_xlfn.CONCAT(Exportaciones_FOB_frutas[[#This Row],[País]],Exportaciones_FOB_frutas[[#This Row],[Detalle]],Exportaciones_FOB_frutas[[#This Row],[Año]])</f>
        <v>AustraliaCereales2020</v>
      </c>
      <c r="B256" s="3" t="s">
        <v>35</v>
      </c>
      <c r="C256" s="3" t="s">
        <v>18</v>
      </c>
      <c r="D256" s="3" t="s">
        <v>20</v>
      </c>
      <c r="E256" s="3">
        <v>0</v>
      </c>
      <c r="F256" s="3">
        <v>0</v>
      </c>
      <c r="G256" s="3">
        <v>1382</v>
      </c>
      <c r="H256" s="3">
        <v>0</v>
      </c>
      <c r="I256" s="3">
        <v>0</v>
      </c>
      <c r="J256" s="3">
        <v>611</v>
      </c>
      <c r="K256" s="3">
        <v>0</v>
      </c>
      <c r="L256" s="3">
        <v>0</v>
      </c>
      <c r="M256" s="3">
        <v>0</v>
      </c>
      <c r="N256" s="3"/>
      <c r="O256" s="3"/>
      <c r="P256" s="3"/>
      <c r="Q256" s="3">
        <f>SUM(Exportaciones_FOB_frutas[[#This Row],[Enero]:[Diciembre]])</f>
        <v>1993</v>
      </c>
      <c r="R256" t="s">
        <v>236</v>
      </c>
      <c r="S256">
        <v>2020</v>
      </c>
    </row>
    <row r="257" spans="1:19" x14ac:dyDescent="0.35">
      <c r="A257" s="3" t="str">
        <f>+_xlfn.CONCAT(Exportaciones_FOB_frutas[[#This Row],[País]],Exportaciones_FOB_frutas[[#This Row],[Detalle]],Exportaciones_FOB_frutas[[#This Row],[Año]])</f>
        <v>AustriaCereales2020</v>
      </c>
      <c r="B257" s="3" t="s">
        <v>36</v>
      </c>
      <c r="C257" s="3" t="s">
        <v>18</v>
      </c>
      <c r="D257" s="3" t="s">
        <v>20</v>
      </c>
      <c r="E257" s="3">
        <v>0</v>
      </c>
      <c r="F257" s="3">
        <v>64.02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/>
      <c r="O257" s="3"/>
      <c r="P257" s="3"/>
      <c r="Q257" s="3">
        <f>SUM(Exportaciones_FOB_frutas[[#This Row],[Enero]:[Diciembre]])</f>
        <v>64.02</v>
      </c>
      <c r="R257" t="s">
        <v>236</v>
      </c>
      <c r="S257">
        <v>2020</v>
      </c>
    </row>
    <row r="258" spans="1:19" x14ac:dyDescent="0.35">
      <c r="A258" s="3" t="str">
        <f>+_xlfn.CONCAT(Exportaciones_FOB_frutas[[#This Row],[País]],Exportaciones_FOB_frutas[[#This Row],[Detalle]],Exportaciones_FOB_frutas[[#This Row],[Año]])</f>
        <v>BoliviaCereales2020</v>
      </c>
      <c r="B258" s="3" t="s">
        <v>47</v>
      </c>
      <c r="C258" s="3" t="s">
        <v>18</v>
      </c>
      <c r="D258" s="3" t="s">
        <v>20</v>
      </c>
      <c r="E258" s="3">
        <v>178928.16999999998</v>
      </c>
      <c r="F258" s="3">
        <v>163840.63999999998</v>
      </c>
      <c r="G258" s="3">
        <v>38768.57</v>
      </c>
      <c r="H258" s="3">
        <v>62282.740000000005</v>
      </c>
      <c r="I258" s="3">
        <v>157913.40000000002</v>
      </c>
      <c r="J258" s="3">
        <v>308864.51</v>
      </c>
      <c r="K258" s="3">
        <v>112933.9</v>
      </c>
      <c r="L258" s="3">
        <v>437486.70999999996</v>
      </c>
      <c r="M258" s="3">
        <v>332285.85000000003</v>
      </c>
      <c r="N258" s="3"/>
      <c r="O258" s="3"/>
      <c r="P258" s="3"/>
      <c r="Q258" s="3">
        <f>SUM(Exportaciones_FOB_frutas[[#This Row],[Enero]:[Diciembre]])</f>
        <v>1793304.4900000002</v>
      </c>
      <c r="R258" t="s">
        <v>236</v>
      </c>
      <c r="S258">
        <v>2020</v>
      </c>
    </row>
    <row r="259" spans="1:19" x14ac:dyDescent="0.35">
      <c r="A259" s="3" t="str">
        <f>+_xlfn.CONCAT(Exportaciones_FOB_frutas[[#This Row],[País]],Exportaciones_FOB_frutas[[#This Row],[Detalle]],Exportaciones_FOB_frutas[[#This Row],[Año]])</f>
        <v>BrasilCereales2020</v>
      </c>
      <c r="B259" s="3" t="s">
        <v>49</v>
      </c>
      <c r="C259" s="3" t="s">
        <v>18</v>
      </c>
      <c r="D259" s="3" t="s">
        <v>20</v>
      </c>
      <c r="E259" s="3">
        <v>576</v>
      </c>
      <c r="F259" s="3">
        <v>0</v>
      </c>
      <c r="G259" s="3">
        <v>1282.3599999999999</v>
      </c>
      <c r="H259" s="3">
        <v>0</v>
      </c>
      <c r="I259" s="3">
        <v>840.5</v>
      </c>
      <c r="J259" s="3">
        <v>0</v>
      </c>
      <c r="K259" s="3">
        <v>0</v>
      </c>
      <c r="L259" s="3">
        <v>236</v>
      </c>
      <c r="M259" s="3">
        <v>0</v>
      </c>
      <c r="N259" s="3"/>
      <c r="O259" s="3"/>
      <c r="P259" s="3"/>
      <c r="Q259" s="3">
        <f>SUM(Exportaciones_FOB_frutas[[#This Row],[Enero]:[Diciembre]])</f>
        <v>2934.8599999999997</v>
      </c>
      <c r="R259" t="s">
        <v>236</v>
      </c>
      <c r="S259">
        <v>2020</v>
      </c>
    </row>
    <row r="260" spans="1:19" x14ac:dyDescent="0.35">
      <c r="A260" s="3" t="str">
        <f>+_xlfn.CONCAT(Exportaciones_FOB_frutas[[#This Row],[País]],Exportaciones_FOB_frutas[[#This Row],[Detalle]],Exportaciones_FOB_frutas[[#This Row],[Año]])</f>
        <v>CanadáCereales2020</v>
      </c>
      <c r="B260" s="3" t="s">
        <v>55</v>
      </c>
      <c r="C260" s="3" t="s">
        <v>18</v>
      </c>
      <c r="D260" s="3" t="s">
        <v>20</v>
      </c>
      <c r="E260" s="3">
        <v>0</v>
      </c>
      <c r="F260" s="3">
        <v>143.6</v>
      </c>
      <c r="G260" s="3">
        <v>193845</v>
      </c>
      <c r="H260" s="3">
        <v>0</v>
      </c>
      <c r="I260" s="3">
        <v>22472</v>
      </c>
      <c r="J260" s="3">
        <v>839.75</v>
      </c>
      <c r="K260" s="3">
        <v>0</v>
      </c>
      <c r="L260" s="3">
        <v>0</v>
      </c>
      <c r="M260" s="3">
        <v>0</v>
      </c>
      <c r="N260" s="3"/>
      <c r="O260" s="3"/>
      <c r="P260" s="3"/>
      <c r="Q260" s="3">
        <f>SUM(Exportaciones_FOB_frutas[[#This Row],[Enero]:[Diciembre]])</f>
        <v>217300.35</v>
      </c>
      <c r="R260" t="s">
        <v>236</v>
      </c>
      <c r="S260">
        <v>2020</v>
      </c>
    </row>
    <row r="261" spans="1:19" x14ac:dyDescent="0.35">
      <c r="A261" s="3" t="str">
        <f>+_xlfn.CONCAT(Exportaciones_FOB_frutas[[#This Row],[País]],Exportaciones_FOB_frutas[[#This Row],[Detalle]],Exportaciones_FOB_frutas[[#This Row],[Año]])</f>
        <v>ChinaCereales2020</v>
      </c>
      <c r="B261" s="3" t="s">
        <v>56</v>
      </c>
      <c r="C261" s="3" t="s">
        <v>18</v>
      </c>
      <c r="D261" s="3" t="s">
        <v>20</v>
      </c>
      <c r="E261" s="3">
        <v>127134.9</v>
      </c>
      <c r="F261" s="3">
        <v>162471.82</v>
      </c>
      <c r="G261" s="3">
        <v>208401.04</v>
      </c>
      <c r="H261" s="3">
        <v>362669.11</v>
      </c>
      <c r="I261" s="3">
        <v>370860.65</v>
      </c>
      <c r="J261" s="3">
        <v>515593.7</v>
      </c>
      <c r="K261" s="3">
        <v>518735.64</v>
      </c>
      <c r="L261" s="3">
        <v>313352.09999999998</v>
      </c>
      <c r="M261" s="3">
        <v>215655.22999999998</v>
      </c>
      <c r="N261" s="3"/>
      <c r="O261" s="3"/>
      <c r="P261" s="3"/>
      <c r="Q261" s="3">
        <f>SUM(Exportaciones_FOB_frutas[[#This Row],[Enero]:[Diciembre]])</f>
        <v>2794874.19</v>
      </c>
      <c r="R261" t="s">
        <v>236</v>
      </c>
      <c r="S261">
        <v>2020</v>
      </c>
    </row>
    <row r="262" spans="1:19" x14ac:dyDescent="0.35">
      <c r="A262" s="3" t="str">
        <f>+_xlfn.CONCAT(Exportaciones_FOB_frutas[[#This Row],[País]],Exportaciones_FOB_frutas[[#This Row],[Detalle]],Exportaciones_FOB_frutas[[#This Row],[Año]])</f>
        <v>ColombiaCereales2020</v>
      </c>
      <c r="B262" s="3" t="s">
        <v>58</v>
      </c>
      <c r="C262" s="3" t="s">
        <v>18</v>
      </c>
      <c r="D262" s="3" t="s">
        <v>20</v>
      </c>
      <c r="E262" s="3">
        <v>348428.86</v>
      </c>
      <c r="F262" s="3">
        <v>229728.90000000002</v>
      </c>
      <c r="G262" s="3">
        <v>532035.85</v>
      </c>
      <c r="H262" s="3">
        <v>354215.47</v>
      </c>
      <c r="I262" s="3">
        <v>556757.91</v>
      </c>
      <c r="J262" s="3">
        <v>595029.15</v>
      </c>
      <c r="K262" s="3">
        <v>236437.83000000002</v>
      </c>
      <c r="L262" s="3">
        <v>283282.05</v>
      </c>
      <c r="M262" s="3">
        <v>329302.33999999997</v>
      </c>
      <c r="N262" s="3"/>
      <c r="O262" s="3"/>
      <c r="P262" s="3"/>
      <c r="Q262" s="3">
        <f>SUM(Exportaciones_FOB_frutas[[#This Row],[Enero]:[Diciembre]])</f>
        <v>3465218.3599999994</v>
      </c>
      <c r="R262" t="s">
        <v>236</v>
      </c>
      <c r="S262">
        <v>2020</v>
      </c>
    </row>
    <row r="263" spans="1:19" x14ac:dyDescent="0.35">
      <c r="A263" s="3" t="str">
        <f>+_xlfn.CONCAT(Exportaciones_FOB_frutas[[#This Row],[País]],Exportaciones_FOB_frutas[[#This Row],[Detalle]],Exportaciones_FOB_frutas[[#This Row],[Año]])</f>
        <v>Costa RicaCereales2020</v>
      </c>
      <c r="B263" s="3" t="s">
        <v>62</v>
      </c>
      <c r="C263" s="3" t="s">
        <v>18</v>
      </c>
      <c r="D263" s="3" t="s">
        <v>20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9114.19</v>
      </c>
      <c r="N263" s="3"/>
      <c r="O263" s="3"/>
      <c r="P263" s="3"/>
      <c r="Q263" s="3">
        <f>SUM(Exportaciones_FOB_frutas[[#This Row],[Enero]:[Diciembre]])</f>
        <v>9114.19</v>
      </c>
      <c r="R263" t="s">
        <v>236</v>
      </c>
      <c r="S263">
        <v>2020</v>
      </c>
    </row>
    <row r="264" spans="1:19" x14ac:dyDescent="0.35">
      <c r="A264" s="3" t="str">
        <f>+_xlfn.CONCAT(Exportaciones_FOB_frutas[[#This Row],[País]],Exportaciones_FOB_frutas[[#This Row],[Detalle]],Exportaciones_FOB_frutas[[#This Row],[Año]])</f>
        <v>EcuadorCereales2020</v>
      </c>
      <c r="B264" s="3" t="s">
        <v>68</v>
      </c>
      <c r="C264" s="3" t="s">
        <v>18</v>
      </c>
      <c r="D264" s="3" t="s">
        <v>20</v>
      </c>
      <c r="E264" s="3">
        <v>321144.93</v>
      </c>
      <c r="F264" s="3">
        <v>250955.43</v>
      </c>
      <c r="G264" s="3">
        <v>211187.74</v>
      </c>
      <c r="H264" s="3">
        <v>176278.68</v>
      </c>
      <c r="I264" s="3">
        <v>450409.74</v>
      </c>
      <c r="J264" s="3">
        <v>416323.57</v>
      </c>
      <c r="K264" s="3">
        <v>536580.48</v>
      </c>
      <c r="L264" s="3">
        <v>403717.07</v>
      </c>
      <c r="M264" s="3">
        <v>157141.86000000002</v>
      </c>
      <c r="N264" s="3"/>
      <c r="O264" s="3"/>
      <c r="P264" s="3"/>
      <c r="Q264" s="3">
        <f>SUM(Exportaciones_FOB_frutas[[#This Row],[Enero]:[Diciembre]])</f>
        <v>2923739.5</v>
      </c>
      <c r="R264" t="s">
        <v>236</v>
      </c>
      <c r="S264">
        <v>2020</v>
      </c>
    </row>
    <row r="265" spans="1:19" x14ac:dyDescent="0.35">
      <c r="A265" s="3" t="str">
        <f>+_xlfn.CONCAT(Exportaciones_FOB_frutas[[#This Row],[País]],Exportaciones_FOB_frutas[[#This Row],[Detalle]],Exportaciones_FOB_frutas[[#This Row],[Año]])</f>
        <v>El SalvadorCereales2020</v>
      </c>
      <c r="B265" s="3" t="s">
        <v>70</v>
      </c>
      <c r="C265" s="3" t="s">
        <v>18</v>
      </c>
      <c r="D265" s="3" t="s">
        <v>20</v>
      </c>
      <c r="E265" s="3">
        <v>0</v>
      </c>
      <c r="F265" s="3">
        <v>0</v>
      </c>
      <c r="G265" s="3">
        <v>0</v>
      </c>
      <c r="H265" s="3">
        <v>0</v>
      </c>
      <c r="I265" s="3">
        <v>111.38</v>
      </c>
      <c r="J265" s="3">
        <v>0</v>
      </c>
      <c r="K265" s="3">
        <v>0</v>
      </c>
      <c r="L265" s="3">
        <v>0</v>
      </c>
      <c r="M265" s="3">
        <v>0</v>
      </c>
      <c r="N265" s="3"/>
      <c r="O265" s="3"/>
      <c r="P265" s="3"/>
      <c r="Q265" s="3">
        <f>SUM(Exportaciones_FOB_frutas[[#This Row],[Enero]:[Diciembre]])</f>
        <v>111.38</v>
      </c>
      <c r="R265" t="s">
        <v>236</v>
      </c>
      <c r="S265">
        <v>2020</v>
      </c>
    </row>
    <row r="266" spans="1:19" x14ac:dyDescent="0.35">
      <c r="A266" s="3" t="str">
        <f>+_xlfn.CONCAT(Exportaciones_FOB_frutas[[#This Row],[País]],Exportaciones_FOB_frutas[[#This Row],[Detalle]],Exportaciones_FOB_frutas[[#This Row],[Año]])</f>
        <v>EspañaCereales2020</v>
      </c>
      <c r="B266" s="3" t="s">
        <v>73</v>
      </c>
      <c r="C266" s="3" t="s">
        <v>18</v>
      </c>
      <c r="D266" s="3" t="s">
        <v>20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192</v>
      </c>
      <c r="N266" s="3"/>
      <c r="O266" s="3"/>
      <c r="P266" s="3"/>
      <c r="Q266" s="3">
        <f>SUM(Exportaciones_FOB_frutas[[#This Row],[Enero]:[Diciembre]])</f>
        <v>192</v>
      </c>
      <c r="R266" t="s">
        <v>236</v>
      </c>
      <c r="S266">
        <v>2020</v>
      </c>
    </row>
    <row r="267" spans="1:19" x14ac:dyDescent="0.35">
      <c r="A267" s="3" t="str">
        <f>+_xlfn.CONCAT(Exportaciones_FOB_frutas[[#This Row],[País]],Exportaciones_FOB_frutas[[#This Row],[Detalle]],Exportaciones_FOB_frutas[[#This Row],[Año]])</f>
        <v>Estados Unidos de AméricaCereales2020</v>
      </c>
      <c r="B267" s="3" t="s">
        <v>74</v>
      </c>
      <c r="C267" s="3" t="s">
        <v>18</v>
      </c>
      <c r="D267" s="3" t="s">
        <v>20</v>
      </c>
      <c r="E267" s="3">
        <v>3060</v>
      </c>
      <c r="F267" s="3">
        <v>0</v>
      </c>
      <c r="G267" s="3">
        <v>1312.1</v>
      </c>
      <c r="H267" s="3">
        <v>191266.69</v>
      </c>
      <c r="I267" s="3">
        <v>68947.899999999994</v>
      </c>
      <c r="J267" s="3">
        <v>1465</v>
      </c>
      <c r="K267" s="3">
        <v>4302.75</v>
      </c>
      <c r="L267" s="3">
        <v>8633.92</v>
      </c>
      <c r="M267" s="3">
        <v>400.14</v>
      </c>
      <c r="N267" s="3"/>
      <c r="O267" s="3"/>
      <c r="P267" s="3"/>
      <c r="Q267" s="3">
        <f>SUM(Exportaciones_FOB_frutas[[#This Row],[Enero]:[Diciembre]])</f>
        <v>279388.5</v>
      </c>
      <c r="R267" t="s">
        <v>236</v>
      </c>
      <c r="S267">
        <v>2020</v>
      </c>
    </row>
    <row r="268" spans="1:19" x14ac:dyDescent="0.35">
      <c r="A268" s="3" t="str">
        <f>+_xlfn.CONCAT(Exportaciones_FOB_frutas[[#This Row],[País]],Exportaciones_FOB_frutas[[#This Row],[Detalle]],Exportaciones_FOB_frutas[[#This Row],[Año]])</f>
        <v>FilipinasCereales2020</v>
      </c>
      <c r="B268" s="3" t="s">
        <v>78</v>
      </c>
      <c r="C268" s="3" t="s">
        <v>18</v>
      </c>
      <c r="D268" s="3" t="s">
        <v>20</v>
      </c>
      <c r="E268" s="3">
        <v>0</v>
      </c>
      <c r="F268" s="3">
        <v>0</v>
      </c>
      <c r="G268" s="3">
        <v>0</v>
      </c>
      <c r="H268" s="3">
        <v>10465.5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/>
      <c r="O268" s="3"/>
      <c r="P268" s="3"/>
      <c r="Q268" s="3">
        <f>SUM(Exportaciones_FOB_frutas[[#This Row],[Enero]:[Diciembre]])</f>
        <v>10465.5</v>
      </c>
      <c r="R268" t="s">
        <v>236</v>
      </c>
      <c r="S268">
        <v>2020</v>
      </c>
    </row>
    <row r="269" spans="1:19" x14ac:dyDescent="0.35">
      <c r="A269" s="3" t="str">
        <f>+_xlfn.CONCAT(Exportaciones_FOB_frutas[[#This Row],[País]],Exportaciones_FOB_frutas[[#This Row],[Detalle]],Exportaciones_FOB_frutas[[#This Row],[Año]])</f>
        <v>FinlandiaCereales2020</v>
      </c>
      <c r="B269" s="3" t="s">
        <v>79</v>
      </c>
      <c r="C269" s="3" t="s">
        <v>18</v>
      </c>
      <c r="D269" s="3" t="s">
        <v>20</v>
      </c>
      <c r="E269" s="3">
        <v>0</v>
      </c>
      <c r="F269" s="3">
        <v>0</v>
      </c>
      <c r="G269" s="3">
        <v>240.72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/>
      <c r="O269" s="3"/>
      <c r="P269" s="3"/>
      <c r="Q269" s="3">
        <f>SUM(Exportaciones_FOB_frutas[[#This Row],[Enero]:[Diciembre]])</f>
        <v>240.72</v>
      </c>
      <c r="R269" t="s">
        <v>236</v>
      </c>
      <c r="S269">
        <v>2020</v>
      </c>
    </row>
    <row r="270" spans="1:19" x14ac:dyDescent="0.35">
      <c r="A270" s="3" t="str">
        <f>+_xlfn.CONCAT(Exportaciones_FOB_frutas[[#This Row],[País]],Exportaciones_FOB_frutas[[#This Row],[Detalle]],Exportaciones_FOB_frutas[[#This Row],[Año]])</f>
        <v>FranciaCereales2020</v>
      </c>
      <c r="B270" s="3" t="s">
        <v>80</v>
      </c>
      <c r="C270" s="3" t="s">
        <v>18</v>
      </c>
      <c r="D270" s="3" t="s">
        <v>20</v>
      </c>
      <c r="E270" s="3">
        <v>37.32</v>
      </c>
      <c r="F270" s="3">
        <v>117</v>
      </c>
      <c r="G270" s="3">
        <v>0</v>
      </c>
      <c r="H270" s="3">
        <v>14009.12</v>
      </c>
      <c r="I270" s="3">
        <v>85875.44</v>
      </c>
      <c r="J270" s="3">
        <v>0</v>
      </c>
      <c r="K270" s="3">
        <v>0</v>
      </c>
      <c r="L270" s="3">
        <v>0</v>
      </c>
      <c r="M270" s="3">
        <v>0</v>
      </c>
      <c r="N270" s="3"/>
      <c r="O270" s="3"/>
      <c r="P270" s="3"/>
      <c r="Q270" s="3">
        <f>SUM(Exportaciones_FOB_frutas[[#This Row],[Enero]:[Diciembre]])</f>
        <v>100038.88</v>
      </c>
      <c r="R270" t="s">
        <v>236</v>
      </c>
      <c r="S270">
        <v>2020</v>
      </c>
    </row>
    <row r="271" spans="1:19" x14ac:dyDescent="0.35">
      <c r="A271" s="3" t="str">
        <f>+_xlfn.CONCAT(Exportaciones_FOB_frutas[[#This Row],[País]],Exportaciones_FOB_frutas[[#This Row],[Detalle]],Exportaciones_FOB_frutas[[#This Row],[Año]])</f>
        <v>GuatemalaCereales2020</v>
      </c>
      <c r="B271" s="3" t="s">
        <v>87</v>
      </c>
      <c r="C271" s="3" t="s">
        <v>18</v>
      </c>
      <c r="D271" s="3" t="s">
        <v>20</v>
      </c>
      <c r="E271" s="3">
        <v>13799.76</v>
      </c>
      <c r="F271" s="3">
        <v>68495.960000000006</v>
      </c>
      <c r="G271" s="3">
        <v>141724.09</v>
      </c>
      <c r="H271" s="3">
        <v>88688.66</v>
      </c>
      <c r="I271" s="3">
        <v>765</v>
      </c>
      <c r="J271" s="3">
        <v>12731.41</v>
      </c>
      <c r="K271" s="3">
        <v>170</v>
      </c>
      <c r="L271" s="3">
        <v>680</v>
      </c>
      <c r="M271" s="3">
        <v>850</v>
      </c>
      <c r="N271" s="3"/>
      <c r="O271" s="3"/>
      <c r="P271" s="3"/>
      <c r="Q271" s="3">
        <f>SUM(Exportaciones_FOB_frutas[[#This Row],[Enero]:[Diciembre]])</f>
        <v>327904.87999999995</v>
      </c>
      <c r="R271" t="s">
        <v>236</v>
      </c>
      <c r="S271">
        <v>2020</v>
      </c>
    </row>
    <row r="272" spans="1:19" x14ac:dyDescent="0.35">
      <c r="A272" s="3" t="str">
        <f>+_xlfn.CONCAT(Exportaciones_FOB_frutas[[#This Row],[País]],Exportaciones_FOB_frutas[[#This Row],[Detalle]],Exportaciones_FOB_frutas[[#This Row],[Año]])</f>
        <v>HolandaCereales2020</v>
      </c>
      <c r="B272" s="3" t="s">
        <v>92</v>
      </c>
      <c r="C272" s="3" t="s">
        <v>18</v>
      </c>
      <c r="D272" s="3" t="s">
        <v>20</v>
      </c>
      <c r="E272" s="3">
        <v>64.3</v>
      </c>
      <c r="F272" s="3">
        <v>192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/>
      <c r="O272" s="3"/>
      <c r="P272" s="3"/>
      <c r="Q272" s="3">
        <f>SUM(Exportaciones_FOB_frutas[[#This Row],[Enero]:[Diciembre]])</f>
        <v>256.3</v>
      </c>
      <c r="R272" t="s">
        <v>236</v>
      </c>
      <c r="S272">
        <v>2020</v>
      </c>
    </row>
    <row r="273" spans="1:19" x14ac:dyDescent="0.35">
      <c r="A273" s="3" t="str">
        <f>+_xlfn.CONCAT(Exportaciones_FOB_frutas[[#This Row],[País]],Exportaciones_FOB_frutas[[#This Row],[Detalle]],Exportaciones_FOB_frutas[[#This Row],[Año]])</f>
        <v>HondurasCereales2020</v>
      </c>
      <c r="B273" s="3" t="s">
        <v>93</v>
      </c>
      <c r="C273" s="3" t="s">
        <v>18</v>
      </c>
      <c r="D273" s="3" t="s">
        <v>20</v>
      </c>
      <c r="E273" s="3">
        <v>300</v>
      </c>
      <c r="F273" s="3">
        <v>0</v>
      </c>
      <c r="G273" s="3">
        <v>810.5</v>
      </c>
      <c r="H273" s="3">
        <v>1835</v>
      </c>
      <c r="I273" s="3">
        <v>0</v>
      </c>
      <c r="J273" s="3">
        <v>750</v>
      </c>
      <c r="K273" s="3">
        <v>0</v>
      </c>
      <c r="L273" s="3">
        <v>750</v>
      </c>
      <c r="M273" s="3">
        <v>2156</v>
      </c>
      <c r="N273" s="3"/>
      <c r="O273" s="3"/>
      <c r="P273" s="3"/>
      <c r="Q273" s="3">
        <f>SUM(Exportaciones_FOB_frutas[[#This Row],[Enero]:[Diciembre]])</f>
        <v>6601.5</v>
      </c>
      <c r="R273" t="s">
        <v>236</v>
      </c>
      <c r="S273">
        <v>2020</v>
      </c>
    </row>
    <row r="274" spans="1:19" x14ac:dyDescent="0.35">
      <c r="A274" s="3" t="str">
        <f>+_xlfn.CONCAT(Exportaciones_FOB_frutas[[#This Row],[País]],Exportaciones_FOB_frutas[[#This Row],[Detalle]],Exportaciones_FOB_frutas[[#This Row],[Año]])</f>
        <v>HungríaCereales2020</v>
      </c>
      <c r="B274" s="3" t="s">
        <v>95</v>
      </c>
      <c r="C274" s="3" t="s">
        <v>18</v>
      </c>
      <c r="D274" s="3" t="s">
        <v>20</v>
      </c>
      <c r="E274" s="3">
        <v>0</v>
      </c>
      <c r="F274" s="3">
        <v>0</v>
      </c>
      <c r="G274" s="3">
        <v>0</v>
      </c>
      <c r="H274" s="3">
        <v>0</v>
      </c>
      <c r="I274" s="3">
        <v>88312</v>
      </c>
      <c r="J274" s="3">
        <v>0</v>
      </c>
      <c r="K274" s="3">
        <v>0</v>
      </c>
      <c r="L274" s="3">
        <v>0</v>
      </c>
      <c r="M274" s="3">
        <v>0</v>
      </c>
      <c r="N274" s="3"/>
      <c r="O274" s="3"/>
      <c r="P274" s="3"/>
      <c r="Q274" s="3">
        <f>SUM(Exportaciones_FOB_frutas[[#This Row],[Enero]:[Diciembre]])</f>
        <v>88312</v>
      </c>
      <c r="R274" t="s">
        <v>236</v>
      </c>
      <c r="S274">
        <v>2020</v>
      </c>
    </row>
    <row r="275" spans="1:19" x14ac:dyDescent="0.35">
      <c r="A275" s="3" t="str">
        <f>+_xlfn.CONCAT(Exportaciones_FOB_frutas[[#This Row],[País]],Exportaciones_FOB_frutas[[#This Row],[Detalle]],Exportaciones_FOB_frutas[[#This Row],[Año]])</f>
        <v>IsraelCereales2020</v>
      </c>
      <c r="B275" s="3" t="s">
        <v>107</v>
      </c>
      <c r="C275" s="3" t="s">
        <v>18</v>
      </c>
      <c r="D275" s="3" t="s">
        <v>20</v>
      </c>
      <c r="E275" s="3">
        <v>159353.84</v>
      </c>
      <c r="F275" s="3">
        <v>156710.39999999999</v>
      </c>
      <c r="G275" s="3">
        <v>0</v>
      </c>
      <c r="H275" s="3">
        <v>108979.2</v>
      </c>
      <c r="I275" s="3">
        <v>68112</v>
      </c>
      <c r="J275" s="3">
        <v>118800</v>
      </c>
      <c r="K275" s="3">
        <v>184800</v>
      </c>
      <c r="L275" s="3">
        <v>117907.41</v>
      </c>
      <c r="M275" s="3">
        <v>39314.879999999997</v>
      </c>
      <c r="N275" s="3"/>
      <c r="O275" s="3"/>
      <c r="P275" s="3"/>
      <c r="Q275" s="3">
        <f>SUM(Exportaciones_FOB_frutas[[#This Row],[Enero]:[Diciembre]])</f>
        <v>953977.73</v>
      </c>
      <c r="R275" t="s">
        <v>236</v>
      </c>
      <c r="S275">
        <v>2020</v>
      </c>
    </row>
    <row r="276" spans="1:19" x14ac:dyDescent="0.35">
      <c r="A276" s="3" t="str">
        <f>+_xlfn.CONCAT(Exportaciones_FOB_frutas[[#This Row],[País]],Exportaciones_FOB_frutas[[#This Row],[Detalle]],Exportaciones_FOB_frutas[[#This Row],[Año]])</f>
        <v>ItaliaCereales2020</v>
      </c>
      <c r="B276" s="3" t="s">
        <v>108</v>
      </c>
      <c r="C276" s="3" t="s">
        <v>18</v>
      </c>
      <c r="D276" s="3" t="s">
        <v>20</v>
      </c>
      <c r="E276" s="3">
        <v>0</v>
      </c>
      <c r="F276" s="3">
        <v>0</v>
      </c>
      <c r="G276" s="3">
        <v>0</v>
      </c>
      <c r="H276" s="3">
        <v>29146.080000000002</v>
      </c>
      <c r="I276" s="3">
        <v>28037.919999999998</v>
      </c>
      <c r="J276" s="3">
        <v>0</v>
      </c>
      <c r="K276" s="3">
        <v>0</v>
      </c>
      <c r="L276" s="3">
        <v>0</v>
      </c>
      <c r="M276" s="3">
        <v>0</v>
      </c>
      <c r="N276" s="3"/>
      <c r="O276" s="3"/>
      <c r="P276" s="3"/>
      <c r="Q276" s="3">
        <f>SUM(Exportaciones_FOB_frutas[[#This Row],[Enero]:[Diciembre]])</f>
        <v>57184</v>
      </c>
      <c r="R276" t="s">
        <v>236</v>
      </c>
      <c r="S276">
        <v>2020</v>
      </c>
    </row>
    <row r="277" spans="1:19" x14ac:dyDescent="0.35">
      <c r="A277" s="3" t="str">
        <f>+_xlfn.CONCAT(Exportaciones_FOB_frutas[[#This Row],[País]],Exportaciones_FOB_frutas[[#This Row],[Detalle]],Exportaciones_FOB_frutas[[#This Row],[Año]])</f>
        <v>JapónCereales2020</v>
      </c>
      <c r="B277" s="3" t="s">
        <v>110</v>
      </c>
      <c r="C277" s="3" t="s">
        <v>18</v>
      </c>
      <c r="D277" s="3" t="s">
        <v>20</v>
      </c>
      <c r="E277" s="3">
        <v>0</v>
      </c>
      <c r="F277" s="3">
        <v>0</v>
      </c>
      <c r="G277" s="3">
        <v>0</v>
      </c>
      <c r="H277" s="3">
        <v>11660</v>
      </c>
      <c r="I277" s="3">
        <v>3379.2</v>
      </c>
      <c r="J277" s="3">
        <v>0</v>
      </c>
      <c r="K277" s="3">
        <v>0</v>
      </c>
      <c r="L277" s="3">
        <v>0</v>
      </c>
      <c r="M277" s="3">
        <v>0</v>
      </c>
      <c r="N277" s="3"/>
      <c r="O277" s="3"/>
      <c r="P277" s="3"/>
      <c r="Q277" s="3">
        <f>SUM(Exportaciones_FOB_frutas[[#This Row],[Enero]:[Diciembre]])</f>
        <v>15039.2</v>
      </c>
      <c r="R277" t="s">
        <v>236</v>
      </c>
      <c r="S277">
        <v>2020</v>
      </c>
    </row>
    <row r="278" spans="1:19" x14ac:dyDescent="0.35">
      <c r="A278" s="3" t="str">
        <f>+_xlfn.CONCAT(Exportaciones_FOB_frutas[[#This Row],[País]],Exportaciones_FOB_frutas[[#This Row],[Detalle]],Exportaciones_FOB_frutas[[#This Row],[Año]])</f>
        <v>LetoniaCereales2020</v>
      </c>
      <c r="B278" s="3" t="s">
        <v>117</v>
      </c>
      <c r="C278" s="3" t="s">
        <v>18</v>
      </c>
      <c r="D278" s="3" t="s">
        <v>20</v>
      </c>
      <c r="E278" s="3">
        <v>0</v>
      </c>
      <c r="F278" s="3">
        <v>7.76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/>
      <c r="O278" s="3"/>
      <c r="P278" s="3"/>
      <c r="Q278" s="3">
        <f>SUM(Exportaciones_FOB_frutas[[#This Row],[Enero]:[Diciembre]])</f>
        <v>7.76</v>
      </c>
      <c r="R278" t="s">
        <v>236</v>
      </c>
      <c r="S278">
        <v>2020</v>
      </c>
    </row>
    <row r="279" spans="1:19" x14ac:dyDescent="0.35">
      <c r="A279" s="3" t="str">
        <f>+_xlfn.CONCAT(Exportaciones_FOB_frutas[[#This Row],[País]],Exportaciones_FOB_frutas[[#This Row],[Detalle]],Exportaciones_FOB_frutas[[#This Row],[Año]])</f>
        <v>MéxicoCereales2020</v>
      </c>
      <c r="B279" s="3" t="s">
        <v>130</v>
      </c>
      <c r="C279" s="3" t="s">
        <v>18</v>
      </c>
      <c r="D279" s="3" t="s">
        <v>20</v>
      </c>
      <c r="E279" s="3">
        <v>0</v>
      </c>
      <c r="F279" s="3">
        <v>0</v>
      </c>
      <c r="G279" s="3">
        <v>656.59</v>
      </c>
      <c r="H279" s="3">
        <v>0</v>
      </c>
      <c r="I279" s="3">
        <v>0</v>
      </c>
      <c r="J279" s="3">
        <v>15922</v>
      </c>
      <c r="K279" s="3">
        <v>0</v>
      </c>
      <c r="L279" s="3">
        <v>0</v>
      </c>
      <c r="M279" s="3">
        <v>122449.60000000001</v>
      </c>
      <c r="N279" s="3"/>
      <c r="O279" s="3"/>
      <c r="P279" s="3"/>
      <c r="Q279" s="3">
        <f>SUM(Exportaciones_FOB_frutas[[#This Row],[Enero]:[Diciembre]])</f>
        <v>139028.19</v>
      </c>
      <c r="R279" t="s">
        <v>236</v>
      </c>
      <c r="S279">
        <v>2020</v>
      </c>
    </row>
    <row r="280" spans="1:19" x14ac:dyDescent="0.35">
      <c r="A280" s="3" t="str">
        <f>+_xlfn.CONCAT(Exportaciones_FOB_frutas[[#This Row],[País]],Exportaciones_FOB_frutas[[#This Row],[Detalle]],Exportaciones_FOB_frutas[[#This Row],[Año]])</f>
        <v>PanamáCereales2020</v>
      </c>
      <c r="B280" s="3" t="s">
        <v>146</v>
      </c>
      <c r="C280" s="3" t="s">
        <v>18</v>
      </c>
      <c r="D280" s="3" t="s">
        <v>20</v>
      </c>
      <c r="E280" s="3">
        <v>8225</v>
      </c>
      <c r="F280" s="3">
        <v>58017.4</v>
      </c>
      <c r="G280" s="3">
        <v>31856.7</v>
      </c>
      <c r="H280" s="3">
        <v>29422.67</v>
      </c>
      <c r="I280" s="3">
        <v>0</v>
      </c>
      <c r="J280" s="3">
        <v>42470</v>
      </c>
      <c r="K280" s="3">
        <v>18900</v>
      </c>
      <c r="L280" s="3">
        <v>7330.5</v>
      </c>
      <c r="M280" s="3">
        <v>12152</v>
      </c>
      <c r="N280" s="3"/>
      <c r="O280" s="3"/>
      <c r="P280" s="3"/>
      <c r="Q280" s="3">
        <f>SUM(Exportaciones_FOB_frutas[[#This Row],[Enero]:[Diciembre]])</f>
        <v>208374.27</v>
      </c>
      <c r="R280" t="s">
        <v>236</v>
      </c>
      <c r="S280">
        <v>2020</v>
      </c>
    </row>
    <row r="281" spans="1:19" x14ac:dyDescent="0.35">
      <c r="A281" s="3" t="str">
        <f>+_xlfn.CONCAT(Exportaciones_FOB_frutas[[#This Row],[País]],Exportaciones_FOB_frutas[[#This Row],[Detalle]],Exportaciones_FOB_frutas[[#This Row],[Año]])</f>
        <v>Papua Nueva GuineaCereales2020</v>
      </c>
      <c r="B281" s="3" t="s">
        <v>147</v>
      </c>
      <c r="C281" s="3" t="s">
        <v>18</v>
      </c>
      <c r="D281" s="3" t="s">
        <v>20</v>
      </c>
      <c r="E281" s="3">
        <v>0</v>
      </c>
      <c r="F281" s="3">
        <v>0</v>
      </c>
      <c r="G281" s="3">
        <v>23520</v>
      </c>
      <c r="H281" s="3">
        <v>23520</v>
      </c>
      <c r="I281" s="3">
        <v>23520</v>
      </c>
      <c r="J281" s="3">
        <v>0</v>
      </c>
      <c r="K281" s="3">
        <v>0</v>
      </c>
      <c r="L281" s="3">
        <v>0</v>
      </c>
      <c r="M281" s="3">
        <v>0</v>
      </c>
      <c r="N281" s="3"/>
      <c r="O281" s="3"/>
      <c r="P281" s="3"/>
      <c r="Q281" s="3">
        <f>SUM(Exportaciones_FOB_frutas[[#This Row],[Enero]:[Diciembre]])</f>
        <v>70560</v>
      </c>
      <c r="R281" t="s">
        <v>236</v>
      </c>
      <c r="S281">
        <v>2020</v>
      </c>
    </row>
    <row r="282" spans="1:19" x14ac:dyDescent="0.35">
      <c r="A282" s="3" t="str">
        <f>+_xlfn.CONCAT(Exportaciones_FOB_frutas[[#This Row],[País]],Exportaciones_FOB_frutas[[#This Row],[Detalle]],Exportaciones_FOB_frutas[[#This Row],[Año]])</f>
        <v>ParaguayCereales2020</v>
      </c>
      <c r="B282" s="3" t="s">
        <v>148</v>
      </c>
      <c r="C282" s="3" t="s">
        <v>18</v>
      </c>
      <c r="D282" s="3" t="s">
        <v>20</v>
      </c>
      <c r="E282" s="3">
        <v>32669.100000000002</v>
      </c>
      <c r="F282" s="3">
        <v>84891.59</v>
      </c>
      <c r="G282" s="3">
        <v>70696.290000000008</v>
      </c>
      <c r="H282" s="3">
        <v>73680.31</v>
      </c>
      <c r="I282" s="3">
        <v>65367.180000000008</v>
      </c>
      <c r="J282" s="3">
        <v>101130.51999999999</v>
      </c>
      <c r="K282" s="3">
        <v>68058.5</v>
      </c>
      <c r="L282" s="3">
        <v>67310.12</v>
      </c>
      <c r="M282" s="3">
        <v>82655.260000000009</v>
      </c>
      <c r="N282" s="3"/>
      <c r="O282" s="3"/>
      <c r="P282" s="3"/>
      <c r="Q282" s="3">
        <f>SUM(Exportaciones_FOB_frutas[[#This Row],[Enero]:[Diciembre]])</f>
        <v>646458.87</v>
      </c>
      <c r="R282" t="s">
        <v>236</v>
      </c>
      <c r="S282">
        <v>2020</v>
      </c>
    </row>
    <row r="283" spans="1:19" x14ac:dyDescent="0.35">
      <c r="A283" s="3" t="str">
        <f>+_xlfn.CONCAT(Exportaciones_FOB_frutas[[#This Row],[País]],Exportaciones_FOB_frutas[[#This Row],[Detalle]],Exportaciones_FOB_frutas[[#This Row],[Año]])</f>
        <v>PerúCereales2020</v>
      </c>
      <c r="B283" s="3" t="s">
        <v>149</v>
      </c>
      <c r="C283" s="3" t="s">
        <v>18</v>
      </c>
      <c r="D283" s="3" t="s">
        <v>20</v>
      </c>
      <c r="E283" s="3">
        <v>1406711.5</v>
      </c>
      <c r="F283" s="3">
        <v>93706.55</v>
      </c>
      <c r="G283" s="3">
        <v>1560831.09</v>
      </c>
      <c r="H283" s="3">
        <v>815308.9</v>
      </c>
      <c r="I283" s="3">
        <v>1508964.28</v>
      </c>
      <c r="J283" s="3">
        <v>1840807.1900000002</v>
      </c>
      <c r="K283" s="3">
        <v>2038268.58</v>
      </c>
      <c r="L283" s="3">
        <v>1422350.15</v>
      </c>
      <c r="M283" s="3">
        <v>2006843.66</v>
      </c>
      <c r="N283" s="3"/>
      <c r="O283" s="3"/>
      <c r="P283" s="3"/>
      <c r="Q283" s="3">
        <f>SUM(Exportaciones_FOB_frutas[[#This Row],[Enero]:[Diciembre]])</f>
        <v>12693791.9</v>
      </c>
      <c r="R283" t="s">
        <v>236</v>
      </c>
      <c r="S283">
        <v>2020</v>
      </c>
    </row>
    <row r="284" spans="1:19" x14ac:dyDescent="0.35">
      <c r="A284" s="3" t="str">
        <f>+_xlfn.CONCAT(Exportaciones_FOB_frutas[[#This Row],[País]],Exportaciones_FOB_frutas[[#This Row],[Detalle]],Exportaciones_FOB_frutas[[#This Row],[Año]])</f>
        <v>Puerto RicoCereales2020</v>
      </c>
      <c r="B284" s="3" t="s">
        <v>153</v>
      </c>
      <c r="C284" s="3" t="s">
        <v>18</v>
      </c>
      <c r="D284" s="3" t="s">
        <v>20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4637.75</v>
      </c>
      <c r="L284" s="3">
        <v>0</v>
      </c>
      <c r="M284" s="3">
        <v>0</v>
      </c>
      <c r="N284" s="3"/>
      <c r="O284" s="3"/>
      <c r="P284" s="3"/>
      <c r="Q284" s="3">
        <f>SUM(Exportaciones_FOB_frutas[[#This Row],[Enero]:[Diciembre]])</f>
        <v>4637.75</v>
      </c>
      <c r="R284" t="s">
        <v>236</v>
      </c>
      <c r="S284">
        <v>2020</v>
      </c>
    </row>
    <row r="285" spans="1:19" x14ac:dyDescent="0.35">
      <c r="A285" s="3" t="str">
        <f>+_xlfn.CONCAT(Exportaciones_FOB_frutas[[#This Row],[País]],Exportaciones_FOB_frutas[[#This Row],[Detalle]],Exportaciones_FOB_frutas[[#This Row],[Año]])</f>
        <v>República ChecaCereales2020</v>
      </c>
      <c r="B285" s="3" t="s">
        <v>156</v>
      </c>
      <c r="C285" s="3" t="s">
        <v>18</v>
      </c>
      <c r="D285" s="3" t="s">
        <v>20</v>
      </c>
      <c r="E285" s="3">
        <v>0</v>
      </c>
      <c r="F285" s="3">
        <v>88.16</v>
      </c>
      <c r="G285" s="3">
        <v>380.12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/>
      <c r="O285" s="3"/>
      <c r="P285" s="3"/>
      <c r="Q285" s="3">
        <f>SUM(Exportaciones_FOB_frutas[[#This Row],[Enero]:[Diciembre]])</f>
        <v>468.28</v>
      </c>
      <c r="R285" t="s">
        <v>236</v>
      </c>
      <c r="S285">
        <v>2020</v>
      </c>
    </row>
    <row r="286" spans="1:19" x14ac:dyDescent="0.35">
      <c r="A286" s="3" t="str">
        <f>+_xlfn.CONCAT(Exportaciones_FOB_frutas[[#This Row],[País]],Exportaciones_FOB_frutas[[#This Row],[Detalle]],Exportaciones_FOB_frutas[[#This Row],[Año]])</f>
        <v>República DominicanaCereales2020</v>
      </c>
      <c r="B286" s="3" t="s">
        <v>158</v>
      </c>
      <c r="C286" s="3" t="s">
        <v>18</v>
      </c>
      <c r="D286" s="3" t="s">
        <v>20</v>
      </c>
      <c r="E286" s="3">
        <v>8113.04</v>
      </c>
      <c r="F286" s="3">
        <v>34915</v>
      </c>
      <c r="G286" s="3">
        <v>0</v>
      </c>
      <c r="H286" s="3">
        <v>13093.23</v>
      </c>
      <c r="I286" s="3">
        <v>8611.27</v>
      </c>
      <c r="J286" s="3">
        <v>16450</v>
      </c>
      <c r="K286" s="3">
        <v>14938.25</v>
      </c>
      <c r="L286" s="3">
        <v>21136.65</v>
      </c>
      <c r="M286" s="3">
        <v>0</v>
      </c>
      <c r="N286" s="3"/>
      <c r="O286" s="3"/>
      <c r="P286" s="3"/>
      <c r="Q286" s="3">
        <f>SUM(Exportaciones_FOB_frutas[[#This Row],[Enero]:[Diciembre]])</f>
        <v>117257.44</v>
      </c>
      <c r="R286" t="s">
        <v>236</v>
      </c>
      <c r="S286">
        <v>2020</v>
      </c>
    </row>
    <row r="287" spans="1:19" x14ac:dyDescent="0.35">
      <c r="A287" s="3" t="str">
        <f>+_xlfn.CONCAT(Exportaciones_FOB_frutas[[#This Row],[País]],Exportaciones_FOB_frutas[[#This Row],[Detalle]],Exportaciones_FOB_frutas[[#This Row],[Año]])</f>
        <v>RumaniaCereales2020</v>
      </c>
      <c r="B287" s="3" t="s">
        <v>160</v>
      </c>
      <c r="C287" s="3" t="s">
        <v>18</v>
      </c>
      <c r="D287" s="3" t="s">
        <v>20</v>
      </c>
      <c r="E287" s="3">
        <v>0</v>
      </c>
      <c r="F287" s="3">
        <v>0</v>
      </c>
      <c r="G287" s="3">
        <v>0</v>
      </c>
      <c r="H287" s="3">
        <v>0</v>
      </c>
      <c r="I287" s="3">
        <v>593271.19999999995</v>
      </c>
      <c r="J287" s="3">
        <v>0</v>
      </c>
      <c r="K287" s="3">
        <v>0</v>
      </c>
      <c r="L287" s="3">
        <v>0</v>
      </c>
      <c r="M287" s="3">
        <v>0</v>
      </c>
      <c r="N287" s="3"/>
      <c r="O287" s="3"/>
      <c r="P287" s="3"/>
      <c r="Q287" s="3">
        <f>SUM(Exportaciones_FOB_frutas[[#This Row],[Enero]:[Diciembre]])</f>
        <v>593271.19999999995</v>
      </c>
      <c r="R287" t="s">
        <v>236</v>
      </c>
      <c r="S287">
        <v>2020</v>
      </c>
    </row>
    <row r="288" spans="1:19" x14ac:dyDescent="0.35">
      <c r="A288" s="3" t="str">
        <f>+_xlfn.CONCAT(Exportaciones_FOB_frutas[[#This Row],[País]],Exportaciones_FOB_frutas[[#This Row],[Detalle]],Exportaciones_FOB_frutas[[#This Row],[Año]])</f>
        <v>UruguayCereales2020</v>
      </c>
      <c r="B288" s="3" t="s">
        <v>192</v>
      </c>
      <c r="C288" s="3" t="s">
        <v>18</v>
      </c>
      <c r="D288" s="3" t="s">
        <v>20</v>
      </c>
      <c r="E288" s="3">
        <v>47528.22</v>
      </c>
      <c r="F288" s="3">
        <v>32546.92</v>
      </c>
      <c r="G288" s="3">
        <v>2129.92</v>
      </c>
      <c r="H288" s="3">
        <v>35723.839999999997</v>
      </c>
      <c r="I288" s="3">
        <v>13052.52</v>
      </c>
      <c r="J288" s="3">
        <v>45798.22</v>
      </c>
      <c r="K288" s="3">
        <v>43973.279999999999</v>
      </c>
      <c r="L288" s="3">
        <v>23411.43</v>
      </c>
      <c r="M288" s="3">
        <v>21608.720000000001</v>
      </c>
      <c r="N288" s="3"/>
      <c r="O288" s="3"/>
      <c r="P288" s="3"/>
      <c r="Q288" s="3">
        <f>SUM(Exportaciones_FOB_frutas[[#This Row],[Enero]:[Diciembre]])</f>
        <v>265773.07</v>
      </c>
      <c r="R288" t="s">
        <v>236</v>
      </c>
      <c r="S288">
        <v>2020</v>
      </c>
    </row>
    <row r="289" spans="1:19" x14ac:dyDescent="0.35">
      <c r="A289" s="3" t="str">
        <f>+_xlfn.CONCAT(Exportaciones_FOB_frutas[[#This Row],[País]],Exportaciones_FOB_frutas[[#This Row],[Detalle]],Exportaciones_FOB_frutas[[#This Row],[Año]])</f>
        <v>VenezuelaCereales2020</v>
      </c>
      <c r="B289" s="3" t="s">
        <v>194</v>
      </c>
      <c r="C289" s="3" t="s">
        <v>18</v>
      </c>
      <c r="D289" s="3" t="s">
        <v>20</v>
      </c>
      <c r="E289" s="3">
        <v>14283</v>
      </c>
      <c r="F289" s="3">
        <v>2373</v>
      </c>
      <c r="G289" s="3">
        <v>32187</v>
      </c>
      <c r="H289" s="3">
        <v>11342</v>
      </c>
      <c r="I289" s="3">
        <v>10714.29</v>
      </c>
      <c r="J289" s="3">
        <v>4382.8</v>
      </c>
      <c r="K289" s="3">
        <v>800</v>
      </c>
      <c r="L289" s="3">
        <v>25950</v>
      </c>
      <c r="M289" s="3">
        <v>16957.75</v>
      </c>
      <c r="N289" s="3"/>
      <c r="O289" s="3"/>
      <c r="P289" s="3"/>
      <c r="Q289" s="3">
        <f>SUM(Exportaciones_FOB_frutas[[#This Row],[Enero]:[Diciembre]])</f>
        <v>118989.84000000001</v>
      </c>
      <c r="R289" t="s">
        <v>236</v>
      </c>
      <c r="S289">
        <v>2020</v>
      </c>
    </row>
    <row r="290" spans="1:19" x14ac:dyDescent="0.35">
      <c r="A290" s="3" t="str">
        <f>+_xlfn.CONCAT(Exportaciones_FOB_frutas[[#This Row],[País]],Exportaciones_FOB_frutas[[#This Row],[Detalle]],Exportaciones_FOB_frutas[[#This Row],[Año]])</f>
        <v>VietnamCereales2020</v>
      </c>
      <c r="B290" s="3" t="s">
        <v>195</v>
      </c>
      <c r="C290" s="3" t="s">
        <v>18</v>
      </c>
      <c r="D290" s="3" t="s">
        <v>20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813.25</v>
      </c>
      <c r="K290" s="3">
        <v>0</v>
      </c>
      <c r="L290" s="3">
        <v>0</v>
      </c>
      <c r="M290" s="3">
        <v>17505</v>
      </c>
      <c r="N290" s="3"/>
      <c r="O290" s="3"/>
      <c r="P290" s="3"/>
      <c r="Q290" s="3">
        <f>SUM(Exportaciones_FOB_frutas[[#This Row],[Enero]:[Diciembre]])</f>
        <v>18318.25</v>
      </c>
      <c r="R290" t="s">
        <v>236</v>
      </c>
      <c r="S290">
        <v>2020</v>
      </c>
    </row>
    <row r="291" spans="1:19" x14ac:dyDescent="0.35">
      <c r="A291" s="3" t="str">
        <f>+_xlfn.CONCAT(Exportaciones_FOB_frutas[[#This Row],[País]],Exportaciones_FOB_frutas[[#This Row],[Detalle]],Exportaciones_FOB_frutas[[#This Row],[Año]])</f>
        <v>ChinaCereales2019</v>
      </c>
      <c r="B291" s="3" t="s">
        <v>56</v>
      </c>
      <c r="C291" s="3" t="s">
        <v>18</v>
      </c>
      <c r="D291" s="3" t="s">
        <v>20</v>
      </c>
      <c r="E291" s="3">
        <v>56680</v>
      </c>
      <c r="F291" s="3">
        <v>62190</v>
      </c>
      <c r="G291" s="3">
        <v>41060</v>
      </c>
      <c r="H291" s="3">
        <v>112939.74</v>
      </c>
      <c r="I291" s="3">
        <v>241795.66</v>
      </c>
      <c r="J291" s="3">
        <v>487194.1</v>
      </c>
      <c r="K291" s="3">
        <v>418381.42</v>
      </c>
      <c r="L291" s="3">
        <v>520385.84</v>
      </c>
      <c r="M291" s="3">
        <v>630705.62</v>
      </c>
      <c r="N291" s="3">
        <v>142632.32000000001</v>
      </c>
      <c r="O291" s="3">
        <v>360979.11</v>
      </c>
      <c r="P291" s="3">
        <v>302711.91000000003</v>
      </c>
      <c r="Q291" s="3">
        <f>SUM(Exportaciones_FOB_frutas[[#This Row],[Enero]:[Diciembre]])</f>
        <v>3377655.7199999997</v>
      </c>
      <c r="R291" t="s">
        <v>236</v>
      </c>
      <c r="S291">
        <v>2019</v>
      </c>
    </row>
    <row r="292" spans="1:19" x14ac:dyDescent="0.35">
      <c r="A292" s="3" t="str">
        <f>+_xlfn.CONCAT(Exportaciones_FOB_frutas[[#This Row],[País]],Exportaciones_FOB_frutas[[#This Row],[Detalle]],Exportaciones_FOB_frutas[[#This Row],[Año]])</f>
        <v>Estados Unidos de AméricaCereales2019</v>
      </c>
      <c r="B292" s="3" t="s">
        <v>74</v>
      </c>
      <c r="C292" s="3" t="s">
        <v>18</v>
      </c>
      <c r="D292" s="3" t="s">
        <v>20</v>
      </c>
      <c r="E292" s="3">
        <v>2.64</v>
      </c>
      <c r="F292" s="3">
        <v>0</v>
      </c>
      <c r="G292" s="3">
        <v>2302.5</v>
      </c>
      <c r="H292" s="3">
        <v>52343.5</v>
      </c>
      <c r="I292" s="3">
        <v>0</v>
      </c>
      <c r="J292" s="3">
        <v>36</v>
      </c>
      <c r="K292" s="3">
        <v>0</v>
      </c>
      <c r="L292" s="3">
        <v>1110.6799999999998</v>
      </c>
      <c r="M292" s="3">
        <v>64</v>
      </c>
      <c r="N292" s="3">
        <v>0</v>
      </c>
      <c r="O292" s="3">
        <v>348.6</v>
      </c>
      <c r="P292" s="3">
        <v>0</v>
      </c>
      <c r="Q292" s="3">
        <f>SUM(Exportaciones_FOB_frutas[[#This Row],[Enero]:[Diciembre]])</f>
        <v>56207.92</v>
      </c>
      <c r="R292" t="s">
        <v>236</v>
      </c>
      <c r="S292">
        <v>2019</v>
      </c>
    </row>
    <row r="293" spans="1:19" x14ac:dyDescent="0.35">
      <c r="A293" s="3" t="str">
        <f>+_xlfn.CONCAT(Exportaciones_FOB_frutas[[#This Row],[País]],Exportaciones_FOB_frutas[[#This Row],[Detalle]],Exportaciones_FOB_frutas[[#This Row],[Año]])</f>
        <v>Corea del SurCereales2019</v>
      </c>
      <c r="B293" s="3" t="s">
        <v>60</v>
      </c>
      <c r="C293" s="3" t="s">
        <v>18</v>
      </c>
      <c r="D293" s="3" t="s">
        <v>20</v>
      </c>
      <c r="E293" s="3">
        <v>94380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f>SUM(Exportaciones_FOB_frutas[[#This Row],[Enero]:[Diciembre]])</f>
        <v>94380</v>
      </c>
      <c r="R293" t="s">
        <v>236</v>
      </c>
      <c r="S293">
        <v>2019</v>
      </c>
    </row>
    <row r="294" spans="1:19" x14ac:dyDescent="0.35">
      <c r="A294" s="3" t="str">
        <f>+_xlfn.CONCAT(Exportaciones_FOB_frutas[[#This Row],[País]],Exportaciones_FOB_frutas[[#This Row],[Detalle]],Exportaciones_FOB_frutas[[#This Row],[Año]])</f>
        <v>BrasilCereales2019</v>
      </c>
      <c r="B294" s="3" t="s">
        <v>49</v>
      </c>
      <c r="C294" s="3" t="s">
        <v>18</v>
      </c>
      <c r="D294" s="3" t="s">
        <v>20</v>
      </c>
      <c r="E294" s="3">
        <v>128356</v>
      </c>
      <c r="F294" s="3">
        <v>159978</v>
      </c>
      <c r="G294" s="3">
        <v>46284</v>
      </c>
      <c r="H294" s="3">
        <v>30856</v>
      </c>
      <c r="I294" s="3">
        <v>0</v>
      </c>
      <c r="J294" s="3">
        <v>32557.27</v>
      </c>
      <c r="K294" s="3">
        <v>0</v>
      </c>
      <c r="L294" s="3">
        <v>47935.64</v>
      </c>
      <c r="M294" s="3">
        <v>5094.8500000000004</v>
      </c>
      <c r="N294" s="3">
        <v>0</v>
      </c>
      <c r="O294" s="3">
        <v>0</v>
      </c>
      <c r="P294" s="3">
        <v>0</v>
      </c>
      <c r="Q294" s="3">
        <f>SUM(Exportaciones_FOB_frutas[[#This Row],[Enero]:[Diciembre]])</f>
        <v>451061.76000000001</v>
      </c>
      <c r="R294" t="s">
        <v>236</v>
      </c>
      <c r="S294">
        <v>2019</v>
      </c>
    </row>
    <row r="295" spans="1:19" x14ac:dyDescent="0.35">
      <c r="A295" s="3" t="str">
        <f>+_xlfn.CONCAT(Exportaciones_FOB_frutas[[#This Row],[País]],Exportaciones_FOB_frutas[[#This Row],[Detalle]],Exportaciones_FOB_frutas[[#This Row],[Año]])</f>
        <v>PerúCereales2019</v>
      </c>
      <c r="B295" s="3" t="s">
        <v>149</v>
      </c>
      <c r="C295" s="3" t="s">
        <v>18</v>
      </c>
      <c r="D295" s="3" t="s">
        <v>20</v>
      </c>
      <c r="E295" s="3">
        <v>538191.89</v>
      </c>
      <c r="F295" s="3">
        <v>905496.94</v>
      </c>
      <c r="G295" s="3">
        <v>793342.78999999992</v>
      </c>
      <c r="H295" s="3">
        <v>2093529.2200000002</v>
      </c>
      <c r="I295" s="3">
        <v>1302338.8399999999</v>
      </c>
      <c r="J295" s="3">
        <v>1144583.2000000002</v>
      </c>
      <c r="K295" s="3">
        <v>1117708.2200000002</v>
      </c>
      <c r="L295" s="3">
        <v>1476940.3199999998</v>
      </c>
      <c r="M295" s="3">
        <v>1059865.9100000001</v>
      </c>
      <c r="N295" s="3">
        <v>1220219.69</v>
      </c>
      <c r="O295" s="3">
        <v>1520002.3399999999</v>
      </c>
      <c r="P295" s="3">
        <v>1099069.1099999999</v>
      </c>
      <c r="Q295" s="3">
        <f>SUM(Exportaciones_FOB_frutas[[#This Row],[Enero]:[Diciembre]])</f>
        <v>14271288.469999999</v>
      </c>
      <c r="R295" t="s">
        <v>236</v>
      </c>
      <c r="S295">
        <v>2019</v>
      </c>
    </row>
    <row r="296" spans="1:19" x14ac:dyDescent="0.35">
      <c r="A296" s="3" t="str">
        <f>+_xlfn.CONCAT(Exportaciones_FOB_frutas[[#This Row],[País]],Exportaciones_FOB_frutas[[#This Row],[Detalle]],Exportaciones_FOB_frutas[[#This Row],[Año]])</f>
        <v>EspañaCereales2019</v>
      </c>
      <c r="B296" s="3" t="s">
        <v>73</v>
      </c>
      <c r="C296" s="3" t="s">
        <v>18</v>
      </c>
      <c r="D296" s="3" t="s">
        <v>20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5020</v>
      </c>
      <c r="N296" s="3">
        <v>0</v>
      </c>
      <c r="O296" s="3">
        <v>0</v>
      </c>
      <c r="P296" s="3">
        <v>0</v>
      </c>
      <c r="Q296" s="3">
        <f>SUM(Exportaciones_FOB_frutas[[#This Row],[Enero]:[Diciembre]])</f>
        <v>5020</v>
      </c>
      <c r="R296" t="s">
        <v>236</v>
      </c>
      <c r="S296">
        <v>2019</v>
      </c>
    </row>
    <row r="297" spans="1:19" x14ac:dyDescent="0.35">
      <c r="A297" s="3" t="str">
        <f>+_xlfn.CONCAT(Exportaciones_FOB_frutas[[#This Row],[País]],Exportaciones_FOB_frutas[[#This Row],[Detalle]],Exportaciones_FOB_frutas[[#This Row],[Año]])</f>
        <v>HolandaCereales2019</v>
      </c>
      <c r="B297" s="3" t="s">
        <v>92</v>
      </c>
      <c r="C297" s="3" t="s">
        <v>18</v>
      </c>
      <c r="D297" s="3" t="s">
        <v>20</v>
      </c>
      <c r="E297" s="3">
        <v>15.41</v>
      </c>
      <c r="F297" s="3">
        <v>141.44</v>
      </c>
      <c r="G297" s="3">
        <v>0</v>
      </c>
      <c r="H297" s="3">
        <v>5015.2</v>
      </c>
      <c r="I297" s="3">
        <v>245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f>SUM(Exportaciones_FOB_frutas[[#This Row],[Enero]:[Diciembre]])</f>
        <v>5417.05</v>
      </c>
      <c r="R297" t="s">
        <v>236</v>
      </c>
      <c r="S297">
        <v>2019</v>
      </c>
    </row>
    <row r="298" spans="1:19" x14ac:dyDescent="0.35">
      <c r="A298" s="3" t="str">
        <f>+_xlfn.CONCAT(Exportaciones_FOB_frutas[[#This Row],[País]],Exportaciones_FOB_frutas[[#This Row],[Detalle]],Exportaciones_FOB_frutas[[#This Row],[Año]])</f>
        <v>Taiwán (Formosa)Cereales2019</v>
      </c>
      <c r="B298" s="3" t="s">
        <v>179</v>
      </c>
      <c r="C298" s="3" t="s">
        <v>18</v>
      </c>
      <c r="D298" s="3" t="s">
        <v>20</v>
      </c>
      <c r="E298" s="3">
        <v>0</v>
      </c>
      <c r="F298" s="3">
        <v>0</v>
      </c>
      <c r="G298" s="3">
        <v>34220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f>SUM(Exportaciones_FOB_frutas[[#This Row],[Enero]:[Diciembre]])</f>
        <v>34220</v>
      </c>
      <c r="R298" t="s">
        <v>236</v>
      </c>
      <c r="S298">
        <v>2019</v>
      </c>
    </row>
    <row r="299" spans="1:19" x14ac:dyDescent="0.35">
      <c r="A299" s="3" t="str">
        <f>+_xlfn.CONCAT(Exportaciones_FOB_frutas[[#This Row],[País]],Exportaciones_FOB_frutas[[#This Row],[Detalle]],Exportaciones_FOB_frutas[[#This Row],[Año]])</f>
        <v>MéxicoCereales2019</v>
      </c>
      <c r="B299" s="3" t="s">
        <v>130</v>
      </c>
      <c r="C299" s="3" t="s">
        <v>18</v>
      </c>
      <c r="D299" s="3" t="s">
        <v>20</v>
      </c>
      <c r="E299" s="3">
        <v>0</v>
      </c>
      <c r="F299" s="3">
        <v>0</v>
      </c>
      <c r="G299" s="3">
        <v>0</v>
      </c>
      <c r="H299" s="3">
        <v>4.5999999999999996</v>
      </c>
      <c r="I299" s="3">
        <v>458.88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f>SUM(Exportaciones_FOB_frutas[[#This Row],[Enero]:[Diciembre]])</f>
        <v>463.48</v>
      </c>
      <c r="R299" t="s">
        <v>236</v>
      </c>
      <c r="S299">
        <v>2019</v>
      </c>
    </row>
    <row r="300" spans="1:19" x14ac:dyDescent="0.35">
      <c r="A300" s="3" t="str">
        <f>+_xlfn.CONCAT(Exportaciones_FOB_frutas[[#This Row],[País]],Exportaciones_FOB_frutas[[#This Row],[Detalle]],Exportaciones_FOB_frutas[[#This Row],[Año]])</f>
        <v>FranciaCereales2019</v>
      </c>
      <c r="B300" s="3" t="s">
        <v>80</v>
      </c>
      <c r="C300" s="3" t="s">
        <v>18</v>
      </c>
      <c r="D300" s="3" t="s">
        <v>20</v>
      </c>
      <c r="E300" s="3">
        <v>0</v>
      </c>
      <c r="F300" s="3">
        <v>17.5</v>
      </c>
      <c r="G300" s="3">
        <v>113.1</v>
      </c>
      <c r="H300" s="3">
        <v>17534.349999999999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f>SUM(Exportaciones_FOB_frutas[[#This Row],[Enero]:[Diciembre]])</f>
        <v>17664.949999999997</v>
      </c>
      <c r="R300" t="s">
        <v>236</v>
      </c>
      <c r="S300">
        <v>2019</v>
      </c>
    </row>
    <row r="301" spans="1:19" x14ac:dyDescent="0.35">
      <c r="A301" s="3" t="str">
        <f>+_xlfn.CONCAT(Exportaciones_FOB_frutas[[#This Row],[País]],Exportaciones_FOB_frutas[[#This Row],[Detalle]],Exportaciones_FOB_frutas[[#This Row],[Año]])</f>
        <v>IndiaCereales2019</v>
      </c>
      <c r="B301" s="3" t="s">
        <v>96</v>
      </c>
      <c r="C301" s="3" t="s">
        <v>18</v>
      </c>
      <c r="D301" s="3" t="s">
        <v>20</v>
      </c>
      <c r="E301" s="3">
        <v>275245.62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f>SUM(Exportaciones_FOB_frutas[[#This Row],[Enero]:[Diciembre]])</f>
        <v>275245.62</v>
      </c>
      <c r="R301" t="s">
        <v>236</v>
      </c>
      <c r="S301">
        <v>2019</v>
      </c>
    </row>
    <row r="302" spans="1:19" x14ac:dyDescent="0.35">
      <c r="A302" s="3" t="str">
        <f>+_xlfn.CONCAT(Exportaciones_FOB_frutas[[#This Row],[País]],Exportaciones_FOB_frutas[[#This Row],[Detalle]],Exportaciones_FOB_frutas[[#This Row],[Año]])</f>
        <v>SuizaCereales2019</v>
      </c>
      <c r="B302" s="3" t="s">
        <v>176</v>
      </c>
      <c r="C302" s="3" t="s">
        <v>18</v>
      </c>
      <c r="D302" s="3" t="s">
        <v>20</v>
      </c>
      <c r="E302" s="3">
        <v>0</v>
      </c>
      <c r="F302" s="3">
        <v>0</v>
      </c>
      <c r="G302" s="3">
        <v>0</v>
      </c>
      <c r="H302" s="3">
        <v>1531.01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f>SUM(Exportaciones_FOB_frutas[[#This Row],[Enero]:[Diciembre]])</f>
        <v>1531.01</v>
      </c>
      <c r="R302" t="s">
        <v>236</v>
      </c>
      <c r="S302">
        <v>2019</v>
      </c>
    </row>
    <row r="303" spans="1:19" x14ac:dyDescent="0.35">
      <c r="A303" s="3" t="str">
        <f>+_xlfn.CONCAT(Exportaciones_FOB_frutas[[#This Row],[País]],Exportaciones_FOB_frutas[[#This Row],[Detalle]],Exportaciones_FOB_frutas[[#This Row],[Año]])</f>
        <v>CanadáCereales2019</v>
      </c>
      <c r="B303" s="3" t="s">
        <v>55</v>
      </c>
      <c r="C303" s="3" t="s">
        <v>18</v>
      </c>
      <c r="D303" s="3" t="s">
        <v>20</v>
      </c>
      <c r="E303" s="3">
        <v>0</v>
      </c>
      <c r="F303" s="3">
        <v>0</v>
      </c>
      <c r="G303" s="3">
        <v>0</v>
      </c>
      <c r="H303" s="3">
        <v>70.59</v>
      </c>
      <c r="I303" s="3">
        <v>24820</v>
      </c>
      <c r="J303" s="3">
        <v>353.86</v>
      </c>
      <c r="K303" s="3">
        <v>0</v>
      </c>
      <c r="L303" s="3">
        <v>180</v>
      </c>
      <c r="M303" s="3">
        <v>0</v>
      </c>
      <c r="N303" s="3">
        <v>494.79</v>
      </c>
      <c r="O303" s="3">
        <v>600</v>
      </c>
      <c r="P303" s="3">
        <v>0</v>
      </c>
      <c r="Q303" s="3">
        <f>SUM(Exportaciones_FOB_frutas[[#This Row],[Enero]:[Diciembre]])</f>
        <v>26519.24</v>
      </c>
      <c r="R303" t="s">
        <v>236</v>
      </c>
      <c r="S303">
        <v>2019</v>
      </c>
    </row>
    <row r="304" spans="1:19" x14ac:dyDescent="0.35">
      <c r="A304" s="3" t="str">
        <f>+_xlfn.CONCAT(Exportaciones_FOB_frutas[[#This Row],[País]],Exportaciones_FOB_frutas[[#This Row],[Detalle]],Exportaciones_FOB_frutas[[#This Row],[Año]])</f>
        <v>AlemaniaCereales2019</v>
      </c>
      <c r="B304" s="3" t="s">
        <v>3</v>
      </c>
      <c r="C304" s="3" t="s">
        <v>18</v>
      </c>
      <c r="D304" s="3" t="s">
        <v>20</v>
      </c>
      <c r="E304" s="3">
        <v>81.96</v>
      </c>
      <c r="F304" s="3">
        <v>520.6</v>
      </c>
      <c r="G304" s="3">
        <v>214.01999999999998</v>
      </c>
      <c r="H304" s="3">
        <v>0</v>
      </c>
      <c r="I304" s="3">
        <v>0</v>
      </c>
      <c r="J304" s="3">
        <v>3606.98</v>
      </c>
      <c r="K304" s="3">
        <v>0</v>
      </c>
      <c r="L304" s="3">
        <v>0</v>
      </c>
      <c r="M304" s="3">
        <v>0</v>
      </c>
      <c r="N304" s="3">
        <v>0</v>
      </c>
      <c r="O304" s="3">
        <v>12.68</v>
      </c>
      <c r="P304" s="3">
        <v>0</v>
      </c>
      <c r="Q304" s="3">
        <f>SUM(Exportaciones_FOB_frutas[[#This Row],[Enero]:[Diciembre]])</f>
        <v>4436.2400000000007</v>
      </c>
      <c r="R304" t="s">
        <v>236</v>
      </c>
      <c r="S304">
        <v>2019</v>
      </c>
    </row>
    <row r="305" spans="1:19" x14ac:dyDescent="0.35">
      <c r="A305" s="3" t="str">
        <f>+_xlfn.CONCAT(Exportaciones_FOB_frutas[[#This Row],[País]],Exportaciones_FOB_frutas[[#This Row],[Detalle]],Exportaciones_FOB_frutas[[#This Row],[Año]])</f>
        <v>ItaliaCereales2019</v>
      </c>
      <c r="B305" s="3" t="s">
        <v>108</v>
      </c>
      <c r="C305" s="3" t="s">
        <v>18</v>
      </c>
      <c r="D305" s="3" t="s">
        <v>20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22.74</v>
      </c>
      <c r="L305" s="3">
        <v>0</v>
      </c>
      <c r="M305" s="3">
        <v>0</v>
      </c>
      <c r="N305" s="3">
        <v>0</v>
      </c>
      <c r="O305" s="3">
        <v>200</v>
      </c>
      <c r="P305" s="3">
        <v>0</v>
      </c>
      <c r="Q305" s="3">
        <f>SUM(Exportaciones_FOB_frutas[[#This Row],[Enero]:[Diciembre]])</f>
        <v>222.74</v>
      </c>
      <c r="R305" t="s">
        <v>236</v>
      </c>
      <c r="S305">
        <v>2019</v>
      </c>
    </row>
    <row r="306" spans="1:19" x14ac:dyDescent="0.35">
      <c r="A306" s="3" t="str">
        <f>+_xlfn.CONCAT(Exportaciones_FOB_frutas[[#This Row],[País]],Exportaciones_FOB_frutas[[#This Row],[Detalle]],Exportaciones_FOB_frutas[[#This Row],[Año]])</f>
        <v>ColombiaCereales2019</v>
      </c>
      <c r="B306" s="3" t="s">
        <v>58</v>
      </c>
      <c r="C306" s="3" t="s">
        <v>18</v>
      </c>
      <c r="D306" s="3" t="s">
        <v>20</v>
      </c>
      <c r="E306" s="3">
        <v>418421.38</v>
      </c>
      <c r="F306" s="3">
        <v>350553.07</v>
      </c>
      <c r="G306" s="3">
        <v>541521.37</v>
      </c>
      <c r="H306" s="3">
        <v>347313.29000000004</v>
      </c>
      <c r="I306" s="3">
        <v>549990.93000000005</v>
      </c>
      <c r="J306" s="3">
        <v>361236.85000000003</v>
      </c>
      <c r="K306" s="3">
        <v>225225.83</v>
      </c>
      <c r="L306" s="3">
        <v>374817.31</v>
      </c>
      <c r="M306" s="3">
        <v>398450.94999999995</v>
      </c>
      <c r="N306" s="3">
        <v>738068.98</v>
      </c>
      <c r="O306" s="3">
        <v>421951.05000000005</v>
      </c>
      <c r="P306" s="3">
        <v>424718.48000000004</v>
      </c>
      <c r="Q306" s="3">
        <f>SUM(Exportaciones_FOB_frutas[[#This Row],[Enero]:[Diciembre]])</f>
        <v>5152269.4900000012</v>
      </c>
      <c r="R306" t="s">
        <v>236</v>
      </c>
      <c r="S306">
        <v>2019</v>
      </c>
    </row>
    <row r="307" spans="1:19" x14ac:dyDescent="0.35">
      <c r="A307" s="3" t="str">
        <f>+_xlfn.CONCAT(Exportaciones_FOB_frutas[[#This Row],[País]],Exportaciones_FOB_frutas[[#This Row],[Detalle]],Exportaciones_FOB_frutas[[#This Row],[Año]])</f>
        <v>ArgentinaCereales2019</v>
      </c>
      <c r="B307" s="3" t="s">
        <v>32</v>
      </c>
      <c r="C307" s="3" t="s">
        <v>18</v>
      </c>
      <c r="D307" s="3" t="s">
        <v>20</v>
      </c>
      <c r="E307" s="3">
        <v>240524.06</v>
      </c>
      <c r="F307" s="3">
        <v>0</v>
      </c>
      <c r="G307" s="3">
        <v>76883.100000000006</v>
      </c>
      <c r="H307" s="3">
        <v>175345.29</v>
      </c>
      <c r="I307" s="3">
        <v>116533.75999999999</v>
      </c>
      <c r="J307" s="3">
        <v>38238.720000000001</v>
      </c>
      <c r="K307" s="3">
        <v>59524.08</v>
      </c>
      <c r="L307" s="3">
        <v>62046</v>
      </c>
      <c r="M307" s="3">
        <v>134481.42000000001</v>
      </c>
      <c r="N307" s="3">
        <v>29530.809999999998</v>
      </c>
      <c r="O307" s="3">
        <v>22162.639999999999</v>
      </c>
      <c r="P307" s="3">
        <v>57819.88</v>
      </c>
      <c r="Q307" s="3">
        <f>SUM(Exportaciones_FOB_frutas[[#This Row],[Enero]:[Diciembre]])</f>
        <v>1013089.76</v>
      </c>
      <c r="R307" t="s">
        <v>236</v>
      </c>
      <c r="S307">
        <v>2019</v>
      </c>
    </row>
    <row r="308" spans="1:19" x14ac:dyDescent="0.35">
      <c r="A308" s="3" t="str">
        <f>+_xlfn.CONCAT(Exportaciones_FOB_frutas[[#This Row],[País]],Exportaciones_FOB_frutas[[#This Row],[Detalle]],Exportaciones_FOB_frutas[[#This Row],[Año]])</f>
        <v>EcuadorCereales2019</v>
      </c>
      <c r="B308" s="3" t="s">
        <v>68</v>
      </c>
      <c r="C308" s="3" t="s">
        <v>18</v>
      </c>
      <c r="D308" s="3" t="s">
        <v>20</v>
      </c>
      <c r="E308" s="3">
        <v>2034903.21</v>
      </c>
      <c r="F308" s="3">
        <v>84551.17</v>
      </c>
      <c r="G308" s="3">
        <v>337495.78</v>
      </c>
      <c r="H308" s="3">
        <v>348755.4</v>
      </c>
      <c r="I308" s="3">
        <v>351921.57</v>
      </c>
      <c r="J308" s="3">
        <v>178290.72</v>
      </c>
      <c r="K308" s="3">
        <v>249316.3</v>
      </c>
      <c r="L308" s="3">
        <v>338667.83999999997</v>
      </c>
      <c r="M308" s="3">
        <v>237762.12</v>
      </c>
      <c r="N308" s="3">
        <v>489274.80000000005</v>
      </c>
      <c r="O308" s="3">
        <v>281669.30000000005</v>
      </c>
      <c r="P308" s="3">
        <v>166192.67000000001</v>
      </c>
      <c r="Q308" s="3">
        <f>SUM(Exportaciones_FOB_frutas[[#This Row],[Enero]:[Diciembre]])</f>
        <v>5098800.88</v>
      </c>
      <c r="R308" t="s">
        <v>236</v>
      </c>
      <c r="S308">
        <v>2019</v>
      </c>
    </row>
    <row r="309" spans="1:19" x14ac:dyDescent="0.35">
      <c r="A309" s="3" t="str">
        <f>+_xlfn.CONCAT(Exportaciones_FOB_frutas[[#This Row],[País]],Exportaciones_FOB_frutas[[#This Row],[Detalle]],Exportaciones_FOB_frutas[[#This Row],[Año]])</f>
        <v>BoliviaCereales2019</v>
      </c>
      <c r="B309" s="3" t="s">
        <v>47</v>
      </c>
      <c r="C309" s="3" t="s">
        <v>18</v>
      </c>
      <c r="D309" s="3" t="s">
        <v>20</v>
      </c>
      <c r="E309" s="3">
        <v>167981.66999999998</v>
      </c>
      <c r="F309" s="3">
        <v>45458.21</v>
      </c>
      <c r="G309" s="3">
        <v>121558.01000000001</v>
      </c>
      <c r="H309" s="3">
        <v>383469.44000000006</v>
      </c>
      <c r="I309" s="3">
        <v>151302.5</v>
      </c>
      <c r="J309" s="3">
        <v>86208.3</v>
      </c>
      <c r="K309" s="3">
        <v>228681.28999999998</v>
      </c>
      <c r="L309" s="3">
        <v>128836.69</v>
      </c>
      <c r="M309" s="3">
        <v>489780.17</v>
      </c>
      <c r="N309" s="3">
        <v>110473.03</v>
      </c>
      <c r="O309" s="3">
        <v>91354.59</v>
      </c>
      <c r="P309" s="3">
        <v>31199.45</v>
      </c>
      <c r="Q309" s="3">
        <f>SUM(Exportaciones_FOB_frutas[[#This Row],[Enero]:[Diciembre]])</f>
        <v>2036303.35</v>
      </c>
      <c r="R309" t="s">
        <v>236</v>
      </c>
      <c r="S309">
        <v>2019</v>
      </c>
    </row>
    <row r="310" spans="1:19" x14ac:dyDescent="0.35">
      <c r="A310" s="3" t="str">
        <f>+_xlfn.CONCAT(Exportaciones_FOB_frutas[[#This Row],[País]],Exportaciones_FOB_frutas[[#This Row],[Detalle]],Exportaciones_FOB_frutas[[#This Row],[Año]])</f>
        <v>AustraliaCereales2019</v>
      </c>
      <c r="B310" s="3" t="s">
        <v>35</v>
      </c>
      <c r="C310" s="3" t="s">
        <v>18</v>
      </c>
      <c r="D310" s="3" t="s">
        <v>20</v>
      </c>
      <c r="E310" s="3">
        <v>0</v>
      </c>
      <c r="F310" s="3">
        <v>0</v>
      </c>
      <c r="G310" s="3">
        <v>1598</v>
      </c>
      <c r="H310" s="3">
        <v>0</v>
      </c>
      <c r="I310" s="3">
        <v>0</v>
      </c>
      <c r="J310" s="3">
        <v>1525</v>
      </c>
      <c r="K310" s="3">
        <v>0</v>
      </c>
      <c r="L310" s="3">
        <v>0</v>
      </c>
      <c r="M310" s="3">
        <v>0</v>
      </c>
      <c r="N310" s="3">
        <v>1043</v>
      </c>
      <c r="O310" s="3">
        <v>0</v>
      </c>
      <c r="P310" s="3">
        <v>0</v>
      </c>
      <c r="Q310" s="3">
        <f>SUM(Exportaciones_FOB_frutas[[#This Row],[Enero]:[Diciembre]])</f>
        <v>4166</v>
      </c>
      <c r="R310" t="s">
        <v>236</v>
      </c>
      <c r="S310">
        <v>2019</v>
      </c>
    </row>
    <row r="311" spans="1:19" x14ac:dyDescent="0.35">
      <c r="A311" s="3" t="str">
        <f>+_xlfn.CONCAT(Exportaciones_FOB_frutas[[#This Row],[País]],Exportaciones_FOB_frutas[[#This Row],[Detalle]],Exportaciones_FOB_frutas[[#This Row],[Año]])</f>
        <v>FinlandiaCereales2019</v>
      </c>
      <c r="B311" s="3" t="s">
        <v>79</v>
      </c>
      <c r="C311" s="3" t="s">
        <v>18</v>
      </c>
      <c r="D311" s="3" t="s">
        <v>20</v>
      </c>
      <c r="E311" s="3">
        <v>0</v>
      </c>
      <c r="F311" s="3">
        <v>0</v>
      </c>
      <c r="G311" s="3">
        <v>0</v>
      </c>
      <c r="H311" s="3">
        <v>398.35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f>SUM(Exportaciones_FOB_frutas[[#This Row],[Enero]:[Diciembre]])</f>
        <v>398.35</v>
      </c>
      <c r="R311" t="s">
        <v>236</v>
      </c>
      <c r="S311">
        <v>2019</v>
      </c>
    </row>
    <row r="312" spans="1:19" x14ac:dyDescent="0.35">
      <c r="A312" s="3" t="str">
        <f>+_xlfn.CONCAT(Exportaciones_FOB_frutas[[#This Row],[País]],Exportaciones_FOB_frutas[[#This Row],[Detalle]],Exportaciones_FOB_frutas[[#This Row],[Año]])</f>
        <v>MalasiaCereales2019</v>
      </c>
      <c r="B312" s="3" t="s">
        <v>124</v>
      </c>
      <c r="C312" s="3" t="s">
        <v>18</v>
      </c>
      <c r="D312" s="3" t="s">
        <v>20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355.31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f>SUM(Exportaciones_FOB_frutas[[#This Row],[Enero]:[Diciembre]])</f>
        <v>355.31</v>
      </c>
      <c r="R312" t="s">
        <v>236</v>
      </c>
      <c r="S312">
        <v>2019</v>
      </c>
    </row>
    <row r="313" spans="1:19" x14ac:dyDescent="0.35">
      <c r="A313" s="3" t="str">
        <f>+_xlfn.CONCAT(Exportaciones_FOB_frutas[[#This Row],[País]],Exportaciones_FOB_frutas[[#This Row],[Detalle]],Exportaciones_FOB_frutas[[#This Row],[Año]])</f>
        <v>PanamáCereales2019</v>
      </c>
      <c r="B313" s="3" t="s">
        <v>146</v>
      </c>
      <c r="C313" s="3" t="s">
        <v>18</v>
      </c>
      <c r="D313" s="3" t="s">
        <v>20</v>
      </c>
      <c r="E313" s="3">
        <v>38969.21</v>
      </c>
      <c r="F313" s="3">
        <v>31156.12</v>
      </c>
      <c r="G313" s="3">
        <v>23539.78</v>
      </c>
      <c r="H313" s="3">
        <v>16031.97</v>
      </c>
      <c r="I313" s="3">
        <v>15657.84</v>
      </c>
      <c r="J313" s="3">
        <v>24373.38</v>
      </c>
      <c r="K313" s="3">
        <v>0</v>
      </c>
      <c r="L313" s="3">
        <v>16290</v>
      </c>
      <c r="M313" s="3">
        <v>25320.91</v>
      </c>
      <c r="N313" s="3">
        <v>0</v>
      </c>
      <c r="O313" s="3">
        <v>22158.67</v>
      </c>
      <c r="P313" s="3">
        <v>27888.6</v>
      </c>
      <c r="Q313" s="3">
        <f>SUM(Exportaciones_FOB_frutas[[#This Row],[Enero]:[Diciembre]])</f>
        <v>241386.48</v>
      </c>
      <c r="R313" t="s">
        <v>236</v>
      </c>
      <c r="S313">
        <v>2019</v>
      </c>
    </row>
    <row r="314" spans="1:19" x14ac:dyDescent="0.35">
      <c r="A314" s="3" t="str">
        <f>+_xlfn.CONCAT(Exportaciones_FOB_frutas[[#This Row],[País]],Exportaciones_FOB_frutas[[#This Row],[Detalle]],Exportaciones_FOB_frutas[[#This Row],[Año]])</f>
        <v>Costa RicaCereales2019</v>
      </c>
      <c r="B314" s="3" t="s">
        <v>62</v>
      </c>
      <c r="C314" s="3" t="s">
        <v>18</v>
      </c>
      <c r="D314" s="3" t="s">
        <v>20</v>
      </c>
      <c r="E314" s="3">
        <v>6800.02</v>
      </c>
      <c r="F314" s="3">
        <v>0</v>
      </c>
      <c r="G314" s="3">
        <v>17000</v>
      </c>
      <c r="H314" s="3">
        <v>16651.900000000001</v>
      </c>
      <c r="I314" s="3">
        <v>0</v>
      </c>
      <c r="J314" s="3">
        <v>0</v>
      </c>
      <c r="K314" s="3">
        <v>0</v>
      </c>
      <c r="L314" s="3">
        <v>9660</v>
      </c>
      <c r="M314" s="3">
        <v>20149.989999999998</v>
      </c>
      <c r="N314" s="3">
        <v>0</v>
      </c>
      <c r="O314" s="3">
        <v>21899.7</v>
      </c>
      <c r="P314" s="3">
        <v>0</v>
      </c>
      <c r="Q314" s="3">
        <f>SUM(Exportaciones_FOB_frutas[[#This Row],[Enero]:[Diciembre]])</f>
        <v>92161.61</v>
      </c>
      <c r="R314" t="s">
        <v>236</v>
      </c>
      <c r="S314">
        <v>2019</v>
      </c>
    </row>
    <row r="315" spans="1:19" x14ac:dyDescent="0.35">
      <c r="A315" s="3" t="str">
        <f>+_xlfn.CONCAT(Exportaciones_FOB_frutas[[#This Row],[País]],Exportaciones_FOB_frutas[[#This Row],[Detalle]],Exportaciones_FOB_frutas[[#This Row],[Año]])</f>
        <v>FilipinasCereales2019</v>
      </c>
      <c r="B315" s="3" t="s">
        <v>78</v>
      </c>
      <c r="C315" s="3" t="s">
        <v>18</v>
      </c>
      <c r="D315" s="3" t="s">
        <v>20</v>
      </c>
      <c r="E315" s="3">
        <v>13338.7</v>
      </c>
      <c r="F315" s="3">
        <v>0</v>
      </c>
      <c r="G315" s="3">
        <v>11200</v>
      </c>
      <c r="H315" s="3">
        <v>0</v>
      </c>
      <c r="I315" s="3">
        <v>3.9</v>
      </c>
      <c r="J315" s="3">
        <v>0</v>
      </c>
      <c r="K315" s="3">
        <v>7953.25</v>
      </c>
      <c r="L315" s="3">
        <v>20130.349999999999</v>
      </c>
      <c r="M315" s="3">
        <v>0</v>
      </c>
      <c r="N315" s="3">
        <v>0</v>
      </c>
      <c r="O315" s="3">
        <v>0</v>
      </c>
      <c r="P315" s="3">
        <v>0</v>
      </c>
      <c r="Q315" s="3">
        <f>SUM(Exportaciones_FOB_frutas[[#This Row],[Enero]:[Diciembre]])</f>
        <v>52626.2</v>
      </c>
      <c r="R315" t="s">
        <v>236</v>
      </c>
      <c r="S315">
        <v>2019</v>
      </c>
    </row>
    <row r="316" spans="1:19" x14ac:dyDescent="0.35">
      <c r="A316" s="3" t="str">
        <f>+_xlfn.CONCAT(Exportaciones_FOB_frutas[[#This Row],[País]],Exportaciones_FOB_frutas[[#This Row],[Detalle]],Exportaciones_FOB_frutas[[#This Row],[Año]])</f>
        <v>ParaguayCereales2019</v>
      </c>
      <c r="B316" s="3" t="s">
        <v>148</v>
      </c>
      <c r="C316" s="3" t="s">
        <v>18</v>
      </c>
      <c r="D316" s="3" t="s">
        <v>20</v>
      </c>
      <c r="E316" s="3">
        <v>172764.48</v>
      </c>
      <c r="F316" s="3">
        <v>17742.060000000001</v>
      </c>
      <c r="G316" s="3">
        <v>87755.08</v>
      </c>
      <c r="H316" s="3">
        <v>94787.319999999992</v>
      </c>
      <c r="I316" s="3">
        <v>106731.96</v>
      </c>
      <c r="J316" s="3">
        <v>77634.7</v>
      </c>
      <c r="K316" s="3">
        <v>52390.34</v>
      </c>
      <c r="L316" s="3">
        <v>39514.780000000006</v>
      </c>
      <c r="M316" s="3">
        <v>74822.649999999994</v>
      </c>
      <c r="N316" s="3">
        <v>77865.09</v>
      </c>
      <c r="O316" s="3">
        <v>82132.800000000003</v>
      </c>
      <c r="P316" s="3">
        <v>63159.93</v>
      </c>
      <c r="Q316" s="3">
        <f>SUM(Exportaciones_FOB_frutas[[#This Row],[Enero]:[Diciembre]])</f>
        <v>947301.19000000006</v>
      </c>
      <c r="R316" t="s">
        <v>236</v>
      </c>
      <c r="S316">
        <v>2019</v>
      </c>
    </row>
    <row r="317" spans="1:19" x14ac:dyDescent="0.35">
      <c r="A317" s="3" t="str">
        <f>+_xlfn.CONCAT(Exportaciones_FOB_frutas[[#This Row],[País]],Exportaciones_FOB_frutas[[#This Row],[Detalle]],Exportaciones_FOB_frutas[[#This Row],[Año]])</f>
        <v>IsraelCereales2019</v>
      </c>
      <c r="B317" s="3" t="s">
        <v>107</v>
      </c>
      <c r="C317" s="3" t="s">
        <v>18</v>
      </c>
      <c r="D317" s="3" t="s">
        <v>20</v>
      </c>
      <c r="E317" s="3">
        <v>200709.81</v>
      </c>
      <c r="F317" s="3">
        <v>0</v>
      </c>
      <c r="G317" s="3">
        <v>87983.28</v>
      </c>
      <c r="H317" s="3">
        <v>150828.48000000001</v>
      </c>
      <c r="I317" s="3">
        <v>219135.45</v>
      </c>
      <c r="J317" s="3">
        <v>51923.519999999997</v>
      </c>
      <c r="K317" s="3">
        <v>121154.88</v>
      </c>
      <c r="L317" s="3">
        <v>136350.72</v>
      </c>
      <c r="M317" s="3">
        <v>101808.33</v>
      </c>
      <c r="N317" s="3">
        <v>266462.3</v>
      </c>
      <c r="O317" s="3">
        <v>274306.56</v>
      </c>
      <c r="P317" s="3">
        <v>0</v>
      </c>
      <c r="Q317" s="3">
        <f>SUM(Exportaciones_FOB_frutas[[#This Row],[Enero]:[Diciembre]])</f>
        <v>1610663.33</v>
      </c>
      <c r="R317" t="s">
        <v>236</v>
      </c>
      <c r="S317">
        <v>2019</v>
      </c>
    </row>
    <row r="318" spans="1:19" x14ac:dyDescent="0.35">
      <c r="A318" s="3" t="str">
        <f>+_xlfn.CONCAT(Exportaciones_FOB_frutas[[#This Row],[País]],Exportaciones_FOB_frutas[[#This Row],[Detalle]],Exportaciones_FOB_frutas[[#This Row],[Año]])</f>
        <v>UruguayCereales2019</v>
      </c>
      <c r="B318" s="3" t="s">
        <v>192</v>
      </c>
      <c r="C318" s="3" t="s">
        <v>18</v>
      </c>
      <c r="D318" s="3" t="s">
        <v>20</v>
      </c>
      <c r="E318" s="3">
        <v>87408.040000000008</v>
      </c>
      <c r="F318" s="3">
        <v>47638.5</v>
      </c>
      <c r="G318" s="3">
        <v>24368.560000000001</v>
      </c>
      <c r="H318" s="3">
        <v>52548.76</v>
      </c>
      <c r="I318" s="3">
        <v>60359.9</v>
      </c>
      <c r="J318" s="3">
        <v>5684.64</v>
      </c>
      <c r="K318" s="3">
        <v>68006.239999999991</v>
      </c>
      <c r="L318" s="3">
        <v>11007.42</v>
      </c>
      <c r="M318" s="3">
        <v>40688.339999999997</v>
      </c>
      <c r="N318" s="3">
        <v>21598.34</v>
      </c>
      <c r="O318" s="3">
        <v>9290.8799999999992</v>
      </c>
      <c r="P318" s="3">
        <v>32268.839999999997</v>
      </c>
      <c r="Q318" s="3">
        <f>SUM(Exportaciones_FOB_frutas[[#This Row],[Enero]:[Diciembre]])</f>
        <v>460868.46000000008</v>
      </c>
      <c r="R318" t="s">
        <v>236</v>
      </c>
      <c r="S318">
        <v>2019</v>
      </c>
    </row>
    <row r="319" spans="1:19" x14ac:dyDescent="0.35">
      <c r="A319" s="3" t="str">
        <f>+_xlfn.CONCAT(Exportaciones_FOB_frutas[[#This Row],[País]],Exportaciones_FOB_frutas[[#This Row],[Detalle]],Exportaciones_FOB_frutas[[#This Row],[Año]])</f>
        <v>GuatemalaCereales2019</v>
      </c>
      <c r="B319" s="3" t="s">
        <v>87</v>
      </c>
      <c r="C319" s="3" t="s">
        <v>18</v>
      </c>
      <c r="D319" s="3" t="s">
        <v>20</v>
      </c>
      <c r="E319" s="3">
        <v>121784.64</v>
      </c>
      <c r="F319" s="3">
        <v>17054.96</v>
      </c>
      <c r="G319" s="3">
        <v>23867.37</v>
      </c>
      <c r="H319" s="3">
        <v>289530.43999999994</v>
      </c>
      <c r="I319" s="3">
        <v>215334.65</v>
      </c>
      <c r="J319" s="3">
        <v>1020</v>
      </c>
      <c r="K319" s="3">
        <v>19510.88</v>
      </c>
      <c r="L319" s="3">
        <v>0</v>
      </c>
      <c r="M319" s="3">
        <v>510</v>
      </c>
      <c r="N319" s="3">
        <v>123421.2</v>
      </c>
      <c r="O319" s="3">
        <v>39922.32</v>
      </c>
      <c r="P319" s="3">
        <v>14669.78</v>
      </c>
      <c r="Q319" s="3">
        <f>SUM(Exportaciones_FOB_frutas[[#This Row],[Enero]:[Diciembre]])</f>
        <v>866626.23999999987</v>
      </c>
      <c r="R319" t="s">
        <v>236</v>
      </c>
      <c r="S319">
        <v>2019</v>
      </c>
    </row>
    <row r="320" spans="1:19" x14ac:dyDescent="0.35">
      <c r="A320" s="3" t="str">
        <f>+_xlfn.CONCAT(Exportaciones_FOB_frutas[[#This Row],[País]],Exportaciones_FOB_frutas[[#This Row],[Detalle]],Exportaciones_FOB_frutas[[#This Row],[Año]])</f>
        <v>SudáfricaCereales2019</v>
      </c>
      <c r="B320" s="3" t="s">
        <v>173</v>
      </c>
      <c r="C320" s="3" t="s">
        <v>18</v>
      </c>
      <c r="D320" s="3" t="s">
        <v>20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25124.2</v>
      </c>
      <c r="K320" s="3">
        <v>12399.6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f>SUM(Exportaciones_FOB_frutas[[#This Row],[Enero]:[Diciembre]])</f>
        <v>37523.800000000003</v>
      </c>
      <c r="R320" t="s">
        <v>236</v>
      </c>
      <c r="S320">
        <v>2019</v>
      </c>
    </row>
    <row r="321" spans="1:19" x14ac:dyDescent="0.35">
      <c r="A321" s="3" t="str">
        <f>+_xlfn.CONCAT(Exportaciones_FOB_frutas[[#This Row],[País]],Exportaciones_FOB_frutas[[#This Row],[Detalle]],Exportaciones_FOB_frutas[[#This Row],[Año]])</f>
        <v>El SalvadorCereales2019</v>
      </c>
      <c r="B321" s="3" t="s">
        <v>70</v>
      </c>
      <c r="C321" s="3" t="s">
        <v>18</v>
      </c>
      <c r="D321" s="3" t="s">
        <v>20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6435</v>
      </c>
      <c r="K321" s="3">
        <v>0</v>
      </c>
      <c r="L321" s="3">
        <v>0</v>
      </c>
      <c r="M321" s="3">
        <v>10248</v>
      </c>
      <c r="N321" s="3">
        <v>0</v>
      </c>
      <c r="O321" s="3">
        <v>0</v>
      </c>
      <c r="P321" s="3">
        <v>0</v>
      </c>
      <c r="Q321" s="3">
        <f>SUM(Exportaciones_FOB_frutas[[#This Row],[Enero]:[Diciembre]])</f>
        <v>16683</v>
      </c>
      <c r="R321" t="s">
        <v>236</v>
      </c>
      <c r="S321">
        <v>2019</v>
      </c>
    </row>
    <row r="322" spans="1:19" x14ac:dyDescent="0.35">
      <c r="A322" s="3" t="str">
        <f>+_xlfn.CONCAT(Exportaciones_FOB_frutas[[#This Row],[País]],Exportaciones_FOB_frutas[[#This Row],[Detalle]],Exportaciones_FOB_frutas[[#This Row],[Año]])</f>
        <v>AustriaCereales2019</v>
      </c>
      <c r="B322" s="3" t="s">
        <v>36</v>
      </c>
      <c r="C322" s="3" t="s">
        <v>18</v>
      </c>
      <c r="D322" s="3" t="s">
        <v>20</v>
      </c>
      <c r="E322" s="3">
        <v>0</v>
      </c>
      <c r="F322" s="3">
        <v>81.93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f>SUM(Exportaciones_FOB_frutas[[#This Row],[Enero]:[Diciembre]])</f>
        <v>81.93</v>
      </c>
      <c r="R322" t="s">
        <v>236</v>
      </c>
      <c r="S322">
        <v>2019</v>
      </c>
    </row>
    <row r="323" spans="1:19" x14ac:dyDescent="0.35">
      <c r="A323" s="3" t="str">
        <f>+_xlfn.CONCAT(Exportaciones_FOB_frutas[[#This Row],[País]],Exportaciones_FOB_frutas[[#This Row],[Detalle]],Exportaciones_FOB_frutas[[#This Row],[Año]])</f>
        <v>PoloniaCereales2019</v>
      </c>
      <c r="B323" s="3" t="s">
        <v>151</v>
      </c>
      <c r="C323" s="3" t="s">
        <v>18</v>
      </c>
      <c r="D323" s="3" t="s">
        <v>20</v>
      </c>
      <c r="E323" s="3">
        <v>0</v>
      </c>
      <c r="F323" s="3">
        <v>0</v>
      </c>
      <c r="G323" s="3">
        <v>66.47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f>SUM(Exportaciones_FOB_frutas[[#This Row],[Enero]:[Diciembre]])</f>
        <v>66.47</v>
      </c>
      <c r="R323" t="s">
        <v>236</v>
      </c>
      <c r="S323">
        <v>2019</v>
      </c>
    </row>
    <row r="324" spans="1:19" x14ac:dyDescent="0.35">
      <c r="A324" s="3" t="str">
        <f>+_xlfn.CONCAT(Exportaciones_FOB_frutas[[#This Row],[País]],Exportaciones_FOB_frutas[[#This Row],[Detalle]],Exportaciones_FOB_frutas[[#This Row],[Año]])</f>
        <v>Puerto RicoCereales2019</v>
      </c>
      <c r="B324" s="3" t="s">
        <v>153</v>
      </c>
      <c r="C324" s="3" t="s">
        <v>18</v>
      </c>
      <c r="D324" s="3" t="s">
        <v>20</v>
      </c>
      <c r="E324" s="3">
        <v>12150</v>
      </c>
      <c r="F324" s="3">
        <v>0</v>
      </c>
      <c r="G324" s="3">
        <v>2679</v>
      </c>
      <c r="H324" s="3">
        <v>13479</v>
      </c>
      <c r="I324" s="3">
        <v>8448.2999999999993</v>
      </c>
      <c r="J324" s="3">
        <v>0</v>
      </c>
      <c r="K324" s="3">
        <v>0</v>
      </c>
      <c r="L324" s="3">
        <v>0</v>
      </c>
      <c r="M324" s="3">
        <v>0</v>
      </c>
      <c r="N324" s="3">
        <v>8183.25</v>
      </c>
      <c r="O324" s="3">
        <v>0</v>
      </c>
      <c r="P324" s="3">
        <v>0</v>
      </c>
      <c r="Q324" s="3">
        <f>SUM(Exportaciones_FOB_frutas[[#This Row],[Enero]:[Diciembre]])</f>
        <v>44939.55</v>
      </c>
      <c r="R324" t="s">
        <v>236</v>
      </c>
      <c r="S324">
        <v>2019</v>
      </c>
    </row>
    <row r="325" spans="1:19" x14ac:dyDescent="0.35">
      <c r="A325" s="3" t="str">
        <f>+_xlfn.CONCAT(Exportaciones_FOB_frutas[[#This Row],[País]],Exportaciones_FOB_frutas[[#This Row],[Detalle]],Exportaciones_FOB_frutas[[#This Row],[Año]])</f>
        <v>República DominicanaCereales2019</v>
      </c>
      <c r="B325" s="3" t="s">
        <v>158</v>
      </c>
      <c r="C325" s="3" t="s">
        <v>18</v>
      </c>
      <c r="D325" s="3" t="s">
        <v>20</v>
      </c>
      <c r="E325" s="3">
        <v>14270</v>
      </c>
      <c r="F325" s="3">
        <v>17182.25</v>
      </c>
      <c r="G325" s="3">
        <v>9970</v>
      </c>
      <c r="H325" s="3">
        <v>17436.5</v>
      </c>
      <c r="I325" s="3">
        <v>21572.01</v>
      </c>
      <c r="J325" s="3">
        <v>4875</v>
      </c>
      <c r="K325" s="3">
        <v>41708</v>
      </c>
      <c r="L325" s="3">
        <v>27522.010000000002</v>
      </c>
      <c r="M325" s="3">
        <v>0</v>
      </c>
      <c r="N325" s="3">
        <v>24442.600000000002</v>
      </c>
      <c r="O325" s="3">
        <v>1000</v>
      </c>
      <c r="P325" s="3">
        <v>7800</v>
      </c>
      <c r="Q325" s="3">
        <f>SUM(Exportaciones_FOB_frutas[[#This Row],[Enero]:[Diciembre]])</f>
        <v>187778.37</v>
      </c>
      <c r="R325" t="s">
        <v>236</v>
      </c>
      <c r="S325">
        <v>2019</v>
      </c>
    </row>
    <row r="326" spans="1:19" x14ac:dyDescent="0.35">
      <c r="A326" s="3" t="str">
        <f>+_xlfn.CONCAT(Exportaciones_FOB_frutas[[#This Row],[País]],Exportaciones_FOB_frutas[[#This Row],[Detalle]],Exportaciones_FOB_frutas[[#This Row],[Año]])</f>
        <v>VenezuelaCereales2019</v>
      </c>
      <c r="B326" s="3" t="s">
        <v>194</v>
      </c>
      <c r="C326" s="3" t="s">
        <v>18</v>
      </c>
      <c r="D326" s="3" t="s">
        <v>20</v>
      </c>
      <c r="E326" s="3">
        <v>1083573.54</v>
      </c>
      <c r="F326" s="3">
        <v>153185.99</v>
      </c>
      <c r="G326" s="3">
        <v>2073436.04</v>
      </c>
      <c r="H326" s="3">
        <v>143718.6</v>
      </c>
      <c r="I326" s="3">
        <v>50735.31</v>
      </c>
      <c r="J326" s="3">
        <v>44550.81</v>
      </c>
      <c r="K326" s="3">
        <v>10847.5</v>
      </c>
      <c r="L326" s="3">
        <v>2025.4</v>
      </c>
      <c r="M326" s="3">
        <v>2439.25</v>
      </c>
      <c r="N326" s="3">
        <v>212906.82</v>
      </c>
      <c r="O326" s="3">
        <v>17746</v>
      </c>
      <c r="P326" s="3">
        <v>7792</v>
      </c>
      <c r="Q326" s="3">
        <f>SUM(Exportaciones_FOB_frutas[[#This Row],[Enero]:[Diciembre]])</f>
        <v>3802957.2600000002</v>
      </c>
      <c r="R326" t="s">
        <v>236</v>
      </c>
      <c r="S326">
        <v>2019</v>
      </c>
    </row>
    <row r="327" spans="1:19" x14ac:dyDescent="0.35">
      <c r="A327" s="3" t="str">
        <f>+_xlfn.CONCAT(Exportaciones_FOB_frutas[[#This Row],[País]],Exportaciones_FOB_frutas[[#This Row],[Detalle]],Exportaciones_FOB_frutas[[#This Row],[Año]])</f>
        <v>CubaCereales2019</v>
      </c>
      <c r="B327" s="3" t="s">
        <v>64</v>
      </c>
      <c r="C327" s="3" t="s">
        <v>18</v>
      </c>
      <c r="D327" s="3" t="s">
        <v>20</v>
      </c>
      <c r="E327" s="3">
        <v>3920.8</v>
      </c>
      <c r="F327" s="3">
        <v>68748.149999999994</v>
      </c>
      <c r="G327" s="3">
        <v>0</v>
      </c>
      <c r="H327" s="3">
        <v>1008.45</v>
      </c>
      <c r="I327" s="3">
        <v>17928.32</v>
      </c>
      <c r="J327" s="3">
        <v>86317.9</v>
      </c>
      <c r="K327" s="3">
        <v>1473.12</v>
      </c>
      <c r="L327" s="3">
        <v>0</v>
      </c>
      <c r="M327" s="3">
        <v>51713</v>
      </c>
      <c r="N327" s="3">
        <v>3928.32</v>
      </c>
      <c r="O327" s="3">
        <v>0</v>
      </c>
      <c r="P327" s="3">
        <v>0</v>
      </c>
      <c r="Q327" s="3">
        <f>SUM(Exportaciones_FOB_frutas[[#This Row],[Enero]:[Diciembre]])</f>
        <v>235038.06</v>
      </c>
      <c r="R327" t="s">
        <v>236</v>
      </c>
      <c r="S327">
        <v>2019</v>
      </c>
    </row>
    <row r="328" spans="1:19" x14ac:dyDescent="0.35">
      <c r="A328" s="3" t="str">
        <f>+_xlfn.CONCAT(Exportaciones_FOB_frutas[[#This Row],[País]],Exportaciones_FOB_frutas[[#This Row],[Detalle]],Exportaciones_FOB_frutas[[#This Row],[Año]])</f>
        <v>HondurasCereales2019</v>
      </c>
      <c r="B328" s="3" t="s">
        <v>93</v>
      </c>
      <c r="C328" s="3" t="s">
        <v>18</v>
      </c>
      <c r="D328" s="3" t="s">
        <v>20</v>
      </c>
      <c r="E328" s="3">
        <v>2322.0100000000002</v>
      </c>
      <c r="F328" s="3">
        <v>506</v>
      </c>
      <c r="G328" s="3">
        <v>18561</v>
      </c>
      <c r="H328" s="3">
        <v>1518</v>
      </c>
      <c r="I328" s="3">
        <v>506</v>
      </c>
      <c r="J328" s="3">
        <v>33867.83</v>
      </c>
      <c r="K328" s="3">
        <v>0</v>
      </c>
      <c r="L328" s="3">
        <v>1424</v>
      </c>
      <c r="M328" s="3">
        <v>0</v>
      </c>
      <c r="N328" s="3">
        <v>8546.0299999999988</v>
      </c>
      <c r="O328" s="3">
        <v>7526.17</v>
      </c>
      <c r="P328" s="3">
        <v>759</v>
      </c>
      <c r="Q328" s="3">
        <f>SUM(Exportaciones_FOB_frutas[[#This Row],[Enero]:[Diciembre]])</f>
        <v>75536.039999999994</v>
      </c>
      <c r="R328" t="s">
        <v>236</v>
      </c>
      <c r="S328">
        <v>2019</v>
      </c>
    </row>
    <row r="329" spans="1:19" x14ac:dyDescent="0.35">
      <c r="A329" s="3" t="str">
        <f>+_xlfn.CONCAT(Exportaciones_FOB_frutas[[#This Row],[País]],Exportaciones_FOB_frutas[[#This Row],[Detalle]],Exportaciones_FOB_frutas[[#This Row],[Año]])</f>
        <v>NicaraguaCereales2019</v>
      </c>
      <c r="B329" s="3" t="s">
        <v>138</v>
      </c>
      <c r="C329" s="3" t="s">
        <v>18</v>
      </c>
      <c r="D329" s="3" t="s">
        <v>20</v>
      </c>
      <c r="E329" s="3">
        <v>0</v>
      </c>
      <c r="F329" s="3">
        <v>8676</v>
      </c>
      <c r="G329" s="3">
        <v>21689.98</v>
      </c>
      <c r="H329" s="3">
        <v>0</v>
      </c>
      <c r="I329" s="3">
        <v>0</v>
      </c>
      <c r="J329" s="3">
        <v>10417.969999999999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f>SUM(Exportaciones_FOB_frutas[[#This Row],[Enero]:[Diciembre]])</f>
        <v>40783.949999999997</v>
      </c>
      <c r="R329" t="s">
        <v>236</v>
      </c>
      <c r="S329">
        <v>2019</v>
      </c>
    </row>
    <row r="330" spans="1:19" x14ac:dyDescent="0.35">
      <c r="A330" s="3" t="str">
        <f>+_xlfn.CONCAT(Exportaciones_FOB_frutas[[#This Row],[País]],Exportaciones_FOB_frutas[[#This Row],[Detalle]],Exportaciones_FOB_frutas[[#This Row],[Año]])</f>
        <v>República ChecaCereales2019</v>
      </c>
      <c r="B330" s="3" t="s">
        <v>156</v>
      </c>
      <c r="C330" s="3" t="s">
        <v>18</v>
      </c>
      <c r="D330" s="3" t="s">
        <v>20</v>
      </c>
      <c r="E330" s="3">
        <v>0</v>
      </c>
      <c r="F330" s="3">
        <v>74.489999999999995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f>SUM(Exportaciones_FOB_frutas[[#This Row],[Enero]:[Diciembre]])</f>
        <v>74.489999999999995</v>
      </c>
      <c r="R330" t="s">
        <v>236</v>
      </c>
      <c r="S330">
        <v>2019</v>
      </c>
    </row>
    <row r="331" spans="1:19" x14ac:dyDescent="0.35">
      <c r="A331" s="3" t="str">
        <f>+_xlfn.CONCAT(Exportaciones_FOB_frutas[[#This Row],[País]],Exportaciones_FOB_frutas[[#This Row],[Detalle]],Exportaciones_FOB_frutas[[#This Row],[Año]])</f>
        <v>Antillas NeerlandesasCereales2019</v>
      </c>
      <c r="B331" s="3" t="s">
        <v>29</v>
      </c>
      <c r="C331" s="3" t="s">
        <v>18</v>
      </c>
      <c r="D331" s="3" t="s">
        <v>20</v>
      </c>
      <c r="E331" s="3">
        <v>0</v>
      </c>
      <c r="F331" s="3">
        <v>0</v>
      </c>
      <c r="G331" s="3">
        <v>0</v>
      </c>
      <c r="H331" s="3">
        <v>140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175</v>
      </c>
      <c r="P331" s="3">
        <v>0</v>
      </c>
      <c r="Q331" s="3">
        <f>SUM(Exportaciones_FOB_frutas[[#This Row],[Enero]:[Diciembre]])</f>
        <v>315</v>
      </c>
      <c r="R331" t="s">
        <v>236</v>
      </c>
      <c r="S331">
        <v>2019</v>
      </c>
    </row>
    <row r="332" spans="1:19" x14ac:dyDescent="0.35">
      <c r="A332" s="3" t="str">
        <f>+_xlfn.CONCAT(Exportaciones_FOB_frutas[[#This Row],[País]],Exportaciones_FOB_frutas[[#This Row],[Detalle]],Exportaciones_FOB_frutas[[#This Row],[Año]])</f>
        <v>HungríaCereales2019</v>
      </c>
      <c r="B332" s="3" t="s">
        <v>95</v>
      </c>
      <c r="C332" s="3" t="s">
        <v>18</v>
      </c>
      <c r="D332" s="3" t="s">
        <v>20</v>
      </c>
      <c r="E332" s="3">
        <v>0</v>
      </c>
      <c r="F332" s="3">
        <v>0</v>
      </c>
      <c r="G332" s="3">
        <v>0</v>
      </c>
      <c r="H332" s="3">
        <v>596.65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f>SUM(Exportaciones_FOB_frutas[[#This Row],[Enero]:[Diciembre]])</f>
        <v>596.65</v>
      </c>
      <c r="R332" t="s">
        <v>236</v>
      </c>
      <c r="S332">
        <v>2019</v>
      </c>
    </row>
    <row r="333" spans="1:19" x14ac:dyDescent="0.35">
      <c r="A333" s="3" t="str">
        <f>+_xlfn.CONCAT(Exportaciones_FOB_frutas[[#This Row],[País]],Exportaciones_FOB_frutas[[#This Row],[Detalle]],Exportaciones_FOB_frutas[[#This Row],[Año]])</f>
        <v>Papua Nueva GuineaCereales2019</v>
      </c>
      <c r="B333" s="3" t="s">
        <v>147</v>
      </c>
      <c r="C333" s="3" t="s">
        <v>18</v>
      </c>
      <c r="D333" s="3" t="s">
        <v>20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25536</v>
      </c>
      <c r="K333" s="3">
        <v>0</v>
      </c>
      <c r="L333" s="3">
        <v>24192</v>
      </c>
      <c r="M333" s="3">
        <v>0</v>
      </c>
      <c r="N333" s="3">
        <v>0</v>
      </c>
      <c r="O333" s="3">
        <v>23520</v>
      </c>
      <c r="P333" s="3">
        <v>23520</v>
      </c>
      <c r="Q333" s="3">
        <f>SUM(Exportaciones_FOB_frutas[[#This Row],[Enero]:[Diciembre]])</f>
        <v>96768</v>
      </c>
      <c r="R333" t="s">
        <v>236</v>
      </c>
      <c r="S333">
        <v>2019</v>
      </c>
    </row>
    <row r="334" spans="1:19" x14ac:dyDescent="0.35">
      <c r="A334" s="3" t="str">
        <f>+_xlfn.CONCAT(Exportaciones_FOB_frutas[[#This Row],[País]],Exportaciones_FOB_frutas[[#This Row],[Detalle]],Exportaciones_FOB_frutas[[#This Row],[Año]])</f>
        <v>ChinaCereales2018</v>
      </c>
      <c r="B334" s="3" t="s">
        <v>56</v>
      </c>
      <c r="C334" s="3" t="s">
        <v>18</v>
      </c>
      <c r="D334" s="3" t="s">
        <v>20</v>
      </c>
      <c r="E334" s="3">
        <v>0</v>
      </c>
      <c r="F334" s="3">
        <v>84997.06</v>
      </c>
      <c r="G334" s="3">
        <v>207268.11</v>
      </c>
      <c r="H334" s="3">
        <v>0</v>
      </c>
      <c r="I334" s="3">
        <v>119964.62</v>
      </c>
      <c r="J334" s="3">
        <v>28340</v>
      </c>
      <c r="K334" s="3">
        <v>36402.49</v>
      </c>
      <c r="L334" s="3">
        <v>83980</v>
      </c>
      <c r="M334" s="3">
        <v>55302</v>
      </c>
      <c r="N334" s="3">
        <v>27976</v>
      </c>
      <c r="O334" s="3">
        <v>161069.99</v>
      </c>
      <c r="P334" s="3">
        <v>137584</v>
      </c>
      <c r="Q334" s="3">
        <f>SUM(Exportaciones_FOB_frutas[[#This Row],[Enero]:[Diciembre]])</f>
        <v>942884.27</v>
      </c>
      <c r="R334" t="s">
        <v>236</v>
      </c>
      <c r="S334">
        <v>2018</v>
      </c>
    </row>
    <row r="335" spans="1:19" x14ac:dyDescent="0.35">
      <c r="A335" s="3" t="str">
        <f>+_xlfn.CONCAT(Exportaciones_FOB_frutas[[#This Row],[País]],Exportaciones_FOB_frutas[[#This Row],[Detalle]],Exportaciones_FOB_frutas[[#This Row],[Año]])</f>
        <v>Estados Unidos de AméricaCereales2018</v>
      </c>
      <c r="B335" s="3" t="s">
        <v>74</v>
      </c>
      <c r="C335" s="3" t="s">
        <v>18</v>
      </c>
      <c r="D335" s="3" t="s">
        <v>20</v>
      </c>
      <c r="E335" s="3">
        <v>1574.49</v>
      </c>
      <c r="F335" s="3">
        <v>333</v>
      </c>
      <c r="G335" s="3">
        <v>18144</v>
      </c>
      <c r="H335" s="3">
        <v>1387.3</v>
      </c>
      <c r="I335" s="3">
        <v>1448.4</v>
      </c>
      <c r="J335" s="3">
        <v>1465.2</v>
      </c>
      <c r="K335" s="3">
        <v>168</v>
      </c>
      <c r="L335" s="3">
        <v>778.13</v>
      </c>
      <c r="M335" s="3">
        <v>11818.71</v>
      </c>
      <c r="N335" s="3">
        <v>9481.18</v>
      </c>
      <c r="O335" s="3">
        <v>549.79999999999995</v>
      </c>
      <c r="P335" s="3">
        <v>5016</v>
      </c>
      <c r="Q335" s="3">
        <f>SUM(Exportaciones_FOB_frutas[[#This Row],[Enero]:[Diciembre]])</f>
        <v>52164.210000000006</v>
      </c>
      <c r="R335" t="s">
        <v>236</v>
      </c>
      <c r="S335">
        <v>2018</v>
      </c>
    </row>
    <row r="336" spans="1:19" x14ac:dyDescent="0.35">
      <c r="A336" s="3" t="str">
        <f>+_xlfn.CONCAT(Exportaciones_FOB_frutas[[#This Row],[País]],Exportaciones_FOB_frutas[[#This Row],[Detalle]],Exportaciones_FOB_frutas[[#This Row],[Año]])</f>
        <v>JapónCereales2018</v>
      </c>
      <c r="B336" s="3" t="s">
        <v>110</v>
      </c>
      <c r="C336" s="3" t="s">
        <v>18</v>
      </c>
      <c r="D336" s="3" t="s">
        <v>20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1.5</v>
      </c>
      <c r="N336" s="3">
        <v>0</v>
      </c>
      <c r="O336" s="3">
        <v>0</v>
      </c>
      <c r="P336" s="3">
        <v>0</v>
      </c>
      <c r="Q336" s="3">
        <f>SUM(Exportaciones_FOB_frutas[[#This Row],[Enero]:[Diciembre]])</f>
        <v>1.5</v>
      </c>
      <c r="R336" t="s">
        <v>236</v>
      </c>
      <c r="S336">
        <v>2018</v>
      </c>
    </row>
    <row r="337" spans="1:19" x14ac:dyDescent="0.35">
      <c r="A337" s="3" t="str">
        <f>+_xlfn.CONCAT(Exportaciones_FOB_frutas[[#This Row],[País]],Exportaciones_FOB_frutas[[#This Row],[Detalle]],Exportaciones_FOB_frutas[[#This Row],[Año]])</f>
        <v>Corea del SurCereales2018</v>
      </c>
      <c r="B337" s="3" t="s">
        <v>60</v>
      </c>
      <c r="C337" s="3" t="s">
        <v>18</v>
      </c>
      <c r="D337" s="3" t="s">
        <v>20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98832.900000000009</v>
      </c>
      <c r="M337" s="3">
        <v>0</v>
      </c>
      <c r="N337" s="3">
        <v>28507.55</v>
      </c>
      <c r="O337" s="3">
        <v>0</v>
      </c>
      <c r="P337" s="3">
        <v>61517.15</v>
      </c>
      <c r="Q337" s="3">
        <f>SUM(Exportaciones_FOB_frutas[[#This Row],[Enero]:[Diciembre]])</f>
        <v>188857.60000000001</v>
      </c>
      <c r="R337" t="s">
        <v>236</v>
      </c>
      <c r="S337">
        <v>2018</v>
      </c>
    </row>
    <row r="338" spans="1:19" x14ac:dyDescent="0.35">
      <c r="A338" s="3" t="str">
        <f>+_xlfn.CONCAT(Exportaciones_FOB_frutas[[#This Row],[País]],Exportaciones_FOB_frutas[[#This Row],[Detalle]],Exportaciones_FOB_frutas[[#This Row],[Año]])</f>
        <v>BrasilCereales2018</v>
      </c>
      <c r="B338" s="3" t="s">
        <v>49</v>
      </c>
      <c r="C338" s="3" t="s">
        <v>18</v>
      </c>
      <c r="D338" s="3" t="s">
        <v>20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40432</v>
      </c>
      <c r="L338" s="3">
        <v>40432</v>
      </c>
      <c r="M338" s="3">
        <v>38304</v>
      </c>
      <c r="N338" s="3">
        <v>0</v>
      </c>
      <c r="O338" s="3">
        <v>0</v>
      </c>
      <c r="P338" s="3">
        <v>87106</v>
      </c>
      <c r="Q338" s="3">
        <f>SUM(Exportaciones_FOB_frutas[[#This Row],[Enero]:[Diciembre]])</f>
        <v>206274</v>
      </c>
      <c r="R338" t="s">
        <v>236</v>
      </c>
      <c r="S338">
        <v>2018</v>
      </c>
    </row>
    <row r="339" spans="1:19" x14ac:dyDescent="0.35">
      <c r="A339" s="3" t="str">
        <f>+_xlfn.CONCAT(Exportaciones_FOB_frutas[[#This Row],[País]],Exportaciones_FOB_frutas[[#This Row],[Detalle]],Exportaciones_FOB_frutas[[#This Row],[Año]])</f>
        <v>PerúCereales2018</v>
      </c>
      <c r="B339" s="3" t="s">
        <v>149</v>
      </c>
      <c r="C339" s="3" t="s">
        <v>18</v>
      </c>
      <c r="D339" s="3" t="s">
        <v>20</v>
      </c>
      <c r="E339" s="3">
        <v>1115028</v>
      </c>
      <c r="F339" s="3">
        <v>1621913.66</v>
      </c>
      <c r="G339" s="3">
        <v>1302328.6100000001</v>
      </c>
      <c r="H339" s="3">
        <v>3121019.38</v>
      </c>
      <c r="I339" s="3">
        <v>898994.23</v>
      </c>
      <c r="J339" s="3">
        <v>1176385.6099999999</v>
      </c>
      <c r="K339" s="3">
        <v>826707.44</v>
      </c>
      <c r="L339" s="3">
        <v>1700549.12</v>
      </c>
      <c r="M339" s="3">
        <v>1429094.24</v>
      </c>
      <c r="N339" s="3">
        <v>3278081.5600000005</v>
      </c>
      <c r="O339" s="3">
        <v>840719.87999999989</v>
      </c>
      <c r="P339" s="3">
        <v>740904.38</v>
      </c>
      <c r="Q339" s="3">
        <f>SUM(Exportaciones_FOB_frutas[[#This Row],[Enero]:[Diciembre]])</f>
        <v>18051726.109999999</v>
      </c>
      <c r="R339" t="s">
        <v>236</v>
      </c>
      <c r="S339">
        <v>2018</v>
      </c>
    </row>
    <row r="340" spans="1:19" x14ac:dyDescent="0.35">
      <c r="A340" s="3" t="str">
        <f>+_xlfn.CONCAT(Exportaciones_FOB_frutas[[#This Row],[País]],Exportaciones_FOB_frutas[[#This Row],[Detalle]],Exportaciones_FOB_frutas[[#This Row],[Año]])</f>
        <v>EspañaCereales2018</v>
      </c>
      <c r="B340" s="3" t="s">
        <v>73</v>
      </c>
      <c r="C340" s="3" t="s">
        <v>18</v>
      </c>
      <c r="D340" s="3" t="s">
        <v>20</v>
      </c>
      <c r="E340" s="3">
        <v>0</v>
      </c>
      <c r="F340" s="3">
        <v>6778.3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f>SUM(Exportaciones_FOB_frutas[[#This Row],[Enero]:[Diciembre]])</f>
        <v>6778.3</v>
      </c>
      <c r="R340" t="s">
        <v>236</v>
      </c>
      <c r="S340">
        <v>2018</v>
      </c>
    </row>
    <row r="341" spans="1:19" x14ac:dyDescent="0.35">
      <c r="A341" s="3" t="str">
        <f>+_xlfn.CONCAT(Exportaciones_FOB_frutas[[#This Row],[País]],Exportaciones_FOB_frutas[[#This Row],[Detalle]],Exportaciones_FOB_frutas[[#This Row],[Año]])</f>
        <v>HolandaCereales2018</v>
      </c>
      <c r="B341" s="3" t="s">
        <v>92</v>
      </c>
      <c r="C341" s="3" t="s">
        <v>18</v>
      </c>
      <c r="D341" s="3" t="s">
        <v>20</v>
      </c>
      <c r="E341" s="3">
        <v>0</v>
      </c>
      <c r="F341" s="3">
        <v>192.15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10</v>
      </c>
      <c r="N341" s="3">
        <v>0</v>
      </c>
      <c r="O341" s="3">
        <v>0</v>
      </c>
      <c r="P341" s="3">
        <v>0</v>
      </c>
      <c r="Q341" s="3">
        <f>SUM(Exportaciones_FOB_frutas[[#This Row],[Enero]:[Diciembre]])</f>
        <v>202.15</v>
      </c>
      <c r="R341" t="s">
        <v>236</v>
      </c>
      <c r="S341">
        <v>2018</v>
      </c>
    </row>
    <row r="342" spans="1:19" x14ac:dyDescent="0.35">
      <c r="A342" s="3" t="str">
        <f>+_xlfn.CONCAT(Exportaciones_FOB_frutas[[#This Row],[País]],Exportaciones_FOB_frutas[[#This Row],[Detalle]],Exportaciones_FOB_frutas[[#This Row],[Año]])</f>
        <v>IndiaCereales2018</v>
      </c>
      <c r="B342" s="3" t="s">
        <v>96</v>
      </c>
      <c r="C342" s="3" t="s">
        <v>18</v>
      </c>
      <c r="D342" s="3" t="s">
        <v>20</v>
      </c>
      <c r="E342" s="3">
        <v>129597.06</v>
      </c>
      <c r="F342" s="3">
        <v>49734.45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f>SUM(Exportaciones_FOB_frutas[[#This Row],[Enero]:[Diciembre]])</f>
        <v>179331.51</v>
      </c>
      <c r="R342" t="s">
        <v>236</v>
      </c>
      <c r="S342">
        <v>2018</v>
      </c>
    </row>
    <row r="343" spans="1:19" x14ac:dyDescent="0.35">
      <c r="A343" s="3" t="str">
        <f>+_xlfn.CONCAT(Exportaciones_FOB_frutas[[#This Row],[País]],Exportaciones_FOB_frutas[[#This Row],[Detalle]],Exportaciones_FOB_frutas[[#This Row],[Año]])</f>
        <v>MéxicoCereales2018</v>
      </c>
      <c r="B343" s="3" t="s">
        <v>130</v>
      </c>
      <c r="C343" s="3" t="s">
        <v>18</v>
      </c>
      <c r="D343" s="3" t="s">
        <v>20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98000</v>
      </c>
      <c r="L343" s="3">
        <v>0</v>
      </c>
      <c r="M343" s="3">
        <v>147000</v>
      </c>
      <c r="N343" s="3">
        <v>0</v>
      </c>
      <c r="O343" s="3">
        <v>0</v>
      </c>
      <c r="P343" s="3">
        <v>0</v>
      </c>
      <c r="Q343" s="3">
        <f>SUM(Exportaciones_FOB_frutas[[#This Row],[Enero]:[Diciembre]])</f>
        <v>245000</v>
      </c>
      <c r="R343" t="s">
        <v>236</v>
      </c>
      <c r="S343">
        <v>2018</v>
      </c>
    </row>
    <row r="344" spans="1:19" x14ac:dyDescent="0.35">
      <c r="A344" s="3" t="str">
        <f>+_xlfn.CONCAT(Exportaciones_FOB_frutas[[#This Row],[País]],Exportaciones_FOB_frutas[[#This Row],[Detalle]],Exportaciones_FOB_frutas[[#This Row],[Año]])</f>
        <v>Taiwán (Formosa)Cereales2018</v>
      </c>
      <c r="B344" s="3" t="s">
        <v>179</v>
      </c>
      <c r="C344" s="3" t="s">
        <v>18</v>
      </c>
      <c r="D344" s="3" t="s">
        <v>20</v>
      </c>
      <c r="E344" s="3">
        <v>0</v>
      </c>
      <c r="F344" s="3">
        <v>34953.79</v>
      </c>
      <c r="G344" s="3">
        <v>21969.58</v>
      </c>
      <c r="H344" s="3">
        <v>11442.73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f>SUM(Exportaciones_FOB_frutas[[#This Row],[Enero]:[Diciembre]])</f>
        <v>68366.100000000006</v>
      </c>
      <c r="R344" t="s">
        <v>236</v>
      </c>
      <c r="S344">
        <v>2018</v>
      </c>
    </row>
    <row r="345" spans="1:19" x14ac:dyDescent="0.35">
      <c r="A345" s="3" t="str">
        <f>+_xlfn.CONCAT(Exportaciones_FOB_frutas[[#This Row],[País]],Exportaciones_FOB_frutas[[#This Row],[Detalle]],Exportaciones_FOB_frutas[[#This Row],[Año]])</f>
        <v>CanadáCereales2018</v>
      </c>
      <c r="B345" s="3" t="s">
        <v>55</v>
      </c>
      <c r="C345" s="3" t="s">
        <v>18</v>
      </c>
      <c r="D345" s="3" t="s">
        <v>20</v>
      </c>
      <c r="E345" s="3">
        <v>0</v>
      </c>
      <c r="F345" s="3">
        <v>0</v>
      </c>
      <c r="G345" s="3">
        <v>404223.85</v>
      </c>
      <c r="H345" s="3">
        <v>11539.48</v>
      </c>
      <c r="I345" s="3">
        <v>17000</v>
      </c>
      <c r="J345" s="3">
        <v>0</v>
      </c>
      <c r="K345" s="3">
        <v>0</v>
      </c>
      <c r="L345" s="3">
        <v>141.78</v>
      </c>
      <c r="M345" s="3">
        <v>0</v>
      </c>
      <c r="N345" s="3">
        <v>0</v>
      </c>
      <c r="O345" s="3">
        <v>707.14</v>
      </c>
      <c r="P345" s="3">
        <v>0</v>
      </c>
      <c r="Q345" s="3">
        <f>SUM(Exportaciones_FOB_frutas[[#This Row],[Enero]:[Diciembre]])</f>
        <v>433612.25</v>
      </c>
      <c r="R345" t="s">
        <v>236</v>
      </c>
      <c r="S345">
        <v>2018</v>
      </c>
    </row>
    <row r="346" spans="1:19" x14ac:dyDescent="0.35">
      <c r="A346" s="3" t="str">
        <f>+_xlfn.CONCAT(Exportaciones_FOB_frutas[[#This Row],[País]],Exportaciones_FOB_frutas[[#This Row],[Detalle]],Exportaciones_FOB_frutas[[#This Row],[Año]])</f>
        <v>ArgentinaCereales2018</v>
      </c>
      <c r="B346" s="3" t="s">
        <v>32</v>
      </c>
      <c r="C346" s="3" t="s">
        <v>18</v>
      </c>
      <c r="D346" s="3" t="s">
        <v>20</v>
      </c>
      <c r="E346" s="3">
        <v>196374.98</v>
      </c>
      <c r="F346" s="3">
        <v>224568.17</v>
      </c>
      <c r="G346" s="3">
        <v>97323.95</v>
      </c>
      <c r="H346" s="3">
        <v>90496.13</v>
      </c>
      <c r="I346" s="3">
        <v>251401.35</v>
      </c>
      <c r="J346" s="3">
        <v>336333.46</v>
      </c>
      <c r="K346" s="3">
        <v>354752.16</v>
      </c>
      <c r="L346" s="3">
        <v>317971.91000000003</v>
      </c>
      <c r="M346" s="3">
        <v>323505.48</v>
      </c>
      <c r="N346" s="3">
        <v>128416.82</v>
      </c>
      <c r="O346" s="3">
        <v>0</v>
      </c>
      <c r="P346" s="3">
        <v>0</v>
      </c>
      <c r="Q346" s="3">
        <f>SUM(Exportaciones_FOB_frutas[[#This Row],[Enero]:[Diciembre]])</f>
        <v>2321144.4099999997</v>
      </c>
      <c r="R346" t="s">
        <v>236</v>
      </c>
      <c r="S346">
        <v>2018</v>
      </c>
    </row>
    <row r="347" spans="1:19" x14ac:dyDescent="0.35">
      <c r="A347" s="3" t="str">
        <f>+_xlfn.CONCAT(Exportaciones_FOB_frutas[[#This Row],[País]],Exportaciones_FOB_frutas[[#This Row],[Detalle]],Exportaciones_FOB_frutas[[#This Row],[Año]])</f>
        <v>FranciaCereales2018</v>
      </c>
      <c r="B347" s="3" t="s">
        <v>80</v>
      </c>
      <c r="C347" s="3" t="s">
        <v>18</v>
      </c>
      <c r="D347" s="3" t="s">
        <v>20</v>
      </c>
      <c r="E347" s="3">
        <v>0</v>
      </c>
      <c r="F347" s="3">
        <v>0</v>
      </c>
      <c r="G347" s="3">
        <v>0</v>
      </c>
      <c r="H347" s="3">
        <v>180.3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50</v>
      </c>
      <c r="Q347" s="3">
        <f>SUM(Exportaciones_FOB_frutas[[#This Row],[Enero]:[Diciembre]])</f>
        <v>230.3</v>
      </c>
      <c r="R347" t="s">
        <v>236</v>
      </c>
      <c r="S347">
        <v>2018</v>
      </c>
    </row>
    <row r="348" spans="1:19" x14ac:dyDescent="0.35">
      <c r="A348" s="3" t="str">
        <f>+_xlfn.CONCAT(Exportaciones_FOB_frutas[[#This Row],[País]],Exportaciones_FOB_frutas[[#This Row],[Detalle]],Exportaciones_FOB_frutas[[#This Row],[Año]])</f>
        <v>AlemaniaCereales2018</v>
      </c>
      <c r="B348" s="3" t="s">
        <v>3</v>
      </c>
      <c r="C348" s="3" t="s">
        <v>18</v>
      </c>
      <c r="D348" s="3" t="s">
        <v>20</v>
      </c>
      <c r="E348" s="3">
        <v>0</v>
      </c>
      <c r="F348" s="3">
        <v>51.18</v>
      </c>
      <c r="G348" s="3">
        <v>573.24</v>
      </c>
      <c r="H348" s="3">
        <v>0</v>
      </c>
      <c r="I348" s="3">
        <v>0</v>
      </c>
      <c r="J348" s="3">
        <v>0</v>
      </c>
      <c r="K348" s="3">
        <v>0</v>
      </c>
      <c r="L348" s="3">
        <v>31.25</v>
      </c>
      <c r="M348" s="3">
        <v>0</v>
      </c>
      <c r="N348" s="3">
        <v>0</v>
      </c>
      <c r="O348" s="3">
        <v>0</v>
      </c>
      <c r="P348" s="3">
        <v>0</v>
      </c>
      <c r="Q348" s="3">
        <f>SUM(Exportaciones_FOB_frutas[[#This Row],[Enero]:[Diciembre]])</f>
        <v>655.67</v>
      </c>
      <c r="R348" t="s">
        <v>236</v>
      </c>
      <c r="S348">
        <v>2018</v>
      </c>
    </row>
    <row r="349" spans="1:19" x14ac:dyDescent="0.35">
      <c r="A349" s="3" t="str">
        <f>+_xlfn.CONCAT(Exportaciones_FOB_frutas[[#This Row],[País]],Exportaciones_FOB_frutas[[#This Row],[Detalle]],Exportaciones_FOB_frutas[[#This Row],[Año]])</f>
        <v>ItaliaCereales2018</v>
      </c>
      <c r="B349" s="3" t="s">
        <v>108</v>
      </c>
      <c r="C349" s="3" t="s">
        <v>18</v>
      </c>
      <c r="D349" s="3" t="s">
        <v>20</v>
      </c>
      <c r="E349" s="3">
        <v>0</v>
      </c>
      <c r="F349" s="3">
        <v>0</v>
      </c>
      <c r="G349" s="3">
        <v>2324.09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599.87</v>
      </c>
      <c r="N349" s="3">
        <v>0</v>
      </c>
      <c r="O349" s="3">
        <v>0</v>
      </c>
      <c r="P349" s="3">
        <v>0</v>
      </c>
      <c r="Q349" s="3">
        <f>SUM(Exportaciones_FOB_frutas[[#This Row],[Enero]:[Diciembre]])</f>
        <v>2923.96</v>
      </c>
      <c r="R349" t="s">
        <v>236</v>
      </c>
      <c r="S349">
        <v>2018</v>
      </c>
    </row>
    <row r="350" spans="1:19" x14ac:dyDescent="0.35">
      <c r="A350" s="3" t="str">
        <f>+_xlfn.CONCAT(Exportaciones_FOB_frutas[[#This Row],[País]],Exportaciones_FOB_frutas[[#This Row],[Detalle]],Exportaciones_FOB_frutas[[#This Row],[Año]])</f>
        <v>ColombiaCereales2018</v>
      </c>
      <c r="B350" s="3" t="s">
        <v>58</v>
      </c>
      <c r="C350" s="3" t="s">
        <v>18</v>
      </c>
      <c r="D350" s="3" t="s">
        <v>20</v>
      </c>
      <c r="E350" s="3">
        <v>1284881.94</v>
      </c>
      <c r="F350" s="3">
        <v>317075.70999999996</v>
      </c>
      <c r="G350" s="3">
        <v>278105.48</v>
      </c>
      <c r="H350" s="3">
        <v>464781.33</v>
      </c>
      <c r="I350" s="3">
        <v>480092.57999999996</v>
      </c>
      <c r="J350" s="3">
        <v>397616.95</v>
      </c>
      <c r="K350" s="3">
        <v>330815.94</v>
      </c>
      <c r="L350" s="3">
        <v>353983.49</v>
      </c>
      <c r="M350" s="3">
        <v>431386.94</v>
      </c>
      <c r="N350" s="3">
        <v>300202.32</v>
      </c>
      <c r="O350" s="3">
        <v>473973.79</v>
      </c>
      <c r="P350" s="3">
        <v>444249.00999999995</v>
      </c>
      <c r="Q350" s="3">
        <f>SUM(Exportaciones_FOB_frutas[[#This Row],[Enero]:[Diciembre]])</f>
        <v>5557165.4800000004</v>
      </c>
      <c r="R350" t="s">
        <v>236</v>
      </c>
      <c r="S350">
        <v>2018</v>
      </c>
    </row>
    <row r="351" spans="1:19" x14ac:dyDescent="0.35">
      <c r="A351" s="3" t="str">
        <f>+_xlfn.CONCAT(Exportaciones_FOB_frutas[[#This Row],[País]],Exportaciones_FOB_frutas[[#This Row],[Detalle]],Exportaciones_FOB_frutas[[#This Row],[Año]])</f>
        <v>EcuadorCereales2018</v>
      </c>
      <c r="B351" s="3" t="s">
        <v>68</v>
      </c>
      <c r="C351" s="3" t="s">
        <v>18</v>
      </c>
      <c r="D351" s="3" t="s">
        <v>20</v>
      </c>
      <c r="E351" s="3">
        <v>556622.55000000005</v>
      </c>
      <c r="F351" s="3">
        <v>377479.34</v>
      </c>
      <c r="G351" s="3">
        <v>1794530.1</v>
      </c>
      <c r="H351" s="3">
        <v>113317.34000000001</v>
      </c>
      <c r="I351" s="3">
        <v>269928.06</v>
      </c>
      <c r="J351" s="3">
        <v>511392.69</v>
      </c>
      <c r="K351" s="3">
        <v>448122.99000000005</v>
      </c>
      <c r="L351" s="3">
        <v>446124.19</v>
      </c>
      <c r="M351" s="3">
        <v>576834.65999999992</v>
      </c>
      <c r="N351" s="3">
        <v>322633.17</v>
      </c>
      <c r="O351" s="3">
        <v>482148.15</v>
      </c>
      <c r="P351" s="3">
        <v>448185.08</v>
      </c>
      <c r="Q351" s="3">
        <f>SUM(Exportaciones_FOB_frutas[[#This Row],[Enero]:[Diciembre]])</f>
        <v>6347318.3200000012</v>
      </c>
      <c r="R351" t="s">
        <v>236</v>
      </c>
      <c r="S351">
        <v>2018</v>
      </c>
    </row>
    <row r="352" spans="1:19" x14ac:dyDescent="0.35">
      <c r="A352" s="3" t="str">
        <f>+_xlfn.CONCAT(Exportaciones_FOB_frutas[[#This Row],[País]],Exportaciones_FOB_frutas[[#This Row],[Detalle]],Exportaciones_FOB_frutas[[#This Row],[Año]])</f>
        <v>BoliviaCereales2018</v>
      </c>
      <c r="B352" s="3" t="s">
        <v>47</v>
      </c>
      <c r="C352" s="3" t="s">
        <v>18</v>
      </c>
      <c r="D352" s="3" t="s">
        <v>20</v>
      </c>
      <c r="E352" s="3">
        <v>347601.37</v>
      </c>
      <c r="F352" s="3">
        <v>124271.56</v>
      </c>
      <c r="G352" s="3">
        <v>179766.59</v>
      </c>
      <c r="H352" s="3">
        <v>74464.759999999995</v>
      </c>
      <c r="I352" s="3">
        <v>218528.09</v>
      </c>
      <c r="J352" s="3">
        <v>88079.58</v>
      </c>
      <c r="K352" s="3">
        <v>148453.91</v>
      </c>
      <c r="L352" s="3">
        <v>458218.18</v>
      </c>
      <c r="M352" s="3">
        <v>163990.58000000002</v>
      </c>
      <c r="N352" s="3">
        <v>223138.73</v>
      </c>
      <c r="O352" s="3">
        <v>168517.5</v>
      </c>
      <c r="P352" s="3">
        <v>322528.77</v>
      </c>
      <c r="Q352" s="3">
        <f>SUM(Exportaciones_FOB_frutas[[#This Row],[Enero]:[Diciembre]])</f>
        <v>2517559.6199999996</v>
      </c>
      <c r="R352" t="s">
        <v>236</v>
      </c>
      <c r="S352">
        <v>2018</v>
      </c>
    </row>
    <row r="353" spans="1:19" x14ac:dyDescent="0.35">
      <c r="A353" s="3" t="str">
        <f>+_xlfn.CONCAT(Exportaciones_FOB_frutas[[#This Row],[País]],Exportaciones_FOB_frutas[[#This Row],[Detalle]],Exportaciones_FOB_frutas[[#This Row],[Año]])</f>
        <v>Costa RicaCereales2018</v>
      </c>
      <c r="B353" s="3" t="s">
        <v>62</v>
      </c>
      <c r="C353" s="3" t="s">
        <v>18</v>
      </c>
      <c r="D353" s="3" t="s">
        <v>20</v>
      </c>
      <c r="E353" s="3">
        <v>13260</v>
      </c>
      <c r="F353" s="3">
        <v>0</v>
      </c>
      <c r="G353" s="3">
        <v>56644.229999999996</v>
      </c>
      <c r="H353" s="3">
        <v>0</v>
      </c>
      <c r="I353" s="3">
        <v>0</v>
      </c>
      <c r="J353" s="3">
        <v>0</v>
      </c>
      <c r="K353" s="3">
        <v>7349.25</v>
      </c>
      <c r="L353" s="3">
        <v>378</v>
      </c>
      <c r="M353" s="3">
        <v>0</v>
      </c>
      <c r="N353" s="3">
        <v>5440</v>
      </c>
      <c r="O353" s="3">
        <v>0</v>
      </c>
      <c r="P353" s="3">
        <v>16926.46</v>
      </c>
      <c r="Q353" s="3">
        <f>SUM(Exportaciones_FOB_frutas[[#This Row],[Enero]:[Diciembre]])</f>
        <v>99997.94</v>
      </c>
      <c r="R353" t="s">
        <v>236</v>
      </c>
      <c r="S353">
        <v>2018</v>
      </c>
    </row>
    <row r="354" spans="1:19" x14ac:dyDescent="0.35">
      <c r="A354" s="3" t="str">
        <f>+_xlfn.CONCAT(Exportaciones_FOB_frutas[[#This Row],[País]],Exportaciones_FOB_frutas[[#This Row],[Detalle]],Exportaciones_FOB_frutas[[#This Row],[Año]])</f>
        <v>PanamáCereales2018</v>
      </c>
      <c r="B354" s="3" t="s">
        <v>146</v>
      </c>
      <c r="C354" s="3" t="s">
        <v>18</v>
      </c>
      <c r="D354" s="3" t="s">
        <v>20</v>
      </c>
      <c r="E354" s="3">
        <v>35220.770000000004</v>
      </c>
      <c r="F354" s="3">
        <v>2640</v>
      </c>
      <c r="G354" s="3">
        <v>32572.880000000001</v>
      </c>
      <c r="H354" s="3">
        <v>31795.91</v>
      </c>
      <c r="I354" s="3">
        <v>15958.8</v>
      </c>
      <c r="J354" s="3">
        <v>31064.62</v>
      </c>
      <c r="K354" s="3">
        <v>7672.28</v>
      </c>
      <c r="L354" s="3">
        <v>31356.1</v>
      </c>
      <c r="M354" s="3">
        <v>23685.05</v>
      </c>
      <c r="N354" s="3">
        <v>0</v>
      </c>
      <c r="O354" s="3">
        <v>30748.45</v>
      </c>
      <c r="P354" s="3">
        <v>22154.54</v>
      </c>
      <c r="Q354" s="3">
        <f>SUM(Exportaciones_FOB_frutas[[#This Row],[Enero]:[Diciembre]])</f>
        <v>264869.40000000002</v>
      </c>
      <c r="R354" t="s">
        <v>236</v>
      </c>
      <c r="S354">
        <v>2018</v>
      </c>
    </row>
    <row r="355" spans="1:19" x14ac:dyDescent="0.35">
      <c r="A355" s="3" t="str">
        <f>+_xlfn.CONCAT(Exportaciones_FOB_frutas[[#This Row],[País]],Exportaciones_FOB_frutas[[#This Row],[Detalle]],Exportaciones_FOB_frutas[[#This Row],[Año]])</f>
        <v>AustraliaCereales2018</v>
      </c>
      <c r="B355" s="3" t="s">
        <v>35</v>
      </c>
      <c r="C355" s="3" t="s">
        <v>18</v>
      </c>
      <c r="D355" s="3" t="s">
        <v>20</v>
      </c>
      <c r="E355" s="3">
        <v>0</v>
      </c>
      <c r="F355" s="3">
        <v>777</v>
      </c>
      <c r="G355" s="3">
        <v>0</v>
      </c>
      <c r="H355" s="3">
        <v>0</v>
      </c>
      <c r="I355" s="3">
        <v>0</v>
      </c>
      <c r="J355" s="3">
        <v>1409</v>
      </c>
      <c r="K355" s="3">
        <v>0</v>
      </c>
      <c r="L355" s="3">
        <v>0</v>
      </c>
      <c r="M355" s="3">
        <v>0</v>
      </c>
      <c r="N355" s="3">
        <v>1545</v>
      </c>
      <c r="O355" s="3">
        <v>0</v>
      </c>
      <c r="P355" s="3">
        <v>0</v>
      </c>
      <c r="Q355" s="3">
        <f>SUM(Exportaciones_FOB_frutas[[#This Row],[Enero]:[Diciembre]])</f>
        <v>3731</v>
      </c>
      <c r="R355" t="s">
        <v>236</v>
      </c>
      <c r="S355">
        <v>2018</v>
      </c>
    </row>
    <row r="356" spans="1:19" x14ac:dyDescent="0.35">
      <c r="A356" s="3" t="str">
        <f>+_xlfn.CONCAT(Exportaciones_FOB_frutas[[#This Row],[País]],Exportaciones_FOB_frutas[[#This Row],[Detalle]],Exportaciones_FOB_frutas[[#This Row],[Año]])</f>
        <v>IsraelCereales2018</v>
      </c>
      <c r="B356" s="3" t="s">
        <v>107</v>
      </c>
      <c r="C356" s="3" t="s">
        <v>18</v>
      </c>
      <c r="D356" s="3" t="s">
        <v>20</v>
      </c>
      <c r="E356" s="3">
        <v>0</v>
      </c>
      <c r="F356" s="3">
        <v>0</v>
      </c>
      <c r="G356" s="3">
        <v>0</v>
      </c>
      <c r="H356" s="3">
        <v>0</v>
      </c>
      <c r="I356" s="3">
        <v>125392</v>
      </c>
      <c r="J356" s="3">
        <v>96916.650000000009</v>
      </c>
      <c r="K356" s="3">
        <v>100069.2</v>
      </c>
      <c r="L356" s="3">
        <v>204056.16</v>
      </c>
      <c r="M356" s="3">
        <v>85690.96</v>
      </c>
      <c r="N356" s="3">
        <v>34335.839999999997</v>
      </c>
      <c r="O356" s="3">
        <v>92751.12</v>
      </c>
      <c r="P356" s="3">
        <v>304670.03000000003</v>
      </c>
      <c r="Q356" s="3">
        <f>SUM(Exportaciones_FOB_frutas[[#This Row],[Enero]:[Diciembre]])</f>
        <v>1043881.96</v>
      </c>
      <c r="R356" t="s">
        <v>236</v>
      </c>
      <c r="S356">
        <v>2018</v>
      </c>
    </row>
    <row r="357" spans="1:19" x14ac:dyDescent="0.35">
      <c r="A357" s="3" t="str">
        <f>+_xlfn.CONCAT(Exportaciones_FOB_frutas[[#This Row],[País]],Exportaciones_FOB_frutas[[#This Row],[Detalle]],Exportaciones_FOB_frutas[[#This Row],[Año]])</f>
        <v>Emiratos Árabes UnidosCereales2018</v>
      </c>
      <c r="B357" s="3" t="s">
        <v>71</v>
      </c>
      <c r="C357" s="3" t="s">
        <v>18</v>
      </c>
      <c r="D357" s="3" t="s">
        <v>20</v>
      </c>
      <c r="E357" s="3">
        <v>0</v>
      </c>
      <c r="F357" s="3">
        <v>0</v>
      </c>
      <c r="G357" s="3">
        <v>24.05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2549.27</v>
      </c>
      <c r="O357" s="3">
        <v>0</v>
      </c>
      <c r="P357" s="3">
        <v>0</v>
      </c>
      <c r="Q357" s="3">
        <f>SUM(Exportaciones_FOB_frutas[[#This Row],[Enero]:[Diciembre]])</f>
        <v>2573.3200000000002</v>
      </c>
      <c r="R357" t="s">
        <v>236</v>
      </c>
      <c r="S357">
        <v>2018</v>
      </c>
    </row>
    <row r="358" spans="1:19" x14ac:dyDescent="0.35">
      <c r="A358" s="3" t="str">
        <f>+_xlfn.CONCAT(Exportaciones_FOB_frutas[[#This Row],[País]],Exportaciones_FOB_frutas[[#This Row],[Detalle]],Exportaciones_FOB_frutas[[#This Row],[Año]])</f>
        <v>ParaguayCereales2018</v>
      </c>
      <c r="B358" s="3" t="s">
        <v>148</v>
      </c>
      <c r="C358" s="3" t="s">
        <v>18</v>
      </c>
      <c r="D358" s="3" t="s">
        <v>20</v>
      </c>
      <c r="E358" s="3">
        <v>130158.22</v>
      </c>
      <c r="F358" s="3">
        <v>90685.87999999999</v>
      </c>
      <c r="G358" s="3">
        <v>101888.54</v>
      </c>
      <c r="H358" s="3">
        <v>97114.7</v>
      </c>
      <c r="I358" s="3">
        <v>198936.83000000002</v>
      </c>
      <c r="J358" s="3">
        <v>69023.680000000008</v>
      </c>
      <c r="K358" s="3">
        <v>120500.72</v>
      </c>
      <c r="L358" s="3">
        <v>89820.53</v>
      </c>
      <c r="M358" s="3">
        <v>91529.89</v>
      </c>
      <c r="N358" s="3">
        <v>103933.32999999999</v>
      </c>
      <c r="O358" s="3">
        <v>76414.39</v>
      </c>
      <c r="P358" s="3">
        <v>43302.22</v>
      </c>
      <c r="Q358" s="3">
        <f>SUM(Exportaciones_FOB_frutas[[#This Row],[Enero]:[Diciembre]])</f>
        <v>1213308.93</v>
      </c>
      <c r="R358" t="s">
        <v>236</v>
      </c>
      <c r="S358">
        <v>2018</v>
      </c>
    </row>
    <row r="359" spans="1:19" x14ac:dyDescent="0.35">
      <c r="A359" s="3" t="str">
        <f>+_xlfn.CONCAT(Exportaciones_FOB_frutas[[#This Row],[País]],Exportaciones_FOB_frutas[[#This Row],[Detalle]],Exportaciones_FOB_frutas[[#This Row],[Año]])</f>
        <v>SudáfricaCereales2018</v>
      </c>
      <c r="B359" s="3" t="s">
        <v>173</v>
      </c>
      <c r="C359" s="3" t="s">
        <v>18</v>
      </c>
      <c r="D359" s="3" t="s">
        <v>20</v>
      </c>
      <c r="E359" s="3">
        <v>12000</v>
      </c>
      <c r="F359" s="3">
        <v>0</v>
      </c>
      <c r="G359" s="3">
        <v>35250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f>SUM(Exportaciones_FOB_frutas[[#This Row],[Enero]:[Diciembre]])</f>
        <v>47250</v>
      </c>
      <c r="R359" t="s">
        <v>236</v>
      </c>
      <c r="S359">
        <v>2018</v>
      </c>
    </row>
    <row r="360" spans="1:19" x14ac:dyDescent="0.35">
      <c r="A360" s="3" t="str">
        <f>+_xlfn.CONCAT(Exportaciones_FOB_frutas[[#This Row],[País]],Exportaciones_FOB_frutas[[#This Row],[Detalle]],Exportaciones_FOB_frutas[[#This Row],[Año]])</f>
        <v>GuatemalaCereales2018</v>
      </c>
      <c r="B360" s="3" t="s">
        <v>87</v>
      </c>
      <c r="C360" s="3" t="s">
        <v>18</v>
      </c>
      <c r="D360" s="3" t="s">
        <v>20</v>
      </c>
      <c r="E360" s="3">
        <v>327516.49</v>
      </c>
      <c r="F360" s="3">
        <v>236569.56</v>
      </c>
      <c r="G360" s="3">
        <v>479978.91000000003</v>
      </c>
      <c r="H360" s="3">
        <v>228824.36</v>
      </c>
      <c r="I360" s="3">
        <v>282575.93</v>
      </c>
      <c r="J360" s="3">
        <v>7374.6</v>
      </c>
      <c r="K360" s="3">
        <v>8055.09</v>
      </c>
      <c r="L360" s="3">
        <v>51700.38</v>
      </c>
      <c r="M360" s="3">
        <v>25627.59</v>
      </c>
      <c r="N360" s="3">
        <v>14861.8</v>
      </c>
      <c r="O360" s="3">
        <v>510</v>
      </c>
      <c r="P360" s="3">
        <v>121784.64</v>
      </c>
      <c r="Q360" s="3">
        <f>SUM(Exportaciones_FOB_frutas[[#This Row],[Enero]:[Diciembre]])</f>
        <v>1785379.35</v>
      </c>
      <c r="R360" t="s">
        <v>236</v>
      </c>
      <c r="S360">
        <v>2018</v>
      </c>
    </row>
    <row r="361" spans="1:19" x14ac:dyDescent="0.35">
      <c r="A361" s="3" t="str">
        <f>+_xlfn.CONCAT(Exportaciones_FOB_frutas[[#This Row],[País]],Exportaciones_FOB_frutas[[#This Row],[Detalle]],Exportaciones_FOB_frutas[[#This Row],[Año]])</f>
        <v>UruguayCereales2018</v>
      </c>
      <c r="B361" s="3" t="s">
        <v>192</v>
      </c>
      <c r="C361" s="3" t="s">
        <v>18</v>
      </c>
      <c r="D361" s="3" t="s">
        <v>20</v>
      </c>
      <c r="E361" s="3">
        <v>102280.98000000001</v>
      </c>
      <c r="F361" s="3">
        <v>23807.5</v>
      </c>
      <c r="G361" s="3">
        <v>166364.91999999998</v>
      </c>
      <c r="H361" s="3">
        <v>8183.54</v>
      </c>
      <c r="I361" s="3">
        <v>25329.86</v>
      </c>
      <c r="J361" s="3">
        <v>48943.65</v>
      </c>
      <c r="K361" s="3">
        <v>7020.18</v>
      </c>
      <c r="L361" s="3">
        <v>153773.57</v>
      </c>
      <c r="M361" s="3">
        <v>94262.83</v>
      </c>
      <c r="N361" s="3">
        <v>130143.31</v>
      </c>
      <c r="O361" s="3">
        <v>4690.68</v>
      </c>
      <c r="P361" s="3">
        <v>42952.46</v>
      </c>
      <c r="Q361" s="3">
        <f>SUM(Exportaciones_FOB_frutas[[#This Row],[Enero]:[Diciembre]])</f>
        <v>807753.47999999986</v>
      </c>
      <c r="R361" t="s">
        <v>236</v>
      </c>
      <c r="S361">
        <v>2018</v>
      </c>
    </row>
    <row r="362" spans="1:19" x14ac:dyDescent="0.35">
      <c r="A362" s="3" t="str">
        <f>+_xlfn.CONCAT(Exportaciones_FOB_frutas[[#This Row],[País]],Exportaciones_FOB_frutas[[#This Row],[Detalle]],Exportaciones_FOB_frutas[[#This Row],[Año]])</f>
        <v>AustriaCereales2018</v>
      </c>
      <c r="B362" s="3" t="s">
        <v>36</v>
      </c>
      <c r="C362" s="3" t="s">
        <v>18</v>
      </c>
      <c r="D362" s="3" t="s">
        <v>20</v>
      </c>
      <c r="E362" s="3">
        <v>0</v>
      </c>
      <c r="F362" s="3">
        <v>109.2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f>SUM(Exportaciones_FOB_frutas[[#This Row],[Enero]:[Diciembre]])</f>
        <v>109.2</v>
      </c>
      <c r="R362" t="s">
        <v>236</v>
      </c>
      <c r="S362">
        <v>2018</v>
      </c>
    </row>
    <row r="363" spans="1:19" x14ac:dyDescent="0.35">
      <c r="A363" s="3" t="str">
        <f>+_xlfn.CONCAT(Exportaciones_FOB_frutas[[#This Row],[País]],Exportaciones_FOB_frutas[[#This Row],[Detalle]],Exportaciones_FOB_frutas[[#This Row],[Año]])</f>
        <v>Puerto RicoCereales2018</v>
      </c>
      <c r="B363" s="3" t="s">
        <v>153</v>
      </c>
      <c r="C363" s="3" t="s">
        <v>18</v>
      </c>
      <c r="D363" s="3" t="s">
        <v>20</v>
      </c>
      <c r="E363" s="3">
        <v>11566.5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2392.25</v>
      </c>
      <c r="M363" s="3">
        <v>0</v>
      </c>
      <c r="N363" s="3">
        <v>17340</v>
      </c>
      <c r="O363" s="3">
        <v>29500</v>
      </c>
      <c r="P363" s="3">
        <v>0</v>
      </c>
      <c r="Q363" s="3">
        <f>SUM(Exportaciones_FOB_frutas[[#This Row],[Enero]:[Diciembre]])</f>
        <v>60798.75</v>
      </c>
      <c r="R363" t="s">
        <v>236</v>
      </c>
      <c r="S363">
        <v>2018</v>
      </c>
    </row>
    <row r="364" spans="1:19" x14ac:dyDescent="0.35">
      <c r="A364" s="3" t="str">
        <f>+_xlfn.CONCAT(Exportaciones_FOB_frutas[[#This Row],[País]],Exportaciones_FOB_frutas[[#This Row],[Detalle]],Exportaciones_FOB_frutas[[#This Row],[Año]])</f>
        <v>El SalvadorCereales2018</v>
      </c>
      <c r="B364" s="3" t="s">
        <v>70</v>
      </c>
      <c r="C364" s="3" t="s">
        <v>18</v>
      </c>
      <c r="D364" s="3" t="s">
        <v>20</v>
      </c>
      <c r="E364" s="3">
        <v>2986.5</v>
      </c>
      <c r="F364" s="3">
        <v>2389</v>
      </c>
      <c r="G364" s="3">
        <v>0</v>
      </c>
      <c r="H364" s="3">
        <v>1740.6</v>
      </c>
      <c r="I364" s="3">
        <v>0</v>
      </c>
      <c r="J364" s="3">
        <v>1228.8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f>SUM(Exportaciones_FOB_frutas[[#This Row],[Enero]:[Diciembre]])</f>
        <v>8344.9</v>
      </c>
      <c r="R364" t="s">
        <v>236</v>
      </c>
      <c r="S364">
        <v>2018</v>
      </c>
    </row>
    <row r="365" spans="1:19" x14ac:dyDescent="0.35">
      <c r="A365" s="3" t="str">
        <f>+_xlfn.CONCAT(Exportaciones_FOB_frutas[[#This Row],[País]],Exportaciones_FOB_frutas[[#This Row],[Detalle]],Exportaciones_FOB_frutas[[#This Row],[Año]])</f>
        <v>VenezuelaCereales2018</v>
      </c>
      <c r="B365" s="3" t="s">
        <v>194</v>
      </c>
      <c r="C365" s="3" t="s">
        <v>18</v>
      </c>
      <c r="D365" s="3" t="s">
        <v>20</v>
      </c>
      <c r="E365" s="3">
        <v>1397398.42</v>
      </c>
      <c r="F365" s="3">
        <v>875523.53</v>
      </c>
      <c r="G365" s="3">
        <v>175019.98</v>
      </c>
      <c r="H365" s="3">
        <v>7420</v>
      </c>
      <c r="I365" s="3">
        <v>0</v>
      </c>
      <c r="J365" s="3">
        <v>1031051.09</v>
      </c>
      <c r="K365" s="3">
        <v>579723.74</v>
      </c>
      <c r="L365" s="3">
        <v>0</v>
      </c>
      <c r="M365" s="3">
        <v>8215</v>
      </c>
      <c r="N365" s="3">
        <v>664599.34</v>
      </c>
      <c r="O365" s="3">
        <v>688015.08</v>
      </c>
      <c r="P365" s="3">
        <v>640285.5</v>
      </c>
      <c r="Q365" s="3">
        <f>SUM(Exportaciones_FOB_frutas[[#This Row],[Enero]:[Diciembre]])</f>
        <v>6067251.6799999997</v>
      </c>
      <c r="R365" t="s">
        <v>236</v>
      </c>
      <c r="S365">
        <v>2018</v>
      </c>
    </row>
    <row r="366" spans="1:19" x14ac:dyDescent="0.35">
      <c r="A366" s="3" t="str">
        <f>+_xlfn.CONCAT(Exportaciones_FOB_frutas[[#This Row],[País]],Exportaciones_FOB_frutas[[#This Row],[Detalle]],Exportaciones_FOB_frutas[[#This Row],[Año]])</f>
        <v>República DominicanaCereales2018</v>
      </c>
      <c r="B366" s="3" t="s">
        <v>158</v>
      </c>
      <c r="C366" s="3" t="s">
        <v>18</v>
      </c>
      <c r="D366" s="3" t="s">
        <v>20</v>
      </c>
      <c r="E366" s="3">
        <v>662003.43999999994</v>
      </c>
      <c r="F366" s="3">
        <v>397410.98</v>
      </c>
      <c r="G366" s="3">
        <v>50923.199999999997</v>
      </c>
      <c r="H366" s="3">
        <v>508957.44000000006</v>
      </c>
      <c r="I366" s="3">
        <v>75710.38</v>
      </c>
      <c r="J366" s="3">
        <v>49047.3</v>
      </c>
      <c r="K366" s="3">
        <v>22929.14</v>
      </c>
      <c r="L366" s="3">
        <v>14698</v>
      </c>
      <c r="M366" s="3">
        <v>9750</v>
      </c>
      <c r="N366" s="3">
        <v>49039.15</v>
      </c>
      <c r="O366" s="3">
        <v>24440</v>
      </c>
      <c r="P366" s="3">
        <v>0</v>
      </c>
      <c r="Q366" s="3">
        <f>SUM(Exportaciones_FOB_frutas[[#This Row],[Enero]:[Diciembre]])</f>
        <v>1864909.0299999998</v>
      </c>
      <c r="R366" t="s">
        <v>236</v>
      </c>
      <c r="S366">
        <v>2018</v>
      </c>
    </row>
    <row r="367" spans="1:19" x14ac:dyDescent="0.35">
      <c r="A367" s="3" t="str">
        <f>+_xlfn.CONCAT(Exportaciones_FOB_frutas[[#This Row],[País]],Exportaciones_FOB_frutas[[#This Row],[Detalle]],Exportaciones_FOB_frutas[[#This Row],[Año]])</f>
        <v>NoruegaCereales2018</v>
      </c>
      <c r="B367" s="3" t="s">
        <v>140</v>
      </c>
      <c r="C367" s="3" t="s">
        <v>18</v>
      </c>
      <c r="D367" s="3" t="s">
        <v>20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48</v>
      </c>
      <c r="L367" s="3">
        <v>0</v>
      </c>
      <c r="M367" s="3">
        <v>0</v>
      </c>
      <c r="N367" s="3">
        <v>0</v>
      </c>
      <c r="O367" s="3">
        <v>0</v>
      </c>
      <c r="P367" s="3">
        <v>80</v>
      </c>
      <c r="Q367" s="3">
        <f>SUM(Exportaciones_FOB_frutas[[#This Row],[Enero]:[Diciembre]])</f>
        <v>128</v>
      </c>
      <c r="R367" t="s">
        <v>236</v>
      </c>
      <c r="S367">
        <v>2018</v>
      </c>
    </row>
    <row r="368" spans="1:19" x14ac:dyDescent="0.35">
      <c r="A368" s="3" t="str">
        <f>+_xlfn.CONCAT(Exportaciones_FOB_frutas[[#This Row],[País]],Exportaciones_FOB_frutas[[#This Row],[Detalle]],Exportaciones_FOB_frutas[[#This Row],[Año]])</f>
        <v>FilipinasCereales2018</v>
      </c>
      <c r="B368" s="3" t="s">
        <v>78</v>
      </c>
      <c r="C368" s="3" t="s">
        <v>18</v>
      </c>
      <c r="D368" s="3" t="s">
        <v>20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74891</v>
      </c>
      <c r="P368" s="3">
        <v>33350.300000000003</v>
      </c>
      <c r="Q368" s="3">
        <f>SUM(Exportaciones_FOB_frutas[[#This Row],[Enero]:[Diciembre]])</f>
        <v>108241.3</v>
      </c>
      <c r="R368" t="s">
        <v>236</v>
      </c>
      <c r="S368">
        <v>2018</v>
      </c>
    </row>
    <row r="369" spans="1:19" x14ac:dyDescent="0.35">
      <c r="A369" s="3" t="str">
        <f>+_xlfn.CONCAT(Exportaciones_FOB_frutas[[#This Row],[País]],Exportaciones_FOB_frutas[[#This Row],[Detalle]],Exportaciones_FOB_frutas[[#This Row],[Año]])</f>
        <v>HondurasCereales2018</v>
      </c>
      <c r="B369" s="3" t="s">
        <v>93</v>
      </c>
      <c r="C369" s="3" t="s">
        <v>18</v>
      </c>
      <c r="D369" s="3" t="s">
        <v>20</v>
      </c>
      <c r="E369" s="3">
        <v>206</v>
      </c>
      <c r="F369" s="3">
        <v>1835.8</v>
      </c>
      <c r="G369" s="3">
        <v>0</v>
      </c>
      <c r="H369" s="3">
        <v>485.8</v>
      </c>
      <c r="I369" s="3">
        <v>2223.1</v>
      </c>
      <c r="J369" s="3">
        <v>588.79999999999995</v>
      </c>
      <c r="K369" s="3">
        <v>0</v>
      </c>
      <c r="L369" s="3">
        <v>1209</v>
      </c>
      <c r="M369" s="3">
        <v>0</v>
      </c>
      <c r="N369" s="3">
        <v>21207.03</v>
      </c>
      <c r="O369" s="3">
        <v>8972.2999999999993</v>
      </c>
      <c r="P369" s="3">
        <v>0</v>
      </c>
      <c r="Q369" s="3">
        <f>SUM(Exportaciones_FOB_frutas[[#This Row],[Enero]:[Diciembre]])</f>
        <v>36727.83</v>
      </c>
      <c r="R369" t="s">
        <v>236</v>
      </c>
      <c r="S369">
        <v>2018</v>
      </c>
    </row>
    <row r="370" spans="1:19" x14ac:dyDescent="0.35">
      <c r="A370" s="3" t="str">
        <f>+_xlfn.CONCAT(Exportaciones_FOB_frutas[[#This Row],[País]],Exportaciones_FOB_frutas[[#This Row],[Detalle]],Exportaciones_FOB_frutas[[#This Row],[Año]])</f>
        <v>NicaraguaCereales2018</v>
      </c>
      <c r="B370" s="3" t="s">
        <v>138</v>
      </c>
      <c r="C370" s="3" t="s">
        <v>18</v>
      </c>
      <c r="D370" s="3" t="s">
        <v>20</v>
      </c>
      <c r="E370" s="3">
        <v>682111.49</v>
      </c>
      <c r="F370" s="3">
        <v>210061.79</v>
      </c>
      <c r="G370" s="3">
        <v>397569.1</v>
      </c>
      <c r="H370" s="3">
        <v>0</v>
      </c>
      <c r="I370" s="3">
        <v>631099.99</v>
      </c>
      <c r="J370" s="3">
        <v>4560</v>
      </c>
      <c r="K370" s="3">
        <v>0</v>
      </c>
      <c r="L370" s="3">
        <v>365</v>
      </c>
      <c r="M370" s="3">
        <v>0</v>
      </c>
      <c r="N370" s="3">
        <v>0</v>
      </c>
      <c r="O370" s="3">
        <v>0</v>
      </c>
      <c r="P370" s="3">
        <v>0</v>
      </c>
      <c r="Q370" s="3">
        <f>SUM(Exportaciones_FOB_frutas[[#This Row],[Enero]:[Diciembre]])</f>
        <v>1925767.3699999999</v>
      </c>
      <c r="R370" t="s">
        <v>236</v>
      </c>
      <c r="S370">
        <v>2018</v>
      </c>
    </row>
    <row r="371" spans="1:19" x14ac:dyDescent="0.35">
      <c r="A371" s="3" t="str">
        <f>+_xlfn.CONCAT(Exportaciones_FOB_frutas[[#This Row],[País]],Exportaciones_FOB_frutas[[#This Row],[Detalle]],Exportaciones_FOB_frutas[[#This Row],[Año]])</f>
        <v>PakistánCereales2018</v>
      </c>
      <c r="B371" s="3" t="s">
        <v>144</v>
      </c>
      <c r="C371" s="3" t="s">
        <v>18</v>
      </c>
      <c r="D371" s="3" t="s">
        <v>20</v>
      </c>
      <c r="E371" s="3">
        <v>95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f>SUM(Exportaciones_FOB_frutas[[#This Row],[Enero]:[Diciembre]])</f>
        <v>95</v>
      </c>
      <c r="R371" t="s">
        <v>236</v>
      </c>
      <c r="S371">
        <v>2018</v>
      </c>
    </row>
    <row r="372" spans="1:19" x14ac:dyDescent="0.35">
      <c r="A372" s="3" t="str">
        <f>+_xlfn.CONCAT(Exportaciones_FOB_frutas[[#This Row],[País]],Exportaciones_FOB_frutas[[#This Row],[Detalle]],Exportaciones_FOB_frutas[[#This Row],[Año]])</f>
        <v>CubaCereales2018</v>
      </c>
      <c r="B372" s="3" t="s">
        <v>64</v>
      </c>
      <c r="C372" s="3" t="s">
        <v>18</v>
      </c>
      <c r="D372" s="3" t="s">
        <v>20</v>
      </c>
      <c r="E372" s="3">
        <v>2322.9899999999998</v>
      </c>
      <c r="F372" s="3">
        <v>1353.96</v>
      </c>
      <c r="G372" s="3">
        <v>3326.34</v>
      </c>
      <c r="H372" s="3">
        <v>529.04999999999995</v>
      </c>
      <c r="I372" s="3">
        <v>2073.4</v>
      </c>
      <c r="J372" s="3">
        <v>3927.4</v>
      </c>
      <c r="K372" s="3">
        <v>67824.95</v>
      </c>
      <c r="L372" s="3">
        <v>86928.35</v>
      </c>
      <c r="M372" s="3">
        <v>51232.1</v>
      </c>
      <c r="N372" s="3">
        <v>4040.65</v>
      </c>
      <c r="O372" s="3">
        <v>5182.3999999999996</v>
      </c>
      <c r="P372" s="3">
        <v>3920.8</v>
      </c>
      <c r="Q372" s="3">
        <f>SUM(Exportaciones_FOB_frutas[[#This Row],[Enero]:[Diciembre]])</f>
        <v>232662.38999999998</v>
      </c>
      <c r="R372" t="s">
        <v>236</v>
      </c>
      <c r="S372">
        <v>2018</v>
      </c>
    </row>
    <row r="373" spans="1:19" x14ac:dyDescent="0.35">
      <c r="A373" s="3" t="str">
        <f>+_xlfn.CONCAT(Exportaciones_FOB_frutas[[#This Row],[País]],Exportaciones_FOB_frutas[[#This Row],[Detalle]],Exportaciones_FOB_frutas[[#This Row],[Año]])</f>
        <v>Trinidad y TobagoCereales2018</v>
      </c>
      <c r="B373" s="3" t="s">
        <v>187</v>
      </c>
      <c r="C373" s="3" t="s">
        <v>18</v>
      </c>
      <c r="D373" s="3" t="s">
        <v>20</v>
      </c>
      <c r="E373" s="3">
        <v>33809.300000000003</v>
      </c>
      <c r="F373" s="3">
        <v>0</v>
      </c>
      <c r="G373" s="3">
        <v>0</v>
      </c>
      <c r="H373" s="3">
        <v>19958.400000000001</v>
      </c>
      <c r="I373" s="3">
        <v>0</v>
      </c>
      <c r="J373" s="3">
        <v>0</v>
      </c>
      <c r="K373" s="3">
        <v>0</v>
      </c>
      <c r="L373" s="3">
        <v>8184.96</v>
      </c>
      <c r="M373" s="3">
        <v>0</v>
      </c>
      <c r="N373" s="3">
        <v>12145</v>
      </c>
      <c r="O373" s="3">
        <v>0</v>
      </c>
      <c r="P373" s="3">
        <v>3895.2</v>
      </c>
      <c r="Q373" s="3">
        <f>SUM(Exportaciones_FOB_frutas[[#This Row],[Enero]:[Diciembre]])</f>
        <v>77992.86</v>
      </c>
      <c r="R373" t="s">
        <v>236</v>
      </c>
      <c r="S373">
        <v>2018</v>
      </c>
    </row>
    <row r="374" spans="1:19" x14ac:dyDescent="0.35">
      <c r="A374" s="3" t="str">
        <f>+_xlfn.CONCAT(Exportaciones_FOB_frutas[[#This Row],[País]],Exportaciones_FOB_frutas[[#This Row],[Detalle]],Exportaciones_FOB_frutas[[#This Row],[Año]])</f>
        <v>JamaicaCereales2018</v>
      </c>
      <c r="B374" s="3" t="s">
        <v>109</v>
      </c>
      <c r="C374" s="3" t="s">
        <v>18</v>
      </c>
      <c r="D374" s="3" t="s">
        <v>20</v>
      </c>
      <c r="E374" s="3">
        <v>43770.18</v>
      </c>
      <c r="F374" s="3">
        <v>0</v>
      </c>
      <c r="G374" s="3">
        <v>26927.68</v>
      </c>
      <c r="H374" s="3">
        <v>36906.880000000005</v>
      </c>
      <c r="I374" s="3">
        <v>0</v>
      </c>
      <c r="J374" s="3">
        <v>0</v>
      </c>
      <c r="K374" s="3">
        <v>0</v>
      </c>
      <c r="L374" s="3">
        <v>17877.439999999999</v>
      </c>
      <c r="M374" s="3">
        <v>0</v>
      </c>
      <c r="N374" s="3">
        <v>0</v>
      </c>
      <c r="O374" s="3">
        <v>0</v>
      </c>
      <c r="P374" s="3">
        <v>0</v>
      </c>
      <c r="Q374" s="3">
        <f>SUM(Exportaciones_FOB_frutas[[#This Row],[Enero]:[Diciembre]])</f>
        <v>125482.18000000001</v>
      </c>
      <c r="R374" t="s">
        <v>236</v>
      </c>
      <c r="S374">
        <v>2018</v>
      </c>
    </row>
    <row r="375" spans="1:19" x14ac:dyDescent="0.35">
      <c r="A375" s="3" t="str">
        <f>+_xlfn.CONCAT(Exportaciones_FOB_frutas[[#This Row],[País]],Exportaciones_FOB_frutas[[#This Row],[Detalle]],Exportaciones_FOB_frutas[[#This Row],[Año]])</f>
        <v>Antillas NeerlandesasCereales2018</v>
      </c>
      <c r="B375" s="3" t="s">
        <v>29</v>
      </c>
      <c r="C375" s="3" t="s">
        <v>18</v>
      </c>
      <c r="D375" s="3" t="s">
        <v>20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210</v>
      </c>
      <c r="M375" s="3">
        <v>0</v>
      </c>
      <c r="N375" s="3">
        <v>0</v>
      </c>
      <c r="O375" s="3">
        <v>0</v>
      </c>
      <c r="P375" s="3">
        <v>0</v>
      </c>
      <c r="Q375" s="3">
        <f>SUM(Exportaciones_FOB_frutas[[#This Row],[Enero]:[Diciembre]])</f>
        <v>210</v>
      </c>
      <c r="R375" t="s">
        <v>236</v>
      </c>
      <c r="S375">
        <v>2018</v>
      </c>
    </row>
    <row r="376" spans="1:19" x14ac:dyDescent="0.35">
      <c r="A376" s="3" t="str">
        <f>+_xlfn.CONCAT(Exportaciones_FOB_frutas[[#This Row],[País]],Exportaciones_FOB_frutas[[#This Row],[Detalle]],Exportaciones_FOB_frutas[[#This Row],[Año]])</f>
        <v>GuyanaCereales2018</v>
      </c>
      <c r="B376" s="3" t="s">
        <v>90</v>
      </c>
      <c r="C376" s="3" t="s">
        <v>18</v>
      </c>
      <c r="D376" s="3" t="s">
        <v>20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11666.46</v>
      </c>
      <c r="N376" s="3">
        <v>0</v>
      </c>
      <c r="O376" s="3">
        <v>0</v>
      </c>
      <c r="P376" s="3">
        <v>0</v>
      </c>
      <c r="Q376" s="3">
        <f>SUM(Exportaciones_FOB_frutas[[#This Row],[Enero]:[Diciembre]])</f>
        <v>11666.46</v>
      </c>
      <c r="R376" t="s">
        <v>236</v>
      </c>
      <c r="S376">
        <v>2018</v>
      </c>
    </row>
    <row r="377" spans="1:19" x14ac:dyDescent="0.35">
      <c r="A377" s="3" t="str">
        <f>+_xlfn.CONCAT(Exportaciones_FOB_frutas[[#This Row],[País]],Exportaciones_FOB_frutas[[#This Row],[Detalle]],Exportaciones_FOB_frutas[[#This Row],[Año]])</f>
        <v>Papua Nueva GuineaCereales2018</v>
      </c>
      <c r="B377" s="3" t="s">
        <v>147</v>
      </c>
      <c r="C377" s="3" t="s">
        <v>18</v>
      </c>
      <c r="D377" s="3" t="s">
        <v>20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25536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f>SUM(Exportaciones_FOB_frutas[[#This Row],[Enero]:[Diciembre]])</f>
        <v>25536</v>
      </c>
      <c r="R377" t="s">
        <v>236</v>
      </c>
      <c r="S377">
        <v>2018</v>
      </c>
    </row>
    <row r="378" spans="1:19" x14ac:dyDescent="0.35">
      <c r="A378" s="3" t="str">
        <f>+_xlfn.CONCAT(Exportaciones_FOB_frutas[[#This Row],[País]],Exportaciones_FOB_frutas[[#This Row],[Detalle]],Exportaciones_FOB_frutas[[#This Row],[Año]])</f>
        <v>Territorio Británico en AméricaCereales2018</v>
      </c>
      <c r="B378" s="3" t="s">
        <v>180</v>
      </c>
      <c r="C378" s="3" t="s">
        <v>18</v>
      </c>
      <c r="D378" t="s">
        <v>20</v>
      </c>
      <c r="E378" s="3">
        <v>0</v>
      </c>
      <c r="F378" s="3">
        <v>0</v>
      </c>
      <c r="G378" s="3">
        <v>334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f>SUM(Exportaciones_FOB_frutas[[#This Row],[Enero]:[Diciembre]])</f>
        <v>334</v>
      </c>
      <c r="R378" t="s">
        <v>236</v>
      </c>
      <c r="S378">
        <v>2018</v>
      </c>
    </row>
    <row r="379" spans="1:19" x14ac:dyDescent="0.35">
      <c r="A379" s="3" t="str">
        <f>+_xlfn.CONCAT(Exportaciones_FOB_frutas[[#This Row],[País]],Exportaciones_FOB_frutas[[#This Row],[Detalle]],Exportaciones_FOB_frutas[[#This Row],[Año]])</f>
        <v>AlemaniaCerezas2020</v>
      </c>
      <c r="B379" s="3" t="s">
        <v>3</v>
      </c>
      <c r="C379" s="3" t="s">
        <v>4</v>
      </c>
      <c r="D379" s="3" t="s">
        <v>6</v>
      </c>
      <c r="E379" s="3">
        <v>184792.55</v>
      </c>
      <c r="F379" s="3">
        <v>43737.84</v>
      </c>
      <c r="G379" s="3">
        <v>8340.7000000000007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/>
      <c r="O379" s="3"/>
      <c r="P379" s="3"/>
      <c r="Q379" s="3">
        <f>SUM(Exportaciones_FOB_frutas[[#This Row],[Enero]:[Diciembre]])</f>
        <v>236871.09</v>
      </c>
      <c r="R379" t="s">
        <v>236</v>
      </c>
      <c r="S379">
        <v>2020</v>
      </c>
    </row>
    <row r="380" spans="1:19" x14ac:dyDescent="0.35">
      <c r="A380" s="3" t="str">
        <f>+_xlfn.CONCAT(Exportaciones_FOB_frutas[[#This Row],[País]],Exportaciones_FOB_frutas[[#This Row],[Detalle]],Exportaciones_FOB_frutas[[#This Row],[Año]])</f>
        <v>Arabia SauditaCerezas2020</v>
      </c>
      <c r="B380" s="3" t="s">
        <v>30</v>
      </c>
      <c r="C380" s="3" t="s">
        <v>4</v>
      </c>
      <c r="D380" s="3" t="s">
        <v>6</v>
      </c>
      <c r="E380" s="3">
        <v>200256.81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/>
      <c r="O380" s="3"/>
      <c r="P380" s="3"/>
      <c r="Q380" s="3">
        <f>SUM(Exportaciones_FOB_frutas[[#This Row],[Enero]:[Diciembre]])</f>
        <v>200256.81</v>
      </c>
      <c r="R380" t="s">
        <v>236</v>
      </c>
      <c r="S380">
        <v>2020</v>
      </c>
    </row>
    <row r="381" spans="1:19" x14ac:dyDescent="0.35">
      <c r="A381" s="3" t="str">
        <f>+_xlfn.CONCAT(Exportaciones_FOB_frutas[[#This Row],[País]],Exportaciones_FOB_frutas[[#This Row],[Detalle]],Exportaciones_FOB_frutas[[#This Row],[Año]])</f>
        <v>ArgentinaCerezas2020</v>
      </c>
      <c r="B381" s="3" t="s">
        <v>32</v>
      </c>
      <c r="C381" s="3" t="s">
        <v>4</v>
      </c>
      <c r="D381" s="3" t="s">
        <v>6</v>
      </c>
      <c r="E381" s="3">
        <v>23296</v>
      </c>
      <c r="F381" s="3">
        <v>0</v>
      </c>
      <c r="G381" s="3">
        <v>0</v>
      </c>
      <c r="H381" s="3">
        <v>21632</v>
      </c>
      <c r="I381" s="3">
        <v>0</v>
      </c>
      <c r="J381" s="3">
        <v>0</v>
      </c>
      <c r="K381" s="3">
        <v>0</v>
      </c>
      <c r="L381" s="3">
        <v>46982</v>
      </c>
      <c r="M381" s="3">
        <v>0</v>
      </c>
      <c r="N381" s="3"/>
      <c r="O381" s="3"/>
      <c r="P381" s="3"/>
      <c r="Q381" s="3">
        <f>SUM(Exportaciones_FOB_frutas[[#This Row],[Enero]:[Diciembre]])</f>
        <v>91910</v>
      </c>
      <c r="R381" t="s">
        <v>236</v>
      </c>
      <c r="S381">
        <v>2020</v>
      </c>
    </row>
    <row r="382" spans="1:19" x14ac:dyDescent="0.35">
      <c r="A382" s="3" t="str">
        <f>+_xlfn.CONCAT(Exportaciones_FOB_frutas[[#This Row],[País]],Exportaciones_FOB_frutas[[#This Row],[Detalle]],Exportaciones_FOB_frutas[[#This Row],[Año]])</f>
        <v>BélgicaCerezas2020</v>
      </c>
      <c r="B382" s="3" t="s">
        <v>43</v>
      </c>
      <c r="C382" s="3" t="s">
        <v>4</v>
      </c>
      <c r="D382" s="3" t="s">
        <v>6</v>
      </c>
      <c r="E382" s="3">
        <v>204285.68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/>
      <c r="O382" s="3"/>
      <c r="P382" s="3"/>
      <c r="Q382" s="3">
        <f>SUM(Exportaciones_FOB_frutas[[#This Row],[Enero]:[Diciembre]])</f>
        <v>204285.68</v>
      </c>
      <c r="R382" t="s">
        <v>236</v>
      </c>
      <c r="S382">
        <v>2020</v>
      </c>
    </row>
    <row r="383" spans="1:19" x14ac:dyDescent="0.35">
      <c r="A383" s="3" t="str">
        <f>+_xlfn.CONCAT(Exportaciones_FOB_frutas[[#This Row],[País]],Exportaciones_FOB_frutas[[#This Row],[Detalle]],Exportaciones_FOB_frutas[[#This Row],[Año]])</f>
        <v>BoliviaCerezas2020</v>
      </c>
      <c r="B383" s="3" t="s">
        <v>47</v>
      </c>
      <c r="C383" s="3" t="s">
        <v>4</v>
      </c>
      <c r="D383" s="3" t="s">
        <v>6</v>
      </c>
      <c r="E383" s="3">
        <v>80215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/>
      <c r="O383" s="3"/>
      <c r="P383" s="3"/>
      <c r="Q383" s="3">
        <f>SUM(Exportaciones_FOB_frutas[[#This Row],[Enero]:[Diciembre]])</f>
        <v>80215</v>
      </c>
      <c r="R383" t="s">
        <v>236</v>
      </c>
      <c r="S383">
        <v>2020</v>
      </c>
    </row>
    <row r="384" spans="1:19" x14ac:dyDescent="0.35">
      <c r="A384" s="3" t="str">
        <f>+_xlfn.CONCAT(Exportaciones_FOB_frutas[[#This Row],[País]],Exportaciones_FOB_frutas[[#This Row],[Detalle]],Exportaciones_FOB_frutas[[#This Row],[Año]])</f>
        <v>BrasilCerezas2020</v>
      </c>
      <c r="B384" s="3" t="s">
        <v>49</v>
      </c>
      <c r="C384" s="3" t="s">
        <v>4</v>
      </c>
      <c r="D384" s="3" t="s">
        <v>6</v>
      </c>
      <c r="E384" s="3">
        <v>1931466.74</v>
      </c>
      <c r="F384" s="3">
        <v>249401.32</v>
      </c>
      <c r="G384" s="3">
        <v>0</v>
      </c>
      <c r="H384" s="3">
        <v>20280</v>
      </c>
      <c r="I384" s="3">
        <v>0</v>
      </c>
      <c r="J384" s="3">
        <v>0</v>
      </c>
      <c r="K384" s="3">
        <v>65988</v>
      </c>
      <c r="L384" s="3">
        <v>35795.160000000003</v>
      </c>
      <c r="M384" s="3">
        <v>42139.5</v>
      </c>
      <c r="N384" s="3"/>
      <c r="O384" s="3"/>
      <c r="P384" s="3"/>
      <c r="Q384" s="3">
        <f>SUM(Exportaciones_FOB_frutas[[#This Row],[Enero]:[Diciembre]])</f>
        <v>2345070.7200000002</v>
      </c>
      <c r="R384" t="s">
        <v>236</v>
      </c>
      <c r="S384">
        <v>2020</v>
      </c>
    </row>
    <row r="385" spans="1:19" x14ac:dyDescent="0.35">
      <c r="A385" s="3" t="str">
        <f>+_xlfn.CONCAT(Exportaciones_FOB_frutas[[#This Row],[País]],Exportaciones_FOB_frutas[[#This Row],[Detalle]],Exportaciones_FOB_frutas[[#This Row],[Año]])</f>
        <v>CambodiaCerezas2020</v>
      </c>
      <c r="B385" s="3" t="s">
        <v>53</v>
      </c>
      <c r="C385" s="3" t="s">
        <v>4</v>
      </c>
      <c r="D385" s="3" t="s">
        <v>6</v>
      </c>
      <c r="E385" s="3">
        <v>121365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/>
      <c r="O385" s="3"/>
      <c r="P385" s="3"/>
      <c r="Q385" s="3">
        <f>SUM(Exportaciones_FOB_frutas[[#This Row],[Enero]:[Diciembre]])</f>
        <v>121365</v>
      </c>
      <c r="R385" t="s">
        <v>236</v>
      </c>
      <c r="S385">
        <v>2020</v>
      </c>
    </row>
    <row r="386" spans="1:19" x14ac:dyDescent="0.35">
      <c r="A386" s="3" t="str">
        <f>+_xlfn.CONCAT(Exportaciones_FOB_frutas[[#This Row],[País]],Exportaciones_FOB_frutas[[#This Row],[Detalle]],Exportaciones_FOB_frutas[[#This Row],[Año]])</f>
        <v>CanadáCerezas2020</v>
      </c>
      <c r="B386" s="3" t="s">
        <v>55</v>
      </c>
      <c r="C386" s="3" t="s">
        <v>4</v>
      </c>
      <c r="D386" s="3" t="s">
        <v>6</v>
      </c>
      <c r="E386" s="3">
        <v>1589371.28</v>
      </c>
      <c r="F386" s="3">
        <v>15662.8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/>
      <c r="O386" s="3"/>
      <c r="P386" s="3"/>
      <c r="Q386" s="3">
        <f>SUM(Exportaciones_FOB_frutas[[#This Row],[Enero]:[Diciembre]])</f>
        <v>1605034.08</v>
      </c>
      <c r="R386" t="s">
        <v>236</v>
      </c>
      <c r="S386">
        <v>2020</v>
      </c>
    </row>
    <row r="387" spans="1:19" x14ac:dyDescent="0.35">
      <c r="A387" s="3" t="str">
        <f>+_xlfn.CONCAT(Exportaciones_FOB_frutas[[#This Row],[País]],Exportaciones_FOB_frutas[[#This Row],[Detalle]],Exportaciones_FOB_frutas[[#This Row],[Año]])</f>
        <v>ChinaCerezas2020</v>
      </c>
      <c r="B387" s="3" t="s">
        <v>56</v>
      </c>
      <c r="C387" s="3" t="s">
        <v>4</v>
      </c>
      <c r="D387" s="3" t="s">
        <v>6</v>
      </c>
      <c r="E387" s="3">
        <v>838302307.7299999</v>
      </c>
      <c r="F387" s="3">
        <v>57043326.239999995</v>
      </c>
      <c r="G387" s="3">
        <v>1713491.86</v>
      </c>
      <c r="H387" s="3">
        <v>143360</v>
      </c>
      <c r="I387" s="3">
        <v>28105</v>
      </c>
      <c r="J387" s="3">
        <v>0</v>
      </c>
      <c r="K387" s="3">
        <v>0</v>
      </c>
      <c r="L387" s="3">
        <v>0</v>
      </c>
      <c r="M387" s="3">
        <v>0</v>
      </c>
      <c r="N387" s="3"/>
      <c r="O387" s="3"/>
      <c r="P387" s="3"/>
      <c r="Q387" s="3">
        <f>SUM(Exportaciones_FOB_frutas[[#This Row],[Enero]:[Diciembre]])</f>
        <v>897230590.82999992</v>
      </c>
      <c r="R387" t="s">
        <v>236</v>
      </c>
      <c r="S387">
        <v>2020</v>
      </c>
    </row>
    <row r="388" spans="1:19" x14ac:dyDescent="0.35">
      <c r="A388" s="3" t="str">
        <f>+_xlfn.CONCAT(Exportaciones_FOB_frutas[[#This Row],[País]],Exportaciones_FOB_frutas[[#This Row],[Detalle]],Exportaciones_FOB_frutas[[#This Row],[Año]])</f>
        <v>ColombiaCerezas2020</v>
      </c>
      <c r="B388" s="3" t="s">
        <v>58</v>
      </c>
      <c r="C388" s="3" t="s">
        <v>4</v>
      </c>
      <c r="D388" s="3" t="s">
        <v>6</v>
      </c>
      <c r="E388" s="3">
        <v>223691.13</v>
      </c>
      <c r="F388" s="3">
        <v>104762</v>
      </c>
      <c r="G388" s="3">
        <v>0</v>
      </c>
      <c r="H388" s="3">
        <v>0</v>
      </c>
      <c r="I388" s="3">
        <v>0</v>
      </c>
      <c r="J388" s="3">
        <v>59725</v>
      </c>
      <c r="K388" s="3">
        <v>83167.5</v>
      </c>
      <c r="L388" s="3">
        <v>60944</v>
      </c>
      <c r="M388" s="3">
        <v>89050</v>
      </c>
      <c r="N388" s="3"/>
      <c r="O388" s="3"/>
      <c r="P388" s="3"/>
      <c r="Q388" s="3">
        <f>SUM(Exportaciones_FOB_frutas[[#This Row],[Enero]:[Diciembre]])</f>
        <v>621339.63</v>
      </c>
      <c r="R388" t="s">
        <v>236</v>
      </c>
      <c r="S388">
        <v>2020</v>
      </c>
    </row>
    <row r="389" spans="1:19" x14ac:dyDescent="0.35">
      <c r="A389" s="3" t="str">
        <f>+_xlfn.CONCAT(Exportaciones_FOB_frutas[[#This Row],[País]],Exportaciones_FOB_frutas[[#This Row],[Detalle]],Exportaciones_FOB_frutas[[#This Row],[Año]])</f>
        <v>Corea del SurCerezas2020</v>
      </c>
      <c r="B389" s="3" t="s">
        <v>60</v>
      </c>
      <c r="C389" s="3" t="s">
        <v>4</v>
      </c>
      <c r="D389" s="3" t="s">
        <v>6</v>
      </c>
      <c r="E389" s="3">
        <v>10031806.709999999</v>
      </c>
      <c r="F389" s="3">
        <v>2094602.1400000001</v>
      </c>
      <c r="G389" s="3">
        <v>863166.60000000009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/>
      <c r="O389" s="3"/>
      <c r="P389" s="3"/>
      <c r="Q389" s="3">
        <f>SUM(Exportaciones_FOB_frutas[[#This Row],[Enero]:[Diciembre]])</f>
        <v>12989575.449999999</v>
      </c>
      <c r="R389" t="s">
        <v>236</v>
      </c>
      <c r="S389">
        <v>2020</v>
      </c>
    </row>
    <row r="390" spans="1:19" x14ac:dyDescent="0.35">
      <c r="A390" s="3" t="str">
        <f>+_xlfn.CONCAT(Exportaciones_FOB_frutas[[#This Row],[País]],Exportaciones_FOB_frutas[[#This Row],[Detalle]],Exportaciones_FOB_frutas[[#This Row],[Año]])</f>
        <v>Costa RicaCerezas2020</v>
      </c>
      <c r="B390" s="3" t="s">
        <v>62</v>
      </c>
      <c r="C390" s="3" t="s">
        <v>4</v>
      </c>
      <c r="D390" s="3" t="s">
        <v>6</v>
      </c>
      <c r="E390" s="3">
        <v>17273.84</v>
      </c>
      <c r="F390" s="3">
        <v>1932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/>
      <c r="O390" s="3"/>
      <c r="P390" s="3"/>
      <c r="Q390" s="3">
        <f>SUM(Exportaciones_FOB_frutas[[#This Row],[Enero]:[Diciembre]])</f>
        <v>19205.84</v>
      </c>
      <c r="R390" t="s">
        <v>236</v>
      </c>
      <c r="S390">
        <v>2020</v>
      </c>
    </row>
    <row r="391" spans="1:19" x14ac:dyDescent="0.35">
      <c r="A391" s="3" t="str">
        <f>+_xlfn.CONCAT(Exportaciones_FOB_frutas[[#This Row],[País]],Exportaciones_FOB_frutas[[#This Row],[Detalle]],Exportaciones_FOB_frutas[[#This Row],[Año]])</f>
        <v>EcuadorCerezas2020</v>
      </c>
      <c r="B391" s="3" t="s">
        <v>68</v>
      </c>
      <c r="C391" s="3" t="s">
        <v>4</v>
      </c>
      <c r="D391" s="3" t="s">
        <v>6</v>
      </c>
      <c r="E391" s="3">
        <v>1555382.13</v>
      </c>
      <c r="F391" s="3">
        <v>81296.5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/>
      <c r="O391" s="3"/>
      <c r="P391" s="3"/>
      <c r="Q391" s="3">
        <f>SUM(Exportaciones_FOB_frutas[[#This Row],[Enero]:[Diciembre]])</f>
        <v>1636678.63</v>
      </c>
      <c r="R391" t="s">
        <v>236</v>
      </c>
      <c r="S391">
        <v>2020</v>
      </c>
    </row>
    <row r="392" spans="1:19" x14ac:dyDescent="0.35">
      <c r="A392" s="3" t="str">
        <f>+_xlfn.CONCAT(Exportaciones_FOB_frutas[[#This Row],[País]],Exportaciones_FOB_frutas[[#This Row],[Detalle]],Exportaciones_FOB_frutas[[#This Row],[Año]])</f>
        <v>El SalvadorCerezas2020</v>
      </c>
      <c r="B392" s="3" t="s">
        <v>70</v>
      </c>
      <c r="C392" s="3" t="s">
        <v>4</v>
      </c>
      <c r="D392" s="3" t="s">
        <v>6</v>
      </c>
      <c r="E392" s="3">
        <v>0</v>
      </c>
      <c r="F392" s="3">
        <v>13165.01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/>
      <c r="O392" s="3"/>
      <c r="P392" s="3"/>
      <c r="Q392" s="3">
        <f>SUM(Exportaciones_FOB_frutas[[#This Row],[Enero]:[Diciembre]])</f>
        <v>13165.01</v>
      </c>
      <c r="R392" t="s">
        <v>236</v>
      </c>
      <c r="S392">
        <v>2020</v>
      </c>
    </row>
    <row r="393" spans="1:19" x14ac:dyDescent="0.35">
      <c r="A393" s="3" t="str">
        <f>+_xlfn.CONCAT(Exportaciones_FOB_frutas[[#This Row],[País]],Exportaciones_FOB_frutas[[#This Row],[Detalle]],Exportaciones_FOB_frutas[[#This Row],[Año]])</f>
        <v>Emiratos Árabes UnidosCerezas2020</v>
      </c>
      <c r="B393" s="3" t="s">
        <v>71</v>
      </c>
      <c r="C393" s="3" t="s">
        <v>4</v>
      </c>
      <c r="D393" s="3" t="s">
        <v>6</v>
      </c>
      <c r="E393" s="3">
        <v>130781.29</v>
      </c>
      <c r="F393" s="3">
        <v>71725.069999999992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/>
      <c r="O393" s="3"/>
      <c r="P393" s="3"/>
      <c r="Q393" s="3">
        <f>SUM(Exportaciones_FOB_frutas[[#This Row],[Enero]:[Diciembre]])</f>
        <v>202506.36</v>
      </c>
      <c r="R393" t="s">
        <v>236</v>
      </c>
      <c r="S393">
        <v>2020</v>
      </c>
    </row>
    <row r="394" spans="1:19" x14ac:dyDescent="0.35">
      <c r="A394" s="3" t="str">
        <f>+_xlfn.CONCAT(Exportaciones_FOB_frutas[[#This Row],[País]],Exportaciones_FOB_frutas[[#This Row],[Detalle]],Exportaciones_FOB_frutas[[#This Row],[Año]])</f>
        <v>EspañaCerezas2020</v>
      </c>
      <c r="B394" s="3" t="s">
        <v>73</v>
      </c>
      <c r="C394" s="3" t="s">
        <v>4</v>
      </c>
      <c r="D394" s="3" t="s">
        <v>6</v>
      </c>
      <c r="E394" s="3">
        <v>851606.41999999993</v>
      </c>
      <c r="F394" s="3">
        <v>38488.1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/>
      <c r="O394" s="3"/>
      <c r="P394" s="3"/>
      <c r="Q394" s="3">
        <f>SUM(Exportaciones_FOB_frutas[[#This Row],[Enero]:[Diciembre]])</f>
        <v>890094.5199999999</v>
      </c>
      <c r="R394" t="s">
        <v>236</v>
      </c>
      <c r="S394">
        <v>2020</v>
      </c>
    </row>
    <row r="395" spans="1:19" x14ac:dyDescent="0.35">
      <c r="A395" s="3" t="str">
        <f>+_xlfn.CONCAT(Exportaciones_FOB_frutas[[#This Row],[País]],Exportaciones_FOB_frutas[[#This Row],[Detalle]],Exportaciones_FOB_frutas[[#This Row],[Año]])</f>
        <v>Estados Unidos de AméricaCerezas2020</v>
      </c>
      <c r="B395" s="3" t="s">
        <v>74</v>
      </c>
      <c r="C395" s="3" t="s">
        <v>4</v>
      </c>
      <c r="D395" s="3" t="s">
        <v>6</v>
      </c>
      <c r="E395" s="3">
        <v>7534721.4000000004</v>
      </c>
      <c r="F395" s="3">
        <v>1498246.79</v>
      </c>
      <c r="G395" s="3">
        <v>40890</v>
      </c>
      <c r="H395" s="3">
        <v>379197</v>
      </c>
      <c r="I395" s="3">
        <v>844570.8</v>
      </c>
      <c r="J395" s="3">
        <v>216684</v>
      </c>
      <c r="K395" s="3">
        <v>104197.4</v>
      </c>
      <c r="L395" s="3">
        <v>22825</v>
      </c>
      <c r="M395" s="3">
        <v>246076</v>
      </c>
      <c r="N395" s="3"/>
      <c r="O395" s="3"/>
      <c r="P395" s="3"/>
      <c r="Q395" s="3">
        <f>SUM(Exportaciones_FOB_frutas[[#This Row],[Enero]:[Diciembre]])</f>
        <v>10887408.390000002</v>
      </c>
      <c r="R395" t="s">
        <v>236</v>
      </c>
      <c r="S395">
        <v>2020</v>
      </c>
    </row>
    <row r="396" spans="1:19" x14ac:dyDescent="0.35">
      <c r="A396" s="3" t="str">
        <f>+_xlfn.CONCAT(Exportaciones_FOB_frutas[[#This Row],[País]],Exportaciones_FOB_frutas[[#This Row],[Detalle]],Exportaciones_FOB_frutas[[#This Row],[Año]])</f>
        <v>FilipinasCerezas2020</v>
      </c>
      <c r="B396" s="3" t="s">
        <v>78</v>
      </c>
      <c r="C396" s="3" t="s">
        <v>4</v>
      </c>
      <c r="D396" s="3" t="s">
        <v>6</v>
      </c>
      <c r="E396" s="3">
        <v>325715.94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/>
      <c r="O396" s="3"/>
      <c r="P396" s="3"/>
      <c r="Q396" s="3">
        <f>SUM(Exportaciones_FOB_frutas[[#This Row],[Enero]:[Diciembre]])</f>
        <v>325715.94</v>
      </c>
      <c r="R396" t="s">
        <v>236</v>
      </c>
      <c r="S396">
        <v>2020</v>
      </c>
    </row>
    <row r="397" spans="1:19" x14ac:dyDescent="0.35">
      <c r="A397" s="3" t="str">
        <f>+_xlfn.CONCAT(Exportaciones_FOB_frutas[[#This Row],[País]],Exportaciones_FOB_frutas[[#This Row],[Detalle]],Exportaciones_FOB_frutas[[#This Row],[Año]])</f>
        <v>FranciaCerezas2020</v>
      </c>
      <c r="B397" s="3" t="s">
        <v>80</v>
      </c>
      <c r="C397" s="3" t="s">
        <v>4</v>
      </c>
      <c r="D397" s="3" t="s">
        <v>6</v>
      </c>
      <c r="E397" s="3">
        <v>543845.36</v>
      </c>
      <c r="F397" s="3">
        <v>120440.16</v>
      </c>
      <c r="G397" s="3">
        <v>20333.66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/>
      <c r="O397" s="3"/>
      <c r="P397" s="3"/>
      <c r="Q397" s="3">
        <f>SUM(Exportaciones_FOB_frutas[[#This Row],[Enero]:[Diciembre]])</f>
        <v>684619.18</v>
      </c>
      <c r="R397" t="s">
        <v>236</v>
      </c>
      <c r="S397">
        <v>2020</v>
      </c>
    </row>
    <row r="398" spans="1:19" x14ac:dyDescent="0.35">
      <c r="A398" s="3" t="str">
        <f>+_xlfn.CONCAT(Exportaciones_FOB_frutas[[#This Row],[País]],Exportaciones_FOB_frutas[[#This Row],[Detalle]],Exportaciones_FOB_frutas[[#This Row],[Año]])</f>
        <v>GreciaCerezas2020</v>
      </c>
      <c r="B398" s="3" t="s">
        <v>85</v>
      </c>
      <c r="C398" s="3" t="s">
        <v>4</v>
      </c>
      <c r="D398" s="3" t="s">
        <v>6</v>
      </c>
      <c r="E398" s="3">
        <v>9899.4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/>
      <c r="O398" s="3"/>
      <c r="P398" s="3"/>
      <c r="Q398" s="3">
        <f>SUM(Exportaciones_FOB_frutas[[#This Row],[Enero]:[Diciembre]])</f>
        <v>9899.4</v>
      </c>
      <c r="R398" t="s">
        <v>236</v>
      </c>
      <c r="S398">
        <v>2020</v>
      </c>
    </row>
    <row r="399" spans="1:19" x14ac:dyDescent="0.35">
      <c r="A399" s="3" t="str">
        <f>+_xlfn.CONCAT(Exportaciones_FOB_frutas[[#This Row],[País]],Exportaciones_FOB_frutas[[#This Row],[Detalle]],Exportaciones_FOB_frutas[[#This Row],[Año]])</f>
        <v>GuatemalaCerezas2020</v>
      </c>
      <c r="B399" s="3" t="s">
        <v>87</v>
      </c>
      <c r="C399" s="3" t="s">
        <v>4</v>
      </c>
      <c r="D399" s="3" t="s">
        <v>6</v>
      </c>
      <c r="E399" s="3">
        <v>36808.9</v>
      </c>
      <c r="F399" s="3">
        <v>2909</v>
      </c>
      <c r="G399" s="3">
        <v>1800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/>
      <c r="O399" s="3"/>
      <c r="P399" s="3"/>
      <c r="Q399" s="3">
        <f>SUM(Exportaciones_FOB_frutas[[#This Row],[Enero]:[Diciembre]])</f>
        <v>41517.9</v>
      </c>
      <c r="R399" t="s">
        <v>236</v>
      </c>
      <c r="S399">
        <v>2020</v>
      </c>
    </row>
    <row r="400" spans="1:19" x14ac:dyDescent="0.35">
      <c r="A400" s="3" t="str">
        <f>+_xlfn.CONCAT(Exportaciones_FOB_frutas[[#This Row],[País]],Exportaciones_FOB_frutas[[#This Row],[Detalle]],Exportaciones_FOB_frutas[[#This Row],[Año]])</f>
        <v>HolandaCerezas2020</v>
      </c>
      <c r="B400" s="3" t="s">
        <v>92</v>
      </c>
      <c r="C400" s="3" t="s">
        <v>4</v>
      </c>
      <c r="D400" s="3" t="s">
        <v>6</v>
      </c>
      <c r="E400" s="3">
        <v>353942.28</v>
      </c>
      <c r="F400" s="3">
        <v>152197.10999999999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/>
      <c r="O400" s="3"/>
      <c r="P400" s="3"/>
      <c r="Q400" s="3">
        <f>SUM(Exportaciones_FOB_frutas[[#This Row],[Enero]:[Diciembre]])</f>
        <v>506139.39</v>
      </c>
      <c r="R400" t="s">
        <v>236</v>
      </c>
      <c r="S400">
        <v>2020</v>
      </c>
    </row>
    <row r="401" spans="1:19" x14ac:dyDescent="0.35">
      <c r="A401" s="3" t="str">
        <f>+_xlfn.CONCAT(Exportaciones_FOB_frutas[[#This Row],[País]],Exportaciones_FOB_frutas[[#This Row],[Detalle]],Exportaciones_FOB_frutas[[#This Row],[Año]])</f>
        <v>HondurasCerezas2020</v>
      </c>
      <c r="B401" s="3" t="s">
        <v>93</v>
      </c>
      <c r="C401" s="3" t="s">
        <v>4</v>
      </c>
      <c r="D401" s="3" t="s">
        <v>6</v>
      </c>
      <c r="E401" s="3">
        <v>8525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/>
      <c r="O401" s="3"/>
      <c r="P401" s="3"/>
      <c r="Q401" s="3">
        <f>SUM(Exportaciones_FOB_frutas[[#This Row],[Enero]:[Diciembre]])</f>
        <v>8525</v>
      </c>
      <c r="R401" t="s">
        <v>236</v>
      </c>
      <c r="S401">
        <v>2020</v>
      </c>
    </row>
    <row r="402" spans="1:19" x14ac:dyDescent="0.35">
      <c r="A402" s="3" t="str">
        <f>+_xlfn.CONCAT(Exportaciones_FOB_frutas[[#This Row],[País]],Exportaciones_FOB_frutas[[#This Row],[Detalle]],Exportaciones_FOB_frutas[[#This Row],[Año]])</f>
        <v>Hong Kong (Región administrativa especial de China)Cerezas2020</v>
      </c>
      <c r="B402" s="3" t="s">
        <v>94</v>
      </c>
      <c r="C402" s="3" t="s">
        <v>4</v>
      </c>
      <c r="D402" s="3" t="s">
        <v>6</v>
      </c>
      <c r="E402" s="3">
        <v>1434729.84</v>
      </c>
      <c r="F402" s="3">
        <v>493544.5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/>
      <c r="O402" s="3"/>
      <c r="P402" s="3"/>
      <c r="Q402" s="3">
        <f>SUM(Exportaciones_FOB_frutas[[#This Row],[Enero]:[Diciembre]])</f>
        <v>1928274.34</v>
      </c>
      <c r="R402" t="s">
        <v>236</v>
      </c>
      <c r="S402">
        <v>2020</v>
      </c>
    </row>
    <row r="403" spans="1:19" x14ac:dyDescent="0.35">
      <c r="A403" s="3" t="str">
        <f>+_xlfn.CONCAT(Exportaciones_FOB_frutas[[#This Row],[País]],Exportaciones_FOB_frutas[[#This Row],[Detalle]],Exportaciones_FOB_frutas[[#This Row],[Año]])</f>
        <v>IndiaCerezas2020</v>
      </c>
      <c r="B403" s="3" t="s">
        <v>96</v>
      </c>
      <c r="C403" s="3" t="s">
        <v>4</v>
      </c>
      <c r="D403" s="3" t="s">
        <v>6</v>
      </c>
      <c r="E403" s="3">
        <v>603474.12</v>
      </c>
      <c r="F403" s="3">
        <v>-464.4</v>
      </c>
      <c r="G403" s="3">
        <v>9939.8799999999992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/>
      <c r="O403" s="3"/>
      <c r="P403" s="3"/>
      <c r="Q403" s="3">
        <f>SUM(Exportaciones_FOB_frutas[[#This Row],[Enero]:[Diciembre]])</f>
        <v>612949.6</v>
      </c>
      <c r="R403" t="s">
        <v>236</v>
      </c>
      <c r="S403">
        <v>2020</v>
      </c>
    </row>
    <row r="404" spans="1:19" x14ac:dyDescent="0.35">
      <c r="A404" s="3" t="str">
        <f>+_xlfn.CONCAT(Exportaciones_FOB_frutas[[#This Row],[País]],Exportaciones_FOB_frutas[[#This Row],[Detalle]],Exportaciones_FOB_frutas[[#This Row],[Año]])</f>
        <v>ItaliaCerezas2020</v>
      </c>
      <c r="B404" s="3" t="s">
        <v>108</v>
      </c>
      <c r="C404" s="3" t="s">
        <v>4</v>
      </c>
      <c r="D404" s="3" t="s">
        <v>6</v>
      </c>
      <c r="E404" s="3">
        <v>262684.73</v>
      </c>
      <c r="F404" s="3">
        <v>0</v>
      </c>
      <c r="G404" s="3">
        <v>8285.69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/>
      <c r="O404" s="3"/>
      <c r="P404" s="3"/>
      <c r="Q404" s="3">
        <f>SUM(Exportaciones_FOB_frutas[[#This Row],[Enero]:[Diciembre]])</f>
        <v>270970.42</v>
      </c>
      <c r="R404" t="s">
        <v>236</v>
      </c>
      <c r="S404">
        <v>2020</v>
      </c>
    </row>
    <row r="405" spans="1:19" x14ac:dyDescent="0.35">
      <c r="A405" s="3" t="str">
        <f>+_xlfn.CONCAT(Exportaciones_FOB_frutas[[#This Row],[País]],Exportaciones_FOB_frutas[[#This Row],[Detalle]],Exportaciones_FOB_frutas[[#This Row],[Año]])</f>
        <v>JapónCerezas2020</v>
      </c>
      <c r="B405" s="3" t="s">
        <v>110</v>
      </c>
      <c r="C405" s="3" t="s">
        <v>4</v>
      </c>
      <c r="D405" s="3" t="s">
        <v>6</v>
      </c>
      <c r="E405" s="3">
        <v>211960.02</v>
      </c>
      <c r="F405" s="3">
        <v>7331.5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/>
      <c r="O405" s="3"/>
      <c r="P405" s="3"/>
      <c r="Q405" s="3">
        <f>SUM(Exportaciones_FOB_frutas[[#This Row],[Enero]:[Diciembre]])</f>
        <v>219291.51999999999</v>
      </c>
      <c r="R405" t="s">
        <v>236</v>
      </c>
      <c r="S405">
        <v>2020</v>
      </c>
    </row>
    <row r="406" spans="1:19" x14ac:dyDescent="0.35">
      <c r="A406" s="3" t="str">
        <f>+_xlfn.CONCAT(Exportaciones_FOB_frutas[[#This Row],[País]],Exportaciones_FOB_frutas[[#This Row],[Detalle]],Exportaciones_FOB_frutas[[#This Row],[Año]])</f>
        <v>MalasiaCerezas2020</v>
      </c>
      <c r="B406" s="3" t="s">
        <v>124</v>
      </c>
      <c r="C406" s="3" t="s">
        <v>4</v>
      </c>
      <c r="D406" s="3" t="s">
        <v>6</v>
      </c>
      <c r="E406" s="3">
        <v>14209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/>
      <c r="O406" s="3"/>
      <c r="P406" s="3"/>
      <c r="Q406" s="3">
        <f>SUM(Exportaciones_FOB_frutas[[#This Row],[Enero]:[Diciembre]])</f>
        <v>14209</v>
      </c>
      <c r="R406" t="s">
        <v>236</v>
      </c>
      <c r="S406">
        <v>2020</v>
      </c>
    </row>
    <row r="407" spans="1:19" x14ac:dyDescent="0.35">
      <c r="A407" s="3" t="str">
        <f>+_xlfn.CONCAT(Exportaciones_FOB_frutas[[#This Row],[País]],Exportaciones_FOB_frutas[[#This Row],[Detalle]],Exportaciones_FOB_frutas[[#This Row],[Año]])</f>
        <v>MartinicaCerezas2020</v>
      </c>
      <c r="B407" s="3" t="s">
        <v>127</v>
      </c>
      <c r="C407" s="3" t="s">
        <v>4</v>
      </c>
      <c r="D407" s="3" t="s">
        <v>6</v>
      </c>
      <c r="E407" s="3">
        <v>10318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/>
      <c r="O407" s="3"/>
      <c r="P407" s="3"/>
      <c r="Q407" s="3">
        <f>SUM(Exportaciones_FOB_frutas[[#This Row],[Enero]:[Diciembre]])</f>
        <v>10318</v>
      </c>
      <c r="R407" t="s">
        <v>236</v>
      </c>
      <c r="S407">
        <v>2020</v>
      </c>
    </row>
    <row r="408" spans="1:19" x14ac:dyDescent="0.35">
      <c r="A408" s="3" t="str">
        <f>+_xlfn.CONCAT(Exportaciones_FOB_frutas[[#This Row],[País]],Exportaciones_FOB_frutas[[#This Row],[Detalle]],Exportaciones_FOB_frutas[[#This Row],[Año]])</f>
        <v>MéxicoCerezas2020</v>
      </c>
      <c r="B408" s="3" t="s">
        <v>130</v>
      </c>
      <c r="C408" s="3" t="s">
        <v>4</v>
      </c>
      <c r="D408" s="3" t="s">
        <v>6</v>
      </c>
      <c r="E408" s="3">
        <v>216583.97999999998</v>
      </c>
      <c r="F408" s="3">
        <v>124742.99</v>
      </c>
      <c r="G408" s="3">
        <v>0</v>
      </c>
      <c r="H408" s="3">
        <v>0</v>
      </c>
      <c r="I408" s="3">
        <v>124860</v>
      </c>
      <c r="J408" s="3">
        <v>91631</v>
      </c>
      <c r="K408" s="3">
        <v>143777.78</v>
      </c>
      <c r="L408" s="3">
        <v>153079.20000000001</v>
      </c>
      <c r="M408" s="3">
        <v>155229.6</v>
      </c>
      <c r="N408" s="3"/>
      <c r="O408" s="3"/>
      <c r="P408" s="3"/>
      <c r="Q408" s="3">
        <f>SUM(Exportaciones_FOB_frutas[[#This Row],[Enero]:[Diciembre]])</f>
        <v>1009904.5499999999</v>
      </c>
      <c r="R408" t="s">
        <v>236</v>
      </c>
      <c r="S408">
        <v>2020</v>
      </c>
    </row>
    <row r="409" spans="1:19" x14ac:dyDescent="0.35">
      <c r="A409" s="3" t="str">
        <f>+_xlfn.CONCAT(Exportaciones_FOB_frutas[[#This Row],[País]],Exportaciones_FOB_frutas[[#This Row],[Detalle]],Exportaciones_FOB_frutas[[#This Row],[Año]])</f>
        <v>Myanmar (ex Birmania)Cerezas2020</v>
      </c>
      <c r="B409" s="3" t="s">
        <v>136</v>
      </c>
      <c r="C409" s="3" t="s">
        <v>4</v>
      </c>
      <c r="D409" s="3" t="s">
        <v>6</v>
      </c>
      <c r="E409" s="3">
        <v>5290.58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/>
      <c r="O409" s="3"/>
      <c r="P409" s="3"/>
      <c r="Q409" s="3">
        <f>SUM(Exportaciones_FOB_frutas[[#This Row],[Enero]:[Diciembre]])</f>
        <v>5290.58</v>
      </c>
      <c r="R409" t="s">
        <v>236</v>
      </c>
      <c r="S409">
        <v>2020</v>
      </c>
    </row>
    <row r="410" spans="1:19" x14ac:dyDescent="0.35">
      <c r="A410" s="3" t="str">
        <f>+_xlfn.CONCAT(Exportaciones_FOB_frutas[[#This Row],[País]],Exportaciones_FOB_frutas[[#This Row],[Detalle]],Exportaciones_FOB_frutas[[#This Row],[Año]])</f>
        <v>NicaraguaCerezas2020</v>
      </c>
      <c r="B410" s="3" t="s">
        <v>138</v>
      </c>
      <c r="C410" s="3" t="s">
        <v>4</v>
      </c>
      <c r="D410" s="3" t="s">
        <v>6</v>
      </c>
      <c r="E410" s="3">
        <v>3540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/>
      <c r="O410" s="3"/>
      <c r="P410" s="3"/>
      <c r="Q410" s="3">
        <f>SUM(Exportaciones_FOB_frutas[[#This Row],[Enero]:[Diciembre]])</f>
        <v>3540</v>
      </c>
      <c r="R410" t="s">
        <v>236</v>
      </c>
      <c r="S410">
        <v>2020</v>
      </c>
    </row>
    <row r="411" spans="1:19" x14ac:dyDescent="0.35">
      <c r="A411" s="3" t="str">
        <f>+_xlfn.CONCAT(Exportaciones_FOB_frutas[[#This Row],[País]],Exportaciones_FOB_frutas[[#This Row],[Detalle]],Exportaciones_FOB_frutas[[#This Row],[Año]])</f>
        <v>PanamáCerezas2020</v>
      </c>
      <c r="B411" s="3" t="s">
        <v>146</v>
      </c>
      <c r="C411" s="3" t="s">
        <v>4</v>
      </c>
      <c r="D411" s="3" t="s">
        <v>6</v>
      </c>
      <c r="E411" s="3">
        <v>9485.0600000000013</v>
      </c>
      <c r="F411" s="3">
        <v>5000.99</v>
      </c>
      <c r="G411" s="3">
        <v>7864.86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/>
      <c r="O411" s="3"/>
      <c r="P411" s="3"/>
      <c r="Q411" s="3">
        <f>SUM(Exportaciones_FOB_frutas[[#This Row],[Enero]:[Diciembre]])</f>
        <v>22350.91</v>
      </c>
      <c r="R411" t="s">
        <v>236</v>
      </c>
      <c r="S411">
        <v>2020</v>
      </c>
    </row>
    <row r="412" spans="1:19" x14ac:dyDescent="0.35">
      <c r="A412" s="3" t="str">
        <f>+_xlfn.CONCAT(Exportaciones_FOB_frutas[[#This Row],[País]],Exportaciones_FOB_frutas[[#This Row],[Detalle]],Exportaciones_FOB_frutas[[#This Row],[Año]])</f>
        <v>PerúCerezas2020</v>
      </c>
      <c r="B412" s="3" t="s">
        <v>149</v>
      </c>
      <c r="C412" s="3" t="s">
        <v>4</v>
      </c>
      <c r="D412" s="3" t="s">
        <v>6</v>
      </c>
      <c r="E412" s="3">
        <v>208872.38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/>
      <c r="O412" s="3"/>
      <c r="P412" s="3"/>
      <c r="Q412" s="3">
        <f>SUM(Exportaciones_FOB_frutas[[#This Row],[Enero]:[Diciembre]])</f>
        <v>208872.38</v>
      </c>
      <c r="R412" t="s">
        <v>236</v>
      </c>
      <c r="S412">
        <v>2020</v>
      </c>
    </row>
    <row r="413" spans="1:19" x14ac:dyDescent="0.35">
      <c r="A413" s="3" t="str">
        <f>+_xlfn.CONCAT(Exportaciones_FOB_frutas[[#This Row],[País]],Exportaciones_FOB_frutas[[#This Row],[Detalle]],Exportaciones_FOB_frutas[[#This Row],[Año]])</f>
        <v>Polinesia FrancesaCerezas2020</v>
      </c>
      <c r="B413" s="3" t="s">
        <v>150</v>
      </c>
      <c r="C413" s="3" t="s">
        <v>4</v>
      </c>
      <c r="D413" s="3" t="s">
        <v>6</v>
      </c>
      <c r="E413" s="3">
        <v>30031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/>
      <c r="O413" s="3"/>
      <c r="P413" s="3"/>
      <c r="Q413" s="3">
        <f>SUM(Exportaciones_FOB_frutas[[#This Row],[Enero]:[Diciembre]])</f>
        <v>30031</v>
      </c>
      <c r="R413" t="s">
        <v>236</v>
      </c>
      <c r="S413">
        <v>2020</v>
      </c>
    </row>
    <row r="414" spans="1:19" x14ac:dyDescent="0.35">
      <c r="A414" s="3" t="str">
        <f>+_xlfn.CONCAT(Exportaciones_FOB_frutas[[#This Row],[País]],Exportaciones_FOB_frutas[[#This Row],[Detalle]],Exportaciones_FOB_frutas[[#This Row],[Año]])</f>
        <v>Puerto RicoCerezas2020</v>
      </c>
      <c r="B414" s="3" t="s">
        <v>153</v>
      </c>
      <c r="C414" s="3" t="s">
        <v>4</v>
      </c>
      <c r="D414" s="3" t="s">
        <v>6</v>
      </c>
      <c r="E414" s="3">
        <v>40349.93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/>
      <c r="O414" s="3"/>
      <c r="P414" s="3"/>
      <c r="Q414" s="3">
        <f>SUM(Exportaciones_FOB_frutas[[#This Row],[Enero]:[Diciembre]])</f>
        <v>40349.93</v>
      </c>
      <c r="R414" t="s">
        <v>236</v>
      </c>
      <c r="S414">
        <v>2020</v>
      </c>
    </row>
    <row r="415" spans="1:19" x14ac:dyDescent="0.35">
      <c r="A415" s="3" t="str">
        <f>+_xlfn.CONCAT(Exportaciones_FOB_frutas[[#This Row],[País]],Exportaciones_FOB_frutas[[#This Row],[Detalle]],Exportaciones_FOB_frutas[[#This Row],[Año]])</f>
        <v>Reino UnidoCerezas2020</v>
      </c>
      <c r="B415" s="3" t="s">
        <v>155</v>
      </c>
      <c r="C415" s="3" t="s">
        <v>4</v>
      </c>
      <c r="D415" s="3" t="s">
        <v>6</v>
      </c>
      <c r="E415" s="3">
        <v>4222012.66</v>
      </c>
      <c r="F415" s="3">
        <v>1670857.21</v>
      </c>
      <c r="G415" s="3">
        <v>1168099.6200000001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/>
      <c r="O415" s="3"/>
      <c r="P415" s="3"/>
      <c r="Q415" s="3">
        <f>SUM(Exportaciones_FOB_frutas[[#This Row],[Enero]:[Diciembre]])</f>
        <v>7060969.4900000002</v>
      </c>
      <c r="R415" t="s">
        <v>236</v>
      </c>
      <c r="S415">
        <v>2020</v>
      </c>
    </row>
    <row r="416" spans="1:19" x14ac:dyDescent="0.35">
      <c r="A416" s="3" t="str">
        <f>+_xlfn.CONCAT(Exportaciones_FOB_frutas[[#This Row],[País]],Exportaciones_FOB_frutas[[#This Row],[Detalle]],Exportaciones_FOB_frutas[[#This Row],[Año]])</f>
        <v>República DominicanaCerezas2020</v>
      </c>
      <c r="B416" s="3" t="s">
        <v>158</v>
      </c>
      <c r="C416" s="3" t="s">
        <v>4</v>
      </c>
      <c r="D416" s="3" t="s">
        <v>6</v>
      </c>
      <c r="E416" s="3">
        <v>37383.279999999999</v>
      </c>
      <c r="F416" s="3">
        <v>5397.38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/>
      <c r="O416" s="3"/>
      <c r="P416" s="3"/>
      <c r="Q416" s="3">
        <f>SUM(Exportaciones_FOB_frutas[[#This Row],[Enero]:[Diciembre]])</f>
        <v>42780.659999999996</v>
      </c>
      <c r="R416" t="s">
        <v>236</v>
      </c>
      <c r="S416">
        <v>2020</v>
      </c>
    </row>
    <row r="417" spans="1:19" x14ac:dyDescent="0.35">
      <c r="A417" s="3" t="str">
        <f>+_xlfn.CONCAT(Exportaciones_FOB_frutas[[#This Row],[País]],Exportaciones_FOB_frutas[[#This Row],[Detalle]],Exportaciones_FOB_frutas[[#This Row],[Año]])</f>
        <v>RusiaCerezas2020</v>
      </c>
      <c r="B417" s="3" t="s">
        <v>161</v>
      </c>
      <c r="C417" s="3" t="s">
        <v>4</v>
      </c>
      <c r="D417" s="3" t="s">
        <v>6</v>
      </c>
      <c r="E417" s="3">
        <v>391035.87</v>
      </c>
      <c r="F417" s="3">
        <v>411247.34</v>
      </c>
      <c r="G417" s="3">
        <v>30821.8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/>
      <c r="O417" s="3"/>
      <c r="P417" s="3"/>
      <c r="Q417" s="3">
        <f>SUM(Exportaciones_FOB_frutas[[#This Row],[Enero]:[Diciembre]])</f>
        <v>833105.01</v>
      </c>
      <c r="R417" t="s">
        <v>236</v>
      </c>
      <c r="S417">
        <v>2020</v>
      </c>
    </row>
    <row r="418" spans="1:19" x14ac:dyDescent="0.35">
      <c r="A418" s="3" t="str">
        <f>+_xlfn.CONCAT(Exportaciones_FOB_frutas[[#This Row],[País]],Exportaciones_FOB_frutas[[#This Row],[Detalle]],Exportaciones_FOB_frutas[[#This Row],[Año]])</f>
        <v>SingapurCerezas2020</v>
      </c>
      <c r="B418" s="3" t="s">
        <v>170</v>
      </c>
      <c r="C418" s="3" t="s">
        <v>4</v>
      </c>
      <c r="D418" s="3" t="s">
        <v>6</v>
      </c>
      <c r="E418" s="3">
        <v>162091.82</v>
      </c>
      <c r="F418" s="3">
        <v>60985.36</v>
      </c>
      <c r="G418" s="3">
        <v>2898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/>
      <c r="O418" s="3"/>
      <c r="P418" s="3"/>
      <c r="Q418" s="3">
        <f>SUM(Exportaciones_FOB_frutas[[#This Row],[Enero]:[Diciembre]])</f>
        <v>225975.18</v>
      </c>
      <c r="R418" t="s">
        <v>236</v>
      </c>
      <c r="S418">
        <v>2020</v>
      </c>
    </row>
    <row r="419" spans="1:19" x14ac:dyDescent="0.35">
      <c r="A419" s="3" t="str">
        <f>+_xlfn.CONCAT(Exportaciones_FOB_frutas[[#This Row],[País]],Exportaciones_FOB_frutas[[#This Row],[Detalle]],Exportaciones_FOB_frutas[[#This Row],[Año]])</f>
        <v>TailandiaCerezas2020</v>
      </c>
      <c r="B419" s="3" t="s">
        <v>178</v>
      </c>
      <c r="C419" s="3" t="s">
        <v>4</v>
      </c>
      <c r="D419" s="3" t="s">
        <v>6</v>
      </c>
      <c r="E419" s="3">
        <v>4562320.9800000004</v>
      </c>
      <c r="F419" s="3">
        <v>536086.96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/>
      <c r="O419" s="3"/>
      <c r="P419" s="3"/>
      <c r="Q419" s="3">
        <f>SUM(Exportaciones_FOB_frutas[[#This Row],[Enero]:[Diciembre]])</f>
        <v>5098407.9400000004</v>
      </c>
      <c r="R419" t="s">
        <v>236</v>
      </c>
      <c r="S419">
        <v>2020</v>
      </c>
    </row>
    <row r="420" spans="1:19" x14ac:dyDescent="0.35">
      <c r="A420" s="3" t="str">
        <f>+_xlfn.CONCAT(Exportaciones_FOB_frutas[[#This Row],[País]],Exportaciones_FOB_frutas[[#This Row],[Detalle]],Exportaciones_FOB_frutas[[#This Row],[Año]])</f>
        <v>Taiwán (Formosa)Cerezas2020</v>
      </c>
      <c r="B420" s="3" t="s">
        <v>179</v>
      </c>
      <c r="C420" s="3" t="s">
        <v>4</v>
      </c>
      <c r="D420" s="3" t="s">
        <v>6</v>
      </c>
      <c r="E420" s="3">
        <v>7897341.0899999999</v>
      </c>
      <c r="F420" s="3">
        <v>412545.77</v>
      </c>
      <c r="G420" s="3">
        <v>315690.14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/>
      <c r="O420" s="3"/>
      <c r="P420" s="3"/>
      <c r="Q420" s="3">
        <f>SUM(Exportaciones_FOB_frutas[[#This Row],[Enero]:[Diciembre]])</f>
        <v>8625577</v>
      </c>
      <c r="R420" t="s">
        <v>236</v>
      </c>
      <c r="S420">
        <v>2020</v>
      </c>
    </row>
    <row r="421" spans="1:19" x14ac:dyDescent="0.35">
      <c r="A421" s="3" t="str">
        <f>+_xlfn.CONCAT(Exportaciones_FOB_frutas[[#This Row],[País]],Exportaciones_FOB_frutas[[#This Row],[Detalle]],Exportaciones_FOB_frutas[[#This Row],[Año]])</f>
        <v>Territorio Francés en AméricaCerezas2020</v>
      </c>
      <c r="B421" s="3" t="s">
        <v>183</v>
      </c>
      <c r="C421" s="3" t="s">
        <v>4</v>
      </c>
      <c r="D421" s="3" t="s">
        <v>6</v>
      </c>
      <c r="E421" s="3">
        <v>22080</v>
      </c>
      <c r="F421" s="3">
        <v>10112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/>
      <c r="O421" s="3"/>
      <c r="P421" s="3"/>
      <c r="Q421" s="3">
        <f>SUM(Exportaciones_FOB_frutas[[#This Row],[Enero]:[Diciembre]])</f>
        <v>32192</v>
      </c>
      <c r="R421" t="s">
        <v>236</v>
      </c>
      <c r="S421">
        <v>2020</v>
      </c>
    </row>
    <row r="422" spans="1:19" x14ac:dyDescent="0.35">
      <c r="A422" s="3" t="str">
        <f>+_xlfn.CONCAT(Exportaciones_FOB_frutas[[#This Row],[País]],Exportaciones_FOB_frutas[[#This Row],[Detalle]],Exportaciones_FOB_frutas[[#This Row],[Año]])</f>
        <v>UruguayCerezas2020</v>
      </c>
      <c r="B422" s="3" t="s">
        <v>192</v>
      </c>
      <c r="C422" s="3" t="s">
        <v>4</v>
      </c>
      <c r="D422" s="3" t="s">
        <v>6</v>
      </c>
      <c r="E422" s="3">
        <v>22560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/>
      <c r="O422" s="3"/>
      <c r="P422" s="3"/>
      <c r="Q422" s="3">
        <f>SUM(Exportaciones_FOB_frutas[[#This Row],[Enero]:[Diciembre]])</f>
        <v>22560</v>
      </c>
      <c r="R422" t="s">
        <v>236</v>
      </c>
      <c r="S422">
        <v>2020</v>
      </c>
    </row>
    <row r="423" spans="1:19" x14ac:dyDescent="0.35">
      <c r="A423" s="3" t="str">
        <f>+_xlfn.CONCAT(Exportaciones_FOB_frutas[[#This Row],[País]],Exportaciones_FOB_frutas[[#This Row],[Detalle]],Exportaciones_FOB_frutas[[#This Row],[Año]])</f>
        <v>Otros PaísesCerezas2020</v>
      </c>
      <c r="B423" s="3" t="s">
        <v>197</v>
      </c>
      <c r="C423" s="3" t="s">
        <v>4</v>
      </c>
      <c r="D423" s="3" t="s">
        <v>6</v>
      </c>
      <c r="E423" s="3">
        <v>88108.86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/>
      <c r="O423" s="3"/>
      <c r="P423" s="3"/>
      <c r="Q423" s="3">
        <f>SUM(Exportaciones_FOB_frutas[[#This Row],[Enero]:[Diciembre]])</f>
        <v>88108.86</v>
      </c>
      <c r="R423" t="s">
        <v>236</v>
      </c>
      <c r="S423">
        <v>2020</v>
      </c>
    </row>
    <row r="424" spans="1:19" x14ac:dyDescent="0.35">
      <c r="A424" s="3" t="str">
        <f>+_xlfn.CONCAT(Exportaciones_FOB_frutas[[#This Row],[País]],Exportaciones_FOB_frutas[[#This Row],[Detalle]],Exportaciones_FOB_frutas[[#This Row],[Año]])</f>
        <v>ChinaCerezas2019</v>
      </c>
      <c r="B424" s="3" t="s">
        <v>56</v>
      </c>
      <c r="C424" s="3" t="s">
        <v>4</v>
      </c>
      <c r="D424" s="3" t="s">
        <v>6</v>
      </c>
      <c r="E424" s="3">
        <v>886888476.69000006</v>
      </c>
      <c r="F424" s="3">
        <v>58641173.340000004</v>
      </c>
      <c r="G424" s="3">
        <v>1084447.19</v>
      </c>
      <c r="H424" s="3">
        <v>29139.27</v>
      </c>
      <c r="I424" s="3">
        <v>143933.32</v>
      </c>
      <c r="J424" s="3">
        <v>0</v>
      </c>
      <c r="K424" s="3">
        <v>0</v>
      </c>
      <c r="L424" s="3">
        <v>44081.57</v>
      </c>
      <c r="M424" s="3">
        <v>0</v>
      </c>
      <c r="N424" s="3">
        <v>7468</v>
      </c>
      <c r="O424" s="3">
        <v>23970447.809999995</v>
      </c>
      <c r="P424" s="3">
        <v>364715211.29000002</v>
      </c>
      <c r="Q424" s="3">
        <f>SUM(Exportaciones_FOB_frutas[[#This Row],[Enero]:[Diciembre]])</f>
        <v>1335524378.4800003</v>
      </c>
      <c r="R424" t="s">
        <v>236</v>
      </c>
      <c r="S424">
        <v>2019</v>
      </c>
    </row>
    <row r="425" spans="1:19" x14ac:dyDescent="0.35">
      <c r="A425" s="3" t="str">
        <f>+_xlfn.CONCAT(Exportaciones_FOB_frutas[[#This Row],[País]],Exportaciones_FOB_frutas[[#This Row],[Detalle]],Exportaciones_FOB_frutas[[#This Row],[Año]])</f>
        <v>Estados Unidos de AméricaCerezas2019</v>
      </c>
      <c r="B425" s="3" t="s">
        <v>74</v>
      </c>
      <c r="C425" s="3" t="s">
        <v>4</v>
      </c>
      <c r="D425" s="3" t="s">
        <v>6</v>
      </c>
      <c r="E425" s="3">
        <v>11081157.469999999</v>
      </c>
      <c r="F425" s="3">
        <v>890878.17999999993</v>
      </c>
      <c r="G425" s="3">
        <v>228337.2</v>
      </c>
      <c r="H425" s="3">
        <v>595834.19999999995</v>
      </c>
      <c r="I425" s="3">
        <v>487539</v>
      </c>
      <c r="J425" s="3">
        <v>130213</v>
      </c>
      <c r="K425" s="3">
        <v>108342</v>
      </c>
      <c r="L425" s="3">
        <v>254625</v>
      </c>
      <c r="M425" s="3">
        <v>236800</v>
      </c>
      <c r="N425" s="3">
        <v>127295</v>
      </c>
      <c r="O425" s="3">
        <v>2405874</v>
      </c>
      <c r="P425" s="3">
        <v>11377919.949999999</v>
      </c>
      <c r="Q425" s="3">
        <f>SUM(Exportaciones_FOB_frutas[[#This Row],[Enero]:[Diciembre]])</f>
        <v>27924814.999999996</v>
      </c>
      <c r="R425" t="s">
        <v>236</v>
      </c>
      <c r="S425">
        <v>2019</v>
      </c>
    </row>
    <row r="426" spans="1:19" x14ac:dyDescent="0.35">
      <c r="A426" s="3" t="str">
        <f>+_xlfn.CONCAT(Exportaciones_FOB_frutas[[#This Row],[País]],Exportaciones_FOB_frutas[[#This Row],[Detalle]],Exportaciones_FOB_frutas[[#This Row],[Año]])</f>
        <v>JapónCerezas2019</v>
      </c>
      <c r="B426" s="3" t="s">
        <v>110</v>
      </c>
      <c r="C426" s="3" t="s">
        <v>4</v>
      </c>
      <c r="D426" s="3" t="s">
        <v>6</v>
      </c>
      <c r="E426" s="3">
        <v>218934.52000000002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52399.4</v>
      </c>
      <c r="P426" s="3">
        <v>265528.67</v>
      </c>
      <c r="Q426" s="3">
        <f>SUM(Exportaciones_FOB_frutas[[#This Row],[Enero]:[Diciembre]])</f>
        <v>536862.59000000008</v>
      </c>
      <c r="R426" t="s">
        <v>236</v>
      </c>
      <c r="S426">
        <v>2019</v>
      </c>
    </row>
    <row r="427" spans="1:19" x14ac:dyDescent="0.35">
      <c r="A427" s="3" t="str">
        <f>+_xlfn.CONCAT(Exportaciones_FOB_frutas[[#This Row],[País]],Exportaciones_FOB_frutas[[#This Row],[Detalle]],Exportaciones_FOB_frutas[[#This Row],[Año]])</f>
        <v>Corea del SurCerezas2019</v>
      </c>
      <c r="B427" s="3" t="s">
        <v>60</v>
      </c>
      <c r="C427" s="3" t="s">
        <v>4</v>
      </c>
      <c r="D427" s="3" t="s">
        <v>6</v>
      </c>
      <c r="E427" s="3">
        <v>18164496.039999999</v>
      </c>
      <c r="F427" s="3">
        <v>3091157.3400000003</v>
      </c>
      <c r="G427" s="3">
        <v>-245.4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918847.1</v>
      </c>
      <c r="P427" s="3">
        <v>9854338.629999999</v>
      </c>
      <c r="Q427" s="3">
        <f>SUM(Exportaciones_FOB_frutas[[#This Row],[Enero]:[Diciembre]])</f>
        <v>32028593.710000001</v>
      </c>
      <c r="R427" t="s">
        <v>236</v>
      </c>
      <c r="S427">
        <v>2019</v>
      </c>
    </row>
    <row r="428" spans="1:19" x14ac:dyDescent="0.35">
      <c r="A428" s="3" t="str">
        <f>+_xlfn.CONCAT(Exportaciones_FOB_frutas[[#This Row],[País]],Exportaciones_FOB_frutas[[#This Row],[Detalle]],Exportaciones_FOB_frutas[[#This Row],[Año]])</f>
        <v>BrasilCerezas2019</v>
      </c>
      <c r="B428" s="3" t="s">
        <v>49</v>
      </c>
      <c r="C428" s="3" t="s">
        <v>4</v>
      </c>
      <c r="D428" s="3" t="s">
        <v>6</v>
      </c>
      <c r="E428" s="3">
        <v>1779586.8099999998</v>
      </c>
      <c r="F428" s="3">
        <v>334548.15999999997</v>
      </c>
      <c r="G428" s="3">
        <v>0</v>
      </c>
      <c r="H428" s="3">
        <v>0</v>
      </c>
      <c r="I428" s="3">
        <v>36400</v>
      </c>
      <c r="J428" s="3">
        <v>0</v>
      </c>
      <c r="K428" s="3">
        <v>0</v>
      </c>
      <c r="L428" s="3">
        <v>77542.399999999994</v>
      </c>
      <c r="M428" s="3">
        <v>19604</v>
      </c>
      <c r="N428" s="3">
        <v>78907.399999999994</v>
      </c>
      <c r="O428" s="3">
        <v>1986294.56</v>
      </c>
      <c r="P428" s="3">
        <v>8187705.6899999995</v>
      </c>
      <c r="Q428" s="3">
        <f>SUM(Exportaciones_FOB_frutas[[#This Row],[Enero]:[Diciembre]])</f>
        <v>12500589.02</v>
      </c>
      <c r="R428" t="s">
        <v>236</v>
      </c>
      <c r="S428">
        <v>2019</v>
      </c>
    </row>
    <row r="429" spans="1:19" x14ac:dyDescent="0.35">
      <c r="A429" s="3" t="str">
        <f>+_xlfn.CONCAT(Exportaciones_FOB_frutas[[#This Row],[País]],Exportaciones_FOB_frutas[[#This Row],[Detalle]],Exportaciones_FOB_frutas[[#This Row],[Año]])</f>
        <v>PerúCerezas2019</v>
      </c>
      <c r="B429" s="3" t="s">
        <v>149</v>
      </c>
      <c r="C429" s="3" t="s">
        <v>4</v>
      </c>
      <c r="D429" s="3" t="s">
        <v>6</v>
      </c>
      <c r="E429" s="3">
        <v>19040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70766</v>
      </c>
      <c r="P429" s="3">
        <v>675141.49</v>
      </c>
      <c r="Q429" s="3">
        <f>SUM(Exportaciones_FOB_frutas[[#This Row],[Enero]:[Diciembre]])</f>
        <v>764947.49</v>
      </c>
      <c r="R429" t="s">
        <v>236</v>
      </c>
      <c r="S429">
        <v>2019</v>
      </c>
    </row>
    <row r="430" spans="1:19" x14ac:dyDescent="0.35">
      <c r="A430" s="3" t="str">
        <f>+_xlfn.CONCAT(Exportaciones_FOB_frutas[[#This Row],[País]],Exportaciones_FOB_frutas[[#This Row],[Detalle]],Exportaciones_FOB_frutas[[#This Row],[Año]])</f>
        <v>EspañaCerezas2019</v>
      </c>
      <c r="B430" s="3" t="s">
        <v>73</v>
      </c>
      <c r="C430" s="3" t="s">
        <v>4</v>
      </c>
      <c r="D430" s="3" t="s">
        <v>6</v>
      </c>
      <c r="E430" s="3">
        <v>707897.92999999993</v>
      </c>
      <c r="F430" s="3">
        <v>102153.41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55638.2</v>
      </c>
      <c r="N430" s="3">
        <v>0</v>
      </c>
      <c r="O430" s="3">
        <v>232570.43</v>
      </c>
      <c r="P430" s="3">
        <v>1104225.1099999999</v>
      </c>
      <c r="Q430" s="3">
        <f>SUM(Exportaciones_FOB_frutas[[#This Row],[Enero]:[Diciembre]])</f>
        <v>2202485.08</v>
      </c>
      <c r="R430" t="s">
        <v>236</v>
      </c>
      <c r="S430">
        <v>2019</v>
      </c>
    </row>
    <row r="431" spans="1:19" x14ac:dyDescent="0.35">
      <c r="A431" s="3" t="str">
        <f>+_xlfn.CONCAT(Exportaciones_FOB_frutas[[#This Row],[País]],Exportaciones_FOB_frutas[[#This Row],[Detalle]],Exportaciones_FOB_frutas[[#This Row],[Año]])</f>
        <v>HolandaCerezas2019</v>
      </c>
      <c r="B431" s="3" t="s">
        <v>92</v>
      </c>
      <c r="C431" s="3" t="s">
        <v>4</v>
      </c>
      <c r="D431" s="3" t="s">
        <v>6</v>
      </c>
      <c r="E431" s="3">
        <v>653192.10000000009</v>
      </c>
      <c r="F431" s="3">
        <v>70308.84</v>
      </c>
      <c r="G431" s="3">
        <v>388.02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269455.3</v>
      </c>
      <c r="P431" s="3">
        <v>1881243.4900000002</v>
      </c>
      <c r="Q431" s="3">
        <f>SUM(Exportaciones_FOB_frutas[[#This Row],[Enero]:[Diciembre]])</f>
        <v>2874587.75</v>
      </c>
      <c r="R431" t="s">
        <v>236</v>
      </c>
      <c r="S431">
        <v>2019</v>
      </c>
    </row>
    <row r="432" spans="1:19" x14ac:dyDescent="0.35">
      <c r="A432" s="3" t="str">
        <f>+_xlfn.CONCAT(Exportaciones_FOB_frutas[[#This Row],[País]],Exportaciones_FOB_frutas[[#This Row],[Detalle]],Exportaciones_FOB_frutas[[#This Row],[Año]])</f>
        <v>Taiwán (Formosa)Cerezas2019</v>
      </c>
      <c r="B432" s="3" t="s">
        <v>179</v>
      </c>
      <c r="C432" s="3" t="s">
        <v>4</v>
      </c>
      <c r="D432" s="3" t="s">
        <v>6</v>
      </c>
      <c r="E432" s="3">
        <v>12137906.969999999</v>
      </c>
      <c r="F432" s="3">
        <v>363031.09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400006.08</v>
      </c>
      <c r="P432" s="3">
        <v>5062088.0500000007</v>
      </c>
      <c r="Q432" s="3">
        <f>SUM(Exportaciones_FOB_frutas[[#This Row],[Enero]:[Diciembre]])</f>
        <v>17963032.189999998</v>
      </c>
      <c r="R432" t="s">
        <v>236</v>
      </c>
      <c r="S432">
        <v>2019</v>
      </c>
    </row>
    <row r="433" spans="1:19" x14ac:dyDescent="0.35">
      <c r="A433" s="3" t="str">
        <f>+_xlfn.CONCAT(Exportaciones_FOB_frutas[[#This Row],[País]],Exportaciones_FOB_frutas[[#This Row],[Detalle]],Exportaciones_FOB_frutas[[#This Row],[Año]])</f>
        <v>MéxicoCerezas2019</v>
      </c>
      <c r="B433" s="3" t="s">
        <v>130</v>
      </c>
      <c r="C433" s="3" t="s">
        <v>4</v>
      </c>
      <c r="D433" s="3" t="s">
        <v>6</v>
      </c>
      <c r="E433" s="3">
        <v>65790.44</v>
      </c>
      <c r="F433" s="3">
        <v>139471</v>
      </c>
      <c r="G433" s="3">
        <v>0</v>
      </c>
      <c r="H433" s="3">
        <v>130272</v>
      </c>
      <c r="I433" s="3">
        <v>209479</v>
      </c>
      <c r="J433" s="3">
        <v>212980</v>
      </c>
      <c r="K433" s="3">
        <v>153140</v>
      </c>
      <c r="L433" s="3">
        <v>50980</v>
      </c>
      <c r="M433" s="3">
        <v>165906.99</v>
      </c>
      <c r="N433" s="3">
        <v>159307.99</v>
      </c>
      <c r="O433" s="3">
        <v>178561.06</v>
      </c>
      <c r="P433" s="3">
        <v>679515</v>
      </c>
      <c r="Q433" s="3">
        <f>SUM(Exportaciones_FOB_frutas[[#This Row],[Enero]:[Diciembre]])</f>
        <v>2145403.48</v>
      </c>
      <c r="R433" t="s">
        <v>236</v>
      </c>
      <c r="S433">
        <v>2019</v>
      </c>
    </row>
    <row r="434" spans="1:19" x14ac:dyDescent="0.35">
      <c r="A434" s="3" t="str">
        <f>+_xlfn.CONCAT(Exportaciones_FOB_frutas[[#This Row],[País]],Exportaciones_FOB_frutas[[#This Row],[Detalle]],Exportaciones_FOB_frutas[[#This Row],[Año]])</f>
        <v>FranciaCerezas2019</v>
      </c>
      <c r="B434" s="3" t="s">
        <v>80</v>
      </c>
      <c r="C434" s="3" t="s">
        <v>4</v>
      </c>
      <c r="D434" s="3" t="s">
        <v>6</v>
      </c>
      <c r="E434" s="3">
        <v>587587.39</v>
      </c>
      <c r="F434" s="3">
        <v>130321.98</v>
      </c>
      <c r="G434" s="3">
        <v>10558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35323.120000000003</v>
      </c>
      <c r="P434" s="3">
        <v>505305.21</v>
      </c>
      <c r="Q434" s="3">
        <f>SUM(Exportaciones_FOB_frutas[[#This Row],[Enero]:[Diciembre]])</f>
        <v>1269095.7</v>
      </c>
      <c r="R434" t="s">
        <v>236</v>
      </c>
      <c r="S434">
        <v>2019</v>
      </c>
    </row>
    <row r="435" spans="1:19" x14ac:dyDescent="0.35">
      <c r="A435" s="3" t="str">
        <f>+_xlfn.CONCAT(Exportaciones_FOB_frutas[[#This Row],[País]],Exportaciones_FOB_frutas[[#This Row],[Detalle]],Exportaciones_FOB_frutas[[#This Row],[Año]])</f>
        <v>IndiaCerezas2019</v>
      </c>
      <c r="B435" s="3" t="s">
        <v>96</v>
      </c>
      <c r="C435" s="3" t="s">
        <v>4</v>
      </c>
      <c r="D435" s="3" t="s">
        <v>6</v>
      </c>
      <c r="E435" s="3">
        <v>349400.69999999995</v>
      </c>
      <c r="F435" s="3">
        <v>82532.850000000006</v>
      </c>
      <c r="G435" s="3">
        <v>6947.59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78545.490000000005</v>
      </c>
      <c r="P435" s="3">
        <v>228383.88</v>
      </c>
      <c r="Q435" s="3">
        <f>SUM(Exportaciones_FOB_frutas[[#This Row],[Enero]:[Diciembre]])</f>
        <v>745810.51</v>
      </c>
      <c r="R435" t="s">
        <v>236</v>
      </c>
      <c r="S435">
        <v>2019</v>
      </c>
    </row>
    <row r="436" spans="1:19" x14ac:dyDescent="0.35">
      <c r="A436" s="3" t="str">
        <f>+_xlfn.CONCAT(Exportaciones_FOB_frutas[[#This Row],[País]],Exportaciones_FOB_frutas[[#This Row],[Detalle]],Exportaciones_FOB_frutas[[#This Row],[Año]])</f>
        <v>CanadáCerezas2019</v>
      </c>
      <c r="B436" s="3" t="s">
        <v>55</v>
      </c>
      <c r="C436" s="3" t="s">
        <v>4</v>
      </c>
      <c r="D436" s="3" t="s">
        <v>6</v>
      </c>
      <c r="E436" s="3">
        <v>1202186.99</v>
      </c>
      <c r="F436" s="3">
        <v>59983.979999999996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28436.38</v>
      </c>
      <c r="P436" s="3">
        <v>669915.78</v>
      </c>
      <c r="Q436" s="3">
        <f>SUM(Exportaciones_FOB_frutas[[#This Row],[Enero]:[Diciembre]])</f>
        <v>1960523.13</v>
      </c>
      <c r="R436" t="s">
        <v>236</v>
      </c>
      <c r="S436">
        <v>2019</v>
      </c>
    </row>
    <row r="437" spans="1:19" x14ac:dyDescent="0.35">
      <c r="A437" s="3" t="str">
        <f>+_xlfn.CONCAT(Exportaciones_FOB_frutas[[#This Row],[País]],Exportaciones_FOB_frutas[[#This Row],[Detalle]],Exportaciones_FOB_frutas[[#This Row],[Año]])</f>
        <v>AlemaniaCerezas2019</v>
      </c>
      <c r="B437" s="3" t="s">
        <v>3</v>
      </c>
      <c r="C437" s="3" t="s">
        <v>4</v>
      </c>
      <c r="D437" s="3" t="s">
        <v>6</v>
      </c>
      <c r="E437" s="3">
        <v>246445.61000000002</v>
      </c>
      <c r="F437" s="3">
        <v>39813.160000000003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17368.759999999998</v>
      </c>
      <c r="P437" s="3">
        <v>648734.68999999994</v>
      </c>
      <c r="Q437" s="3">
        <f>SUM(Exportaciones_FOB_frutas[[#This Row],[Enero]:[Diciembre]])</f>
        <v>952362.22</v>
      </c>
      <c r="R437" t="s">
        <v>236</v>
      </c>
      <c r="S437">
        <v>2019</v>
      </c>
    </row>
    <row r="438" spans="1:19" x14ac:dyDescent="0.35">
      <c r="A438" s="3" t="str">
        <f>+_xlfn.CONCAT(Exportaciones_FOB_frutas[[#This Row],[País]],Exportaciones_FOB_frutas[[#This Row],[Detalle]],Exportaciones_FOB_frutas[[#This Row],[Año]])</f>
        <v>ItaliaCerezas2019</v>
      </c>
      <c r="B438" s="3" t="s">
        <v>108</v>
      </c>
      <c r="C438" s="3" t="s">
        <v>4</v>
      </c>
      <c r="D438" s="3" t="s">
        <v>6</v>
      </c>
      <c r="E438" s="3">
        <v>394115.57999999996</v>
      </c>
      <c r="F438" s="3">
        <v>47432.97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2432</v>
      </c>
      <c r="P438" s="3">
        <v>475018.92</v>
      </c>
      <c r="Q438" s="3">
        <f>SUM(Exportaciones_FOB_frutas[[#This Row],[Enero]:[Diciembre]])</f>
        <v>918999.47</v>
      </c>
      <c r="R438" t="s">
        <v>236</v>
      </c>
      <c r="S438">
        <v>2019</v>
      </c>
    </row>
    <row r="439" spans="1:19" x14ac:dyDescent="0.35">
      <c r="A439" s="3" t="str">
        <f>+_xlfn.CONCAT(Exportaciones_FOB_frutas[[#This Row],[País]],Exportaciones_FOB_frutas[[#This Row],[Detalle]],Exportaciones_FOB_frutas[[#This Row],[Año]])</f>
        <v>RusiaCerezas2019</v>
      </c>
      <c r="B439" s="3" t="s">
        <v>161</v>
      </c>
      <c r="C439" s="3" t="s">
        <v>4</v>
      </c>
      <c r="D439" s="3" t="s">
        <v>6</v>
      </c>
      <c r="E439" s="3">
        <v>472290.24</v>
      </c>
      <c r="F439" s="3">
        <v>115419.56</v>
      </c>
      <c r="G439" s="3">
        <v>140233.94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59536.45</v>
      </c>
      <c r="P439" s="3">
        <v>445726.45</v>
      </c>
      <c r="Q439" s="3">
        <f>SUM(Exportaciones_FOB_frutas[[#This Row],[Enero]:[Diciembre]])</f>
        <v>1233206.6399999999</v>
      </c>
      <c r="R439" t="s">
        <v>236</v>
      </c>
      <c r="S439">
        <v>2019</v>
      </c>
    </row>
    <row r="440" spans="1:19" x14ac:dyDescent="0.35">
      <c r="A440" s="3" t="str">
        <f>+_xlfn.CONCAT(Exportaciones_FOB_frutas[[#This Row],[País]],Exportaciones_FOB_frutas[[#This Row],[Detalle]],Exportaciones_FOB_frutas[[#This Row],[Año]])</f>
        <v>ColombiaCerezas2019</v>
      </c>
      <c r="B440" s="3" t="s">
        <v>58</v>
      </c>
      <c r="C440" s="3" t="s">
        <v>4</v>
      </c>
      <c r="D440" s="3" t="s">
        <v>6</v>
      </c>
      <c r="E440" s="3">
        <v>152739.5</v>
      </c>
      <c r="F440" s="3">
        <v>122939</v>
      </c>
      <c r="G440" s="3">
        <v>0</v>
      </c>
      <c r="H440" s="3">
        <v>149134</v>
      </c>
      <c r="I440" s="3">
        <v>57408</v>
      </c>
      <c r="J440" s="3">
        <v>54307.5</v>
      </c>
      <c r="K440" s="3">
        <v>57460</v>
      </c>
      <c r="L440" s="3">
        <v>127309</v>
      </c>
      <c r="M440" s="3">
        <v>137208</v>
      </c>
      <c r="N440" s="3">
        <v>73144</v>
      </c>
      <c r="O440" s="3">
        <v>153949.81</v>
      </c>
      <c r="P440" s="3">
        <v>372824.08</v>
      </c>
      <c r="Q440" s="3">
        <f>SUM(Exportaciones_FOB_frutas[[#This Row],[Enero]:[Diciembre]])</f>
        <v>1458422.8900000001</v>
      </c>
      <c r="R440" t="s">
        <v>236</v>
      </c>
      <c r="S440">
        <v>2019</v>
      </c>
    </row>
    <row r="441" spans="1:19" x14ac:dyDescent="0.35">
      <c r="A441" s="3" t="str">
        <f>+_xlfn.CONCAT(Exportaciones_FOB_frutas[[#This Row],[País]],Exportaciones_FOB_frutas[[#This Row],[Detalle]],Exportaciones_FOB_frutas[[#This Row],[Año]])</f>
        <v>ArgentinaCerezas2019</v>
      </c>
      <c r="B441" s="3" t="s">
        <v>32</v>
      </c>
      <c r="C441" s="3" t="s">
        <v>4</v>
      </c>
      <c r="D441" s="3" t="s">
        <v>6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41568</v>
      </c>
      <c r="Q441" s="3">
        <f>SUM(Exportaciones_FOB_frutas[[#This Row],[Enero]:[Diciembre]])</f>
        <v>41568</v>
      </c>
      <c r="R441" t="s">
        <v>236</v>
      </c>
      <c r="S441">
        <v>2019</v>
      </c>
    </row>
    <row r="442" spans="1:19" x14ac:dyDescent="0.35">
      <c r="A442" s="3" t="str">
        <f>+_xlfn.CONCAT(Exportaciones_FOB_frutas[[#This Row],[País]],Exportaciones_FOB_frutas[[#This Row],[Detalle]],Exportaciones_FOB_frutas[[#This Row],[Año]])</f>
        <v>Reino UnidoCerezas2019</v>
      </c>
      <c r="B442" s="3" t="s">
        <v>155</v>
      </c>
      <c r="C442" s="3" t="s">
        <v>4</v>
      </c>
      <c r="D442" s="3" t="s">
        <v>6</v>
      </c>
      <c r="E442" s="3">
        <v>5074128.54</v>
      </c>
      <c r="F442" s="3">
        <v>2372546.9200000004</v>
      </c>
      <c r="G442" s="3">
        <v>491712.2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262589.56</v>
      </c>
      <c r="P442" s="3">
        <v>3298794.08</v>
      </c>
      <c r="Q442" s="3">
        <f>SUM(Exportaciones_FOB_frutas[[#This Row],[Enero]:[Diciembre]])</f>
        <v>11499771.300000001</v>
      </c>
      <c r="R442" t="s">
        <v>236</v>
      </c>
      <c r="S442">
        <v>2019</v>
      </c>
    </row>
    <row r="443" spans="1:19" x14ac:dyDescent="0.35">
      <c r="A443" s="3" t="str">
        <f>+_xlfn.CONCAT(Exportaciones_FOB_frutas[[#This Row],[País]],Exportaciones_FOB_frutas[[#This Row],[Detalle]],Exportaciones_FOB_frutas[[#This Row],[Año]])</f>
        <v>EcuadorCerezas2019</v>
      </c>
      <c r="B443" s="3" t="s">
        <v>68</v>
      </c>
      <c r="C443" s="3" t="s">
        <v>4</v>
      </c>
      <c r="D443" s="3" t="s">
        <v>6</v>
      </c>
      <c r="E443" s="3">
        <v>2336009.86</v>
      </c>
      <c r="F443" s="3">
        <v>163157.12</v>
      </c>
      <c r="G443" s="3">
        <v>5920</v>
      </c>
      <c r="H443" s="3">
        <v>7776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45007.33</v>
      </c>
      <c r="P443" s="3">
        <v>1538682.56</v>
      </c>
      <c r="Q443" s="3">
        <f>SUM(Exportaciones_FOB_frutas[[#This Row],[Enero]:[Diciembre]])</f>
        <v>4096552.87</v>
      </c>
      <c r="R443" t="s">
        <v>236</v>
      </c>
      <c r="S443">
        <v>2019</v>
      </c>
    </row>
    <row r="444" spans="1:19" x14ac:dyDescent="0.35">
      <c r="A444" s="3" t="str">
        <f>+_xlfn.CONCAT(Exportaciones_FOB_frutas[[#This Row],[País]],Exportaciones_FOB_frutas[[#This Row],[Detalle]],Exportaciones_FOB_frutas[[#This Row],[Año]])</f>
        <v>BélgicaCerezas2019</v>
      </c>
      <c r="B444" s="3" t="s">
        <v>43</v>
      </c>
      <c r="C444" s="3" t="s">
        <v>4</v>
      </c>
      <c r="D444" s="3" t="s">
        <v>6</v>
      </c>
      <c r="E444" s="3">
        <v>224427.17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98896</v>
      </c>
      <c r="Q444" s="3">
        <f>SUM(Exportaciones_FOB_frutas[[#This Row],[Enero]:[Diciembre]])</f>
        <v>323323.17000000004</v>
      </c>
      <c r="R444" t="s">
        <v>236</v>
      </c>
      <c r="S444">
        <v>2019</v>
      </c>
    </row>
    <row r="445" spans="1:19" x14ac:dyDescent="0.35">
      <c r="A445" s="3" t="str">
        <f>+_xlfn.CONCAT(Exportaciones_FOB_frutas[[#This Row],[País]],Exportaciones_FOB_frutas[[#This Row],[Detalle]],Exportaciones_FOB_frutas[[#This Row],[Año]])</f>
        <v>TailandiaCerezas2019</v>
      </c>
      <c r="B445" s="3" t="s">
        <v>178</v>
      </c>
      <c r="C445" s="3" t="s">
        <v>4</v>
      </c>
      <c r="D445" s="3" t="s">
        <v>6</v>
      </c>
      <c r="E445" s="3">
        <v>4635605.17</v>
      </c>
      <c r="F445" s="3">
        <v>447547.93000000005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509620.51</v>
      </c>
      <c r="P445" s="3">
        <v>2692114.42</v>
      </c>
      <c r="Q445" s="3">
        <f>SUM(Exportaciones_FOB_frutas[[#This Row],[Enero]:[Diciembre]])</f>
        <v>8284888.0299999993</v>
      </c>
      <c r="R445" t="s">
        <v>236</v>
      </c>
      <c r="S445">
        <v>2019</v>
      </c>
    </row>
    <row r="446" spans="1:19" x14ac:dyDescent="0.35">
      <c r="A446" s="3" t="str">
        <f>+_xlfn.CONCAT(Exportaciones_FOB_frutas[[#This Row],[País]],Exportaciones_FOB_frutas[[#This Row],[Detalle]],Exportaciones_FOB_frutas[[#This Row],[Año]])</f>
        <v>BoliviaCerezas2019</v>
      </c>
      <c r="B446" s="3" t="s">
        <v>47</v>
      </c>
      <c r="C446" s="3" t="s">
        <v>4</v>
      </c>
      <c r="D446" s="3" t="s">
        <v>6</v>
      </c>
      <c r="E446" s="3">
        <v>151721.96</v>
      </c>
      <c r="F446" s="3">
        <v>8780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960</v>
      </c>
      <c r="P446" s="3">
        <v>114643</v>
      </c>
      <c r="Q446" s="3">
        <f>SUM(Exportaciones_FOB_frutas[[#This Row],[Enero]:[Diciembre]])</f>
        <v>276104.95999999996</v>
      </c>
      <c r="R446" t="s">
        <v>236</v>
      </c>
      <c r="S446">
        <v>2019</v>
      </c>
    </row>
    <row r="447" spans="1:19" x14ac:dyDescent="0.35">
      <c r="A447" s="3" t="str">
        <f>+_xlfn.CONCAT(Exportaciones_FOB_frutas[[#This Row],[País]],Exportaciones_FOB_frutas[[#This Row],[Detalle]],Exportaciones_FOB_frutas[[#This Row],[Año]])</f>
        <v>AustraliaCerezas2019</v>
      </c>
      <c r="B447" s="3" t="s">
        <v>35</v>
      </c>
      <c r="C447" s="3" t="s">
        <v>4</v>
      </c>
      <c r="D447" s="3" t="s">
        <v>6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3</v>
      </c>
      <c r="P447" s="3">
        <v>0</v>
      </c>
      <c r="Q447" s="3">
        <f>SUM(Exportaciones_FOB_frutas[[#This Row],[Enero]:[Diciembre]])</f>
        <v>3</v>
      </c>
      <c r="R447" t="s">
        <v>236</v>
      </c>
      <c r="S447">
        <v>2019</v>
      </c>
    </row>
    <row r="448" spans="1:19" x14ac:dyDescent="0.35">
      <c r="A448" s="3" t="str">
        <f>+_xlfn.CONCAT(Exportaciones_FOB_frutas[[#This Row],[País]],Exportaciones_FOB_frutas[[#This Row],[Detalle]],Exportaciones_FOB_frutas[[#This Row],[Año]])</f>
        <v>MalasiaCerezas2019</v>
      </c>
      <c r="B448" s="3" t="s">
        <v>124</v>
      </c>
      <c r="C448" s="3" t="s">
        <v>4</v>
      </c>
      <c r="D448" s="3" t="s">
        <v>6</v>
      </c>
      <c r="E448" s="3">
        <v>0</v>
      </c>
      <c r="F448" s="3">
        <v>4733.76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54824.81</v>
      </c>
      <c r="P448" s="3">
        <v>5940.8</v>
      </c>
      <c r="Q448" s="3">
        <f>SUM(Exportaciones_FOB_frutas[[#This Row],[Enero]:[Diciembre]])</f>
        <v>65499.37</v>
      </c>
      <c r="R448" t="s">
        <v>236</v>
      </c>
      <c r="S448">
        <v>2019</v>
      </c>
    </row>
    <row r="449" spans="1:19" x14ac:dyDescent="0.35">
      <c r="A449" s="3" t="str">
        <f>+_xlfn.CONCAT(Exportaciones_FOB_frutas[[#This Row],[País]],Exportaciones_FOB_frutas[[#This Row],[Detalle]],Exportaciones_FOB_frutas[[#This Row],[Año]])</f>
        <v>Emiratos Árabes UnidosCerezas2019</v>
      </c>
      <c r="B449" s="3" t="s">
        <v>71</v>
      </c>
      <c r="C449" s="3" t="s">
        <v>4</v>
      </c>
      <c r="D449" s="3" t="s">
        <v>6</v>
      </c>
      <c r="E449" s="3">
        <v>161835.63</v>
      </c>
      <c r="F449" s="3">
        <v>68280.100000000006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43634.3</v>
      </c>
      <c r="P449" s="3">
        <v>101549.2</v>
      </c>
      <c r="Q449" s="3">
        <f>SUM(Exportaciones_FOB_frutas[[#This Row],[Enero]:[Diciembre]])</f>
        <v>375299.23000000004</v>
      </c>
      <c r="R449" t="s">
        <v>236</v>
      </c>
      <c r="S449">
        <v>2019</v>
      </c>
    </row>
    <row r="450" spans="1:19" x14ac:dyDescent="0.35">
      <c r="A450" s="3" t="str">
        <f>+_xlfn.CONCAT(Exportaciones_FOB_frutas[[#This Row],[País]],Exportaciones_FOB_frutas[[#This Row],[Detalle]],Exportaciones_FOB_frutas[[#This Row],[Año]])</f>
        <v>PanamáCerezas2019</v>
      </c>
      <c r="B450" s="3" t="s">
        <v>146</v>
      </c>
      <c r="C450" s="3" t="s">
        <v>4</v>
      </c>
      <c r="D450" s="3" t="s">
        <v>6</v>
      </c>
      <c r="E450" s="3">
        <v>2261.16</v>
      </c>
      <c r="F450" s="3">
        <v>11869.72</v>
      </c>
      <c r="G450" s="3">
        <v>0</v>
      </c>
      <c r="H450" s="3">
        <v>1562.57</v>
      </c>
      <c r="I450" s="3">
        <v>3103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18079.86</v>
      </c>
      <c r="P450" s="3">
        <v>146351.97999999998</v>
      </c>
      <c r="Q450" s="3">
        <f>SUM(Exportaciones_FOB_frutas[[#This Row],[Enero]:[Diciembre]])</f>
        <v>183228.28999999998</v>
      </c>
      <c r="R450" t="s">
        <v>236</v>
      </c>
      <c r="S450">
        <v>2019</v>
      </c>
    </row>
    <row r="451" spans="1:19" x14ac:dyDescent="0.35">
      <c r="A451" s="3" t="str">
        <f>+_xlfn.CONCAT(Exportaciones_FOB_frutas[[#This Row],[País]],Exportaciones_FOB_frutas[[#This Row],[Detalle]],Exportaciones_FOB_frutas[[#This Row],[Año]])</f>
        <v>Costa RicaCerezas2019</v>
      </c>
      <c r="B451" s="3" t="s">
        <v>62</v>
      </c>
      <c r="C451" s="3" t="s">
        <v>4</v>
      </c>
      <c r="D451" s="3" t="s">
        <v>6</v>
      </c>
      <c r="E451" s="3">
        <v>30042.7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3915.4</v>
      </c>
      <c r="P451" s="3">
        <v>48541.99</v>
      </c>
      <c r="Q451" s="3">
        <f>SUM(Exportaciones_FOB_frutas[[#This Row],[Enero]:[Diciembre]])</f>
        <v>82500.09</v>
      </c>
      <c r="R451" t="s">
        <v>236</v>
      </c>
      <c r="S451">
        <v>2019</v>
      </c>
    </row>
    <row r="452" spans="1:19" x14ac:dyDescent="0.35">
      <c r="A452" s="3" t="str">
        <f>+_xlfn.CONCAT(Exportaciones_FOB_frutas[[#This Row],[País]],Exportaciones_FOB_frutas[[#This Row],[Detalle]],Exportaciones_FOB_frutas[[#This Row],[Año]])</f>
        <v>FilipinasCerezas2019</v>
      </c>
      <c r="B452" s="3" t="s">
        <v>78</v>
      </c>
      <c r="C452" s="3" t="s">
        <v>4</v>
      </c>
      <c r="D452" s="3" t="s">
        <v>6</v>
      </c>
      <c r="E452" s="3">
        <v>288220.39</v>
      </c>
      <c r="F452" s="3">
        <v>29351.98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214592.1</v>
      </c>
      <c r="P452" s="3">
        <v>507569.38999999996</v>
      </c>
      <c r="Q452" s="3">
        <f>SUM(Exportaciones_FOB_frutas[[#This Row],[Enero]:[Diciembre]])</f>
        <v>1039733.8599999999</v>
      </c>
      <c r="R452" t="s">
        <v>236</v>
      </c>
      <c r="S452">
        <v>2019</v>
      </c>
    </row>
    <row r="453" spans="1:19" x14ac:dyDescent="0.35">
      <c r="A453" s="3" t="str">
        <f>+_xlfn.CONCAT(Exportaciones_FOB_frutas[[#This Row],[País]],Exportaciones_FOB_frutas[[#This Row],[Detalle]],Exportaciones_FOB_frutas[[#This Row],[Año]])</f>
        <v>UruguayCerezas2019</v>
      </c>
      <c r="B453" s="3" t="s">
        <v>192</v>
      </c>
      <c r="C453" s="3" t="s">
        <v>4</v>
      </c>
      <c r="D453" s="3" t="s">
        <v>6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74762</v>
      </c>
      <c r="Q453" s="3">
        <f>SUM(Exportaciones_FOB_frutas[[#This Row],[Enero]:[Diciembre]])</f>
        <v>74762</v>
      </c>
      <c r="R453" t="s">
        <v>236</v>
      </c>
      <c r="S453">
        <v>2019</v>
      </c>
    </row>
    <row r="454" spans="1:19" x14ac:dyDescent="0.35">
      <c r="A454" s="3" t="str">
        <f>+_xlfn.CONCAT(Exportaciones_FOB_frutas[[#This Row],[País]],Exportaciones_FOB_frutas[[#This Row],[Detalle]],Exportaciones_FOB_frutas[[#This Row],[Año]])</f>
        <v>GuatemalaCerezas2019</v>
      </c>
      <c r="B454" s="3" t="s">
        <v>87</v>
      </c>
      <c r="C454" s="3" t="s">
        <v>4</v>
      </c>
      <c r="D454" s="3" t="s">
        <v>6</v>
      </c>
      <c r="E454" s="3">
        <v>14006.58</v>
      </c>
      <c r="F454" s="3">
        <v>1924.2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4844.05</v>
      </c>
      <c r="P454" s="3">
        <v>11639.1</v>
      </c>
      <c r="Q454" s="3">
        <f>SUM(Exportaciones_FOB_frutas[[#This Row],[Enero]:[Diciembre]])</f>
        <v>32413.93</v>
      </c>
      <c r="R454" t="s">
        <v>236</v>
      </c>
      <c r="S454">
        <v>2019</v>
      </c>
    </row>
    <row r="455" spans="1:19" x14ac:dyDescent="0.35">
      <c r="A455" s="3" t="str">
        <f>+_xlfn.CONCAT(Exportaciones_FOB_frutas[[#This Row],[País]],Exportaciones_FOB_frutas[[#This Row],[Detalle]],Exportaciones_FOB_frutas[[#This Row],[Año]])</f>
        <v>Arabia SauditaCerezas2019</v>
      </c>
      <c r="B455" s="3" t="s">
        <v>30</v>
      </c>
      <c r="C455" s="3" t="s">
        <v>4</v>
      </c>
      <c r="D455" s="3" t="s">
        <v>6</v>
      </c>
      <c r="E455" s="3">
        <v>48392</v>
      </c>
      <c r="F455" s="3">
        <v>14360.8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22616.799999999999</v>
      </c>
      <c r="P455" s="3">
        <v>339201.32</v>
      </c>
      <c r="Q455" s="3">
        <f>SUM(Exportaciones_FOB_frutas[[#This Row],[Enero]:[Diciembre]])</f>
        <v>424570.92000000004</v>
      </c>
      <c r="R455" t="s">
        <v>236</v>
      </c>
      <c r="S455">
        <v>2019</v>
      </c>
    </row>
    <row r="456" spans="1:19" x14ac:dyDescent="0.35">
      <c r="A456" s="3" t="str">
        <f>+_xlfn.CONCAT(Exportaciones_FOB_frutas[[#This Row],[País]],Exportaciones_FOB_frutas[[#This Row],[Detalle]],Exportaciones_FOB_frutas[[#This Row],[Año]])</f>
        <v>Hong Kong (Región administrativa especial de China)Cerezas2019</v>
      </c>
      <c r="B456" s="3" t="s">
        <v>94</v>
      </c>
      <c r="C456" s="3" t="s">
        <v>4</v>
      </c>
      <c r="D456" s="3" t="s">
        <v>6</v>
      </c>
      <c r="E456" s="3">
        <v>3557504.1300000004</v>
      </c>
      <c r="F456" s="3">
        <v>515591.82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47408.4</v>
      </c>
      <c r="P456" s="3">
        <v>1097673.67</v>
      </c>
      <c r="Q456" s="3">
        <f>SUM(Exportaciones_FOB_frutas[[#This Row],[Enero]:[Diciembre]])</f>
        <v>5218178.0199999996</v>
      </c>
      <c r="R456" t="s">
        <v>236</v>
      </c>
      <c r="S456">
        <v>2019</v>
      </c>
    </row>
    <row r="457" spans="1:19" x14ac:dyDescent="0.35">
      <c r="A457" s="3" t="str">
        <f>+_xlfn.CONCAT(Exportaciones_FOB_frutas[[#This Row],[País]],Exportaciones_FOB_frutas[[#This Row],[Detalle]],Exportaciones_FOB_frutas[[#This Row],[Año]])</f>
        <v>El SalvadorCerezas2019</v>
      </c>
      <c r="B457" s="3" t="s">
        <v>70</v>
      </c>
      <c r="C457" s="3" t="s">
        <v>4</v>
      </c>
      <c r="D457" s="3" t="s">
        <v>6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4600.3999999999996</v>
      </c>
      <c r="P457" s="3">
        <v>20499</v>
      </c>
      <c r="Q457" s="3">
        <f>SUM(Exportaciones_FOB_frutas[[#This Row],[Enero]:[Diciembre]])</f>
        <v>25099.4</v>
      </c>
      <c r="R457" t="s">
        <v>236</v>
      </c>
      <c r="S457">
        <v>2019</v>
      </c>
    </row>
    <row r="458" spans="1:19" x14ac:dyDescent="0.35">
      <c r="A458" s="3" t="str">
        <f>+_xlfn.CONCAT(Exportaciones_FOB_frutas[[#This Row],[País]],Exportaciones_FOB_frutas[[#This Row],[Detalle]],Exportaciones_FOB_frutas[[#This Row],[Año]])</f>
        <v>PoloniaCerezas2019</v>
      </c>
      <c r="B458" s="3" t="s">
        <v>151</v>
      </c>
      <c r="C458" s="3" t="s">
        <v>4</v>
      </c>
      <c r="D458" s="3" t="s">
        <v>6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37632.25</v>
      </c>
      <c r="O458" s="3">
        <v>0</v>
      </c>
      <c r="P458" s="3">
        <v>0</v>
      </c>
      <c r="Q458" s="3">
        <f>SUM(Exportaciones_FOB_frutas[[#This Row],[Enero]:[Diciembre]])</f>
        <v>37632.25</v>
      </c>
      <c r="R458" t="s">
        <v>236</v>
      </c>
      <c r="S458">
        <v>2019</v>
      </c>
    </row>
    <row r="459" spans="1:19" x14ac:dyDescent="0.35">
      <c r="A459" s="3" t="str">
        <f>+_xlfn.CONCAT(Exportaciones_FOB_frutas[[#This Row],[País]],Exportaciones_FOB_frutas[[#This Row],[Detalle]],Exportaciones_FOB_frutas[[#This Row],[Año]])</f>
        <v>Puerto RicoCerezas2019</v>
      </c>
      <c r="B459" s="3" t="s">
        <v>153</v>
      </c>
      <c r="C459" s="3" t="s">
        <v>4</v>
      </c>
      <c r="D459" s="3" t="s">
        <v>6</v>
      </c>
      <c r="E459" s="3">
        <v>28988.23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11866.99</v>
      </c>
      <c r="P459" s="3">
        <v>48240.68</v>
      </c>
      <c r="Q459" s="3">
        <f>SUM(Exportaciones_FOB_frutas[[#This Row],[Enero]:[Diciembre]])</f>
        <v>89095.9</v>
      </c>
      <c r="R459" t="s">
        <v>236</v>
      </c>
      <c r="S459">
        <v>2019</v>
      </c>
    </row>
    <row r="460" spans="1:19" x14ac:dyDescent="0.35">
      <c r="A460" s="3" t="str">
        <f>+_xlfn.CONCAT(Exportaciones_FOB_frutas[[#This Row],[País]],Exportaciones_FOB_frutas[[#This Row],[Detalle]],Exportaciones_FOB_frutas[[#This Row],[Año]])</f>
        <v>SingapurCerezas2019</v>
      </c>
      <c r="B460" s="3" t="s">
        <v>170</v>
      </c>
      <c r="C460" s="3" t="s">
        <v>4</v>
      </c>
      <c r="D460" s="3" t="s">
        <v>6</v>
      </c>
      <c r="E460" s="3">
        <v>704162.24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10988.5</v>
      </c>
      <c r="P460" s="3">
        <v>486072.47000000003</v>
      </c>
      <c r="Q460" s="3">
        <f>SUM(Exportaciones_FOB_frutas[[#This Row],[Enero]:[Diciembre]])</f>
        <v>1201223.21</v>
      </c>
      <c r="R460" t="s">
        <v>236</v>
      </c>
      <c r="S460">
        <v>2019</v>
      </c>
    </row>
    <row r="461" spans="1:19" x14ac:dyDescent="0.35">
      <c r="A461" s="3" t="str">
        <f>+_xlfn.CONCAT(Exportaciones_FOB_frutas[[#This Row],[País]],Exportaciones_FOB_frutas[[#This Row],[Detalle]],Exportaciones_FOB_frutas[[#This Row],[Año]])</f>
        <v>República DominicanaCerezas2019</v>
      </c>
      <c r="B461" s="3" t="s">
        <v>158</v>
      </c>
      <c r="C461" s="3" t="s">
        <v>4</v>
      </c>
      <c r="D461" s="3" t="s">
        <v>6</v>
      </c>
      <c r="E461" s="3">
        <v>2872.01</v>
      </c>
      <c r="F461" s="3">
        <v>8731.75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14720</v>
      </c>
      <c r="Q461" s="3">
        <f>SUM(Exportaciones_FOB_frutas[[#This Row],[Enero]:[Diciembre]])</f>
        <v>26323.760000000002</v>
      </c>
      <c r="R461" t="s">
        <v>236</v>
      </c>
      <c r="S461">
        <v>2019</v>
      </c>
    </row>
    <row r="462" spans="1:19" x14ac:dyDescent="0.35">
      <c r="A462" s="3" t="str">
        <f>+_xlfn.CONCAT(Exportaciones_FOB_frutas[[#This Row],[País]],Exportaciones_FOB_frutas[[#This Row],[Detalle]],Exportaciones_FOB_frutas[[#This Row],[Año]])</f>
        <v>IrlandaCerezas2019</v>
      </c>
      <c r="B462" s="3" t="s">
        <v>99</v>
      </c>
      <c r="C462" s="3" t="s">
        <v>4</v>
      </c>
      <c r="D462" s="3" t="s">
        <v>6</v>
      </c>
      <c r="E462" s="3">
        <v>24777.599999999999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f>SUM(Exportaciones_FOB_frutas[[#This Row],[Enero]:[Diciembre]])</f>
        <v>24777.599999999999</v>
      </c>
      <c r="R462" t="s">
        <v>236</v>
      </c>
      <c r="S462">
        <v>2019</v>
      </c>
    </row>
    <row r="463" spans="1:19" x14ac:dyDescent="0.35">
      <c r="A463" s="3" t="str">
        <f>+_xlfn.CONCAT(Exportaciones_FOB_frutas[[#This Row],[País]],Exportaciones_FOB_frutas[[#This Row],[Detalle]],Exportaciones_FOB_frutas[[#This Row],[Año]])</f>
        <v>VenezuelaCerezas2019</v>
      </c>
      <c r="B463" s="3" t="s">
        <v>194</v>
      </c>
      <c r="C463" s="3" t="s">
        <v>4</v>
      </c>
      <c r="D463" s="3" t="s">
        <v>6</v>
      </c>
      <c r="E463" s="3">
        <v>34153.379999999997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22098.06</v>
      </c>
      <c r="P463" s="3">
        <v>154976.75</v>
      </c>
      <c r="Q463" s="3">
        <f>SUM(Exportaciones_FOB_frutas[[#This Row],[Enero]:[Diciembre]])</f>
        <v>211228.19</v>
      </c>
      <c r="R463" t="s">
        <v>236</v>
      </c>
      <c r="S463">
        <v>2019</v>
      </c>
    </row>
    <row r="464" spans="1:19" x14ac:dyDescent="0.35">
      <c r="A464" s="3" t="str">
        <f>+_xlfn.CONCAT(Exportaciones_FOB_frutas[[#This Row],[País]],Exportaciones_FOB_frutas[[#This Row],[Detalle]],Exportaciones_FOB_frutas[[#This Row],[Año]])</f>
        <v>HondurasCerezas2019</v>
      </c>
      <c r="B464" s="3" t="s">
        <v>93</v>
      </c>
      <c r="C464" s="3" t="s">
        <v>4</v>
      </c>
      <c r="D464" s="3" t="s">
        <v>6</v>
      </c>
      <c r="E464" s="3">
        <v>21059.040000000001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6070.18</v>
      </c>
      <c r="Q464" s="3">
        <f>SUM(Exportaciones_FOB_frutas[[#This Row],[Enero]:[Diciembre]])</f>
        <v>27129.22</v>
      </c>
      <c r="R464" t="s">
        <v>236</v>
      </c>
      <c r="S464">
        <v>2019</v>
      </c>
    </row>
    <row r="465" spans="1:19" x14ac:dyDescent="0.35">
      <c r="A465" s="3" t="str">
        <f>+_xlfn.CONCAT(Exportaciones_FOB_frutas[[#This Row],[País]],Exportaciones_FOB_frutas[[#This Row],[Detalle]],Exportaciones_FOB_frutas[[#This Row],[Año]])</f>
        <v>CambodiaCerezas2019</v>
      </c>
      <c r="B465" s="3" t="s">
        <v>53</v>
      </c>
      <c r="C465" s="3" t="s">
        <v>4</v>
      </c>
      <c r="D465" s="3" t="s">
        <v>6</v>
      </c>
      <c r="E465" s="3">
        <v>76585.08</v>
      </c>
      <c r="F465" s="3">
        <v>21525.24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143879.60999999999</v>
      </c>
      <c r="P465" s="3">
        <v>173853.57</v>
      </c>
      <c r="Q465" s="3">
        <f>SUM(Exportaciones_FOB_frutas[[#This Row],[Enero]:[Diciembre]])</f>
        <v>415843.5</v>
      </c>
      <c r="R465" t="s">
        <v>236</v>
      </c>
      <c r="S465">
        <v>2019</v>
      </c>
    </row>
    <row r="466" spans="1:19" x14ac:dyDescent="0.35">
      <c r="A466" s="3" t="str">
        <f>+_xlfn.CONCAT(Exportaciones_FOB_frutas[[#This Row],[País]],Exportaciones_FOB_frutas[[#This Row],[Detalle]],Exportaciones_FOB_frutas[[#This Row],[Año]])</f>
        <v>BahreinCerezas2019</v>
      </c>
      <c r="B466" s="3" t="s">
        <v>39</v>
      </c>
      <c r="C466" s="3" t="s">
        <v>4</v>
      </c>
      <c r="D466" s="3" t="s">
        <v>6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3073.01</v>
      </c>
      <c r="P466" s="3">
        <v>10836.23</v>
      </c>
      <c r="Q466" s="3">
        <f>SUM(Exportaciones_FOB_frutas[[#This Row],[Enero]:[Diciembre]])</f>
        <v>13909.24</v>
      </c>
      <c r="R466" t="s">
        <v>236</v>
      </c>
      <c r="S466">
        <v>2019</v>
      </c>
    </row>
    <row r="467" spans="1:19" x14ac:dyDescent="0.35">
      <c r="A467" s="3" t="str">
        <f>+_xlfn.CONCAT(Exportaciones_FOB_frutas[[#This Row],[País]],Exportaciones_FOB_frutas[[#This Row],[Detalle]],Exportaciones_FOB_frutas[[#This Row],[Año]])</f>
        <v>QatarCerezas2019</v>
      </c>
      <c r="B467" s="3" t="s">
        <v>154</v>
      </c>
      <c r="C467" s="3" t="s">
        <v>4</v>
      </c>
      <c r="D467" s="3" t="s">
        <v>6</v>
      </c>
      <c r="E467" s="3">
        <v>3158.28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4</v>
      </c>
      <c r="P467" s="3">
        <v>12749.269999999999</v>
      </c>
      <c r="Q467" s="3">
        <f>SUM(Exportaciones_FOB_frutas[[#This Row],[Enero]:[Diciembre]])</f>
        <v>15911.55</v>
      </c>
      <c r="R467" t="s">
        <v>236</v>
      </c>
      <c r="S467">
        <v>2019</v>
      </c>
    </row>
    <row r="468" spans="1:19" x14ac:dyDescent="0.35">
      <c r="A468" s="3" t="str">
        <f>+_xlfn.CONCAT(Exportaciones_FOB_frutas[[#This Row],[País]],Exportaciones_FOB_frutas[[#This Row],[Detalle]],Exportaciones_FOB_frutas[[#This Row],[Año]])</f>
        <v>LibanoCerezas2019</v>
      </c>
      <c r="B468" s="3" t="s">
        <v>118</v>
      </c>
      <c r="C468" s="3" t="s">
        <v>4</v>
      </c>
      <c r="D468" s="3" t="s">
        <v>6</v>
      </c>
      <c r="E468" s="3">
        <v>24683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f>SUM(Exportaciones_FOB_frutas[[#This Row],[Enero]:[Diciembre]])</f>
        <v>24683</v>
      </c>
      <c r="R468" t="s">
        <v>236</v>
      </c>
      <c r="S468">
        <v>2019</v>
      </c>
    </row>
    <row r="469" spans="1:19" x14ac:dyDescent="0.35">
      <c r="A469" s="3" t="str">
        <f>+_xlfn.CONCAT(Exportaciones_FOB_frutas[[#This Row],[País]],Exportaciones_FOB_frutas[[#This Row],[Detalle]],Exportaciones_FOB_frutas[[#This Row],[Año]])</f>
        <v>KuwaitCerezas2019</v>
      </c>
      <c r="B469" s="3" t="s">
        <v>115</v>
      </c>
      <c r="C469" s="3" t="s">
        <v>4</v>
      </c>
      <c r="D469" s="3" t="s">
        <v>6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2477.39</v>
      </c>
      <c r="Q469" s="3">
        <f>SUM(Exportaciones_FOB_frutas[[#This Row],[Enero]:[Diciembre]])</f>
        <v>2477.39</v>
      </c>
      <c r="R469" t="s">
        <v>236</v>
      </c>
      <c r="S469">
        <v>2019</v>
      </c>
    </row>
    <row r="470" spans="1:19" x14ac:dyDescent="0.35">
      <c r="A470" s="3" t="str">
        <f>+_xlfn.CONCAT(Exportaciones_FOB_frutas[[#This Row],[País]],Exportaciones_FOB_frutas[[#This Row],[Detalle]],Exportaciones_FOB_frutas[[#This Row],[Año]])</f>
        <v>ChipreCerezas2019</v>
      </c>
      <c r="B470" s="3" t="s">
        <v>57</v>
      </c>
      <c r="C470" s="3" t="s">
        <v>4</v>
      </c>
      <c r="D470" s="3" t="s">
        <v>6</v>
      </c>
      <c r="E470" s="3">
        <v>7808.61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7603.36</v>
      </c>
      <c r="Q470" s="3">
        <f>SUM(Exportaciones_FOB_frutas[[#This Row],[Enero]:[Diciembre]])</f>
        <v>15411.97</v>
      </c>
      <c r="R470" t="s">
        <v>236</v>
      </c>
      <c r="S470">
        <v>2019</v>
      </c>
    </row>
    <row r="471" spans="1:19" x14ac:dyDescent="0.35">
      <c r="A471" s="3" t="str">
        <f>+_xlfn.CONCAT(Exportaciones_FOB_frutas[[#This Row],[País]],Exportaciones_FOB_frutas[[#This Row],[Detalle]],Exportaciones_FOB_frutas[[#This Row],[Año]])</f>
        <v>Territorio Francés en AméricaCerezas2019</v>
      </c>
      <c r="B471" s="3" t="s">
        <v>183</v>
      </c>
      <c r="C471" s="3" t="s">
        <v>4</v>
      </c>
      <c r="D471" s="3" t="s">
        <v>6</v>
      </c>
      <c r="E471" s="3">
        <v>32372</v>
      </c>
      <c r="F471" s="3">
        <v>5520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f>SUM(Exportaciones_FOB_frutas[[#This Row],[Enero]:[Diciembre]])</f>
        <v>37892</v>
      </c>
      <c r="R471" t="s">
        <v>236</v>
      </c>
      <c r="S471">
        <v>2019</v>
      </c>
    </row>
    <row r="472" spans="1:19" x14ac:dyDescent="0.35">
      <c r="A472" s="3" t="str">
        <f>+_xlfn.CONCAT(Exportaciones_FOB_frutas[[#This Row],[País]],Exportaciones_FOB_frutas[[#This Row],[Detalle]],Exportaciones_FOB_frutas[[#This Row],[Año]])</f>
        <v>Polinesia FrancesaCerezas2019</v>
      </c>
      <c r="B472" s="3" t="s">
        <v>150</v>
      </c>
      <c r="C472" s="3" t="s">
        <v>4</v>
      </c>
      <c r="D472" s="3" t="s">
        <v>6</v>
      </c>
      <c r="E472" s="3">
        <v>7802.4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92781.25</v>
      </c>
      <c r="Q472" s="3">
        <f>SUM(Exportaciones_FOB_frutas[[#This Row],[Enero]:[Diciembre]])</f>
        <v>100583.65</v>
      </c>
      <c r="R472" t="s">
        <v>236</v>
      </c>
      <c r="S472">
        <v>2019</v>
      </c>
    </row>
    <row r="473" spans="1:19" x14ac:dyDescent="0.35">
      <c r="A473" s="3" t="str">
        <f>+_xlfn.CONCAT(Exportaciones_FOB_frutas[[#This Row],[País]],Exportaciones_FOB_frutas[[#This Row],[Detalle]],Exportaciones_FOB_frutas[[#This Row],[Año]])</f>
        <v>MartinicaCerezas2019</v>
      </c>
      <c r="B473" s="3" t="s">
        <v>127</v>
      </c>
      <c r="C473" s="3" t="s">
        <v>4</v>
      </c>
      <c r="D473" s="3" t="s">
        <v>6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17280</v>
      </c>
      <c r="Q473" s="3">
        <f>SUM(Exportaciones_FOB_frutas[[#This Row],[Enero]:[Diciembre]])</f>
        <v>17280</v>
      </c>
      <c r="R473" t="s">
        <v>236</v>
      </c>
      <c r="S473">
        <v>2019</v>
      </c>
    </row>
    <row r="474" spans="1:19" x14ac:dyDescent="0.35">
      <c r="A474" s="3" t="str">
        <f>+_xlfn.CONCAT(Exportaciones_FOB_frutas[[#This Row],[País]],Exportaciones_FOB_frutas[[#This Row],[Detalle]],Exportaciones_FOB_frutas[[#This Row],[Año]])</f>
        <v>SenegalCerezas2019</v>
      </c>
      <c r="B474" s="3" t="s">
        <v>167</v>
      </c>
      <c r="C474" s="3" t="s">
        <v>4</v>
      </c>
      <c r="D474" s="3" t="s">
        <v>6</v>
      </c>
      <c r="E474" s="3">
        <v>51359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f>SUM(Exportaciones_FOB_frutas[[#This Row],[Enero]:[Diciembre]])</f>
        <v>51359</v>
      </c>
      <c r="R474" t="s">
        <v>236</v>
      </c>
      <c r="S474">
        <v>2019</v>
      </c>
    </row>
    <row r="475" spans="1:19" x14ac:dyDescent="0.35">
      <c r="A475" s="3" t="str">
        <f>+_xlfn.CONCAT(Exportaciones_FOB_frutas[[#This Row],[País]],Exportaciones_FOB_frutas[[#This Row],[Detalle]],Exportaciones_FOB_frutas[[#This Row],[Año]])</f>
        <v>BruneiCerezas2019</v>
      </c>
      <c r="B475" s="3" t="s">
        <v>215</v>
      </c>
      <c r="C475" s="3" t="s">
        <v>4</v>
      </c>
      <c r="D475" s="3" t="s">
        <v>6</v>
      </c>
      <c r="E475" s="3">
        <v>45264.99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f>SUM(Exportaciones_FOB_frutas[[#This Row],[Enero]:[Diciembre]])</f>
        <v>45264.99</v>
      </c>
      <c r="R475" t="s">
        <v>236</v>
      </c>
      <c r="S475">
        <v>2019</v>
      </c>
    </row>
    <row r="476" spans="1:19" x14ac:dyDescent="0.35">
      <c r="A476" s="3" t="str">
        <f>+_xlfn.CONCAT(Exportaciones_FOB_frutas[[#This Row],[País]],Exportaciones_FOB_frutas[[#This Row],[Detalle]],Exportaciones_FOB_frutas[[#This Row],[Año]])</f>
        <v>Territorio Francés en Oceanía y el PacíficoCerezas2019</v>
      </c>
      <c r="B476" s="3" t="s">
        <v>184</v>
      </c>
      <c r="C476" s="3" t="s">
        <v>4</v>
      </c>
      <c r="D476" s="3" t="s">
        <v>6</v>
      </c>
      <c r="E476" s="3">
        <v>36967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f>SUM(Exportaciones_FOB_frutas[[#This Row],[Enero]:[Diciembre]])</f>
        <v>36967</v>
      </c>
      <c r="R476" t="s">
        <v>236</v>
      </c>
      <c r="S476">
        <v>2019</v>
      </c>
    </row>
    <row r="477" spans="1:19" x14ac:dyDescent="0.35">
      <c r="A477" s="3" t="str">
        <f>+_xlfn.CONCAT(Exportaciones_FOB_frutas[[#This Row],[País]],Exportaciones_FOB_frutas[[#This Row],[Detalle]],Exportaciones_FOB_frutas[[#This Row],[Año]])</f>
        <v>ChinaCerezas2018</v>
      </c>
      <c r="B477" s="3" t="s">
        <v>56</v>
      </c>
      <c r="C477" s="3" t="s">
        <v>4</v>
      </c>
      <c r="D477" s="3" t="s">
        <v>6</v>
      </c>
      <c r="E477" s="3">
        <v>611614241.4000001</v>
      </c>
      <c r="F477" s="3">
        <v>132953092.69999999</v>
      </c>
      <c r="G477" s="3">
        <v>1553315.69</v>
      </c>
      <c r="H477" s="3">
        <v>93187.62</v>
      </c>
      <c r="I477" s="3">
        <v>0</v>
      </c>
      <c r="J477" s="3">
        <v>2460130.4899999998</v>
      </c>
      <c r="K477" s="3">
        <v>323663.99</v>
      </c>
      <c r="L477" s="3">
        <v>151275.10999999999</v>
      </c>
      <c r="M477" s="3">
        <v>151275.10999999999</v>
      </c>
      <c r="N477" s="3">
        <v>197401.87</v>
      </c>
      <c r="O477" s="3">
        <v>10100881.029999999</v>
      </c>
      <c r="P477" s="3">
        <v>152145544.06</v>
      </c>
      <c r="Q477" s="3">
        <f>SUM(Exportaciones_FOB_frutas[[#This Row],[Enero]:[Diciembre]])</f>
        <v>911744009.07000017</v>
      </c>
      <c r="R477" t="s">
        <v>236</v>
      </c>
      <c r="S477">
        <v>2018</v>
      </c>
    </row>
    <row r="478" spans="1:19" x14ac:dyDescent="0.35">
      <c r="A478" s="3" t="str">
        <f>+_xlfn.CONCAT(Exportaciones_FOB_frutas[[#This Row],[País]],Exportaciones_FOB_frutas[[#This Row],[Detalle]],Exportaciones_FOB_frutas[[#This Row],[Año]])</f>
        <v>Estados Unidos de AméricaCerezas2018</v>
      </c>
      <c r="B478" s="3" t="s">
        <v>74</v>
      </c>
      <c r="C478" s="3" t="s">
        <v>4</v>
      </c>
      <c r="D478" s="3" t="s">
        <v>6</v>
      </c>
      <c r="E478" s="3">
        <v>11751849.85</v>
      </c>
      <c r="F478" s="3">
        <v>1438097.98</v>
      </c>
      <c r="G478" s="3">
        <v>366394.65</v>
      </c>
      <c r="H478" s="3">
        <v>423026.62</v>
      </c>
      <c r="I478" s="3">
        <v>523832.4</v>
      </c>
      <c r="J478" s="3">
        <v>349771.5</v>
      </c>
      <c r="K478" s="3">
        <v>347.8</v>
      </c>
      <c r="L478" s="3">
        <v>0</v>
      </c>
      <c r="M478" s="3">
        <v>0</v>
      </c>
      <c r="N478" s="3">
        <v>0</v>
      </c>
      <c r="O478" s="3">
        <v>2026182.97</v>
      </c>
      <c r="P478" s="3">
        <v>8422756.7899999991</v>
      </c>
      <c r="Q478" s="3">
        <f>SUM(Exportaciones_FOB_frutas[[#This Row],[Enero]:[Diciembre]])</f>
        <v>25302260.559999999</v>
      </c>
      <c r="R478" t="s">
        <v>236</v>
      </c>
      <c r="S478">
        <v>2018</v>
      </c>
    </row>
    <row r="479" spans="1:19" x14ac:dyDescent="0.35">
      <c r="A479" s="3" t="str">
        <f>+_xlfn.CONCAT(Exportaciones_FOB_frutas[[#This Row],[País]],Exportaciones_FOB_frutas[[#This Row],[Detalle]],Exportaciones_FOB_frutas[[#This Row],[Año]])</f>
        <v>JapónCerezas2018</v>
      </c>
      <c r="B479" s="3" t="s">
        <v>110</v>
      </c>
      <c r="C479" s="3" t="s">
        <v>4</v>
      </c>
      <c r="D479" s="3" t="s">
        <v>6</v>
      </c>
      <c r="E479" s="3">
        <v>78234.720000000001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119414.12</v>
      </c>
      <c r="Q479" s="3">
        <f>SUM(Exportaciones_FOB_frutas[[#This Row],[Enero]:[Diciembre]])</f>
        <v>197648.84</v>
      </c>
      <c r="R479" t="s">
        <v>236</v>
      </c>
      <c r="S479">
        <v>2018</v>
      </c>
    </row>
    <row r="480" spans="1:19" x14ac:dyDescent="0.35">
      <c r="A480" s="3" t="str">
        <f>+_xlfn.CONCAT(Exportaciones_FOB_frutas[[#This Row],[País]],Exportaciones_FOB_frutas[[#This Row],[Detalle]],Exportaciones_FOB_frutas[[#This Row],[Año]])</f>
        <v>Corea del SurCerezas2018</v>
      </c>
      <c r="B480" s="3" t="s">
        <v>60</v>
      </c>
      <c r="C480" s="3" t="s">
        <v>4</v>
      </c>
      <c r="D480" s="3" t="s">
        <v>6</v>
      </c>
      <c r="E480" s="3">
        <v>10764325.800000001</v>
      </c>
      <c r="F480" s="3">
        <v>2181805.0499999998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528439.72</v>
      </c>
      <c r="P480" s="3">
        <v>7978444.0399999991</v>
      </c>
      <c r="Q480" s="3">
        <f>SUM(Exportaciones_FOB_frutas[[#This Row],[Enero]:[Diciembre]])</f>
        <v>21453014.609999999</v>
      </c>
      <c r="R480" t="s">
        <v>236</v>
      </c>
      <c r="S480">
        <v>2018</v>
      </c>
    </row>
    <row r="481" spans="1:19" x14ac:dyDescent="0.35">
      <c r="A481" s="3" t="str">
        <f>+_xlfn.CONCAT(Exportaciones_FOB_frutas[[#This Row],[País]],Exportaciones_FOB_frutas[[#This Row],[Detalle]],Exportaciones_FOB_frutas[[#This Row],[Año]])</f>
        <v>BrasilCerezas2018</v>
      </c>
      <c r="B481" s="3" t="s">
        <v>49</v>
      </c>
      <c r="C481" s="3" t="s">
        <v>4</v>
      </c>
      <c r="D481" s="3" t="s">
        <v>6</v>
      </c>
      <c r="E481" s="3">
        <v>1611818.71</v>
      </c>
      <c r="F481" s="3">
        <v>319161.25</v>
      </c>
      <c r="G481" s="3">
        <v>29120</v>
      </c>
      <c r="H481" s="3">
        <v>21450</v>
      </c>
      <c r="I481" s="3">
        <v>21632</v>
      </c>
      <c r="J481" s="3">
        <v>0</v>
      </c>
      <c r="K481" s="3">
        <v>40830.400000000001</v>
      </c>
      <c r="L481" s="3">
        <v>0</v>
      </c>
      <c r="M481" s="3">
        <v>53040</v>
      </c>
      <c r="N481" s="3">
        <v>19407</v>
      </c>
      <c r="O481" s="3">
        <v>723840.59000000008</v>
      </c>
      <c r="P481" s="3">
        <v>7079780.3800000008</v>
      </c>
      <c r="Q481" s="3">
        <f>SUM(Exportaciones_FOB_frutas[[#This Row],[Enero]:[Diciembre]])</f>
        <v>9920080.3300000019</v>
      </c>
      <c r="R481" t="s">
        <v>236</v>
      </c>
      <c r="S481">
        <v>2018</v>
      </c>
    </row>
    <row r="482" spans="1:19" x14ac:dyDescent="0.35">
      <c r="A482" s="3" t="str">
        <f>+_xlfn.CONCAT(Exportaciones_FOB_frutas[[#This Row],[País]],Exportaciones_FOB_frutas[[#This Row],[Detalle]],Exportaciones_FOB_frutas[[#This Row],[Año]])</f>
        <v>PerúCerezas2018</v>
      </c>
      <c r="B482" s="3" t="s">
        <v>149</v>
      </c>
      <c r="C482" s="3" t="s">
        <v>4</v>
      </c>
      <c r="D482" s="3" t="s">
        <v>6</v>
      </c>
      <c r="E482" s="3">
        <v>139443.65</v>
      </c>
      <c r="F482" s="3">
        <v>4800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5486.2</v>
      </c>
      <c r="P482" s="3">
        <v>489957.19</v>
      </c>
      <c r="Q482" s="3">
        <f>SUM(Exportaciones_FOB_frutas[[#This Row],[Enero]:[Diciembre]])</f>
        <v>639687.04</v>
      </c>
      <c r="R482" t="s">
        <v>236</v>
      </c>
      <c r="S482">
        <v>2018</v>
      </c>
    </row>
    <row r="483" spans="1:19" x14ac:dyDescent="0.35">
      <c r="A483" s="3" t="str">
        <f>+_xlfn.CONCAT(Exportaciones_FOB_frutas[[#This Row],[País]],Exportaciones_FOB_frutas[[#This Row],[Detalle]],Exportaciones_FOB_frutas[[#This Row],[Año]])</f>
        <v>EspañaCerezas2018</v>
      </c>
      <c r="B483" s="3" t="s">
        <v>73</v>
      </c>
      <c r="C483" s="3" t="s">
        <v>4</v>
      </c>
      <c r="D483" s="3" t="s">
        <v>6</v>
      </c>
      <c r="E483" s="3">
        <v>1159846.08</v>
      </c>
      <c r="F483" s="3">
        <v>35143.08</v>
      </c>
      <c r="G483" s="3">
        <v>108633.26</v>
      </c>
      <c r="H483" s="3">
        <v>45783.88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258697.01</v>
      </c>
      <c r="P483" s="3">
        <v>842107</v>
      </c>
      <c r="Q483" s="3">
        <f>SUM(Exportaciones_FOB_frutas[[#This Row],[Enero]:[Diciembre]])</f>
        <v>2450210.31</v>
      </c>
      <c r="R483" t="s">
        <v>236</v>
      </c>
      <c r="S483">
        <v>2018</v>
      </c>
    </row>
    <row r="484" spans="1:19" x14ac:dyDescent="0.35">
      <c r="A484" s="3" t="str">
        <f>+_xlfn.CONCAT(Exportaciones_FOB_frutas[[#This Row],[País]],Exportaciones_FOB_frutas[[#This Row],[Detalle]],Exportaciones_FOB_frutas[[#This Row],[Año]])</f>
        <v>HolandaCerezas2018</v>
      </c>
      <c r="B484" s="3" t="s">
        <v>92</v>
      </c>
      <c r="C484" s="3" t="s">
        <v>4</v>
      </c>
      <c r="D484" s="3" t="s">
        <v>6</v>
      </c>
      <c r="E484" s="3">
        <v>1152932.01</v>
      </c>
      <c r="F484" s="3">
        <v>25683.86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126668.26</v>
      </c>
      <c r="P484" s="3">
        <v>966427.19</v>
      </c>
      <c r="Q484" s="3">
        <f>SUM(Exportaciones_FOB_frutas[[#This Row],[Enero]:[Diciembre]])</f>
        <v>2271711.3200000003</v>
      </c>
      <c r="R484" t="s">
        <v>236</v>
      </c>
      <c r="S484">
        <v>2018</v>
      </c>
    </row>
    <row r="485" spans="1:19" x14ac:dyDescent="0.35">
      <c r="A485" s="3" t="str">
        <f>+_xlfn.CONCAT(Exportaciones_FOB_frutas[[#This Row],[País]],Exportaciones_FOB_frutas[[#This Row],[Detalle]],Exportaciones_FOB_frutas[[#This Row],[Año]])</f>
        <v>IndiaCerezas2018</v>
      </c>
      <c r="B485" s="3" t="s">
        <v>96</v>
      </c>
      <c r="C485" s="3" t="s">
        <v>4</v>
      </c>
      <c r="D485" s="3" t="s">
        <v>6</v>
      </c>
      <c r="E485" s="3">
        <v>183279.75</v>
      </c>
      <c r="F485" s="3">
        <v>63977.95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15070</v>
      </c>
      <c r="O485" s="3">
        <v>64547.26</v>
      </c>
      <c r="P485" s="3">
        <v>191032.48</v>
      </c>
      <c r="Q485" s="3">
        <f>SUM(Exportaciones_FOB_frutas[[#This Row],[Enero]:[Diciembre]])</f>
        <v>517907.44000000006</v>
      </c>
      <c r="R485" t="s">
        <v>236</v>
      </c>
      <c r="S485">
        <v>2018</v>
      </c>
    </row>
    <row r="486" spans="1:19" x14ac:dyDescent="0.35">
      <c r="A486" s="3" t="str">
        <f>+_xlfn.CONCAT(Exportaciones_FOB_frutas[[#This Row],[País]],Exportaciones_FOB_frutas[[#This Row],[Detalle]],Exportaciones_FOB_frutas[[#This Row],[Año]])</f>
        <v>MéxicoCerezas2018</v>
      </c>
      <c r="B486" s="3" t="s">
        <v>130</v>
      </c>
      <c r="C486" s="3" t="s">
        <v>4</v>
      </c>
      <c r="D486" s="3" t="s">
        <v>6</v>
      </c>
      <c r="E486" s="3">
        <v>346912.85</v>
      </c>
      <c r="F486" s="3">
        <v>0</v>
      </c>
      <c r="G486" s="3">
        <v>0</v>
      </c>
      <c r="H486" s="3">
        <v>149920</v>
      </c>
      <c r="I486" s="3">
        <v>263827.69</v>
      </c>
      <c r="J486" s="3">
        <v>149067.69</v>
      </c>
      <c r="K486" s="3">
        <v>236040</v>
      </c>
      <c r="L486" s="3">
        <v>44800</v>
      </c>
      <c r="M486" s="3">
        <v>78190</v>
      </c>
      <c r="N486" s="3">
        <v>283710</v>
      </c>
      <c r="O486" s="3">
        <v>418637.58999999997</v>
      </c>
      <c r="P486" s="3">
        <v>395132.35</v>
      </c>
      <c r="Q486" s="3">
        <f>SUM(Exportaciones_FOB_frutas[[#This Row],[Enero]:[Diciembre]])</f>
        <v>2366238.17</v>
      </c>
      <c r="R486" t="s">
        <v>236</v>
      </c>
      <c r="S486">
        <v>2018</v>
      </c>
    </row>
    <row r="487" spans="1:19" x14ac:dyDescent="0.35">
      <c r="A487" s="3" t="str">
        <f>+_xlfn.CONCAT(Exportaciones_FOB_frutas[[#This Row],[País]],Exportaciones_FOB_frutas[[#This Row],[Detalle]],Exportaciones_FOB_frutas[[#This Row],[Año]])</f>
        <v>Taiwán (Formosa)Cerezas2018</v>
      </c>
      <c r="B487" s="3" t="s">
        <v>179</v>
      </c>
      <c r="C487" s="3" t="s">
        <v>4</v>
      </c>
      <c r="D487" s="3" t="s">
        <v>6</v>
      </c>
      <c r="E487" s="3">
        <v>12330048.649999999</v>
      </c>
      <c r="F487" s="3">
        <v>2085389.62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223914.59</v>
      </c>
      <c r="P487" s="3">
        <v>2907869.2199999997</v>
      </c>
      <c r="Q487" s="3">
        <f>SUM(Exportaciones_FOB_frutas[[#This Row],[Enero]:[Diciembre]])</f>
        <v>17547222.079999998</v>
      </c>
      <c r="R487" t="s">
        <v>236</v>
      </c>
      <c r="S487">
        <v>2018</v>
      </c>
    </row>
    <row r="488" spans="1:19" x14ac:dyDescent="0.35">
      <c r="A488" s="3" t="str">
        <f>+_xlfn.CONCAT(Exportaciones_FOB_frutas[[#This Row],[País]],Exportaciones_FOB_frutas[[#This Row],[Detalle]],Exportaciones_FOB_frutas[[#This Row],[Año]])</f>
        <v>CanadáCerezas2018</v>
      </c>
      <c r="B488" s="3" t="s">
        <v>55</v>
      </c>
      <c r="C488" s="3" t="s">
        <v>4</v>
      </c>
      <c r="D488" s="3" t="s">
        <v>6</v>
      </c>
      <c r="E488" s="3">
        <v>1115183.23</v>
      </c>
      <c r="F488" s="3">
        <v>8473.1200000000008</v>
      </c>
      <c r="G488" s="3">
        <v>26424.41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45519.96</v>
      </c>
      <c r="P488" s="3">
        <v>472764.66000000003</v>
      </c>
      <c r="Q488" s="3">
        <f>SUM(Exportaciones_FOB_frutas[[#This Row],[Enero]:[Diciembre]])</f>
        <v>1668365.38</v>
      </c>
      <c r="R488" t="s">
        <v>236</v>
      </c>
      <c r="S488">
        <v>2018</v>
      </c>
    </row>
    <row r="489" spans="1:19" x14ac:dyDescent="0.35">
      <c r="A489" s="3" t="str">
        <f>+_xlfn.CONCAT(Exportaciones_FOB_frutas[[#This Row],[País]],Exportaciones_FOB_frutas[[#This Row],[Detalle]],Exportaciones_FOB_frutas[[#This Row],[Año]])</f>
        <v>SuizaCerezas2018</v>
      </c>
      <c r="B489" s="3" t="s">
        <v>176</v>
      </c>
      <c r="C489" s="3" t="s">
        <v>4</v>
      </c>
      <c r="D489" s="3" t="s">
        <v>6</v>
      </c>
      <c r="E489" s="3">
        <v>4864</v>
      </c>
      <c r="F489" s="3">
        <v>7200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f>SUM(Exportaciones_FOB_frutas[[#This Row],[Enero]:[Diciembre]])</f>
        <v>12064</v>
      </c>
      <c r="R489" t="s">
        <v>236</v>
      </c>
      <c r="S489">
        <v>2018</v>
      </c>
    </row>
    <row r="490" spans="1:19" x14ac:dyDescent="0.35">
      <c r="A490" s="3" t="str">
        <f>+_xlfn.CONCAT(Exportaciones_FOB_frutas[[#This Row],[País]],Exportaciones_FOB_frutas[[#This Row],[Detalle]],Exportaciones_FOB_frutas[[#This Row],[Año]])</f>
        <v>FranciaCerezas2018</v>
      </c>
      <c r="B490" s="3" t="s">
        <v>80</v>
      </c>
      <c r="C490" s="3" t="s">
        <v>4</v>
      </c>
      <c r="D490" s="3" t="s">
        <v>6</v>
      </c>
      <c r="E490" s="3">
        <v>417998.19</v>
      </c>
      <c r="F490" s="3">
        <v>296631.66000000003</v>
      </c>
      <c r="G490" s="3">
        <v>43645.98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3946.76</v>
      </c>
      <c r="P490" s="3">
        <v>452984.7</v>
      </c>
      <c r="Q490" s="3">
        <f>SUM(Exportaciones_FOB_frutas[[#This Row],[Enero]:[Diciembre]])</f>
        <v>1215207.29</v>
      </c>
      <c r="R490" t="s">
        <v>236</v>
      </c>
      <c r="S490">
        <v>2018</v>
      </c>
    </row>
    <row r="491" spans="1:19" x14ac:dyDescent="0.35">
      <c r="A491" s="3" t="str">
        <f>+_xlfn.CONCAT(Exportaciones_FOB_frutas[[#This Row],[País]],Exportaciones_FOB_frutas[[#This Row],[Detalle]],Exportaciones_FOB_frutas[[#This Row],[Año]])</f>
        <v>AlemaniaCerezas2018</v>
      </c>
      <c r="B491" s="3" t="s">
        <v>3</v>
      </c>
      <c r="C491" s="3" t="s">
        <v>4</v>
      </c>
      <c r="D491" s="3" t="s">
        <v>6</v>
      </c>
      <c r="E491" s="3">
        <v>322439.93000000005</v>
      </c>
      <c r="F491" s="3">
        <v>45916.74</v>
      </c>
      <c r="G491" s="3">
        <v>7355.6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26354.09</v>
      </c>
      <c r="P491" s="3">
        <v>279415.78999999998</v>
      </c>
      <c r="Q491" s="3">
        <f>SUM(Exportaciones_FOB_frutas[[#This Row],[Enero]:[Diciembre]])</f>
        <v>681482.15</v>
      </c>
      <c r="R491" t="s">
        <v>236</v>
      </c>
      <c r="S491">
        <v>2018</v>
      </c>
    </row>
    <row r="492" spans="1:19" x14ac:dyDescent="0.35">
      <c r="A492" s="3" t="str">
        <f>+_xlfn.CONCAT(Exportaciones_FOB_frutas[[#This Row],[País]],Exportaciones_FOB_frutas[[#This Row],[Detalle]],Exportaciones_FOB_frutas[[#This Row],[Año]])</f>
        <v>RusiaCerezas2018</v>
      </c>
      <c r="B492" s="3" t="s">
        <v>161</v>
      </c>
      <c r="C492" s="3" t="s">
        <v>4</v>
      </c>
      <c r="D492" s="3" t="s">
        <v>6</v>
      </c>
      <c r="E492" s="3">
        <v>463760.82</v>
      </c>
      <c r="F492" s="3">
        <v>132586.06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56468.46</v>
      </c>
      <c r="P492" s="3">
        <v>286742.09999999998</v>
      </c>
      <c r="Q492" s="3">
        <f>SUM(Exportaciones_FOB_frutas[[#This Row],[Enero]:[Diciembre]])</f>
        <v>939557.44</v>
      </c>
      <c r="R492" t="s">
        <v>236</v>
      </c>
      <c r="S492">
        <v>2018</v>
      </c>
    </row>
    <row r="493" spans="1:19" x14ac:dyDescent="0.35">
      <c r="A493" s="3" t="str">
        <f>+_xlfn.CONCAT(Exportaciones_FOB_frutas[[#This Row],[País]],Exportaciones_FOB_frutas[[#This Row],[Detalle]],Exportaciones_FOB_frutas[[#This Row],[Año]])</f>
        <v>ItaliaCerezas2018</v>
      </c>
      <c r="B493" s="3" t="s">
        <v>108</v>
      </c>
      <c r="C493" s="3" t="s">
        <v>4</v>
      </c>
      <c r="D493" s="3" t="s">
        <v>6</v>
      </c>
      <c r="E493" s="3">
        <v>381537.39999999997</v>
      </c>
      <c r="F493" s="3">
        <v>57568.639999999999</v>
      </c>
      <c r="G493" s="3">
        <v>22484.98</v>
      </c>
      <c r="H493" s="3">
        <v>49982.87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6688</v>
      </c>
      <c r="P493" s="3">
        <v>191773.7</v>
      </c>
      <c r="Q493" s="3">
        <f>SUM(Exportaciones_FOB_frutas[[#This Row],[Enero]:[Diciembre]])</f>
        <v>710035.59</v>
      </c>
      <c r="R493" t="s">
        <v>236</v>
      </c>
      <c r="S493">
        <v>2018</v>
      </c>
    </row>
    <row r="494" spans="1:19" x14ac:dyDescent="0.35">
      <c r="A494" s="3" t="str">
        <f>+_xlfn.CONCAT(Exportaciones_FOB_frutas[[#This Row],[País]],Exportaciones_FOB_frutas[[#This Row],[Detalle]],Exportaciones_FOB_frutas[[#This Row],[Año]])</f>
        <v>ColombiaCerezas2018</v>
      </c>
      <c r="B494" s="3" t="s">
        <v>58</v>
      </c>
      <c r="C494" s="3" t="s">
        <v>4</v>
      </c>
      <c r="D494" s="3" t="s">
        <v>6</v>
      </c>
      <c r="E494" s="3">
        <v>301854.07</v>
      </c>
      <c r="F494" s="3">
        <v>154856</v>
      </c>
      <c r="G494" s="3">
        <v>16640</v>
      </c>
      <c r="H494" s="3">
        <v>62400</v>
      </c>
      <c r="I494" s="3">
        <v>63726</v>
      </c>
      <c r="J494" s="3">
        <v>61360</v>
      </c>
      <c r="K494" s="3">
        <v>97175</v>
      </c>
      <c r="L494" s="3">
        <v>58695</v>
      </c>
      <c r="M494" s="3">
        <v>0</v>
      </c>
      <c r="N494" s="3">
        <v>140612.5</v>
      </c>
      <c r="O494" s="3">
        <v>111351.4</v>
      </c>
      <c r="P494" s="3">
        <v>418794.69</v>
      </c>
      <c r="Q494" s="3">
        <f>SUM(Exportaciones_FOB_frutas[[#This Row],[Enero]:[Diciembre]])</f>
        <v>1487464.66</v>
      </c>
      <c r="R494" t="s">
        <v>236</v>
      </c>
      <c r="S494">
        <v>2018</v>
      </c>
    </row>
    <row r="495" spans="1:19" x14ac:dyDescent="0.35">
      <c r="A495" s="3" t="str">
        <f>+_xlfn.CONCAT(Exportaciones_FOB_frutas[[#This Row],[País]],Exportaciones_FOB_frutas[[#This Row],[Detalle]],Exportaciones_FOB_frutas[[#This Row],[Año]])</f>
        <v>Reino UnidoCerezas2018</v>
      </c>
      <c r="B495" s="3" t="s">
        <v>155</v>
      </c>
      <c r="C495" s="3" t="s">
        <v>4</v>
      </c>
      <c r="D495" s="3" t="s">
        <v>6</v>
      </c>
      <c r="E495" s="3">
        <v>3902326.2</v>
      </c>
      <c r="F495" s="3">
        <v>2500177.63</v>
      </c>
      <c r="G495" s="3">
        <v>31317.43</v>
      </c>
      <c r="H495" s="3">
        <v>2352.08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306315.63</v>
      </c>
      <c r="P495" s="3">
        <v>1569021.22</v>
      </c>
      <c r="Q495" s="3">
        <f>SUM(Exportaciones_FOB_frutas[[#This Row],[Enero]:[Diciembre]])</f>
        <v>8311510.1899999995</v>
      </c>
      <c r="R495" t="s">
        <v>236</v>
      </c>
      <c r="S495">
        <v>2018</v>
      </c>
    </row>
    <row r="496" spans="1:19" x14ac:dyDescent="0.35">
      <c r="A496" s="3" t="str">
        <f>+_xlfn.CONCAT(Exportaciones_FOB_frutas[[#This Row],[País]],Exportaciones_FOB_frutas[[#This Row],[Detalle]],Exportaciones_FOB_frutas[[#This Row],[Año]])</f>
        <v>EcuadorCerezas2018</v>
      </c>
      <c r="B496" s="3" t="s">
        <v>68</v>
      </c>
      <c r="C496" s="3" t="s">
        <v>4</v>
      </c>
      <c r="D496" s="3" t="s">
        <v>6</v>
      </c>
      <c r="E496" s="3">
        <v>1991538.07</v>
      </c>
      <c r="F496" s="3">
        <v>211327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89085.24</v>
      </c>
      <c r="P496" s="3">
        <v>2222480.9</v>
      </c>
      <c r="Q496" s="3">
        <f>SUM(Exportaciones_FOB_frutas[[#This Row],[Enero]:[Diciembre]])</f>
        <v>4514431.2100000009</v>
      </c>
      <c r="R496" t="s">
        <v>236</v>
      </c>
      <c r="S496">
        <v>2018</v>
      </c>
    </row>
    <row r="497" spans="1:19" x14ac:dyDescent="0.35">
      <c r="A497" s="3" t="str">
        <f>+_xlfn.CONCAT(Exportaciones_FOB_frutas[[#This Row],[País]],Exportaciones_FOB_frutas[[#This Row],[Detalle]],Exportaciones_FOB_frutas[[#This Row],[Año]])</f>
        <v>TailandiaCerezas2018</v>
      </c>
      <c r="B497" s="3" t="s">
        <v>178</v>
      </c>
      <c r="C497" s="3" t="s">
        <v>4</v>
      </c>
      <c r="D497" s="3" t="s">
        <v>6</v>
      </c>
      <c r="E497" s="3">
        <v>3146027.34</v>
      </c>
      <c r="F497" s="3">
        <v>530569.97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304890.28999999998</v>
      </c>
      <c r="P497" s="3">
        <v>1326189.46</v>
      </c>
      <c r="Q497" s="3">
        <f>SUM(Exportaciones_FOB_frutas[[#This Row],[Enero]:[Diciembre]])</f>
        <v>5307677.0599999996</v>
      </c>
      <c r="R497" t="s">
        <v>236</v>
      </c>
      <c r="S497">
        <v>2018</v>
      </c>
    </row>
    <row r="498" spans="1:19" x14ac:dyDescent="0.35">
      <c r="A498" s="3" t="str">
        <f>+_xlfn.CONCAT(Exportaciones_FOB_frutas[[#This Row],[País]],Exportaciones_FOB_frutas[[#This Row],[Detalle]],Exportaciones_FOB_frutas[[#This Row],[Año]])</f>
        <v>BoliviaCerezas2018</v>
      </c>
      <c r="B498" s="3" t="s">
        <v>47</v>
      </c>
      <c r="C498" s="3" t="s">
        <v>4</v>
      </c>
      <c r="D498" s="3" t="s">
        <v>6</v>
      </c>
      <c r="E498" s="3">
        <v>124257.49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7488</v>
      </c>
      <c r="P498" s="3">
        <v>81820</v>
      </c>
      <c r="Q498" s="3">
        <f>SUM(Exportaciones_FOB_frutas[[#This Row],[Enero]:[Diciembre]])</f>
        <v>213565.49</v>
      </c>
      <c r="R498" t="s">
        <v>236</v>
      </c>
      <c r="S498">
        <v>2018</v>
      </c>
    </row>
    <row r="499" spans="1:19" x14ac:dyDescent="0.35">
      <c r="A499" s="3" t="str">
        <f>+_xlfn.CONCAT(Exportaciones_FOB_frutas[[#This Row],[País]],Exportaciones_FOB_frutas[[#This Row],[Detalle]],Exportaciones_FOB_frutas[[#This Row],[Año]])</f>
        <v>Costa RicaCerezas2018</v>
      </c>
      <c r="B499" s="3" t="s">
        <v>62</v>
      </c>
      <c r="C499" s="3" t="s">
        <v>4</v>
      </c>
      <c r="D499" s="3" t="s">
        <v>6</v>
      </c>
      <c r="E499" s="3">
        <v>38458.47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5980</v>
      </c>
      <c r="P499" s="3">
        <v>19476.080000000002</v>
      </c>
      <c r="Q499" s="3">
        <f>SUM(Exportaciones_FOB_frutas[[#This Row],[Enero]:[Diciembre]])</f>
        <v>63914.55</v>
      </c>
      <c r="R499" t="s">
        <v>236</v>
      </c>
      <c r="S499">
        <v>2018</v>
      </c>
    </row>
    <row r="500" spans="1:19" x14ac:dyDescent="0.35">
      <c r="A500" s="3" t="str">
        <f>+_xlfn.CONCAT(Exportaciones_FOB_frutas[[#This Row],[País]],Exportaciones_FOB_frutas[[#This Row],[Detalle]],Exportaciones_FOB_frutas[[#This Row],[Año]])</f>
        <v>PanamáCerezas2018</v>
      </c>
      <c r="B500" s="3" t="s">
        <v>146</v>
      </c>
      <c r="C500" s="3" t="s">
        <v>4</v>
      </c>
      <c r="D500" s="3" t="s">
        <v>6</v>
      </c>
      <c r="E500" s="3">
        <v>19119.689999999999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121090.08</v>
      </c>
      <c r="Q500" s="3">
        <f>SUM(Exportaciones_FOB_frutas[[#This Row],[Enero]:[Diciembre]])</f>
        <v>140209.76999999999</v>
      </c>
      <c r="R500" t="s">
        <v>236</v>
      </c>
      <c r="S500">
        <v>2018</v>
      </c>
    </row>
    <row r="501" spans="1:19" x14ac:dyDescent="0.35">
      <c r="A501" s="3" t="str">
        <f>+_xlfn.CONCAT(Exportaciones_FOB_frutas[[#This Row],[País]],Exportaciones_FOB_frutas[[#This Row],[Detalle]],Exportaciones_FOB_frutas[[#This Row],[Año]])</f>
        <v>Emiratos Árabes UnidosCerezas2018</v>
      </c>
      <c r="B501" s="3" t="s">
        <v>71</v>
      </c>
      <c r="C501" s="3" t="s">
        <v>4</v>
      </c>
      <c r="D501" s="3" t="s">
        <v>6</v>
      </c>
      <c r="E501" s="3">
        <v>117791.45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31196.559999999998</v>
      </c>
      <c r="Q501" s="3">
        <f>SUM(Exportaciones_FOB_frutas[[#This Row],[Enero]:[Diciembre]])</f>
        <v>148988.01</v>
      </c>
      <c r="R501" t="s">
        <v>236</v>
      </c>
      <c r="S501">
        <v>2018</v>
      </c>
    </row>
    <row r="502" spans="1:19" x14ac:dyDescent="0.35">
      <c r="A502" s="3" t="str">
        <f>+_xlfn.CONCAT(Exportaciones_FOB_frutas[[#This Row],[País]],Exportaciones_FOB_frutas[[#This Row],[Detalle]],Exportaciones_FOB_frutas[[#This Row],[Año]])</f>
        <v>MalasiaCerezas2018</v>
      </c>
      <c r="B502" s="3" t="s">
        <v>124</v>
      </c>
      <c r="C502" s="3" t="s">
        <v>4</v>
      </c>
      <c r="D502" s="3" t="s">
        <v>6</v>
      </c>
      <c r="E502" s="3">
        <v>98927.2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20341</v>
      </c>
      <c r="Q502" s="3">
        <f>SUM(Exportaciones_FOB_frutas[[#This Row],[Enero]:[Diciembre]])</f>
        <v>119268.2</v>
      </c>
      <c r="R502" t="s">
        <v>236</v>
      </c>
      <c r="S502">
        <v>2018</v>
      </c>
    </row>
    <row r="503" spans="1:19" x14ac:dyDescent="0.35">
      <c r="A503" s="3" t="str">
        <f>+_xlfn.CONCAT(Exportaciones_FOB_frutas[[#This Row],[País]],Exportaciones_FOB_frutas[[#This Row],[Detalle]],Exportaciones_FOB_frutas[[#This Row],[Año]])</f>
        <v>GuatemalaCerezas2018</v>
      </c>
      <c r="B503" s="3" t="s">
        <v>87</v>
      </c>
      <c r="C503" s="3" t="s">
        <v>4</v>
      </c>
      <c r="D503" s="3" t="s">
        <v>6</v>
      </c>
      <c r="E503" s="3">
        <v>32616.1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16498.419999999998</v>
      </c>
      <c r="Q503" s="3">
        <f>SUM(Exportaciones_FOB_frutas[[#This Row],[Enero]:[Diciembre]])</f>
        <v>49114.52</v>
      </c>
      <c r="R503" t="s">
        <v>236</v>
      </c>
      <c r="S503">
        <v>2018</v>
      </c>
    </row>
    <row r="504" spans="1:19" x14ac:dyDescent="0.35">
      <c r="A504" s="3" t="str">
        <f>+_xlfn.CONCAT(Exportaciones_FOB_frutas[[#This Row],[País]],Exportaciones_FOB_frutas[[#This Row],[Detalle]],Exportaciones_FOB_frutas[[#This Row],[Año]])</f>
        <v>UruguayCerezas2018</v>
      </c>
      <c r="B504" s="3" t="s">
        <v>192</v>
      </c>
      <c r="C504" s="3" t="s">
        <v>4</v>
      </c>
      <c r="D504" s="3" t="s">
        <v>6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14615</v>
      </c>
      <c r="P504" s="3">
        <v>78303</v>
      </c>
      <c r="Q504" s="3">
        <f>SUM(Exportaciones_FOB_frutas[[#This Row],[Enero]:[Diciembre]])</f>
        <v>92918</v>
      </c>
      <c r="R504" t="s">
        <v>236</v>
      </c>
      <c r="S504">
        <v>2018</v>
      </c>
    </row>
    <row r="505" spans="1:19" x14ac:dyDescent="0.35">
      <c r="A505" s="3" t="str">
        <f>+_xlfn.CONCAT(Exportaciones_FOB_frutas[[#This Row],[País]],Exportaciones_FOB_frutas[[#This Row],[Detalle]],Exportaciones_FOB_frutas[[#This Row],[Año]])</f>
        <v>Arabia SauditaCerezas2018</v>
      </c>
      <c r="B505" s="3" t="s">
        <v>30</v>
      </c>
      <c r="C505" s="3" t="s">
        <v>4</v>
      </c>
      <c r="D505" s="3" t="s">
        <v>6</v>
      </c>
      <c r="E505" s="3">
        <v>114872.7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44415.3</v>
      </c>
      <c r="P505" s="3">
        <v>266460.22000000003</v>
      </c>
      <c r="Q505" s="3">
        <f>SUM(Exportaciones_FOB_frutas[[#This Row],[Enero]:[Diciembre]])</f>
        <v>425748.22000000003</v>
      </c>
      <c r="R505" t="s">
        <v>236</v>
      </c>
      <c r="S505">
        <v>2018</v>
      </c>
    </row>
    <row r="506" spans="1:19" x14ac:dyDescent="0.35">
      <c r="A506" s="3" t="str">
        <f>+_xlfn.CONCAT(Exportaciones_FOB_frutas[[#This Row],[País]],Exportaciones_FOB_frutas[[#This Row],[Detalle]],Exportaciones_FOB_frutas[[#This Row],[Año]])</f>
        <v>Hong Kong (Región administrativa especial de China)Cerezas2018</v>
      </c>
      <c r="B506" s="3" t="s">
        <v>94</v>
      </c>
      <c r="C506" s="3" t="s">
        <v>4</v>
      </c>
      <c r="D506" s="3" t="s">
        <v>6</v>
      </c>
      <c r="E506" s="3">
        <v>11276945.6</v>
      </c>
      <c r="F506" s="3">
        <v>1109056.3399999999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74242.990000000005</v>
      </c>
      <c r="P506" s="3">
        <v>223911.56</v>
      </c>
      <c r="Q506" s="3">
        <f>SUM(Exportaciones_FOB_frutas[[#This Row],[Enero]:[Diciembre]])</f>
        <v>12684156.49</v>
      </c>
      <c r="R506" t="s">
        <v>236</v>
      </c>
      <c r="S506">
        <v>2018</v>
      </c>
    </row>
    <row r="507" spans="1:19" x14ac:dyDescent="0.35">
      <c r="A507" s="3" t="str">
        <f>+_xlfn.CONCAT(Exportaciones_FOB_frutas[[#This Row],[País]],Exportaciones_FOB_frutas[[#This Row],[Detalle]],Exportaciones_FOB_frutas[[#This Row],[Año]])</f>
        <v>Puerto RicoCerezas2018</v>
      </c>
      <c r="B507" s="3" t="s">
        <v>153</v>
      </c>
      <c r="C507" s="3" t="s">
        <v>4</v>
      </c>
      <c r="D507" s="3" t="s">
        <v>6</v>
      </c>
      <c r="E507" s="3">
        <v>9204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106346.11</v>
      </c>
      <c r="Q507" s="3">
        <f>SUM(Exportaciones_FOB_frutas[[#This Row],[Enero]:[Diciembre]])</f>
        <v>115550.11</v>
      </c>
      <c r="R507" t="s">
        <v>236</v>
      </c>
      <c r="S507">
        <v>2018</v>
      </c>
    </row>
    <row r="508" spans="1:19" x14ac:dyDescent="0.35">
      <c r="A508" s="3" t="str">
        <f>+_xlfn.CONCAT(Exportaciones_FOB_frutas[[#This Row],[País]],Exportaciones_FOB_frutas[[#This Row],[Detalle]],Exportaciones_FOB_frutas[[#This Row],[Año]])</f>
        <v>El SalvadorCerezas2018</v>
      </c>
      <c r="B508" s="3" t="s">
        <v>70</v>
      </c>
      <c r="C508" s="3" t="s">
        <v>4</v>
      </c>
      <c r="D508" s="3" t="s">
        <v>6</v>
      </c>
      <c r="E508" s="3">
        <v>9774.32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22152</v>
      </c>
      <c r="O508" s="3">
        <v>3572.45</v>
      </c>
      <c r="P508" s="3">
        <v>6890.45</v>
      </c>
      <c r="Q508" s="3">
        <f>SUM(Exportaciones_FOB_frutas[[#This Row],[Enero]:[Diciembre]])</f>
        <v>42389.219999999994</v>
      </c>
      <c r="R508" t="s">
        <v>236</v>
      </c>
      <c r="S508">
        <v>2018</v>
      </c>
    </row>
    <row r="509" spans="1:19" x14ac:dyDescent="0.35">
      <c r="A509" s="3" t="str">
        <f>+_xlfn.CONCAT(Exportaciones_FOB_frutas[[#This Row],[País]],Exportaciones_FOB_frutas[[#This Row],[Detalle]],Exportaciones_FOB_frutas[[#This Row],[Año]])</f>
        <v>República DominicanaCerezas2018</v>
      </c>
      <c r="B509" s="3" t="s">
        <v>158</v>
      </c>
      <c r="C509" s="3" t="s">
        <v>4</v>
      </c>
      <c r="D509" s="3" t="s">
        <v>6</v>
      </c>
      <c r="E509" s="3">
        <v>10735.41</v>
      </c>
      <c r="F509" s="3">
        <v>17850.75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7865.05</v>
      </c>
      <c r="Q509" s="3">
        <f>SUM(Exportaciones_FOB_frutas[[#This Row],[Enero]:[Diciembre]])</f>
        <v>36451.21</v>
      </c>
      <c r="R509" t="s">
        <v>236</v>
      </c>
      <c r="S509">
        <v>2018</v>
      </c>
    </row>
    <row r="510" spans="1:19" x14ac:dyDescent="0.35">
      <c r="A510" s="3" t="str">
        <f>+_xlfn.CONCAT(Exportaciones_FOB_frutas[[#This Row],[País]],Exportaciones_FOB_frutas[[#This Row],[Detalle]],Exportaciones_FOB_frutas[[#This Row],[Año]])</f>
        <v>SingapurCerezas2018</v>
      </c>
      <c r="B510" s="3" t="s">
        <v>170</v>
      </c>
      <c r="C510" s="3" t="s">
        <v>4</v>
      </c>
      <c r="D510" s="3" t="s">
        <v>6</v>
      </c>
      <c r="E510" s="3">
        <v>535666.11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25610.86</v>
      </c>
      <c r="Q510" s="3">
        <f>SUM(Exportaciones_FOB_frutas[[#This Row],[Enero]:[Diciembre]])</f>
        <v>561276.97</v>
      </c>
      <c r="R510" t="s">
        <v>236</v>
      </c>
      <c r="S510">
        <v>2018</v>
      </c>
    </row>
    <row r="511" spans="1:19" x14ac:dyDescent="0.35">
      <c r="A511" s="3" t="str">
        <f>+_xlfn.CONCAT(Exportaciones_FOB_frutas[[#This Row],[País]],Exportaciones_FOB_frutas[[#This Row],[Detalle]],Exportaciones_FOB_frutas[[#This Row],[Año]])</f>
        <v>IrlandaCerezas2018</v>
      </c>
      <c r="B511" s="3" t="s">
        <v>99</v>
      </c>
      <c r="C511" s="3" t="s">
        <v>4</v>
      </c>
      <c r="D511" s="3" t="s">
        <v>6</v>
      </c>
      <c r="E511" s="3">
        <v>6308.08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2760</v>
      </c>
      <c r="Q511" s="3">
        <f>SUM(Exportaciones_FOB_frutas[[#This Row],[Enero]:[Diciembre]])</f>
        <v>9068.08</v>
      </c>
      <c r="R511" t="s">
        <v>236</v>
      </c>
      <c r="S511">
        <v>2018</v>
      </c>
    </row>
    <row r="512" spans="1:19" x14ac:dyDescent="0.35">
      <c r="A512" s="3" t="str">
        <f>+_xlfn.CONCAT(Exportaciones_FOB_frutas[[#This Row],[País]],Exportaciones_FOB_frutas[[#This Row],[Detalle]],Exportaciones_FOB_frutas[[#This Row],[Año]])</f>
        <v>PortugalCerezas2018</v>
      </c>
      <c r="B512" s="3" t="s">
        <v>152</v>
      </c>
      <c r="C512" s="3" t="s">
        <v>4</v>
      </c>
      <c r="D512" s="3" t="s">
        <v>6</v>
      </c>
      <c r="E512" s="3">
        <v>18212.900000000001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19809.52</v>
      </c>
      <c r="Q512" s="3">
        <f>SUM(Exportaciones_FOB_frutas[[#This Row],[Enero]:[Diciembre]])</f>
        <v>38022.42</v>
      </c>
      <c r="R512" t="s">
        <v>236</v>
      </c>
      <c r="S512">
        <v>2018</v>
      </c>
    </row>
    <row r="513" spans="1:19" x14ac:dyDescent="0.35">
      <c r="A513" s="3" t="str">
        <f>+_xlfn.CONCAT(Exportaciones_FOB_frutas[[#This Row],[País]],Exportaciones_FOB_frutas[[#This Row],[Detalle]],Exportaciones_FOB_frutas[[#This Row],[Año]])</f>
        <v>GreciaCerezas2018</v>
      </c>
      <c r="B513" s="3" t="s">
        <v>85</v>
      </c>
      <c r="C513" s="3" t="s">
        <v>4</v>
      </c>
      <c r="D513" s="3" t="s">
        <v>6</v>
      </c>
      <c r="E513" s="3">
        <v>5371.8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4866</v>
      </c>
      <c r="Q513" s="3">
        <f>SUM(Exportaciones_FOB_frutas[[#This Row],[Enero]:[Diciembre]])</f>
        <v>10237.799999999999</v>
      </c>
      <c r="R513" t="s">
        <v>236</v>
      </c>
      <c r="S513">
        <v>2018</v>
      </c>
    </row>
    <row r="514" spans="1:19" x14ac:dyDescent="0.35">
      <c r="A514" s="3" t="str">
        <f>+_xlfn.CONCAT(Exportaciones_FOB_frutas[[#This Row],[País]],Exportaciones_FOB_frutas[[#This Row],[Detalle]],Exportaciones_FOB_frutas[[#This Row],[Año]])</f>
        <v>FilipinasCerezas2018</v>
      </c>
      <c r="B514" s="3" t="s">
        <v>78</v>
      </c>
      <c r="C514" s="3" t="s">
        <v>4</v>
      </c>
      <c r="D514" s="3" t="s">
        <v>6</v>
      </c>
      <c r="E514" s="3">
        <v>309252.05000000005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64631.05</v>
      </c>
      <c r="P514" s="3">
        <v>371414.45999999996</v>
      </c>
      <c r="Q514" s="3">
        <f>SUM(Exportaciones_FOB_frutas[[#This Row],[Enero]:[Diciembre]])</f>
        <v>745297.56</v>
      </c>
      <c r="R514" t="s">
        <v>236</v>
      </c>
      <c r="S514">
        <v>2018</v>
      </c>
    </row>
    <row r="515" spans="1:19" x14ac:dyDescent="0.35">
      <c r="A515" s="3" t="str">
        <f>+_xlfn.CONCAT(Exportaciones_FOB_frutas[[#This Row],[País]],Exportaciones_FOB_frutas[[#This Row],[Detalle]],Exportaciones_FOB_frutas[[#This Row],[Año]])</f>
        <v>HondurasCerezas2018</v>
      </c>
      <c r="B515" s="3" t="s">
        <v>93</v>
      </c>
      <c r="C515" s="3" t="s">
        <v>4</v>
      </c>
      <c r="D515" s="3" t="s">
        <v>6</v>
      </c>
      <c r="E515" s="3">
        <v>5375.96</v>
      </c>
      <c r="F515" s="3">
        <v>4800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2077.1999999999998</v>
      </c>
      <c r="P515" s="3">
        <v>3309.6</v>
      </c>
      <c r="Q515" s="3">
        <f>SUM(Exportaciones_FOB_frutas[[#This Row],[Enero]:[Diciembre]])</f>
        <v>15562.76</v>
      </c>
      <c r="R515" t="s">
        <v>236</v>
      </c>
      <c r="S515">
        <v>2018</v>
      </c>
    </row>
    <row r="516" spans="1:19" x14ac:dyDescent="0.35">
      <c r="A516" s="3" t="str">
        <f>+_xlfn.CONCAT(Exportaciones_FOB_frutas[[#This Row],[País]],Exportaciones_FOB_frutas[[#This Row],[Detalle]],Exportaciones_FOB_frutas[[#This Row],[Año]])</f>
        <v>NicaraguaCerezas2018</v>
      </c>
      <c r="B516" s="3" t="s">
        <v>138</v>
      </c>
      <c r="C516" s="3" t="s">
        <v>4</v>
      </c>
      <c r="D516" s="3" t="s">
        <v>6</v>
      </c>
      <c r="E516" s="3">
        <v>0</v>
      </c>
      <c r="F516" s="3">
        <v>9535.2099999999991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f>SUM(Exportaciones_FOB_frutas[[#This Row],[Enero]:[Diciembre]])</f>
        <v>9535.2099999999991</v>
      </c>
      <c r="R516" t="s">
        <v>236</v>
      </c>
      <c r="S516">
        <v>2018</v>
      </c>
    </row>
    <row r="517" spans="1:19" x14ac:dyDescent="0.35">
      <c r="A517" s="3" t="str">
        <f>+_xlfn.CONCAT(Exportaciones_FOB_frutas[[#This Row],[País]],Exportaciones_FOB_frutas[[#This Row],[Detalle]],Exportaciones_FOB_frutas[[#This Row],[Año]])</f>
        <v>QatarCerezas2018</v>
      </c>
      <c r="B517" s="3" t="s">
        <v>154</v>
      </c>
      <c r="C517" s="3" t="s">
        <v>4</v>
      </c>
      <c r="D517" s="3" t="s">
        <v>6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2837.66</v>
      </c>
      <c r="Q517" s="3">
        <f>SUM(Exportaciones_FOB_frutas[[#This Row],[Enero]:[Diciembre]])</f>
        <v>2837.66</v>
      </c>
      <c r="R517" t="s">
        <v>236</v>
      </c>
      <c r="S517">
        <v>2018</v>
      </c>
    </row>
    <row r="518" spans="1:19" x14ac:dyDescent="0.35">
      <c r="A518" s="3" t="str">
        <f>+_xlfn.CONCAT(Exportaciones_FOB_frutas[[#This Row],[País]],Exportaciones_FOB_frutas[[#This Row],[Detalle]],Exportaciones_FOB_frutas[[#This Row],[Año]])</f>
        <v>CambodiaCerezas2018</v>
      </c>
      <c r="B518" s="3" t="s">
        <v>53</v>
      </c>
      <c r="C518" s="3" t="s">
        <v>4</v>
      </c>
      <c r="D518" t="s">
        <v>6</v>
      </c>
      <c r="E518" s="3">
        <v>16448.900000000001</v>
      </c>
      <c r="F518" s="3">
        <v>4078.02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16515.919999999998</v>
      </c>
      <c r="Q518" s="3">
        <f>SUM(Exportaciones_FOB_frutas[[#This Row],[Enero]:[Diciembre]])</f>
        <v>37042.839999999997</v>
      </c>
      <c r="R518" t="s">
        <v>236</v>
      </c>
      <c r="S518">
        <v>2018</v>
      </c>
    </row>
    <row r="519" spans="1:19" x14ac:dyDescent="0.35">
      <c r="A519" s="3" t="str">
        <f>+_xlfn.CONCAT(Exportaciones_FOB_frutas[[#This Row],[País]],Exportaciones_FOB_frutas[[#This Row],[Detalle]],Exportaciones_FOB_frutas[[#This Row],[Año]])</f>
        <v>IslandiaCerezas2018</v>
      </c>
      <c r="B519" s="3" t="s">
        <v>102</v>
      </c>
      <c r="C519" s="3" t="s">
        <v>4</v>
      </c>
      <c r="D519" s="3" t="s">
        <v>6</v>
      </c>
      <c r="E519" s="3">
        <v>23055.89</v>
      </c>
      <c r="F519" s="3">
        <v>0</v>
      </c>
      <c r="G519" s="3">
        <v>10791.83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f>SUM(Exportaciones_FOB_frutas[[#This Row],[Enero]:[Diciembre]])</f>
        <v>33847.72</v>
      </c>
      <c r="R519" t="s">
        <v>236</v>
      </c>
      <c r="S519">
        <v>2018</v>
      </c>
    </row>
    <row r="520" spans="1:19" x14ac:dyDescent="0.35">
      <c r="A520" s="3" t="str">
        <f>+_xlfn.CONCAT(Exportaciones_FOB_frutas[[#This Row],[País]],Exportaciones_FOB_frutas[[#This Row],[Detalle]],Exportaciones_FOB_frutas[[#This Row],[Año]])</f>
        <v>ChipreCerezas2018</v>
      </c>
      <c r="B520" s="3" t="s">
        <v>57</v>
      </c>
      <c r="C520" s="3" t="s">
        <v>4</v>
      </c>
      <c r="D520" s="3" t="s">
        <v>6</v>
      </c>
      <c r="E520" s="3">
        <v>2529.4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f>SUM(Exportaciones_FOB_frutas[[#This Row],[Enero]:[Diciembre]])</f>
        <v>2529.4</v>
      </c>
      <c r="R520" t="s">
        <v>236</v>
      </c>
      <c r="S520">
        <v>2018</v>
      </c>
    </row>
    <row r="521" spans="1:19" x14ac:dyDescent="0.35">
      <c r="A521" s="3" t="str">
        <f>+_xlfn.CONCAT(Exportaciones_FOB_frutas[[#This Row],[País]],Exportaciones_FOB_frutas[[#This Row],[Detalle]],Exportaciones_FOB_frutas[[#This Row],[Año]])</f>
        <v>KazajstánCerezas2018</v>
      </c>
      <c r="B521" s="3" t="s">
        <v>112</v>
      </c>
      <c r="C521" s="3" t="s">
        <v>4</v>
      </c>
      <c r="D521" s="3" t="s">
        <v>6</v>
      </c>
      <c r="E521" s="3">
        <v>7440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649.4</v>
      </c>
      <c r="Q521" s="3">
        <f>SUM(Exportaciones_FOB_frutas[[#This Row],[Enero]:[Diciembre]])</f>
        <v>8089.4</v>
      </c>
      <c r="R521" t="s">
        <v>236</v>
      </c>
      <c r="S521">
        <v>2018</v>
      </c>
    </row>
    <row r="522" spans="1:19" x14ac:dyDescent="0.35">
      <c r="A522" s="3" t="str">
        <f>+_xlfn.CONCAT(Exportaciones_FOB_frutas[[#This Row],[País]],Exportaciones_FOB_frutas[[#This Row],[Detalle]],Exportaciones_FOB_frutas[[#This Row],[Año]])</f>
        <v>Territorio Francés en AméricaCerezas2018</v>
      </c>
      <c r="B522" s="3" t="s">
        <v>183</v>
      </c>
      <c r="C522" s="3" t="s">
        <v>4</v>
      </c>
      <c r="D522" s="3" t="s">
        <v>6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13312</v>
      </c>
      <c r="Q522" s="3">
        <f>SUM(Exportaciones_FOB_frutas[[#This Row],[Enero]:[Diciembre]])</f>
        <v>13312</v>
      </c>
      <c r="R522" t="s">
        <v>236</v>
      </c>
      <c r="S522">
        <v>2018</v>
      </c>
    </row>
    <row r="523" spans="1:19" x14ac:dyDescent="0.35">
      <c r="A523" s="3" t="str">
        <f>+_xlfn.CONCAT(Exportaciones_FOB_frutas[[#This Row],[País]],Exportaciones_FOB_frutas[[#This Row],[Detalle]],Exportaciones_FOB_frutas[[#This Row],[Año]])</f>
        <v>Otros PaísesCerezas2018</v>
      </c>
      <c r="B523" s="3" t="s">
        <v>197</v>
      </c>
      <c r="C523" s="3" t="s">
        <v>4</v>
      </c>
      <c r="D523" s="3" t="s">
        <v>6</v>
      </c>
      <c r="E523" s="3">
        <v>25056</v>
      </c>
      <c r="F523" s="3">
        <v>13728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f>SUM(Exportaciones_FOB_frutas[[#This Row],[Enero]:[Diciembre]])</f>
        <v>38784</v>
      </c>
      <c r="R523" t="s">
        <v>236</v>
      </c>
      <c r="S523">
        <v>2018</v>
      </c>
    </row>
    <row r="524" spans="1:19" x14ac:dyDescent="0.35">
      <c r="A524" s="3" t="str">
        <f>+_xlfn.CONCAT(Exportaciones_FOB_frutas[[#This Row],[País]],Exportaciones_FOB_frutas[[#This Row],[Detalle]],Exportaciones_FOB_frutas[[#This Row],[Año]])</f>
        <v>MartinicaCerezas2018</v>
      </c>
      <c r="B524" s="3" t="s">
        <v>127</v>
      </c>
      <c r="C524" s="3" t="s">
        <v>4</v>
      </c>
      <c r="D524" s="3" t="s">
        <v>6</v>
      </c>
      <c r="E524" s="3">
        <v>25584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f>SUM(Exportaciones_FOB_frutas[[#This Row],[Enero]:[Diciembre]])</f>
        <v>25584</v>
      </c>
      <c r="R524" t="s">
        <v>236</v>
      </c>
      <c r="S524">
        <v>2018</v>
      </c>
    </row>
    <row r="525" spans="1:19" x14ac:dyDescent="0.35">
      <c r="A525" s="3" t="str">
        <f>+_xlfn.CONCAT(Exportaciones_FOB_frutas[[#This Row],[País]],Exportaciones_FOB_frutas[[#This Row],[Detalle]],Exportaciones_FOB_frutas[[#This Row],[Año]])</f>
        <v>Polinesia FrancesaCerezas2018</v>
      </c>
      <c r="B525" s="3" t="s">
        <v>150</v>
      </c>
      <c r="C525" s="3" t="s">
        <v>4</v>
      </c>
      <c r="D525" s="3" t="s">
        <v>6</v>
      </c>
      <c r="E525" s="3">
        <v>54603.61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19680.599999999999</v>
      </c>
      <c r="Q525" s="3">
        <f>SUM(Exportaciones_FOB_frutas[[#This Row],[Enero]:[Diciembre]])</f>
        <v>74284.209999999992</v>
      </c>
      <c r="R525" t="s">
        <v>236</v>
      </c>
      <c r="S525">
        <v>2018</v>
      </c>
    </row>
    <row r="526" spans="1:19" x14ac:dyDescent="0.35">
      <c r="A526" s="3" t="str">
        <f>+_xlfn.CONCAT(Exportaciones_FOB_frutas[[#This Row],[País]],Exportaciones_FOB_frutas[[#This Row],[Detalle]],Exportaciones_FOB_frutas[[#This Row],[Año]])</f>
        <v>BruneiCerezas2018</v>
      </c>
      <c r="B526" s="3" t="s">
        <v>215</v>
      </c>
      <c r="C526" s="3" t="s">
        <v>4</v>
      </c>
      <c r="D526" s="3" t="s">
        <v>6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24497.9</v>
      </c>
      <c r="Q526" s="3">
        <f>SUM(Exportaciones_FOB_frutas[[#This Row],[Enero]:[Diciembre]])</f>
        <v>24497.9</v>
      </c>
      <c r="R526" t="s">
        <v>236</v>
      </c>
      <c r="S526">
        <v>2018</v>
      </c>
    </row>
    <row r="527" spans="1:19" x14ac:dyDescent="0.35">
      <c r="A527" s="3" t="str">
        <f>+_xlfn.CONCAT(Exportaciones_FOB_frutas[[#This Row],[País]],Exportaciones_FOB_frutas[[#This Row],[Detalle]],Exportaciones_FOB_frutas[[#This Row],[Año]])</f>
        <v>Territorio Francés en Oceanía y el PacíficoCerezas2018</v>
      </c>
      <c r="B527" s="3" t="s">
        <v>184</v>
      </c>
      <c r="C527" s="3" t="s">
        <v>4</v>
      </c>
      <c r="D527" s="3" t="s">
        <v>6</v>
      </c>
      <c r="E527" s="3">
        <v>41304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f>SUM(Exportaciones_FOB_frutas[[#This Row],[Enero]:[Diciembre]])</f>
        <v>41304</v>
      </c>
      <c r="R527" t="s">
        <v>236</v>
      </c>
      <c r="S527">
        <v>2018</v>
      </c>
    </row>
    <row r="528" spans="1:19" x14ac:dyDescent="0.35">
      <c r="A528" s="3" t="str">
        <f>+_xlfn.CONCAT(Exportaciones_FOB_frutas[[#This Row],[País]],Exportaciones_FOB_frutas[[#This Row],[Detalle]],Exportaciones_FOB_frutas[[#This Row],[Año]])</f>
        <v>Territorio Británico en AméricaCerezas2018</v>
      </c>
      <c r="B528" s="3" t="s">
        <v>180</v>
      </c>
      <c r="C528" s="3" t="s">
        <v>4</v>
      </c>
      <c r="D528" t="s">
        <v>6</v>
      </c>
      <c r="E528" s="3">
        <v>0</v>
      </c>
      <c r="F528" s="3">
        <v>0</v>
      </c>
      <c r="G528" s="3">
        <v>0</v>
      </c>
      <c r="H528" s="3">
        <v>1350</v>
      </c>
      <c r="I528" s="3">
        <v>0</v>
      </c>
      <c r="J528" s="3">
        <v>540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f>SUM(Exportaciones_FOB_frutas[[#This Row],[Enero]:[Diciembre]])</f>
        <v>1890</v>
      </c>
      <c r="R528" t="s">
        <v>236</v>
      </c>
      <c r="S528">
        <v>2018</v>
      </c>
    </row>
    <row r="529" spans="1:19" x14ac:dyDescent="0.35">
      <c r="A529" s="3" t="str">
        <f>+_xlfn.CONCAT(Exportaciones_FOB_frutas[[#This Row],[País]],Exportaciones_FOB_frutas[[#This Row],[Detalle]],Exportaciones_FOB_frutas[[#This Row],[Año]])</f>
        <v>AlemaniaCiruela2020</v>
      </c>
      <c r="B529" s="3" t="s">
        <v>3</v>
      </c>
      <c r="C529" s="3" t="s">
        <v>4</v>
      </c>
      <c r="D529" s="3" t="s">
        <v>7</v>
      </c>
      <c r="E529" s="3">
        <v>927871.51</v>
      </c>
      <c r="F529" s="3">
        <v>1029425.3599999999</v>
      </c>
      <c r="G529" s="3">
        <v>736518.9</v>
      </c>
      <c r="H529" s="3">
        <v>1516068.16</v>
      </c>
      <c r="I529" s="3">
        <v>1076843.52</v>
      </c>
      <c r="J529" s="3">
        <v>1332974.17</v>
      </c>
      <c r="K529" s="3">
        <v>1638163.8599999999</v>
      </c>
      <c r="L529" s="3">
        <v>2181536.23</v>
      </c>
      <c r="M529" s="3">
        <v>1989783.71</v>
      </c>
      <c r="N529" s="3"/>
      <c r="O529" s="3"/>
      <c r="P529" s="3"/>
      <c r="Q529" s="3">
        <f>SUM(Exportaciones_FOB_frutas[[#This Row],[Enero]:[Diciembre]])</f>
        <v>12429185.419999998</v>
      </c>
      <c r="R529" t="s">
        <v>236</v>
      </c>
      <c r="S529">
        <v>2020</v>
      </c>
    </row>
    <row r="530" spans="1:19" x14ac:dyDescent="0.35">
      <c r="A530" s="3" t="str">
        <f>+_xlfn.CONCAT(Exportaciones_FOB_frutas[[#This Row],[País]],Exportaciones_FOB_frutas[[#This Row],[Detalle]],Exportaciones_FOB_frutas[[#This Row],[Año]])</f>
        <v>Arabia SauditaCiruela2020</v>
      </c>
      <c r="B530" s="3" t="s">
        <v>30</v>
      </c>
      <c r="C530" s="3" t="s">
        <v>4</v>
      </c>
      <c r="D530" s="3" t="s">
        <v>7</v>
      </c>
      <c r="E530" s="3">
        <v>43167</v>
      </c>
      <c r="F530" s="3">
        <v>205800</v>
      </c>
      <c r="G530" s="3">
        <v>1068665.3</v>
      </c>
      <c r="H530" s="3">
        <v>660591.38</v>
      </c>
      <c r="I530" s="3">
        <v>21314.71</v>
      </c>
      <c r="J530" s="3">
        <v>0</v>
      </c>
      <c r="K530" s="3">
        <v>0</v>
      </c>
      <c r="L530" s="3">
        <v>14625</v>
      </c>
      <c r="M530" s="3">
        <v>0</v>
      </c>
      <c r="N530" s="3"/>
      <c r="O530" s="3"/>
      <c r="P530" s="3"/>
      <c r="Q530" s="3">
        <f>SUM(Exportaciones_FOB_frutas[[#This Row],[Enero]:[Diciembre]])</f>
        <v>2014163.3900000001</v>
      </c>
      <c r="R530" t="s">
        <v>236</v>
      </c>
      <c r="S530">
        <v>2020</v>
      </c>
    </row>
    <row r="531" spans="1:19" x14ac:dyDescent="0.35">
      <c r="A531" s="3" t="str">
        <f>+_xlfn.CONCAT(Exportaciones_FOB_frutas[[#This Row],[País]],Exportaciones_FOB_frutas[[#This Row],[Detalle]],Exportaciones_FOB_frutas[[#This Row],[Año]])</f>
        <v>ArgentinaCiruela2020</v>
      </c>
      <c r="B531" s="3" t="s">
        <v>32</v>
      </c>
      <c r="C531" s="3" t="s">
        <v>4</v>
      </c>
      <c r="D531" s="3" t="s">
        <v>7</v>
      </c>
      <c r="E531" s="3">
        <v>53530.62</v>
      </c>
      <c r="F531" s="3">
        <v>79171.5</v>
      </c>
      <c r="G531" s="3">
        <v>68498</v>
      </c>
      <c r="H531" s="3">
        <v>105282.68</v>
      </c>
      <c r="I531" s="3">
        <v>123193.54</v>
      </c>
      <c r="J531" s="3">
        <v>0</v>
      </c>
      <c r="K531" s="3">
        <v>0</v>
      </c>
      <c r="L531" s="3">
        <v>14277.37</v>
      </c>
      <c r="M531" s="3">
        <v>0</v>
      </c>
      <c r="N531" s="3"/>
      <c r="O531" s="3"/>
      <c r="P531" s="3"/>
      <c r="Q531" s="3">
        <f>SUM(Exportaciones_FOB_frutas[[#This Row],[Enero]:[Diciembre]])</f>
        <v>443953.70999999996</v>
      </c>
      <c r="R531" t="s">
        <v>236</v>
      </c>
      <c r="S531">
        <v>2020</v>
      </c>
    </row>
    <row r="532" spans="1:19" x14ac:dyDescent="0.35">
      <c r="A532" s="3" t="str">
        <f>+_xlfn.CONCAT(Exportaciones_FOB_frutas[[#This Row],[País]],Exportaciones_FOB_frutas[[#This Row],[Detalle]],Exportaciones_FOB_frutas[[#This Row],[Año]])</f>
        <v>ArmeniaCiruela2020</v>
      </c>
      <c r="B532" s="3" t="s">
        <v>33</v>
      </c>
      <c r="C532" s="3" t="s">
        <v>4</v>
      </c>
      <c r="D532" s="3" t="s">
        <v>7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128650</v>
      </c>
      <c r="L532" s="3">
        <v>0</v>
      </c>
      <c r="M532" s="3">
        <v>0</v>
      </c>
      <c r="N532" s="3"/>
      <c r="O532" s="3"/>
      <c r="P532" s="3"/>
      <c r="Q532" s="3">
        <f>SUM(Exportaciones_FOB_frutas[[#This Row],[Enero]:[Diciembre]])</f>
        <v>128650</v>
      </c>
      <c r="R532" t="s">
        <v>236</v>
      </c>
      <c r="S532">
        <v>2020</v>
      </c>
    </row>
    <row r="533" spans="1:19" x14ac:dyDescent="0.35">
      <c r="A533" s="3" t="str">
        <f>+_xlfn.CONCAT(Exportaciones_FOB_frutas[[#This Row],[País]],Exportaciones_FOB_frutas[[#This Row],[Detalle]],Exportaciones_FOB_frutas[[#This Row],[Año]])</f>
        <v>AustraliaCiruela2020</v>
      </c>
      <c r="B533" s="3" t="s">
        <v>35</v>
      </c>
      <c r="C533" s="3" t="s">
        <v>4</v>
      </c>
      <c r="D533" s="3" t="s">
        <v>7</v>
      </c>
      <c r="E533" s="3">
        <v>726872.15</v>
      </c>
      <c r="F533" s="3">
        <v>249036.79999999999</v>
      </c>
      <c r="G533" s="3">
        <v>230642.4</v>
      </c>
      <c r="H533" s="3">
        <v>526887.6</v>
      </c>
      <c r="I533" s="3">
        <v>528925.4</v>
      </c>
      <c r="J533" s="3">
        <v>391071.1</v>
      </c>
      <c r="K533" s="3">
        <v>421546.8</v>
      </c>
      <c r="L533" s="3">
        <v>832698.74</v>
      </c>
      <c r="M533" s="3">
        <v>558169.15</v>
      </c>
      <c r="N533" s="3"/>
      <c r="O533" s="3"/>
      <c r="P533" s="3"/>
      <c r="Q533" s="3">
        <f>SUM(Exportaciones_FOB_frutas[[#This Row],[Enero]:[Diciembre]])</f>
        <v>4465850.1399999997</v>
      </c>
      <c r="R533" t="s">
        <v>236</v>
      </c>
      <c r="S533">
        <v>2020</v>
      </c>
    </row>
    <row r="534" spans="1:19" x14ac:dyDescent="0.35">
      <c r="A534" s="3" t="str">
        <f>+_xlfn.CONCAT(Exportaciones_FOB_frutas[[#This Row],[País]],Exportaciones_FOB_frutas[[#This Row],[Detalle]],Exportaciones_FOB_frutas[[#This Row],[Año]])</f>
        <v>AustriaCiruela2020</v>
      </c>
      <c r="B534" s="3" t="s">
        <v>36</v>
      </c>
      <c r="C534" s="3" t="s">
        <v>4</v>
      </c>
      <c r="D534" s="3" t="s">
        <v>7</v>
      </c>
      <c r="E534" s="3">
        <v>93180.49</v>
      </c>
      <c r="F534" s="3">
        <v>0</v>
      </c>
      <c r="G534" s="3">
        <v>64817.04</v>
      </c>
      <c r="H534" s="3">
        <v>0</v>
      </c>
      <c r="I534" s="3">
        <v>0</v>
      </c>
      <c r="J534" s="3">
        <v>0</v>
      </c>
      <c r="K534" s="3">
        <v>233203.20000000001</v>
      </c>
      <c r="L534" s="3">
        <v>79553.399999999994</v>
      </c>
      <c r="M534" s="3">
        <v>119896.89</v>
      </c>
      <c r="N534" s="3"/>
      <c r="O534" s="3"/>
      <c r="P534" s="3"/>
      <c r="Q534" s="3">
        <f>SUM(Exportaciones_FOB_frutas[[#This Row],[Enero]:[Diciembre]])</f>
        <v>590651.02</v>
      </c>
      <c r="R534" t="s">
        <v>236</v>
      </c>
      <c r="S534">
        <v>2020</v>
      </c>
    </row>
    <row r="535" spans="1:19" x14ac:dyDescent="0.35">
      <c r="A535" s="3" t="str">
        <f>+_xlfn.CONCAT(Exportaciones_FOB_frutas[[#This Row],[País]],Exportaciones_FOB_frutas[[#This Row],[Detalle]],Exportaciones_FOB_frutas[[#This Row],[Año]])</f>
        <v>AzerbaiyanCiruela2020</v>
      </c>
      <c r="B535" s="3" t="s">
        <v>37</v>
      </c>
      <c r="C535" s="3" t="s">
        <v>4</v>
      </c>
      <c r="D535" s="3" t="s">
        <v>7</v>
      </c>
      <c r="E535" s="3">
        <v>0</v>
      </c>
      <c r="F535" s="3">
        <v>0</v>
      </c>
      <c r="G535" s="3">
        <v>0</v>
      </c>
      <c r="H535" s="3">
        <v>4399.2</v>
      </c>
      <c r="I535" s="3">
        <v>0</v>
      </c>
      <c r="J535" s="3">
        <v>113147.64</v>
      </c>
      <c r="K535" s="3">
        <v>0</v>
      </c>
      <c r="L535" s="3">
        <v>0</v>
      </c>
      <c r="M535" s="3">
        <v>0</v>
      </c>
      <c r="N535" s="3"/>
      <c r="O535" s="3"/>
      <c r="P535" s="3"/>
      <c r="Q535" s="3">
        <f>SUM(Exportaciones_FOB_frutas[[#This Row],[Enero]:[Diciembre]])</f>
        <v>117546.84</v>
      </c>
      <c r="R535" t="s">
        <v>236</v>
      </c>
      <c r="S535">
        <v>2020</v>
      </c>
    </row>
    <row r="536" spans="1:19" x14ac:dyDescent="0.35">
      <c r="A536" s="3" t="str">
        <f>+_xlfn.CONCAT(Exportaciones_FOB_frutas[[#This Row],[País]],Exportaciones_FOB_frutas[[#This Row],[Detalle]],Exportaciones_FOB_frutas[[#This Row],[Año]])</f>
        <v>BahreinCiruela2020</v>
      </c>
      <c r="B536" s="3" t="s">
        <v>39</v>
      </c>
      <c r="C536" s="3" t="s">
        <v>4</v>
      </c>
      <c r="D536" s="3" t="s">
        <v>7</v>
      </c>
      <c r="E536" s="3">
        <v>0</v>
      </c>
      <c r="F536" s="3">
        <v>0</v>
      </c>
      <c r="G536" s="3">
        <v>0</v>
      </c>
      <c r="H536" s="3">
        <v>7236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/>
      <c r="O536" s="3"/>
      <c r="P536" s="3"/>
      <c r="Q536" s="3">
        <f>SUM(Exportaciones_FOB_frutas[[#This Row],[Enero]:[Diciembre]])</f>
        <v>7236</v>
      </c>
      <c r="R536" t="s">
        <v>236</v>
      </c>
      <c r="S536">
        <v>2020</v>
      </c>
    </row>
    <row r="537" spans="1:19" x14ac:dyDescent="0.35">
      <c r="A537" s="3" t="str">
        <f>+_xlfn.CONCAT(Exportaciones_FOB_frutas[[#This Row],[País]],Exportaciones_FOB_frutas[[#This Row],[Detalle]],Exportaciones_FOB_frutas[[#This Row],[Año]])</f>
        <v>BélgicaCiruela2020</v>
      </c>
      <c r="B537" s="3" t="s">
        <v>43</v>
      </c>
      <c r="C537" s="3" t="s">
        <v>4</v>
      </c>
      <c r="D537" s="3" t="s">
        <v>7</v>
      </c>
      <c r="E537" s="3">
        <v>63943.83</v>
      </c>
      <c r="F537" s="3">
        <v>93072.29</v>
      </c>
      <c r="G537" s="3">
        <v>209913.58000000002</v>
      </c>
      <c r="H537" s="3">
        <v>216992.82</v>
      </c>
      <c r="I537" s="3">
        <v>24391</v>
      </c>
      <c r="J537" s="3">
        <v>55402</v>
      </c>
      <c r="K537" s="3">
        <v>0</v>
      </c>
      <c r="L537" s="3">
        <v>55918.5</v>
      </c>
      <c r="M537" s="3">
        <v>0</v>
      </c>
      <c r="N537" s="3"/>
      <c r="O537" s="3"/>
      <c r="P537" s="3"/>
      <c r="Q537" s="3">
        <f>SUM(Exportaciones_FOB_frutas[[#This Row],[Enero]:[Diciembre]])</f>
        <v>719634.02</v>
      </c>
      <c r="R537" t="s">
        <v>236</v>
      </c>
      <c r="S537">
        <v>2020</v>
      </c>
    </row>
    <row r="538" spans="1:19" x14ac:dyDescent="0.35">
      <c r="A538" s="3" t="str">
        <f>+_xlfn.CONCAT(Exportaciones_FOB_frutas[[#This Row],[País]],Exportaciones_FOB_frutas[[#This Row],[Detalle]],Exportaciones_FOB_frutas[[#This Row],[Año]])</f>
        <v>BoliviaCiruela2020</v>
      </c>
      <c r="B538" s="3" t="s">
        <v>47</v>
      </c>
      <c r="C538" s="3" t="s">
        <v>4</v>
      </c>
      <c r="D538" s="3" t="s">
        <v>7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28500</v>
      </c>
      <c r="N538" s="3"/>
      <c r="O538" s="3"/>
      <c r="P538" s="3"/>
      <c r="Q538" s="3">
        <f>SUM(Exportaciones_FOB_frutas[[#This Row],[Enero]:[Diciembre]])</f>
        <v>28500</v>
      </c>
      <c r="R538" t="s">
        <v>236</v>
      </c>
      <c r="S538">
        <v>2020</v>
      </c>
    </row>
    <row r="539" spans="1:19" x14ac:dyDescent="0.35">
      <c r="A539" s="3" t="str">
        <f>+_xlfn.CONCAT(Exportaciones_FOB_frutas[[#This Row],[País]],Exportaciones_FOB_frutas[[#This Row],[Detalle]],Exportaciones_FOB_frutas[[#This Row],[Año]])</f>
        <v>Bosnia y HerzegovinaCiruela2020</v>
      </c>
      <c r="B539" s="3" t="s">
        <v>48</v>
      </c>
      <c r="C539" s="3" t="s">
        <v>4</v>
      </c>
      <c r="D539" s="3" t="s">
        <v>7</v>
      </c>
      <c r="E539" s="3">
        <v>0</v>
      </c>
      <c r="F539" s="3">
        <v>0</v>
      </c>
      <c r="G539" s="3">
        <v>0</v>
      </c>
      <c r="H539" s="3">
        <v>50341</v>
      </c>
      <c r="I539" s="3">
        <v>0</v>
      </c>
      <c r="J539" s="3">
        <v>0</v>
      </c>
      <c r="K539" s="3">
        <v>0</v>
      </c>
      <c r="L539" s="3">
        <v>0</v>
      </c>
      <c r="M539" s="3">
        <v>23635.66</v>
      </c>
      <c r="N539" s="3"/>
      <c r="O539" s="3"/>
      <c r="P539" s="3"/>
      <c r="Q539" s="3">
        <f>SUM(Exportaciones_FOB_frutas[[#This Row],[Enero]:[Diciembre]])</f>
        <v>73976.66</v>
      </c>
      <c r="R539" t="s">
        <v>236</v>
      </c>
      <c r="S539">
        <v>2020</v>
      </c>
    </row>
    <row r="540" spans="1:19" x14ac:dyDescent="0.35">
      <c r="A540" s="3" t="str">
        <f>+_xlfn.CONCAT(Exportaciones_FOB_frutas[[#This Row],[País]],Exportaciones_FOB_frutas[[#This Row],[Detalle]],Exportaciones_FOB_frutas[[#This Row],[Año]])</f>
        <v>BrasilCiruela2020</v>
      </c>
      <c r="B540" s="3" t="s">
        <v>49</v>
      </c>
      <c r="C540" s="3" t="s">
        <v>4</v>
      </c>
      <c r="D540" s="3" t="s">
        <v>7</v>
      </c>
      <c r="E540" s="3">
        <v>1614432.49</v>
      </c>
      <c r="F540" s="3">
        <v>2304281.2799999998</v>
      </c>
      <c r="G540" s="3">
        <v>3394489.67</v>
      </c>
      <c r="H540" s="3">
        <v>3536883.1300000004</v>
      </c>
      <c r="I540" s="3">
        <v>1616175.29</v>
      </c>
      <c r="J540" s="3">
        <v>429716.2</v>
      </c>
      <c r="K540" s="3">
        <v>470736.5</v>
      </c>
      <c r="L540" s="3">
        <v>545663.22</v>
      </c>
      <c r="M540" s="3">
        <v>550405</v>
      </c>
      <c r="N540" s="3"/>
      <c r="O540" s="3"/>
      <c r="P540" s="3"/>
      <c r="Q540" s="3">
        <f>SUM(Exportaciones_FOB_frutas[[#This Row],[Enero]:[Diciembre]])</f>
        <v>14462782.779999999</v>
      </c>
      <c r="R540" t="s">
        <v>236</v>
      </c>
      <c r="S540">
        <v>2020</v>
      </c>
    </row>
    <row r="541" spans="1:19" x14ac:dyDescent="0.35">
      <c r="A541" s="3" t="str">
        <f>+_xlfn.CONCAT(Exportaciones_FOB_frutas[[#This Row],[País]],Exportaciones_FOB_frutas[[#This Row],[Detalle]],Exportaciones_FOB_frutas[[#This Row],[Año]])</f>
        <v>BulgariaCiruela2020</v>
      </c>
      <c r="B541" s="3" t="s">
        <v>50</v>
      </c>
      <c r="C541" s="3" t="s">
        <v>4</v>
      </c>
      <c r="D541" s="3" t="s">
        <v>7</v>
      </c>
      <c r="E541" s="3">
        <v>46310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55408.23</v>
      </c>
      <c r="N541" s="3"/>
      <c r="O541" s="3"/>
      <c r="P541" s="3"/>
      <c r="Q541" s="3">
        <f>SUM(Exportaciones_FOB_frutas[[#This Row],[Enero]:[Diciembre]])</f>
        <v>101718.23000000001</v>
      </c>
      <c r="R541" t="s">
        <v>236</v>
      </c>
      <c r="S541">
        <v>2020</v>
      </c>
    </row>
    <row r="542" spans="1:19" x14ac:dyDescent="0.35">
      <c r="A542" s="3" t="str">
        <f>+_xlfn.CONCAT(Exportaciones_FOB_frutas[[#This Row],[País]],Exportaciones_FOB_frutas[[#This Row],[Detalle]],Exportaciones_FOB_frutas[[#This Row],[Año]])</f>
        <v>CanadáCiruela2020</v>
      </c>
      <c r="B542" s="3" t="s">
        <v>55</v>
      </c>
      <c r="C542" s="3" t="s">
        <v>4</v>
      </c>
      <c r="D542" s="3" t="s">
        <v>7</v>
      </c>
      <c r="E542" s="3">
        <v>694150.02</v>
      </c>
      <c r="F542" s="3">
        <v>648142.43999999994</v>
      </c>
      <c r="G542" s="3">
        <v>979541.41</v>
      </c>
      <c r="H542" s="3">
        <v>1247530.54</v>
      </c>
      <c r="I542" s="3">
        <v>623578.30000000005</v>
      </c>
      <c r="J542" s="3">
        <v>375905.88</v>
      </c>
      <c r="K542" s="3">
        <v>290538.49</v>
      </c>
      <c r="L542" s="3">
        <v>349694.23</v>
      </c>
      <c r="M542" s="3">
        <v>290647.02</v>
      </c>
      <c r="N542" s="3"/>
      <c r="O542" s="3"/>
      <c r="P542" s="3"/>
      <c r="Q542" s="3">
        <f>SUM(Exportaciones_FOB_frutas[[#This Row],[Enero]:[Diciembre]])</f>
        <v>5499728.3300000001</v>
      </c>
      <c r="R542" t="s">
        <v>236</v>
      </c>
      <c r="S542">
        <v>2020</v>
      </c>
    </row>
    <row r="543" spans="1:19" x14ac:dyDescent="0.35">
      <c r="A543" s="3" t="str">
        <f>+_xlfn.CONCAT(Exportaciones_FOB_frutas[[#This Row],[País]],Exportaciones_FOB_frutas[[#This Row],[Detalle]],Exportaciones_FOB_frutas[[#This Row],[Año]])</f>
        <v>ChinaCiruela2020</v>
      </c>
      <c r="B543" s="3" t="s">
        <v>56</v>
      </c>
      <c r="C543" s="3" t="s">
        <v>4</v>
      </c>
      <c r="D543" s="3" t="s">
        <v>7</v>
      </c>
      <c r="E543" s="3">
        <v>6165270.6899999995</v>
      </c>
      <c r="F543" s="3">
        <v>45848282.039999999</v>
      </c>
      <c r="G543" s="3">
        <v>42396908.690000005</v>
      </c>
      <c r="H543" s="3">
        <v>13526650.080000002</v>
      </c>
      <c r="I543" s="3">
        <v>2122644.17</v>
      </c>
      <c r="J543" s="3">
        <v>672903.91</v>
      </c>
      <c r="K543" s="3">
        <v>1015867.63</v>
      </c>
      <c r="L543" s="3">
        <v>1255029.3799999999</v>
      </c>
      <c r="M543" s="3">
        <v>1179302.21</v>
      </c>
      <c r="N543" s="3"/>
      <c r="O543" s="3"/>
      <c r="P543" s="3"/>
      <c r="Q543" s="3">
        <f>SUM(Exportaciones_FOB_frutas[[#This Row],[Enero]:[Diciembre]])</f>
        <v>114182858.79999998</v>
      </c>
      <c r="R543" t="s">
        <v>236</v>
      </c>
      <c r="S543">
        <v>2020</v>
      </c>
    </row>
    <row r="544" spans="1:19" x14ac:dyDescent="0.35">
      <c r="A544" s="3" t="str">
        <f>+_xlfn.CONCAT(Exportaciones_FOB_frutas[[#This Row],[País]],Exportaciones_FOB_frutas[[#This Row],[Detalle]],Exportaciones_FOB_frutas[[#This Row],[Año]])</f>
        <v>ChipreCiruela2020</v>
      </c>
      <c r="B544" s="3" t="s">
        <v>57</v>
      </c>
      <c r="C544" s="3" t="s">
        <v>4</v>
      </c>
      <c r="D544" s="3" t="s">
        <v>7</v>
      </c>
      <c r="E544" s="3">
        <v>0</v>
      </c>
      <c r="F544" s="3">
        <v>0</v>
      </c>
      <c r="G544" s="3">
        <v>0</v>
      </c>
      <c r="H544" s="3">
        <v>29797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/>
      <c r="O544" s="3"/>
      <c r="P544" s="3"/>
      <c r="Q544" s="3">
        <f>SUM(Exportaciones_FOB_frutas[[#This Row],[Enero]:[Diciembre]])</f>
        <v>29797</v>
      </c>
      <c r="R544" t="s">
        <v>236</v>
      </c>
      <c r="S544">
        <v>2020</v>
      </c>
    </row>
    <row r="545" spans="1:19" x14ac:dyDescent="0.35">
      <c r="A545" s="3" t="str">
        <f>+_xlfn.CONCAT(Exportaciones_FOB_frutas[[#This Row],[País]],Exportaciones_FOB_frutas[[#This Row],[Detalle]],Exportaciones_FOB_frutas[[#This Row],[Año]])</f>
        <v>ColombiaCiruela2020</v>
      </c>
      <c r="B545" s="3" t="s">
        <v>58</v>
      </c>
      <c r="C545" s="3" t="s">
        <v>4</v>
      </c>
      <c r="D545" s="3" t="s">
        <v>7</v>
      </c>
      <c r="E545" s="3">
        <v>498487.78</v>
      </c>
      <c r="F545" s="3">
        <v>500460.6</v>
      </c>
      <c r="G545" s="3">
        <v>479006.3</v>
      </c>
      <c r="H545" s="3">
        <v>332355.55000000005</v>
      </c>
      <c r="I545" s="3">
        <v>310894.63</v>
      </c>
      <c r="J545" s="3">
        <v>458257.57999999996</v>
      </c>
      <c r="K545" s="3">
        <v>392977.99</v>
      </c>
      <c r="L545" s="3">
        <v>496990.98</v>
      </c>
      <c r="M545" s="3">
        <v>255333.6</v>
      </c>
      <c r="N545" s="3"/>
      <c r="O545" s="3"/>
      <c r="P545" s="3"/>
      <c r="Q545" s="3">
        <f>SUM(Exportaciones_FOB_frutas[[#This Row],[Enero]:[Diciembre]])</f>
        <v>3724765.01</v>
      </c>
      <c r="R545" t="s">
        <v>236</v>
      </c>
      <c r="S545">
        <v>2020</v>
      </c>
    </row>
    <row r="546" spans="1:19" x14ac:dyDescent="0.35">
      <c r="A546" s="3" t="str">
        <f>+_xlfn.CONCAT(Exportaciones_FOB_frutas[[#This Row],[País]],Exportaciones_FOB_frutas[[#This Row],[Detalle]],Exportaciones_FOB_frutas[[#This Row],[Año]])</f>
        <v>Costa RicaCiruela2020</v>
      </c>
      <c r="B546" s="3" t="s">
        <v>62</v>
      </c>
      <c r="C546" s="3" t="s">
        <v>4</v>
      </c>
      <c r="D546" s="3" t="s">
        <v>7</v>
      </c>
      <c r="E546" s="3">
        <v>42682.78</v>
      </c>
      <c r="F546" s="3">
        <v>88391.040000000008</v>
      </c>
      <c r="G546" s="3">
        <v>94084.94</v>
      </c>
      <c r="H546" s="3">
        <v>119299.8</v>
      </c>
      <c r="I546" s="3">
        <v>0</v>
      </c>
      <c r="J546" s="3">
        <v>0</v>
      </c>
      <c r="K546" s="3">
        <v>0</v>
      </c>
      <c r="L546" s="3">
        <v>0</v>
      </c>
      <c r="M546" s="3">
        <v>43628</v>
      </c>
      <c r="N546" s="3"/>
      <c r="O546" s="3"/>
      <c r="P546" s="3"/>
      <c r="Q546" s="3">
        <f>SUM(Exportaciones_FOB_frutas[[#This Row],[Enero]:[Diciembre]])</f>
        <v>388086.56</v>
      </c>
      <c r="R546" t="s">
        <v>236</v>
      </c>
      <c r="S546">
        <v>2020</v>
      </c>
    </row>
    <row r="547" spans="1:19" x14ac:dyDescent="0.35">
      <c r="A547" s="3" t="str">
        <f>+_xlfn.CONCAT(Exportaciones_FOB_frutas[[#This Row],[País]],Exportaciones_FOB_frutas[[#This Row],[Detalle]],Exportaciones_FOB_frutas[[#This Row],[Año]])</f>
        <v>CroaciaCiruela2020</v>
      </c>
      <c r="B547" s="3" t="s">
        <v>63</v>
      </c>
      <c r="C547" s="3" t="s">
        <v>4</v>
      </c>
      <c r="D547" s="3" t="s">
        <v>7</v>
      </c>
      <c r="E547" s="3">
        <v>0</v>
      </c>
      <c r="F547" s="3">
        <v>120701.29000000001</v>
      </c>
      <c r="G547" s="3">
        <v>78816.800000000003</v>
      </c>
      <c r="H547" s="3">
        <v>40980</v>
      </c>
      <c r="I547" s="3">
        <v>80621.399999999994</v>
      </c>
      <c r="J547" s="3">
        <v>94316</v>
      </c>
      <c r="K547" s="3">
        <v>0</v>
      </c>
      <c r="L547" s="3">
        <v>134640</v>
      </c>
      <c r="M547" s="3">
        <v>95846</v>
      </c>
      <c r="N547" s="3"/>
      <c r="O547" s="3"/>
      <c r="P547" s="3"/>
      <c r="Q547" s="3">
        <f>SUM(Exportaciones_FOB_frutas[[#This Row],[Enero]:[Diciembre]])</f>
        <v>645921.49</v>
      </c>
      <c r="R547" t="s">
        <v>236</v>
      </c>
      <c r="S547">
        <v>2020</v>
      </c>
    </row>
    <row r="548" spans="1:19" x14ac:dyDescent="0.35">
      <c r="A548" s="3" t="str">
        <f>+_xlfn.CONCAT(Exportaciones_FOB_frutas[[#This Row],[País]],Exportaciones_FOB_frutas[[#This Row],[Detalle]],Exportaciones_FOB_frutas[[#This Row],[Año]])</f>
        <v>DinamarcaCiruela2020</v>
      </c>
      <c r="B548" s="3" t="s">
        <v>65</v>
      </c>
      <c r="C548" s="3" t="s">
        <v>4</v>
      </c>
      <c r="D548" s="3" t="s">
        <v>7</v>
      </c>
      <c r="E548" s="3">
        <v>135556.99</v>
      </c>
      <c r="F548" s="3">
        <v>0</v>
      </c>
      <c r="G548" s="3">
        <v>126698.63</v>
      </c>
      <c r="H548" s="3">
        <v>56955.5</v>
      </c>
      <c r="I548" s="3">
        <v>131660</v>
      </c>
      <c r="J548" s="3">
        <v>241548</v>
      </c>
      <c r="K548" s="3">
        <v>209590.78</v>
      </c>
      <c r="L548" s="3">
        <v>379106.87</v>
      </c>
      <c r="M548" s="3">
        <v>375894.75</v>
      </c>
      <c r="N548" s="3"/>
      <c r="O548" s="3"/>
      <c r="P548" s="3"/>
      <c r="Q548" s="3">
        <f>SUM(Exportaciones_FOB_frutas[[#This Row],[Enero]:[Diciembre]])</f>
        <v>1657011.52</v>
      </c>
      <c r="R548" t="s">
        <v>236</v>
      </c>
      <c r="S548">
        <v>2020</v>
      </c>
    </row>
    <row r="549" spans="1:19" x14ac:dyDescent="0.35">
      <c r="A549" s="3" t="str">
        <f>+_xlfn.CONCAT(Exportaciones_FOB_frutas[[#This Row],[País]],Exportaciones_FOB_frutas[[#This Row],[Detalle]],Exportaciones_FOB_frutas[[#This Row],[Año]])</f>
        <v>EcuadorCiruela2020</v>
      </c>
      <c r="B549" s="3" t="s">
        <v>68</v>
      </c>
      <c r="C549" s="3" t="s">
        <v>4</v>
      </c>
      <c r="D549" s="3" t="s">
        <v>7</v>
      </c>
      <c r="E549" s="3">
        <v>282018.74</v>
      </c>
      <c r="F549" s="3">
        <v>137847.44</v>
      </c>
      <c r="G549" s="3">
        <v>163377.96000000002</v>
      </c>
      <c r="H549" s="3">
        <v>152596.91</v>
      </c>
      <c r="I549" s="3">
        <v>11184.76</v>
      </c>
      <c r="J549" s="3">
        <v>109519.57999999999</v>
      </c>
      <c r="K549" s="3">
        <v>135528.53999999998</v>
      </c>
      <c r="L549" s="3">
        <v>145092.1</v>
      </c>
      <c r="M549" s="3">
        <v>98096.12</v>
      </c>
      <c r="N549" s="3"/>
      <c r="O549" s="3"/>
      <c r="P549" s="3"/>
      <c r="Q549" s="3">
        <f>SUM(Exportaciones_FOB_frutas[[#This Row],[Enero]:[Diciembre]])</f>
        <v>1235262.1499999999</v>
      </c>
      <c r="R549" t="s">
        <v>236</v>
      </c>
      <c r="S549">
        <v>2020</v>
      </c>
    </row>
    <row r="550" spans="1:19" x14ac:dyDescent="0.35">
      <c r="A550" s="3" t="str">
        <f>+_xlfn.CONCAT(Exportaciones_FOB_frutas[[#This Row],[País]],Exportaciones_FOB_frutas[[#This Row],[Detalle]],Exportaciones_FOB_frutas[[#This Row],[Año]])</f>
        <v>EgiptoCiruela2020</v>
      </c>
      <c r="B550" s="3" t="s">
        <v>69</v>
      </c>
      <c r="C550" s="3" t="s">
        <v>4</v>
      </c>
      <c r="D550" s="3" t="s">
        <v>7</v>
      </c>
      <c r="E550" s="3">
        <v>0</v>
      </c>
      <c r="F550" s="3">
        <v>0</v>
      </c>
      <c r="G550" s="3">
        <v>29400</v>
      </c>
      <c r="H550" s="3">
        <v>35184.57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/>
      <c r="O550" s="3"/>
      <c r="P550" s="3"/>
      <c r="Q550" s="3">
        <f>SUM(Exportaciones_FOB_frutas[[#This Row],[Enero]:[Diciembre]])</f>
        <v>64584.57</v>
      </c>
      <c r="R550" t="s">
        <v>236</v>
      </c>
      <c r="S550">
        <v>2020</v>
      </c>
    </row>
    <row r="551" spans="1:19" x14ac:dyDescent="0.35">
      <c r="A551" s="3" t="str">
        <f>+_xlfn.CONCAT(Exportaciones_FOB_frutas[[#This Row],[País]],Exportaciones_FOB_frutas[[#This Row],[Detalle]],Exportaciones_FOB_frutas[[#This Row],[Año]])</f>
        <v>El SalvadorCiruela2020</v>
      </c>
      <c r="B551" s="3" t="s">
        <v>70</v>
      </c>
      <c r="C551" s="3" t="s">
        <v>4</v>
      </c>
      <c r="D551" s="3" t="s">
        <v>7</v>
      </c>
      <c r="E551" s="3">
        <v>30711.68</v>
      </c>
      <c r="F551" s="3">
        <v>116466.44</v>
      </c>
      <c r="G551" s="3">
        <v>71530.86</v>
      </c>
      <c r="H551" s="3">
        <v>165076.51999999999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/>
      <c r="O551" s="3"/>
      <c r="P551" s="3"/>
      <c r="Q551" s="3">
        <f>SUM(Exportaciones_FOB_frutas[[#This Row],[Enero]:[Diciembre]])</f>
        <v>383785.5</v>
      </c>
      <c r="R551" t="s">
        <v>236</v>
      </c>
      <c r="S551">
        <v>2020</v>
      </c>
    </row>
    <row r="552" spans="1:19" x14ac:dyDescent="0.35">
      <c r="A552" s="3" t="str">
        <f>+_xlfn.CONCAT(Exportaciones_FOB_frutas[[#This Row],[País]],Exportaciones_FOB_frutas[[#This Row],[Detalle]],Exportaciones_FOB_frutas[[#This Row],[Año]])</f>
        <v>Emiratos Árabes UnidosCiruela2020</v>
      </c>
      <c r="B552" s="3" t="s">
        <v>71</v>
      </c>
      <c r="C552" s="3" t="s">
        <v>4</v>
      </c>
      <c r="D552" s="3" t="s">
        <v>7</v>
      </c>
      <c r="E552" s="3">
        <v>0</v>
      </c>
      <c r="F552" s="3">
        <v>0</v>
      </c>
      <c r="G552" s="3">
        <v>378399.88</v>
      </c>
      <c r="H552" s="3">
        <v>749944.95</v>
      </c>
      <c r="I552" s="3">
        <v>117309</v>
      </c>
      <c r="J552" s="3">
        <v>0</v>
      </c>
      <c r="K552" s="3">
        <v>6481.73</v>
      </c>
      <c r="L552" s="3">
        <v>21003.42</v>
      </c>
      <c r="M552" s="3">
        <v>0</v>
      </c>
      <c r="N552" s="3"/>
      <c r="O552" s="3"/>
      <c r="P552" s="3"/>
      <c r="Q552" s="3">
        <f>SUM(Exportaciones_FOB_frutas[[#This Row],[Enero]:[Diciembre]])</f>
        <v>1273138.98</v>
      </c>
      <c r="R552" t="s">
        <v>236</v>
      </c>
      <c r="S552">
        <v>2020</v>
      </c>
    </row>
    <row r="553" spans="1:19" x14ac:dyDescent="0.35">
      <c r="A553" s="3" t="str">
        <f>+_xlfn.CONCAT(Exportaciones_FOB_frutas[[#This Row],[País]],Exportaciones_FOB_frutas[[#This Row],[Detalle]],Exportaciones_FOB_frutas[[#This Row],[Año]])</f>
        <v>EsloveniaCiruela2020</v>
      </c>
      <c r="B553" s="3" t="s">
        <v>72</v>
      </c>
      <c r="C553" s="3" t="s">
        <v>4</v>
      </c>
      <c r="D553" s="3" t="s">
        <v>7</v>
      </c>
      <c r="E553" s="3">
        <v>0</v>
      </c>
      <c r="F553" s="3">
        <v>0</v>
      </c>
      <c r="G553" s="3">
        <v>0</v>
      </c>
      <c r="H553" s="3">
        <v>41777</v>
      </c>
      <c r="I553" s="3">
        <v>83894</v>
      </c>
      <c r="J553" s="3">
        <v>0</v>
      </c>
      <c r="K553" s="3">
        <v>42301</v>
      </c>
      <c r="L553" s="3">
        <v>0</v>
      </c>
      <c r="M553" s="3">
        <v>0</v>
      </c>
      <c r="N553" s="3"/>
      <c r="O553" s="3"/>
      <c r="P553" s="3"/>
      <c r="Q553" s="3">
        <f>SUM(Exportaciones_FOB_frutas[[#This Row],[Enero]:[Diciembre]])</f>
        <v>167972</v>
      </c>
      <c r="R553" t="s">
        <v>236</v>
      </c>
      <c r="S553">
        <v>2020</v>
      </c>
    </row>
    <row r="554" spans="1:19" x14ac:dyDescent="0.35">
      <c r="A554" s="3" t="str">
        <f>+_xlfn.CONCAT(Exportaciones_FOB_frutas[[#This Row],[País]],Exportaciones_FOB_frutas[[#This Row],[Detalle]],Exportaciones_FOB_frutas[[#This Row],[Año]])</f>
        <v>EspañaCiruela2020</v>
      </c>
      <c r="B554" s="3" t="s">
        <v>73</v>
      </c>
      <c r="C554" s="3" t="s">
        <v>4</v>
      </c>
      <c r="D554" s="3" t="s">
        <v>7</v>
      </c>
      <c r="E554" s="3">
        <v>265834.06</v>
      </c>
      <c r="F554" s="3">
        <v>714829.3899999999</v>
      </c>
      <c r="G554" s="3">
        <v>751597.82000000007</v>
      </c>
      <c r="H554" s="3">
        <v>1123339.96</v>
      </c>
      <c r="I554" s="3">
        <v>375233</v>
      </c>
      <c r="J554" s="3">
        <v>679268.26</v>
      </c>
      <c r="K554" s="3">
        <v>314055.24</v>
      </c>
      <c r="L554" s="3">
        <v>551130.5</v>
      </c>
      <c r="M554" s="3">
        <v>438644</v>
      </c>
      <c r="N554" s="3"/>
      <c r="O554" s="3"/>
      <c r="P554" s="3"/>
      <c r="Q554" s="3">
        <f>SUM(Exportaciones_FOB_frutas[[#This Row],[Enero]:[Diciembre]])</f>
        <v>5213932.2300000004</v>
      </c>
      <c r="R554" t="s">
        <v>236</v>
      </c>
      <c r="S554">
        <v>2020</v>
      </c>
    </row>
    <row r="555" spans="1:19" x14ac:dyDescent="0.35">
      <c r="A555" s="3" t="str">
        <f>+_xlfn.CONCAT(Exportaciones_FOB_frutas[[#This Row],[País]],Exportaciones_FOB_frutas[[#This Row],[Detalle]],Exportaciones_FOB_frutas[[#This Row],[Año]])</f>
        <v>Estados Unidos de AméricaCiruela2020</v>
      </c>
      <c r="B555" s="3" t="s">
        <v>74</v>
      </c>
      <c r="C555" s="3" t="s">
        <v>4</v>
      </c>
      <c r="D555" s="3" t="s">
        <v>7</v>
      </c>
      <c r="E555" s="3">
        <v>5921460.5300000003</v>
      </c>
      <c r="F555" s="3">
        <v>8275103.5000000009</v>
      </c>
      <c r="G555" s="3">
        <v>9769224.8100000005</v>
      </c>
      <c r="H555" s="3">
        <v>6142732.75</v>
      </c>
      <c r="I555" s="3">
        <v>2792705.6799999997</v>
      </c>
      <c r="J555" s="3">
        <v>110628.3</v>
      </c>
      <c r="K555" s="3">
        <v>100417.37</v>
      </c>
      <c r="L555" s="3">
        <v>137976.97</v>
      </c>
      <c r="M555" s="3">
        <v>376998.45</v>
      </c>
      <c r="N555" s="3"/>
      <c r="O555" s="3"/>
      <c r="P555" s="3"/>
      <c r="Q555" s="3">
        <f>SUM(Exportaciones_FOB_frutas[[#This Row],[Enero]:[Diciembre]])</f>
        <v>33627248.360000007</v>
      </c>
      <c r="R555" t="s">
        <v>236</v>
      </c>
      <c r="S555">
        <v>2020</v>
      </c>
    </row>
    <row r="556" spans="1:19" x14ac:dyDescent="0.35">
      <c r="A556" s="3" t="str">
        <f>+_xlfn.CONCAT(Exportaciones_FOB_frutas[[#This Row],[País]],Exportaciones_FOB_frutas[[#This Row],[Detalle]],Exportaciones_FOB_frutas[[#This Row],[Año]])</f>
        <v>EstoniaCiruela2020</v>
      </c>
      <c r="B556" s="3" t="s">
        <v>75</v>
      </c>
      <c r="C556" s="3" t="s">
        <v>4</v>
      </c>
      <c r="D556" s="3" t="s">
        <v>7</v>
      </c>
      <c r="E556" s="3">
        <v>42942</v>
      </c>
      <c r="F556" s="3">
        <v>21208.86</v>
      </c>
      <c r="G556" s="3">
        <v>0</v>
      </c>
      <c r="H556" s="3">
        <v>42827</v>
      </c>
      <c r="I556" s="3">
        <v>22446.05</v>
      </c>
      <c r="J556" s="3">
        <v>0</v>
      </c>
      <c r="K556" s="3">
        <v>0</v>
      </c>
      <c r="L556" s="3">
        <v>0</v>
      </c>
      <c r="M556" s="3">
        <v>42986</v>
      </c>
      <c r="N556" s="3"/>
      <c r="O556" s="3"/>
      <c r="P556" s="3"/>
      <c r="Q556" s="3">
        <f>SUM(Exportaciones_FOB_frutas[[#This Row],[Enero]:[Diciembre]])</f>
        <v>172409.91</v>
      </c>
      <c r="R556" t="s">
        <v>236</v>
      </c>
      <c r="S556">
        <v>2020</v>
      </c>
    </row>
    <row r="557" spans="1:19" x14ac:dyDescent="0.35">
      <c r="A557" s="3" t="str">
        <f>+_xlfn.CONCAT(Exportaciones_FOB_frutas[[#This Row],[País]],Exportaciones_FOB_frutas[[#This Row],[Detalle]],Exportaciones_FOB_frutas[[#This Row],[Año]])</f>
        <v>FinlandiaCiruela2020</v>
      </c>
      <c r="B557" s="3" t="s">
        <v>79</v>
      </c>
      <c r="C557" s="3" t="s">
        <v>4</v>
      </c>
      <c r="D557" s="3" t="s">
        <v>7</v>
      </c>
      <c r="E557" s="3">
        <v>41901.67</v>
      </c>
      <c r="F557" s="3">
        <v>55910.76</v>
      </c>
      <c r="G557" s="3">
        <v>0</v>
      </c>
      <c r="H557" s="3">
        <v>42970.87</v>
      </c>
      <c r="I557" s="3">
        <v>20656</v>
      </c>
      <c r="J557" s="3">
        <v>145075.16</v>
      </c>
      <c r="K557" s="3">
        <v>72613.78</v>
      </c>
      <c r="L557" s="3">
        <v>71749.53</v>
      </c>
      <c r="M557" s="3">
        <v>70475.44</v>
      </c>
      <c r="N557" s="3"/>
      <c r="O557" s="3"/>
      <c r="P557" s="3"/>
      <c r="Q557" s="3">
        <f>SUM(Exportaciones_FOB_frutas[[#This Row],[Enero]:[Diciembre]])</f>
        <v>521353.21</v>
      </c>
      <c r="R557" t="s">
        <v>236</v>
      </c>
      <c r="S557">
        <v>2020</v>
      </c>
    </row>
    <row r="558" spans="1:19" x14ac:dyDescent="0.35">
      <c r="A558" s="3" t="str">
        <f>+_xlfn.CONCAT(Exportaciones_FOB_frutas[[#This Row],[País]],Exportaciones_FOB_frutas[[#This Row],[Detalle]],Exportaciones_FOB_frutas[[#This Row],[Año]])</f>
        <v>FranciaCiruela2020</v>
      </c>
      <c r="B558" s="3" t="s">
        <v>80</v>
      </c>
      <c r="C558" s="3" t="s">
        <v>4</v>
      </c>
      <c r="D558" s="3" t="s">
        <v>7</v>
      </c>
      <c r="E558" s="3">
        <v>0</v>
      </c>
      <c r="F558" s="3">
        <v>42765.47</v>
      </c>
      <c r="G558" s="3">
        <v>52837.33</v>
      </c>
      <c r="H558" s="3">
        <v>36337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/>
      <c r="O558" s="3"/>
      <c r="P558" s="3"/>
      <c r="Q558" s="3">
        <f>SUM(Exportaciones_FOB_frutas[[#This Row],[Enero]:[Diciembre]])</f>
        <v>131939.79999999999</v>
      </c>
      <c r="R558" t="s">
        <v>236</v>
      </c>
      <c r="S558">
        <v>2020</v>
      </c>
    </row>
    <row r="559" spans="1:19" x14ac:dyDescent="0.35">
      <c r="A559" s="3" t="str">
        <f>+_xlfn.CONCAT(Exportaciones_FOB_frutas[[#This Row],[País]],Exportaciones_FOB_frutas[[#This Row],[Detalle]],Exportaciones_FOB_frutas[[#This Row],[Año]])</f>
        <v>GreciaCiruela2020</v>
      </c>
      <c r="B559" s="3" t="s">
        <v>85</v>
      </c>
      <c r="C559" s="3" t="s">
        <v>4</v>
      </c>
      <c r="D559" s="3" t="s">
        <v>7</v>
      </c>
      <c r="E559" s="3">
        <v>56776.52</v>
      </c>
      <c r="F559" s="3">
        <v>89508</v>
      </c>
      <c r="G559" s="3">
        <v>245536.39</v>
      </c>
      <c r="H559" s="3">
        <v>121069.87000000001</v>
      </c>
      <c r="I559" s="3">
        <v>92376</v>
      </c>
      <c r="J559" s="3">
        <v>46991.6</v>
      </c>
      <c r="K559" s="3">
        <v>47211.32</v>
      </c>
      <c r="L559" s="3">
        <v>50962.37</v>
      </c>
      <c r="M559" s="3">
        <v>144933.56</v>
      </c>
      <c r="N559" s="3"/>
      <c r="O559" s="3"/>
      <c r="P559" s="3"/>
      <c r="Q559" s="3">
        <f>SUM(Exportaciones_FOB_frutas[[#This Row],[Enero]:[Diciembre]])</f>
        <v>895365.62999999989</v>
      </c>
      <c r="R559" t="s">
        <v>236</v>
      </c>
      <c r="S559">
        <v>2020</v>
      </c>
    </row>
    <row r="560" spans="1:19" x14ac:dyDescent="0.35">
      <c r="A560" s="3" t="str">
        <f>+_xlfn.CONCAT(Exportaciones_FOB_frutas[[#This Row],[País]],Exportaciones_FOB_frutas[[#This Row],[Detalle]],Exportaciones_FOB_frutas[[#This Row],[Año]])</f>
        <v>GuatemalaCiruela2020</v>
      </c>
      <c r="B560" s="3" t="s">
        <v>87</v>
      </c>
      <c r="C560" s="3" t="s">
        <v>4</v>
      </c>
      <c r="D560" s="3" t="s">
        <v>7</v>
      </c>
      <c r="E560" s="3">
        <v>18357.57</v>
      </c>
      <c r="F560" s="3">
        <v>50707.99</v>
      </c>
      <c r="G560" s="3">
        <v>67053.69</v>
      </c>
      <c r="H560" s="3">
        <v>26740</v>
      </c>
      <c r="I560" s="3">
        <v>0</v>
      </c>
      <c r="J560" s="3">
        <v>0</v>
      </c>
      <c r="K560" s="3">
        <v>23963.82</v>
      </c>
      <c r="L560" s="3">
        <v>203966.49</v>
      </c>
      <c r="M560" s="3">
        <v>56514.16</v>
      </c>
      <c r="N560" s="3"/>
      <c r="O560" s="3"/>
      <c r="P560" s="3"/>
      <c r="Q560" s="3">
        <f>SUM(Exportaciones_FOB_frutas[[#This Row],[Enero]:[Diciembre]])</f>
        <v>447303.72</v>
      </c>
      <c r="R560" t="s">
        <v>236</v>
      </c>
      <c r="S560">
        <v>2020</v>
      </c>
    </row>
    <row r="561" spans="1:19" x14ac:dyDescent="0.35">
      <c r="A561" s="3" t="str">
        <f>+_xlfn.CONCAT(Exportaciones_FOB_frutas[[#This Row],[País]],Exportaciones_FOB_frutas[[#This Row],[Detalle]],Exportaciones_FOB_frutas[[#This Row],[Año]])</f>
        <v>HolandaCiruela2020</v>
      </c>
      <c r="B561" s="3" t="s">
        <v>92</v>
      </c>
      <c r="C561" s="3" t="s">
        <v>4</v>
      </c>
      <c r="D561" s="3" t="s">
        <v>7</v>
      </c>
      <c r="E561" s="3">
        <v>377820.64</v>
      </c>
      <c r="F561" s="3">
        <v>1296651.77</v>
      </c>
      <c r="G561" s="3">
        <v>2489054.94</v>
      </c>
      <c r="H561" s="3">
        <v>2967797.8899999997</v>
      </c>
      <c r="I561" s="3">
        <v>902761.2</v>
      </c>
      <c r="J561" s="3">
        <v>248648</v>
      </c>
      <c r="K561" s="3">
        <v>464212.6</v>
      </c>
      <c r="L561" s="3">
        <v>126869</v>
      </c>
      <c r="M561" s="3">
        <v>174492</v>
      </c>
      <c r="N561" s="3"/>
      <c r="O561" s="3"/>
      <c r="P561" s="3"/>
      <c r="Q561" s="3">
        <f>SUM(Exportaciones_FOB_frutas[[#This Row],[Enero]:[Diciembre]])</f>
        <v>9048308.040000001</v>
      </c>
      <c r="R561" t="s">
        <v>236</v>
      </c>
      <c r="S561">
        <v>2020</v>
      </c>
    </row>
    <row r="562" spans="1:19" x14ac:dyDescent="0.35">
      <c r="A562" s="3" t="str">
        <f>+_xlfn.CONCAT(Exportaciones_FOB_frutas[[#This Row],[País]],Exportaciones_FOB_frutas[[#This Row],[Detalle]],Exportaciones_FOB_frutas[[#This Row],[Año]])</f>
        <v>HondurasCiruela2020</v>
      </c>
      <c r="B562" s="3" t="s">
        <v>93</v>
      </c>
      <c r="C562" s="3" t="s">
        <v>4</v>
      </c>
      <c r="D562" s="3" t="s">
        <v>7</v>
      </c>
      <c r="E562" s="3">
        <v>16812</v>
      </c>
      <c r="F562" s="3">
        <v>7262</v>
      </c>
      <c r="G562" s="3">
        <v>34684</v>
      </c>
      <c r="H562" s="3">
        <v>23624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/>
      <c r="O562" s="3"/>
      <c r="P562" s="3"/>
      <c r="Q562" s="3">
        <f>SUM(Exportaciones_FOB_frutas[[#This Row],[Enero]:[Diciembre]])</f>
        <v>82382</v>
      </c>
      <c r="R562" t="s">
        <v>236</v>
      </c>
      <c r="S562">
        <v>2020</v>
      </c>
    </row>
    <row r="563" spans="1:19" x14ac:dyDescent="0.35">
      <c r="A563" s="3" t="str">
        <f>+_xlfn.CONCAT(Exportaciones_FOB_frutas[[#This Row],[País]],Exportaciones_FOB_frutas[[#This Row],[Detalle]],Exportaciones_FOB_frutas[[#This Row],[Año]])</f>
        <v>Hong Kong (Región administrativa especial de China)Ciruela2020</v>
      </c>
      <c r="B563" s="3" t="s">
        <v>94</v>
      </c>
      <c r="C563" s="3" t="s">
        <v>4</v>
      </c>
      <c r="D563" s="3" t="s">
        <v>7</v>
      </c>
      <c r="E563" s="3">
        <v>0</v>
      </c>
      <c r="F563" s="3">
        <v>35934.090000000004</v>
      </c>
      <c r="G563" s="3">
        <v>82140.37</v>
      </c>
      <c r="H563" s="3">
        <v>49678</v>
      </c>
      <c r="I563" s="3">
        <v>0</v>
      </c>
      <c r="J563" s="3">
        <v>0</v>
      </c>
      <c r="K563" s="3">
        <v>2304.7199999999998</v>
      </c>
      <c r="L563" s="3">
        <v>18181.419999999998</v>
      </c>
      <c r="M563" s="3">
        <v>0</v>
      </c>
      <c r="N563" s="3"/>
      <c r="O563" s="3"/>
      <c r="P563" s="3"/>
      <c r="Q563" s="3">
        <f>SUM(Exportaciones_FOB_frutas[[#This Row],[Enero]:[Diciembre]])</f>
        <v>188238.59999999998</v>
      </c>
      <c r="R563" t="s">
        <v>236</v>
      </c>
      <c r="S563">
        <v>2020</v>
      </c>
    </row>
    <row r="564" spans="1:19" x14ac:dyDescent="0.35">
      <c r="A564" s="3" t="str">
        <f>+_xlfn.CONCAT(Exportaciones_FOB_frutas[[#This Row],[País]],Exportaciones_FOB_frutas[[#This Row],[Detalle]],Exportaciones_FOB_frutas[[#This Row],[Año]])</f>
        <v>HungríaCiruela2020</v>
      </c>
      <c r="B564" s="3" t="s">
        <v>95</v>
      </c>
      <c r="C564" s="3" t="s">
        <v>4</v>
      </c>
      <c r="D564" s="3" t="s">
        <v>7</v>
      </c>
      <c r="E564" s="3">
        <v>112725.75999999999</v>
      </c>
      <c r="F564" s="3">
        <v>21614.400000000001</v>
      </c>
      <c r="G564" s="3">
        <v>0</v>
      </c>
      <c r="H564" s="3">
        <v>0</v>
      </c>
      <c r="I564" s="3">
        <v>133650.26999999999</v>
      </c>
      <c r="J564" s="3">
        <v>93000</v>
      </c>
      <c r="K564" s="3">
        <v>185280.41</v>
      </c>
      <c r="L564" s="3">
        <v>193434.49</v>
      </c>
      <c r="M564" s="3">
        <v>123230.3</v>
      </c>
      <c r="N564" s="3"/>
      <c r="O564" s="3"/>
      <c r="P564" s="3"/>
      <c r="Q564" s="3">
        <f>SUM(Exportaciones_FOB_frutas[[#This Row],[Enero]:[Diciembre]])</f>
        <v>862935.63</v>
      </c>
      <c r="R564" t="s">
        <v>236</v>
      </c>
      <c r="S564">
        <v>2020</v>
      </c>
    </row>
    <row r="565" spans="1:19" x14ac:dyDescent="0.35">
      <c r="A565" s="3" t="str">
        <f>+_xlfn.CONCAT(Exportaciones_FOB_frutas[[#This Row],[País]],Exportaciones_FOB_frutas[[#This Row],[Detalle]],Exportaciones_FOB_frutas[[#This Row],[Año]])</f>
        <v>IndiaCiruela2020</v>
      </c>
      <c r="B565" s="3" t="s">
        <v>96</v>
      </c>
      <c r="C565" s="3" t="s">
        <v>4</v>
      </c>
      <c r="D565" s="3" t="s">
        <v>7</v>
      </c>
      <c r="E565" s="3">
        <v>60258</v>
      </c>
      <c r="F565" s="3">
        <v>0</v>
      </c>
      <c r="G565" s="3">
        <v>212830</v>
      </c>
      <c r="H565" s="3">
        <v>95686.44</v>
      </c>
      <c r="I565" s="3">
        <v>0</v>
      </c>
      <c r="J565" s="3">
        <v>0</v>
      </c>
      <c r="K565" s="3">
        <v>53138.559999999998</v>
      </c>
      <c r="L565" s="3">
        <v>26948.44</v>
      </c>
      <c r="M565" s="3">
        <v>0</v>
      </c>
      <c r="N565" s="3"/>
      <c r="O565" s="3"/>
      <c r="P565" s="3"/>
      <c r="Q565" s="3">
        <f>SUM(Exportaciones_FOB_frutas[[#This Row],[Enero]:[Diciembre]])</f>
        <v>448861.44</v>
      </c>
      <c r="R565" t="s">
        <v>236</v>
      </c>
      <c r="S565">
        <v>2020</v>
      </c>
    </row>
    <row r="566" spans="1:19" x14ac:dyDescent="0.35">
      <c r="A566" s="3" t="str">
        <f>+_xlfn.CONCAT(Exportaciones_FOB_frutas[[#This Row],[País]],Exportaciones_FOB_frutas[[#This Row],[Detalle]],Exportaciones_FOB_frutas[[#This Row],[Año]])</f>
        <v>IraqCiruela2020</v>
      </c>
      <c r="B566" s="3" t="s">
        <v>98</v>
      </c>
      <c r="C566" s="3" t="s">
        <v>4</v>
      </c>
      <c r="D566" s="3" t="s">
        <v>7</v>
      </c>
      <c r="E566" s="3">
        <v>0</v>
      </c>
      <c r="F566" s="3">
        <v>43398</v>
      </c>
      <c r="G566" s="3">
        <v>27536.59</v>
      </c>
      <c r="H566" s="3">
        <v>14000.54</v>
      </c>
      <c r="I566" s="3">
        <v>0</v>
      </c>
      <c r="J566" s="3">
        <v>0</v>
      </c>
      <c r="K566" s="3">
        <v>0</v>
      </c>
      <c r="L566" s="3">
        <v>5624.45</v>
      </c>
      <c r="M566" s="3">
        <v>0</v>
      </c>
      <c r="N566" s="3"/>
      <c r="O566" s="3"/>
      <c r="P566" s="3"/>
      <c r="Q566" s="3">
        <f>SUM(Exportaciones_FOB_frutas[[#This Row],[Enero]:[Diciembre]])</f>
        <v>90559.58</v>
      </c>
      <c r="R566" t="s">
        <v>236</v>
      </c>
      <c r="S566">
        <v>2020</v>
      </c>
    </row>
    <row r="567" spans="1:19" x14ac:dyDescent="0.35">
      <c r="A567" s="3" t="str">
        <f>+_xlfn.CONCAT(Exportaciones_FOB_frutas[[#This Row],[País]],Exportaciones_FOB_frutas[[#This Row],[Detalle]],Exportaciones_FOB_frutas[[#This Row],[Año]])</f>
        <v>IrlandaCiruela2020</v>
      </c>
      <c r="B567" s="3" t="s">
        <v>99</v>
      </c>
      <c r="C567" s="3" t="s">
        <v>4</v>
      </c>
      <c r="D567" s="3" t="s">
        <v>7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25999.1</v>
      </c>
      <c r="N567" s="3"/>
      <c r="O567" s="3"/>
      <c r="P567" s="3"/>
      <c r="Q567" s="3">
        <f>SUM(Exportaciones_FOB_frutas[[#This Row],[Enero]:[Diciembre]])</f>
        <v>25999.1</v>
      </c>
      <c r="R567" t="s">
        <v>236</v>
      </c>
      <c r="S567">
        <v>2020</v>
      </c>
    </row>
    <row r="568" spans="1:19" x14ac:dyDescent="0.35">
      <c r="A568" s="3" t="str">
        <f>+_xlfn.CONCAT(Exportaciones_FOB_frutas[[#This Row],[País]],Exportaciones_FOB_frutas[[#This Row],[Detalle]],Exportaciones_FOB_frutas[[#This Row],[Año]])</f>
        <v>Islas Vírgenes BritánicasCiruela2020</v>
      </c>
      <c r="B568" s="3" t="s">
        <v>106</v>
      </c>
      <c r="C568" s="3" t="s">
        <v>4</v>
      </c>
      <c r="D568" s="3" t="s">
        <v>7</v>
      </c>
      <c r="E568" s="3">
        <v>0</v>
      </c>
      <c r="F568" s="3">
        <v>0</v>
      </c>
      <c r="G568" s="3">
        <v>0</v>
      </c>
      <c r="H568" s="3">
        <v>0</v>
      </c>
      <c r="I568" s="3">
        <v>32698.81</v>
      </c>
      <c r="J568" s="3">
        <v>0</v>
      </c>
      <c r="K568" s="3">
        <v>0</v>
      </c>
      <c r="L568" s="3">
        <v>0</v>
      </c>
      <c r="M568" s="3">
        <v>0</v>
      </c>
      <c r="N568" s="3"/>
      <c r="O568" s="3"/>
      <c r="P568" s="3"/>
      <c r="Q568" s="3">
        <f>SUM(Exportaciones_FOB_frutas[[#This Row],[Enero]:[Diciembre]])</f>
        <v>32698.81</v>
      </c>
      <c r="R568" t="s">
        <v>236</v>
      </c>
      <c r="S568">
        <v>2020</v>
      </c>
    </row>
    <row r="569" spans="1:19" x14ac:dyDescent="0.35">
      <c r="A569" s="3" t="str">
        <f>+_xlfn.CONCAT(Exportaciones_FOB_frutas[[#This Row],[País]],Exportaciones_FOB_frutas[[#This Row],[Detalle]],Exportaciones_FOB_frutas[[#This Row],[Año]])</f>
        <v>ItaliaCiruela2020</v>
      </c>
      <c r="B569" s="3" t="s">
        <v>108</v>
      </c>
      <c r="C569" s="3" t="s">
        <v>4</v>
      </c>
      <c r="D569" s="3" t="s">
        <v>7</v>
      </c>
      <c r="E569" s="3">
        <v>898521.7</v>
      </c>
      <c r="F569" s="3">
        <v>899396.38</v>
      </c>
      <c r="G569" s="3">
        <v>1378480.1400000001</v>
      </c>
      <c r="H569" s="3">
        <v>970776.84</v>
      </c>
      <c r="I569" s="3">
        <v>1365474.37</v>
      </c>
      <c r="J569" s="3">
        <v>1359418.15</v>
      </c>
      <c r="K569" s="3">
        <v>614314</v>
      </c>
      <c r="L569" s="3">
        <v>1177035.68</v>
      </c>
      <c r="M569" s="3">
        <v>610992.12</v>
      </c>
      <c r="N569" s="3"/>
      <c r="O569" s="3"/>
      <c r="P569" s="3"/>
      <c r="Q569" s="3">
        <f>SUM(Exportaciones_FOB_frutas[[#This Row],[Enero]:[Diciembre]])</f>
        <v>9274409.379999999</v>
      </c>
      <c r="R569" t="s">
        <v>236</v>
      </c>
      <c r="S569">
        <v>2020</v>
      </c>
    </row>
    <row r="570" spans="1:19" x14ac:dyDescent="0.35">
      <c r="A570" s="3" t="str">
        <f>+_xlfn.CONCAT(Exportaciones_FOB_frutas[[#This Row],[País]],Exportaciones_FOB_frutas[[#This Row],[Detalle]],Exportaciones_FOB_frutas[[#This Row],[Año]])</f>
        <v>JapónCiruela2020</v>
      </c>
      <c r="B570" s="3" t="s">
        <v>110</v>
      </c>
      <c r="C570" s="3" t="s">
        <v>4</v>
      </c>
      <c r="D570" s="3" t="s">
        <v>7</v>
      </c>
      <c r="E570" s="3">
        <v>51526</v>
      </c>
      <c r="F570" s="3">
        <v>59576.81</v>
      </c>
      <c r="G570" s="3">
        <v>32584.44</v>
      </c>
      <c r="H570" s="3">
        <v>0</v>
      </c>
      <c r="I570" s="3">
        <v>58300</v>
      </c>
      <c r="J570" s="3">
        <v>175066.61</v>
      </c>
      <c r="K570" s="3">
        <v>115093.8</v>
      </c>
      <c r="L570" s="3">
        <v>86047.28</v>
      </c>
      <c r="M570" s="3">
        <v>57179.4</v>
      </c>
      <c r="N570" s="3"/>
      <c r="O570" s="3"/>
      <c r="P570" s="3"/>
      <c r="Q570" s="3">
        <f>SUM(Exportaciones_FOB_frutas[[#This Row],[Enero]:[Diciembre]])</f>
        <v>635374.34</v>
      </c>
      <c r="R570" t="s">
        <v>236</v>
      </c>
      <c r="S570">
        <v>2020</v>
      </c>
    </row>
    <row r="571" spans="1:19" x14ac:dyDescent="0.35">
      <c r="A571" s="3" t="str">
        <f>+_xlfn.CONCAT(Exportaciones_FOB_frutas[[#This Row],[País]],Exportaciones_FOB_frutas[[#This Row],[Detalle]],Exportaciones_FOB_frutas[[#This Row],[Año]])</f>
        <v>JordaniaCiruela2020</v>
      </c>
      <c r="B571" s="3" t="s">
        <v>111</v>
      </c>
      <c r="C571" s="3" t="s">
        <v>4</v>
      </c>
      <c r="D571" s="3" t="s">
        <v>7</v>
      </c>
      <c r="E571" s="3">
        <v>50748</v>
      </c>
      <c r="F571" s="3">
        <v>0</v>
      </c>
      <c r="G571" s="3">
        <v>0</v>
      </c>
      <c r="H571" s="3">
        <v>20503</v>
      </c>
      <c r="I571" s="3">
        <v>0</v>
      </c>
      <c r="J571" s="3">
        <v>0</v>
      </c>
      <c r="K571" s="3">
        <v>57439.43</v>
      </c>
      <c r="L571" s="3">
        <v>0</v>
      </c>
      <c r="M571" s="3">
        <v>0</v>
      </c>
      <c r="N571" s="3"/>
      <c r="O571" s="3"/>
      <c r="P571" s="3"/>
      <c r="Q571" s="3">
        <f>SUM(Exportaciones_FOB_frutas[[#This Row],[Enero]:[Diciembre]])</f>
        <v>128690.43</v>
      </c>
      <c r="R571" t="s">
        <v>236</v>
      </c>
      <c r="S571">
        <v>2020</v>
      </c>
    </row>
    <row r="572" spans="1:19" x14ac:dyDescent="0.35">
      <c r="A572" s="3" t="str">
        <f>+_xlfn.CONCAT(Exportaciones_FOB_frutas[[#This Row],[País]],Exportaciones_FOB_frutas[[#This Row],[Detalle]],Exportaciones_FOB_frutas[[#This Row],[Año]])</f>
        <v>KuwaitCiruela2020</v>
      </c>
      <c r="B572" s="3" t="s">
        <v>115</v>
      </c>
      <c r="C572" s="3" t="s">
        <v>4</v>
      </c>
      <c r="D572" s="3" t="s">
        <v>7</v>
      </c>
      <c r="E572" s="3">
        <v>0</v>
      </c>
      <c r="F572" s="3">
        <v>0</v>
      </c>
      <c r="G572" s="3">
        <v>0</v>
      </c>
      <c r="H572" s="3">
        <v>22999</v>
      </c>
      <c r="I572" s="3">
        <v>0</v>
      </c>
      <c r="J572" s="3">
        <v>12618.9</v>
      </c>
      <c r="K572" s="3">
        <v>0</v>
      </c>
      <c r="L572" s="3">
        <v>0</v>
      </c>
      <c r="M572" s="3">
        <v>0</v>
      </c>
      <c r="N572" s="3"/>
      <c r="O572" s="3"/>
      <c r="P572" s="3"/>
      <c r="Q572" s="3">
        <f>SUM(Exportaciones_FOB_frutas[[#This Row],[Enero]:[Diciembre]])</f>
        <v>35617.9</v>
      </c>
      <c r="R572" t="s">
        <v>236</v>
      </c>
      <c r="S572">
        <v>2020</v>
      </c>
    </row>
    <row r="573" spans="1:19" x14ac:dyDescent="0.35">
      <c r="A573" s="3" t="str">
        <f>+_xlfn.CONCAT(Exportaciones_FOB_frutas[[#This Row],[País]],Exportaciones_FOB_frutas[[#This Row],[Detalle]],Exportaciones_FOB_frutas[[#This Row],[Año]])</f>
        <v>LetoniaCiruela2020</v>
      </c>
      <c r="B573" s="3" t="s">
        <v>117</v>
      </c>
      <c r="C573" s="3" t="s">
        <v>4</v>
      </c>
      <c r="D573" s="3" t="s">
        <v>7</v>
      </c>
      <c r="E573" s="3">
        <v>117639</v>
      </c>
      <c r="F573" s="3">
        <v>68186</v>
      </c>
      <c r="G573" s="3">
        <v>0</v>
      </c>
      <c r="H573" s="3">
        <v>40511</v>
      </c>
      <c r="I573" s="3">
        <v>47816</v>
      </c>
      <c r="J573" s="3">
        <v>38307</v>
      </c>
      <c r="K573" s="3">
        <v>170765.86</v>
      </c>
      <c r="L573" s="3">
        <v>44657</v>
      </c>
      <c r="M573" s="3">
        <v>0</v>
      </c>
      <c r="N573" s="3"/>
      <c r="O573" s="3"/>
      <c r="P573" s="3"/>
      <c r="Q573" s="3">
        <f>SUM(Exportaciones_FOB_frutas[[#This Row],[Enero]:[Diciembre]])</f>
        <v>527881.86</v>
      </c>
      <c r="R573" t="s">
        <v>236</v>
      </c>
      <c r="S573">
        <v>2020</v>
      </c>
    </row>
    <row r="574" spans="1:19" x14ac:dyDescent="0.35">
      <c r="A574" s="3" t="str">
        <f>+_xlfn.CONCAT(Exportaciones_FOB_frutas[[#This Row],[País]],Exportaciones_FOB_frutas[[#This Row],[Detalle]],Exportaciones_FOB_frutas[[#This Row],[Año]])</f>
        <v>LibanoCiruela2020</v>
      </c>
      <c r="B574" s="3" t="s">
        <v>118</v>
      </c>
      <c r="C574" s="3" t="s">
        <v>4</v>
      </c>
      <c r="D574" s="3" t="s">
        <v>7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14000</v>
      </c>
      <c r="K574" s="3">
        <v>6000</v>
      </c>
      <c r="L574" s="3">
        <v>0</v>
      </c>
      <c r="M574" s="3">
        <v>0</v>
      </c>
      <c r="N574" s="3"/>
      <c r="O574" s="3"/>
      <c r="P574" s="3"/>
      <c r="Q574" s="3">
        <f>SUM(Exportaciones_FOB_frutas[[#This Row],[Enero]:[Diciembre]])</f>
        <v>20000</v>
      </c>
      <c r="R574" t="s">
        <v>236</v>
      </c>
      <c r="S574">
        <v>2020</v>
      </c>
    </row>
    <row r="575" spans="1:19" x14ac:dyDescent="0.35">
      <c r="A575" s="3" t="str">
        <f>+_xlfn.CONCAT(Exportaciones_FOB_frutas[[#This Row],[País]],Exportaciones_FOB_frutas[[#This Row],[Detalle]],Exportaciones_FOB_frutas[[#This Row],[Año]])</f>
        <v>LituaniaCiruela2020</v>
      </c>
      <c r="B575" s="3" t="s">
        <v>121</v>
      </c>
      <c r="C575" s="3" t="s">
        <v>4</v>
      </c>
      <c r="D575" s="3" t="s">
        <v>7</v>
      </c>
      <c r="E575" s="3">
        <v>157902</v>
      </c>
      <c r="F575" s="3">
        <v>0</v>
      </c>
      <c r="G575" s="3">
        <v>53752</v>
      </c>
      <c r="H575" s="3">
        <v>0</v>
      </c>
      <c r="I575" s="3">
        <v>256169</v>
      </c>
      <c r="J575" s="3">
        <v>195631</v>
      </c>
      <c r="K575" s="3">
        <v>129092</v>
      </c>
      <c r="L575" s="3">
        <v>38000</v>
      </c>
      <c r="M575" s="3">
        <v>260207</v>
      </c>
      <c r="N575" s="3"/>
      <c r="O575" s="3"/>
      <c r="P575" s="3"/>
      <c r="Q575" s="3">
        <f>SUM(Exportaciones_FOB_frutas[[#This Row],[Enero]:[Diciembre]])</f>
        <v>1090753</v>
      </c>
      <c r="R575" t="s">
        <v>236</v>
      </c>
      <c r="S575">
        <v>2020</v>
      </c>
    </row>
    <row r="576" spans="1:19" x14ac:dyDescent="0.35">
      <c r="A576" s="3" t="str">
        <f>+_xlfn.CONCAT(Exportaciones_FOB_frutas[[#This Row],[País]],Exportaciones_FOB_frutas[[#This Row],[Detalle]],Exportaciones_FOB_frutas[[#This Row],[Año]])</f>
        <v>MalasiaCiruela2020</v>
      </c>
      <c r="B576" s="3" t="s">
        <v>124</v>
      </c>
      <c r="C576" s="3" t="s">
        <v>4</v>
      </c>
      <c r="D576" s="3" t="s">
        <v>7</v>
      </c>
      <c r="E576" s="3">
        <v>45238</v>
      </c>
      <c r="F576" s="3">
        <v>13991</v>
      </c>
      <c r="G576" s="3">
        <v>111720.66</v>
      </c>
      <c r="H576" s="3">
        <v>229696.12000000002</v>
      </c>
      <c r="I576" s="3">
        <v>26336.720000000001</v>
      </c>
      <c r="J576" s="3">
        <v>0</v>
      </c>
      <c r="K576" s="3">
        <v>0</v>
      </c>
      <c r="L576" s="3">
        <v>0</v>
      </c>
      <c r="M576" s="3">
        <v>10526.03</v>
      </c>
      <c r="N576" s="3"/>
      <c r="O576" s="3"/>
      <c r="P576" s="3"/>
      <c r="Q576" s="3">
        <f>SUM(Exportaciones_FOB_frutas[[#This Row],[Enero]:[Diciembre]])</f>
        <v>437508.53</v>
      </c>
      <c r="R576" t="s">
        <v>236</v>
      </c>
      <c r="S576">
        <v>2020</v>
      </c>
    </row>
    <row r="577" spans="1:19" x14ac:dyDescent="0.35">
      <c r="A577" s="3" t="str">
        <f>+_xlfn.CONCAT(Exportaciones_FOB_frutas[[#This Row],[País]],Exportaciones_FOB_frutas[[#This Row],[Detalle]],Exportaciones_FOB_frutas[[#This Row],[Año]])</f>
        <v>MaltaCiruela2020</v>
      </c>
      <c r="B577" s="3" t="s">
        <v>125</v>
      </c>
      <c r="C577" s="3" t="s">
        <v>4</v>
      </c>
      <c r="D577" s="3" t="s">
        <v>7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2401.0300000000002</v>
      </c>
      <c r="K577" s="3">
        <v>0</v>
      </c>
      <c r="L577" s="3">
        <v>0</v>
      </c>
      <c r="M577" s="3">
        <v>0</v>
      </c>
      <c r="N577" s="3"/>
      <c r="O577" s="3"/>
      <c r="P577" s="3"/>
      <c r="Q577" s="3">
        <f>SUM(Exportaciones_FOB_frutas[[#This Row],[Enero]:[Diciembre]])</f>
        <v>2401.0300000000002</v>
      </c>
      <c r="R577" t="s">
        <v>236</v>
      </c>
      <c r="S577">
        <v>2020</v>
      </c>
    </row>
    <row r="578" spans="1:19" x14ac:dyDescent="0.35">
      <c r="A578" s="3" t="str">
        <f>+_xlfn.CONCAT(Exportaciones_FOB_frutas[[#This Row],[País]],Exportaciones_FOB_frutas[[#This Row],[Detalle]],Exportaciones_FOB_frutas[[#This Row],[Año]])</f>
        <v>MartinicaCiruela2020</v>
      </c>
      <c r="B578" s="3" t="s">
        <v>127</v>
      </c>
      <c r="C578" s="3" t="s">
        <v>4</v>
      </c>
      <c r="D578" s="3" t="s">
        <v>7</v>
      </c>
      <c r="E578" s="3">
        <v>3584</v>
      </c>
      <c r="F578" s="3">
        <v>13940.84</v>
      </c>
      <c r="G578" s="3">
        <v>1558.99</v>
      </c>
      <c r="H578" s="3">
        <v>8960</v>
      </c>
      <c r="I578" s="3">
        <v>7833.99</v>
      </c>
      <c r="J578" s="3">
        <v>0</v>
      </c>
      <c r="K578" s="3">
        <v>0</v>
      </c>
      <c r="L578" s="3">
        <v>0</v>
      </c>
      <c r="M578" s="3">
        <v>0</v>
      </c>
      <c r="N578" s="3"/>
      <c r="O578" s="3"/>
      <c r="P578" s="3"/>
      <c r="Q578" s="3">
        <f>SUM(Exportaciones_FOB_frutas[[#This Row],[Enero]:[Diciembre]])</f>
        <v>35877.82</v>
      </c>
      <c r="R578" t="s">
        <v>236</v>
      </c>
      <c r="S578">
        <v>2020</v>
      </c>
    </row>
    <row r="579" spans="1:19" x14ac:dyDescent="0.35">
      <c r="A579" s="3" t="str">
        <f>+_xlfn.CONCAT(Exportaciones_FOB_frutas[[#This Row],[País]],Exportaciones_FOB_frutas[[#This Row],[Detalle]],Exportaciones_FOB_frutas[[#This Row],[Año]])</f>
        <v>MéxicoCiruela2020</v>
      </c>
      <c r="B579" s="3" t="s">
        <v>130</v>
      </c>
      <c r="C579" s="3" t="s">
        <v>4</v>
      </c>
      <c r="D579" s="3" t="s">
        <v>7</v>
      </c>
      <c r="E579" s="3">
        <v>1641858.23</v>
      </c>
      <c r="F579" s="3">
        <v>1284372.1600000001</v>
      </c>
      <c r="G579" s="3">
        <v>1405387.81</v>
      </c>
      <c r="H579" s="3">
        <v>1069660.49</v>
      </c>
      <c r="I579" s="3">
        <v>1238915.04</v>
      </c>
      <c r="J579" s="3">
        <v>1712467.81</v>
      </c>
      <c r="K579" s="3">
        <v>966227.02</v>
      </c>
      <c r="L579" s="3">
        <v>2255864.16</v>
      </c>
      <c r="M579" s="3">
        <v>2027149.35</v>
      </c>
      <c r="N579" s="3"/>
      <c r="O579" s="3"/>
      <c r="P579" s="3"/>
      <c r="Q579" s="3">
        <f>SUM(Exportaciones_FOB_frutas[[#This Row],[Enero]:[Diciembre]])</f>
        <v>13601902.07</v>
      </c>
      <c r="R579" t="s">
        <v>236</v>
      </c>
      <c r="S579">
        <v>2020</v>
      </c>
    </row>
    <row r="580" spans="1:19" x14ac:dyDescent="0.35">
      <c r="A580" s="3" t="str">
        <f>+_xlfn.CONCAT(Exportaciones_FOB_frutas[[#This Row],[País]],Exportaciones_FOB_frutas[[#This Row],[Detalle]],Exportaciones_FOB_frutas[[#This Row],[Año]])</f>
        <v>MongoliaCiruela2020</v>
      </c>
      <c r="B580" s="3" t="s">
        <v>133</v>
      </c>
      <c r="C580" s="3" t="s">
        <v>4</v>
      </c>
      <c r="D580" s="3" t="s">
        <v>7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23800</v>
      </c>
      <c r="K580" s="3">
        <v>0</v>
      </c>
      <c r="L580" s="3">
        <v>0</v>
      </c>
      <c r="M580" s="3">
        <v>22800</v>
      </c>
      <c r="N580" s="3"/>
      <c r="O580" s="3"/>
      <c r="P580" s="3"/>
      <c r="Q580" s="3">
        <f>SUM(Exportaciones_FOB_frutas[[#This Row],[Enero]:[Diciembre]])</f>
        <v>46600</v>
      </c>
      <c r="R580" t="s">
        <v>236</v>
      </c>
      <c r="S580">
        <v>2020</v>
      </c>
    </row>
    <row r="581" spans="1:19" x14ac:dyDescent="0.35">
      <c r="A581" s="3" t="str">
        <f>+_xlfn.CONCAT(Exportaciones_FOB_frutas[[#This Row],[País]],Exportaciones_FOB_frutas[[#This Row],[Detalle]],Exportaciones_FOB_frutas[[#This Row],[Año]])</f>
        <v>NicaraguaCiruela2020</v>
      </c>
      <c r="B581" s="3" t="s">
        <v>138</v>
      </c>
      <c r="C581" s="3" t="s">
        <v>4</v>
      </c>
      <c r="D581" s="3" t="s">
        <v>7</v>
      </c>
      <c r="E581" s="3">
        <v>2400</v>
      </c>
      <c r="F581" s="3">
        <v>6991</v>
      </c>
      <c r="G581" s="3">
        <v>3240</v>
      </c>
      <c r="H581" s="3">
        <v>5580</v>
      </c>
      <c r="I581" s="3">
        <v>0</v>
      </c>
      <c r="J581" s="3">
        <v>0</v>
      </c>
      <c r="K581" s="3">
        <v>0</v>
      </c>
      <c r="L581" s="3">
        <v>11500</v>
      </c>
      <c r="M581" s="3">
        <v>14047.93</v>
      </c>
      <c r="N581" s="3"/>
      <c r="O581" s="3"/>
      <c r="P581" s="3"/>
      <c r="Q581" s="3">
        <f>SUM(Exportaciones_FOB_frutas[[#This Row],[Enero]:[Diciembre]])</f>
        <v>43758.93</v>
      </c>
      <c r="R581" t="s">
        <v>236</v>
      </c>
      <c r="S581">
        <v>2020</v>
      </c>
    </row>
    <row r="582" spans="1:19" x14ac:dyDescent="0.35">
      <c r="A582" s="3" t="str">
        <f>+_xlfn.CONCAT(Exportaciones_FOB_frutas[[#This Row],[País]],Exportaciones_FOB_frutas[[#This Row],[Detalle]],Exportaciones_FOB_frutas[[#This Row],[Año]])</f>
        <v>NoruegaCiruela2020</v>
      </c>
      <c r="B582" s="3" t="s">
        <v>140</v>
      </c>
      <c r="C582" s="3" t="s">
        <v>4</v>
      </c>
      <c r="D582" s="3" t="s">
        <v>7</v>
      </c>
      <c r="E582" s="3">
        <v>208936.73</v>
      </c>
      <c r="F582" s="3">
        <v>31709</v>
      </c>
      <c r="G582" s="3">
        <v>220157</v>
      </c>
      <c r="H582" s="3">
        <v>52476.2</v>
      </c>
      <c r="I582" s="3">
        <v>102337.24</v>
      </c>
      <c r="J582" s="3">
        <v>324077.68999999994</v>
      </c>
      <c r="K582" s="3">
        <v>0</v>
      </c>
      <c r="L582" s="3">
        <v>169494.92</v>
      </c>
      <c r="M582" s="3">
        <v>439031.51</v>
      </c>
      <c r="N582" s="3"/>
      <c r="O582" s="3"/>
      <c r="P582" s="3"/>
      <c r="Q582" s="3">
        <f>SUM(Exportaciones_FOB_frutas[[#This Row],[Enero]:[Diciembre]])</f>
        <v>1548220.29</v>
      </c>
      <c r="R582" t="s">
        <v>236</v>
      </c>
      <c r="S582">
        <v>2020</v>
      </c>
    </row>
    <row r="583" spans="1:19" x14ac:dyDescent="0.35">
      <c r="A583" s="3" t="str">
        <f>+_xlfn.CONCAT(Exportaciones_FOB_frutas[[#This Row],[País]],Exportaciones_FOB_frutas[[#This Row],[Detalle]],Exportaciones_FOB_frutas[[#This Row],[Año]])</f>
        <v>Nueva ZelandiaCiruela2020</v>
      </c>
      <c r="B583" s="3" t="s">
        <v>142</v>
      </c>
      <c r="C583" s="3" t="s">
        <v>4</v>
      </c>
      <c r="D583" s="3" t="s">
        <v>7</v>
      </c>
      <c r="E583" s="3">
        <v>48610</v>
      </c>
      <c r="F583" s="3">
        <v>24013</v>
      </c>
      <c r="G583" s="3">
        <v>0</v>
      </c>
      <c r="H583" s="3">
        <v>0</v>
      </c>
      <c r="I583" s="3">
        <v>0</v>
      </c>
      <c r="J583" s="3">
        <v>48342</v>
      </c>
      <c r="K583" s="3">
        <v>0</v>
      </c>
      <c r="L583" s="3">
        <v>0</v>
      </c>
      <c r="M583" s="3">
        <v>0</v>
      </c>
      <c r="N583" s="3"/>
      <c r="O583" s="3"/>
      <c r="P583" s="3"/>
      <c r="Q583" s="3">
        <f>SUM(Exportaciones_FOB_frutas[[#This Row],[Enero]:[Diciembre]])</f>
        <v>120965</v>
      </c>
      <c r="R583" t="s">
        <v>236</v>
      </c>
      <c r="S583">
        <v>2020</v>
      </c>
    </row>
    <row r="584" spans="1:19" x14ac:dyDescent="0.35">
      <c r="A584" s="3" t="str">
        <f>+_xlfn.CONCAT(Exportaciones_FOB_frutas[[#This Row],[País]],Exportaciones_FOB_frutas[[#This Row],[Detalle]],Exportaciones_FOB_frutas[[#This Row],[Año]])</f>
        <v>OmánCiruela2020</v>
      </c>
      <c r="B584" s="3" t="s">
        <v>143</v>
      </c>
      <c r="C584" s="3" t="s">
        <v>4</v>
      </c>
      <c r="D584" s="3" t="s">
        <v>7</v>
      </c>
      <c r="E584" s="3">
        <v>0</v>
      </c>
      <c r="F584" s="3">
        <v>0</v>
      </c>
      <c r="G584" s="3">
        <v>0</v>
      </c>
      <c r="H584" s="3">
        <v>109432</v>
      </c>
      <c r="I584" s="3">
        <v>24125</v>
      </c>
      <c r="J584" s="3">
        <v>0</v>
      </c>
      <c r="K584" s="3">
        <v>0</v>
      </c>
      <c r="L584" s="3">
        <v>0</v>
      </c>
      <c r="M584" s="3">
        <v>0</v>
      </c>
      <c r="N584" s="3"/>
      <c r="O584" s="3"/>
      <c r="P584" s="3"/>
      <c r="Q584" s="3">
        <f>SUM(Exportaciones_FOB_frutas[[#This Row],[Enero]:[Diciembre]])</f>
        <v>133557</v>
      </c>
      <c r="R584" t="s">
        <v>236</v>
      </c>
      <c r="S584">
        <v>2020</v>
      </c>
    </row>
    <row r="585" spans="1:19" x14ac:dyDescent="0.35">
      <c r="A585" s="3" t="str">
        <f>+_xlfn.CONCAT(Exportaciones_FOB_frutas[[#This Row],[País]],Exportaciones_FOB_frutas[[#This Row],[Detalle]],Exportaciones_FOB_frutas[[#This Row],[Año]])</f>
        <v>PanamáCiruela2020</v>
      </c>
      <c r="B585" s="3" t="s">
        <v>146</v>
      </c>
      <c r="C585" s="3" t="s">
        <v>4</v>
      </c>
      <c r="D585" s="3" t="s">
        <v>7</v>
      </c>
      <c r="E585" s="3">
        <v>54772.820000000007</v>
      </c>
      <c r="F585" s="3">
        <v>64067.97</v>
      </c>
      <c r="G585" s="3">
        <v>83679.070000000007</v>
      </c>
      <c r="H585" s="3">
        <v>46358.36</v>
      </c>
      <c r="I585" s="3">
        <v>5673.72</v>
      </c>
      <c r="J585" s="3">
        <v>7403.25</v>
      </c>
      <c r="K585" s="3">
        <v>0</v>
      </c>
      <c r="L585" s="3">
        <v>10831.75</v>
      </c>
      <c r="M585" s="3">
        <v>0</v>
      </c>
      <c r="N585" s="3"/>
      <c r="O585" s="3"/>
      <c r="P585" s="3"/>
      <c r="Q585" s="3">
        <f>SUM(Exportaciones_FOB_frutas[[#This Row],[Enero]:[Diciembre]])</f>
        <v>272786.94000000006</v>
      </c>
      <c r="R585" t="s">
        <v>236</v>
      </c>
      <c r="S585">
        <v>2020</v>
      </c>
    </row>
    <row r="586" spans="1:19" x14ac:dyDescent="0.35">
      <c r="A586" s="3" t="str">
        <f>+_xlfn.CONCAT(Exportaciones_FOB_frutas[[#This Row],[País]],Exportaciones_FOB_frutas[[#This Row],[Detalle]],Exportaciones_FOB_frutas[[#This Row],[Año]])</f>
        <v>ParaguayCiruela2020</v>
      </c>
      <c r="B586" s="3" t="s">
        <v>148</v>
      </c>
      <c r="C586" s="3" t="s">
        <v>4</v>
      </c>
      <c r="D586" s="3" t="s">
        <v>7</v>
      </c>
      <c r="E586" s="3">
        <v>8750</v>
      </c>
      <c r="F586" s="3">
        <v>0</v>
      </c>
      <c r="G586" s="3">
        <v>20144</v>
      </c>
      <c r="H586" s="3">
        <v>0</v>
      </c>
      <c r="I586" s="3">
        <v>0</v>
      </c>
      <c r="J586" s="3">
        <v>3073</v>
      </c>
      <c r="K586" s="3">
        <v>0</v>
      </c>
      <c r="L586" s="3">
        <v>8856</v>
      </c>
      <c r="M586" s="3">
        <v>17266</v>
      </c>
      <c r="N586" s="3"/>
      <c r="O586" s="3"/>
      <c r="P586" s="3"/>
      <c r="Q586" s="3">
        <f>SUM(Exportaciones_FOB_frutas[[#This Row],[Enero]:[Diciembre]])</f>
        <v>58089</v>
      </c>
      <c r="R586" t="s">
        <v>236</v>
      </c>
      <c r="S586">
        <v>2020</v>
      </c>
    </row>
    <row r="587" spans="1:19" x14ac:dyDescent="0.35">
      <c r="A587" s="3" t="str">
        <f>+_xlfn.CONCAT(Exportaciones_FOB_frutas[[#This Row],[País]],Exportaciones_FOB_frutas[[#This Row],[Detalle]],Exportaciones_FOB_frutas[[#This Row],[Año]])</f>
        <v>PerúCiruela2020</v>
      </c>
      <c r="B587" s="3" t="s">
        <v>149</v>
      </c>
      <c r="C587" s="3" t="s">
        <v>4</v>
      </c>
      <c r="D587" s="3" t="s">
        <v>7</v>
      </c>
      <c r="E587" s="3">
        <v>486956.32999999996</v>
      </c>
      <c r="F587" s="3">
        <v>357243.11</v>
      </c>
      <c r="G587" s="3">
        <v>43513.17</v>
      </c>
      <c r="H587" s="3">
        <v>180050.75</v>
      </c>
      <c r="I587" s="3">
        <v>53877.71</v>
      </c>
      <c r="J587" s="3">
        <v>173529.28999999998</v>
      </c>
      <c r="K587" s="3">
        <v>95922.97</v>
      </c>
      <c r="L587" s="3">
        <v>583328.74</v>
      </c>
      <c r="M587" s="3">
        <v>412255.13</v>
      </c>
      <c r="N587" s="3"/>
      <c r="O587" s="3"/>
      <c r="P587" s="3"/>
      <c r="Q587" s="3">
        <f>SUM(Exportaciones_FOB_frutas[[#This Row],[Enero]:[Diciembre]])</f>
        <v>2386677.1999999997</v>
      </c>
      <c r="R587" t="s">
        <v>236</v>
      </c>
      <c r="S587">
        <v>2020</v>
      </c>
    </row>
    <row r="588" spans="1:19" x14ac:dyDescent="0.35">
      <c r="A588" s="3" t="str">
        <f>+_xlfn.CONCAT(Exportaciones_FOB_frutas[[#This Row],[País]],Exportaciones_FOB_frutas[[#This Row],[Detalle]],Exportaciones_FOB_frutas[[#This Row],[Año]])</f>
        <v>Polinesia FrancesaCiruela2020</v>
      </c>
      <c r="B588" s="3" t="s">
        <v>150</v>
      </c>
      <c r="C588" s="3" t="s">
        <v>4</v>
      </c>
      <c r="D588" s="3" t="s">
        <v>7</v>
      </c>
      <c r="E588" s="3">
        <v>1295.8699999999999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/>
      <c r="O588" s="3"/>
      <c r="P588" s="3"/>
      <c r="Q588" s="3">
        <f>SUM(Exportaciones_FOB_frutas[[#This Row],[Enero]:[Diciembre]])</f>
        <v>1295.8699999999999</v>
      </c>
      <c r="R588" t="s">
        <v>236</v>
      </c>
      <c r="S588">
        <v>2020</v>
      </c>
    </row>
    <row r="589" spans="1:19" x14ac:dyDescent="0.35">
      <c r="A589" s="3" t="str">
        <f>+_xlfn.CONCAT(Exportaciones_FOB_frutas[[#This Row],[País]],Exportaciones_FOB_frutas[[#This Row],[Detalle]],Exportaciones_FOB_frutas[[#This Row],[Año]])</f>
        <v>PoloniaCiruela2020</v>
      </c>
      <c r="B589" s="3" t="s">
        <v>151</v>
      </c>
      <c r="C589" s="3" t="s">
        <v>4</v>
      </c>
      <c r="D589" s="3" t="s">
        <v>7</v>
      </c>
      <c r="E589" s="3">
        <v>978811.4</v>
      </c>
      <c r="F589" s="3">
        <v>931715.46</v>
      </c>
      <c r="G589" s="3">
        <v>676802</v>
      </c>
      <c r="H589" s="3">
        <v>692216</v>
      </c>
      <c r="I589" s="3">
        <v>1123854.3600000001</v>
      </c>
      <c r="J589" s="3">
        <v>1799777.81</v>
      </c>
      <c r="K589" s="3">
        <v>1914580.92</v>
      </c>
      <c r="L589" s="3">
        <v>2936747.5300000003</v>
      </c>
      <c r="M589" s="3">
        <v>2716131.36</v>
      </c>
      <c r="N589" s="3"/>
      <c r="O589" s="3"/>
      <c r="P589" s="3"/>
      <c r="Q589" s="3">
        <f>SUM(Exportaciones_FOB_frutas[[#This Row],[Enero]:[Diciembre]])</f>
        <v>13770636.84</v>
      </c>
      <c r="R589" t="s">
        <v>236</v>
      </c>
      <c r="S589">
        <v>2020</v>
      </c>
    </row>
    <row r="590" spans="1:19" x14ac:dyDescent="0.35">
      <c r="A590" s="3" t="str">
        <f>+_xlfn.CONCAT(Exportaciones_FOB_frutas[[#This Row],[País]],Exportaciones_FOB_frutas[[#This Row],[Detalle]],Exportaciones_FOB_frutas[[#This Row],[Año]])</f>
        <v>PortugalCiruela2020</v>
      </c>
      <c r="B590" s="3" t="s">
        <v>152</v>
      </c>
      <c r="C590" s="3" t="s">
        <v>4</v>
      </c>
      <c r="D590" s="3" t="s">
        <v>7</v>
      </c>
      <c r="E590" s="3">
        <v>0</v>
      </c>
      <c r="F590" s="3">
        <v>61908.27</v>
      </c>
      <c r="G590" s="3">
        <v>133916.31</v>
      </c>
      <c r="H590" s="3">
        <v>103348.3</v>
      </c>
      <c r="I590" s="3">
        <v>21382.57</v>
      </c>
      <c r="J590" s="3">
        <v>31957.45</v>
      </c>
      <c r="K590" s="3">
        <v>0</v>
      </c>
      <c r="L590" s="3">
        <v>0</v>
      </c>
      <c r="M590" s="3">
        <v>0</v>
      </c>
      <c r="N590" s="3"/>
      <c r="O590" s="3"/>
      <c r="P590" s="3"/>
      <c r="Q590" s="3">
        <f>SUM(Exportaciones_FOB_frutas[[#This Row],[Enero]:[Diciembre]])</f>
        <v>352512.9</v>
      </c>
      <c r="R590" t="s">
        <v>236</v>
      </c>
      <c r="S590">
        <v>2020</v>
      </c>
    </row>
    <row r="591" spans="1:19" x14ac:dyDescent="0.35">
      <c r="A591" s="3" t="str">
        <f>+_xlfn.CONCAT(Exportaciones_FOB_frutas[[#This Row],[País]],Exportaciones_FOB_frutas[[#This Row],[Detalle]],Exportaciones_FOB_frutas[[#This Row],[Año]])</f>
        <v>Puerto RicoCiruela2020</v>
      </c>
      <c r="B591" s="3" t="s">
        <v>153</v>
      </c>
      <c r="C591" s="3" t="s">
        <v>4</v>
      </c>
      <c r="D591" s="3" t="s">
        <v>7</v>
      </c>
      <c r="E591" s="3">
        <v>130316.51</v>
      </c>
      <c r="F591" s="3">
        <v>64049.05</v>
      </c>
      <c r="G591" s="3">
        <v>161142.56</v>
      </c>
      <c r="H591" s="3">
        <v>68535.61</v>
      </c>
      <c r="I591" s="3">
        <v>31279.01</v>
      </c>
      <c r="J591" s="3">
        <v>0</v>
      </c>
      <c r="K591" s="3">
        <v>0</v>
      </c>
      <c r="L591" s="3">
        <v>0</v>
      </c>
      <c r="M591" s="3">
        <v>0</v>
      </c>
      <c r="N591" s="3"/>
      <c r="O591" s="3"/>
      <c r="P591" s="3"/>
      <c r="Q591" s="3">
        <f>SUM(Exportaciones_FOB_frutas[[#This Row],[Enero]:[Diciembre]])</f>
        <v>455322.74</v>
      </c>
      <c r="R591" t="s">
        <v>236</v>
      </c>
      <c r="S591">
        <v>2020</v>
      </c>
    </row>
    <row r="592" spans="1:19" x14ac:dyDescent="0.35">
      <c r="A592" s="3" t="str">
        <f>+_xlfn.CONCAT(Exportaciones_FOB_frutas[[#This Row],[País]],Exportaciones_FOB_frutas[[#This Row],[Detalle]],Exportaciones_FOB_frutas[[#This Row],[Año]])</f>
        <v>QatarCiruela2020</v>
      </c>
      <c r="B592" s="3" t="s">
        <v>154</v>
      </c>
      <c r="C592" s="3" t="s">
        <v>4</v>
      </c>
      <c r="D592" s="3" t="s">
        <v>7</v>
      </c>
      <c r="E592" s="3">
        <v>0</v>
      </c>
      <c r="F592" s="3">
        <v>0</v>
      </c>
      <c r="G592" s="3">
        <v>24819</v>
      </c>
      <c r="H592" s="3">
        <v>106947</v>
      </c>
      <c r="I592" s="3">
        <v>46749</v>
      </c>
      <c r="J592" s="3">
        <v>0</v>
      </c>
      <c r="K592" s="3">
        <v>0</v>
      </c>
      <c r="L592" s="3">
        <v>0</v>
      </c>
      <c r="M592" s="3">
        <v>0</v>
      </c>
      <c r="N592" s="3"/>
      <c r="O592" s="3"/>
      <c r="P592" s="3"/>
      <c r="Q592" s="3">
        <f>SUM(Exportaciones_FOB_frutas[[#This Row],[Enero]:[Diciembre]])</f>
        <v>178515</v>
      </c>
      <c r="R592" t="s">
        <v>236</v>
      </c>
      <c r="S592">
        <v>2020</v>
      </c>
    </row>
    <row r="593" spans="1:19" x14ac:dyDescent="0.35">
      <c r="A593" s="3" t="str">
        <f>+_xlfn.CONCAT(Exportaciones_FOB_frutas[[#This Row],[País]],Exportaciones_FOB_frutas[[#This Row],[Detalle]],Exportaciones_FOB_frutas[[#This Row],[Año]])</f>
        <v>Reino UnidoCiruela2020</v>
      </c>
      <c r="B593" s="3" t="s">
        <v>155</v>
      </c>
      <c r="C593" s="3" t="s">
        <v>4</v>
      </c>
      <c r="D593" s="3" t="s">
        <v>7</v>
      </c>
      <c r="E593" s="3">
        <v>1262429.6600000001</v>
      </c>
      <c r="F593" s="3">
        <v>1527760.6700000002</v>
      </c>
      <c r="G593" s="3">
        <v>1816770.76</v>
      </c>
      <c r="H593" s="3">
        <v>2198700.4</v>
      </c>
      <c r="I593" s="3">
        <v>1561589.81</v>
      </c>
      <c r="J593" s="3">
        <v>1148602.2</v>
      </c>
      <c r="K593" s="3">
        <v>1686094.7</v>
      </c>
      <c r="L593" s="3">
        <v>1242964.47</v>
      </c>
      <c r="M593" s="3">
        <v>853983.54</v>
      </c>
      <c r="N593" s="3"/>
      <c r="O593" s="3"/>
      <c r="P593" s="3"/>
      <c r="Q593" s="3">
        <f>SUM(Exportaciones_FOB_frutas[[#This Row],[Enero]:[Diciembre]])</f>
        <v>13298896.210000001</v>
      </c>
      <c r="R593" t="s">
        <v>236</v>
      </c>
      <c r="S593">
        <v>2020</v>
      </c>
    </row>
    <row r="594" spans="1:19" x14ac:dyDescent="0.35">
      <c r="A594" s="3" t="str">
        <f>+_xlfn.CONCAT(Exportaciones_FOB_frutas[[#This Row],[País]],Exportaciones_FOB_frutas[[#This Row],[Detalle]],Exportaciones_FOB_frutas[[#This Row],[Año]])</f>
        <v>República ChecaCiruela2020</v>
      </c>
      <c r="B594" s="3" t="s">
        <v>156</v>
      </c>
      <c r="C594" s="3" t="s">
        <v>4</v>
      </c>
      <c r="D594" s="3" t="s">
        <v>7</v>
      </c>
      <c r="E594" s="3">
        <v>139579.5</v>
      </c>
      <c r="F594" s="3">
        <v>0</v>
      </c>
      <c r="G594" s="3">
        <v>94113</v>
      </c>
      <c r="H594" s="3">
        <v>74678.559999999998</v>
      </c>
      <c r="I594" s="3">
        <v>133597</v>
      </c>
      <c r="J594" s="3">
        <v>193066</v>
      </c>
      <c r="K594" s="3">
        <v>0</v>
      </c>
      <c r="L594" s="3">
        <v>119459.4</v>
      </c>
      <c r="M594" s="3">
        <v>247841.2</v>
      </c>
      <c r="N594" s="3"/>
      <c r="O594" s="3"/>
      <c r="P594" s="3"/>
      <c r="Q594" s="3">
        <f>SUM(Exportaciones_FOB_frutas[[#This Row],[Enero]:[Diciembre]])</f>
        <v>1002334.6600000001</v>
      </c>
      <c r="R594" t="s">
        <v>236</v>
      </c>
      <c r="S594">
        <v>2020</v>
      </c>
    </row>
    <row r="595" spans="1:19" x14ac:dyDescent="0.35">
      <c r="A595" s="3" t="str">
        <f>+_xlfn.CONCAT(Exportaciones_FOB_frutas[[#This Row],[País]],Exportaciones_FOB_frutas[[#This Row],[Detalle]],Exportaciones_FOB_frutas[[#This Row],[Año]])</f>
        <v>República DominicanaCiruela2020</v>
      </c>
      <c r="B595" s="3" t="s">
        <v>158</v>
      </c>
      <c r="C595" s="3" t="s">
        <v>4</v>
      </c>
      <c r="D595" s="3" t="s">
        <v>7</v>
      </c>
      <c r="E595" s="3">
        <v>65319.92</v>
      </c>
      <c r="F595" s="3">
        <v>124914.11</v>
      </c>
      <c r="G595" s="3">
        <v>161572.77000000002</v>
      </c>
      <c r="H595" s="3">
        <v>35240.67</v>
      </c>
      <c r="I595" s="3">
        <v>61456.01</v>
      </c>
      <c r="J595" s="3">
        <v>37738.129999999997</v>
      </c>
      <c r="K595" s="3">
        <v>20098.25</v>
      </c>
      <c r="L595" s="3">
        <v>118241.87</v>
      </c>
      <c r="M595" s="3">
        <v>0</v>
      </c>
      <c r="N595" s="3"/>
      <c r="O595" s="3"/>
      <c r="P595" s="3"/>
      <c r="Q595" s="3">
        <f>SUM(Exportaciones_FOB_frutas[[#This Row],[Enero]:[Diciembre]])</f>
        <v>624581.73</v>
      </c>
      <c r="R595" t="s">
        <v>236</v>
      </c>
      <c r="S595">
        <v>2020</v>
      </c>
    </row>
    <row r="596" spans="1:19" x14ac:dyDescent="0.35">
      <c r="A596" s="3" t="str">
        <f>+_xlfn.CONCAT(Exportaciones_FOB_frutas[[#This Row],[País]],Exportaciones_FOB_frutas[[#This Row],[Detalle]],Exportaciones_FOB_frutas[[#This Row],[Año]])</f>
        <v>República EslovacaCiruela2020</v>
      </c>
      <c r="B596" s="3" t="s">
        <v>159</v>
      </c>
      <c r="C596" s="3" t="s">
        <v>4</v>
      </c>
      <c r="D596" s="3" t="s">
        <v>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94778.8</v>
      </c>
      <c r="L596" s="3">
        <v>142825.79999999999</v>
      </c>
      <c r="M596" s="3">
        <v>193480.6</v>
      </c>
      <c r="N596" s="3"/>
      <c r="O596" s="3"/>
      <c r="P596" s="3"/>
      <c r="Q596" s="3">
        <f>SUM(Exportaciones_FOB_frutas[[#This Row],[Enero]:[Diciembre]])</f>
        <v>431085.19999999995</v>
      </c>
      <c r="R596" t="s">
        <v>236</v>
      </c>
      <c r="S596">
        <v>2020</v>
      </c>
    </row>
    <row r="597" spans="1:19" x14ac:dyDescent="0.35">
      <c r="A597" s="3" t="str">
        <f>+_xlfn.CONCAT(Exportaciones_FOB_frutas[[#This Row],[País]],Exportaciones_FOB_frutas[[#This Row],[Detalle]],Exportaciones_FOB_frutas[[#This Row],[Año]])</f>
        <v>RumaniaCiruela2020</v>
      </c>
      <c r="B597" s="3" t="s">
        <v>160</v>
      </c>
      <c r="C597" s="3" t="s">
        <v>4</v>
      </c>
      <c r="D597" s="3" t="s">
        <v>7</v>
      </c>
      <c r="E597" s="3">
        <v>4933.22</v>
      </c>
      <c r="F597" s="3">
        <v>14304.4</v>
      </c>
      <c r="G597" s="3">
        <v>20263.080000000002</v>
      </c>
      <c r="H597" s="3">
        <v>28109.88</v>
      </c>
      <c r="I597" s="3">
        <v>22592</v>
      </c>
      <c r="J597" s="3">
        <v>0</v>
      </c>
      <c r="K597" s="3">
        <v>0</v>
      </c>
      <c r="L597" s="3">
        <v>0</v>
      </c>
      <c r="M597" s="3">
        <v>0</v>
      </c>
      <c r="N597" s="3"/>
      <c r="O597" s="3"/>
      <c r="P597" s="3"/>
      <c r="Q597" s="3">
        <f>SUM(Exportaciones_FOB_frutas[[#This Row],[Enero]:[Diciembre]])</f>
        <v>90202.58</v>
      </c>
      <c r="R597" t="s">
        <v>236</v>
      </c>
      <c r="S597">
        <v>2020</v>
      </c>
    </row>
    <row r="598" spans="1:19" x14ac:dyDescent="0.35">
      <c r="A598" s="3" t="str">
        <f>+_xlfn.CONCAT(Exportaciones_FOB_frutas[[#This Row],[País]],Exportaciones_FOB_frutas[[#This Row],[Detalle]],Exportaciones_FOB_frutas[[#This Row],[Año]])</f>
        <v>RusiaCiruela2020</v>
      </c>
      <c r="B598" s="3" t="s">
        <v>161</v>
      </c>
      <c r="C598" s="3" t="s">
        <v>4</v>
      </c>
      <c r="D598" s="3" t="s">
        <v>7</v>
      </c>
      <c r="E598" s="3">
        <v>1276728.8999999999</v>
      </c>
      <c r="F598" s="3">
        <v>1625017.85</v>
      </c>
      <c r="G598" s="3">
        <v>2351251.14</v>
      </c>
      <c r="H598" s="3">
        <v>2240147.2400000002</v>
      </c>
      <c r="I598" s="3">
        <v>1102921.0900000001</v>
      </c>
      <c r="J598" s="3">
        <v>939563.91999999993</v>
      </c>
      <c r="K598" s="3">
        <v>1111091.8799999999</v>
      </c>
      <c r="L598" s="3">
        <v>865242.16999999993</v>
      </c>
      <c r="M598" s="3">
        <v>1365181.1</v>
      </c>
      <c r="N598" s="3"/>
      <c r="O598" s="3"/>
      <c r="P598" s="3"/>
      <c r="Q598" s="3">
        <f>SUM(Exportaciones_FOB_frutas[[#This Row],[Enero]:[Diciembre]])</f>
        <v>12877145.289999999</v>
      </c>
      <c r="R598" t="s">
        <v>236</v>
      </c>
      <c r="S598">
        <v>2020</v>
      </c>
    </row>
    <row r="599" spans="1:19" x14ac:dyDescent="0.35">
      <c r="A599" s="3" t="str">
        <f>+_xlfn.CONCAT(Exportaciones_FOB_frutas[[#This Row],[País]],Exportaciones_FOB_frutas[[#This Row],[Detalle]],Exportaciones_FOB_frutas[[#This Row],[Año]])</f>
        <v>SingapurCiruela2020</v>
      </c>
      <c r="B599" s="3" t="s">
        <v>170</v>
      </c>
      <c r="C599" s="3" t="s">
        <v>4</v>
      </c>
      <c r="D599" s="3" t="s">
        <v>7</v>
      </c>
      <c r="E599" s="3">
        <v>101590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14644</v>
      </c>
      <c r="L599" s="3">
        <v>0</v>
      </c>
      <c r="M599" s="3">
        <v>0</v>
      </c>
      <c r="N599" s="3"/>
      <c r="O599" s="3"/>
      <c r="P599" s="3"/>
      <c r="Q599" s="3">
        <f>SUM(Exportaciones_FOB_frutas[[#This Row],[Enero]:[Diciembre]])</f>
        <v>116234</v>
      </c>
      <c r="R599" t="s">
        <v>236</v>
      </c>
      <c r="S599">
        <v>2020</v>
      </c>
    </row>
    <row r="600" spans="1:19" x14ac:dyDescent="0.35">
      <c r="A600" s="3" t="str">
        <f>+_xlfn.CONCAT(Exportaciones_FOB_frutas[[#This Row],[País]],Exportaciones_FOB_frutas[[#This Row],[Detalle]],Exportaciones_FOB_frutas[[#This Row],[Año]])</f>
        <v>SudáfricaCiruela2020</v>
      </c>
      <c r="B600" s="3" t="s">
        <v>173</v>
      </c>
      <c r="C600" s="3" t="s">
        <v>4</v>
      </c>
      <c r="D600" s="3" t="s">
        <v>7</v>
      </c>
      <c r="E600" s="3">
        <v>0</v>
      </c>
      <c r="F600" s="3">
        <v>54850.36</v>
      </c>
      <c r="G600" s="3">
        <v>0</v>
      </c>
      <c r="H600" s="3">
        <v>55775</v>
      </c>
      <c r="I600" s="3">
        <v>23719</v>
      </c>
      <c r="J600" s="3">
        <v>79675</v>
      </c>
      <c r="K600" s="3">
        <v>102915.01</v>
      </c>
      <c r="L600" s="3">
        <v>0</v>
      </c>
      <c r="M600" s="3">
        <v>105302</v>
      </c>
      <c r="N600" s="3"/>
      <c r="O600" s="3"/>
      <c r="P600" s="3"/>
      <c r="Q600" s="3">
        <f>SUM(Exportaciones_FOB_frutas[[#This Row],[Enero]:[Diciembre]])</f>
        <v>422236.37</v>
      </c>
      <c r="R600" t="s">
        <v>236</v>
      </c>
      <c r="S600">
        <v>2020</v>
      </c>
    </row>
    <row r="601" spans="1:19" x14ac:dyDescent="0.35">
      <c r="A601" s="3" t="str">
        <f>+_xlfn.CONCAT(Exportaciones_FOB_frutas[[#This Row],[País]],Exportaciones_FOB_frutas[[#This Row],[Detalle]],Exportaciones_FOB_frutas[[#This Row],[Año]])</f>
        <v>SueciaCiruela2020</v>
      </c>
      <c r="B601" s="3" t="s">
        <v>175</v>
      </c>
      <c r="C601" s="3" t="s">
        <v>4</v>
      </c>
      <c r="D601" s="3" t="s">
        <v>7</v>
      </c>
      <c r="E601" s="3">
        <v>187292.83</v>
      </c>
      <c r="F601" s="3">
        <v>252019.31999999998</v>
      </c>
      <c r="G601" s="3">
        <v>96748.67</v>
      </c>
      <c r="H601" s="3">
        <v>299526.13</v>
      </c>
      <c r="I601" s="3">
        <v>187442.98</v>
      </c>
      <c r="J601" s="3">
        <v>407998.02</v>
      </c>
      <c r="K601" s="3">
        <v>720598.14</v>
      </c>
      <c r="L601" s="3">
        <v>327423.61</v>
      </c>
      <c r="M601" s="3">
        <v>189489.71000000002</v>
      </c>
      <c r="N601" s="3"/>
      <c r="O601" s="3"/>
      <c r="P601" s="3"/>
      <c r="Q601" s="3">
        <f>SUM(Exportaciones_FOB_frutas[[#This Row],[Enero]:[Diciembre]])</f>
        <v>2668539.4099999997</v>
      </c>
      <c r="R601" t="s">
        <v>236</v>
      </c>
      <c r="S601">
        <v>2020</v>
      </c>
    </row>
    <row r="602" spans="1:19" x14ac:dyDescent="0.35">
      <c r="A602" s="3" t="str">
        <f>+_xlfn.CONCAT(Exportaciones_FOB_frutas[[#This Row],[País]],Exportaciones_FOB_frutas[[#This Row],[Detalle]],Exportaciones_FOB_frutas[[#This Row],[Año]])</f>
        <v>SuizaCiruela2020</v>
      </c>
      <c r="B602" s="3" t="s">
        <v>176</v>
      </c>
      <c r="C602" s="3" t="s">
        <v>4</v>
      </c>
      <c r="D602" s="3" t="s">
        <v>7</v>
      </c>
      <c r="E602" s="3">
        <v>41874</v>
      </c>
      <c r="F602" s="3">
        <v>0</v>
      </c>
      <c r="G602" s="3">
        <v>54958.6</v>
      </c>
      <c r="H602" s="3">
        <v>59051</v>
      </c>
      <c r="I602" s="3">
        <v>0</v>
      </c>
      <c r="J602" s="3">
        <v>16390.72</v>
      </c>
      <c r="K602" s="3">
        <v>0</v>
      </c>
      <c r="L602" s="3">
        <v>31454.65</v>
      </c>
      <c r="M602" s="3">
        <v>38541</v>
      </c>
      <c r="N602" s="3"/>
      <c r="O602" s="3"/>
      <c r="P602" s="3"/>
      <c r="Q602" s="3">
        <f>SUM(Exportaciones_FOB_frutas[[#This Row],[Enero]:[Diciembre]])</f>
        <v>242269.97</v>
      </c>
      <c r="R602" t="s">
        <v>236</v>
      </c>
      <c r="S602">
        <v>2020</v>
      </c>
    </row>
    <row r="603" spans="1:19" x14ac:dyDescent="0.35">
      <c r="A603" s="3" t="str">
        <f>+_xlfn.CONCAT(Exportaciones_FOB_frutas[[#This Row],[País]],Exportaciones_FOB_frutas[[#This Row],[Detalle]],Exportaciones_FOB_frutas[[#This Row],[Año]])</f>
        <v>TailandiaCiruela2020</v>
      </c>
      <c r="B603" s="3" t="s">
        <v>178</v>
      </c>
      <c r="C603" s="3" t="s">
        <v>4</v>
      </c>
      <c r="D603" s="3" t="s">
        <v>7</v>
      </c>
      <c r="E603" s="3">
        <v>67726.899999999994</v>
      </c>
      <c r="F603" s="3">
        <v>28621.95</v>
      </c>
      <c r="G603" s="3">
        <v>0</v>
      </c>
      <c r="H603" s="3">
        <v>34392.410000000003</v>
      </c>
      <c r="I603" s="3">
        <v>173801</v>
      </c>
      <c r="J603" s="3">
        <v>0</v>
      </c>
      <c r="K603" s="3">
        <v>2812.43</v>
      </c>
      <c r="L603" s="3">
        <v>23626.18</v>
      </c>
      <c r="M603" s="3">
        <v>11518.1</v>
      </c>
      <c r="N603" s="3"/>
      <c r="O603" s="3"/>
      <c r="P603" s="3"/>
      <c r="Q603" s="3">
        <f>SUM(Exportaciones_FOB_frutas[[#This Row],[Enero]:[Diciembre]])</f>
        <v>342498.97</v>
      </c>
      <c r="R603" t="s">
        <v>236</v>
      </c>
      <c r="S603">
        <v>2020</v>
      </c>
    </row>
    <row r="604" spans="1:19" x14ac:dyDescent="0.35">
      <c r="A604" s="3" t="str">
        <f>+_xlfn.CONCAT(Exportaciones_FOB_frutas[[#This Row],[País]],Exportaciones_FOB_frutas[[#This Row],[Detalle]],Exportaciones_FOB_frutas[[#This Row],[Año]])</f>
        <v>Taiwán (Formosa)Ciruela2020</v>
      </c>
      <c r="B604" s="3" t="s">
        <v>179</v>
      </c>
      <c r="C604" s="3" t="s">
        <v>4</v>
      </c>
      <c r="D604" s="3" t="s">
        <v>7</v>
      </c>
      <c r="E604" s="3">
        <v>125877.39</v>
      </c>
      <c r="F604" s="3">
        <v>687577.78</v>
      </c>
      <c r="G604" s="3">
        <v>3627968.58</v>
      </c>
      <c r="H604" s="3">
        <v>534559.66999999993</v>
      </c>
      <c r="I604" s="3">
        <v>206991.96</v>
      </c>
      <c r="J604" s="3">
        <v>84535.43</v>
      </c>
      <c r="K604" s="3">
        <v>27302.880000000001</v>
      </c>
      <c r="L604" s="3">
        <v>73674.94</v>
      </c>
      <c r="M604" s="3">
        <v>122734.64</v>
      </c>
      <c r="N604" s="3"/>
      <c r="O604" s="3"/>
      <c r="P604" s="3"/>
      <c r="Q604" s="3">
        <f>SUM(Exportaciones_FOB_frutas[[#This Row],[Enero]:[Diciembre]])</f>
        <v>5491223.2699999996</v>
      </c>
      <c r="R604" t="s">
        <v>236</v>
      </c>
      <c r="S604">
        <v>2020</v>
      </c>
    </row>
    <row r="605" spans="1:19" x14ac:dyDescent="0.35">
      <c r="A605" s="3" t="str">
        <f>+_xlfn.CONCAT(Exportaciones_FOB_frutas[[#This Row],[País]],Exportaciones_FOB_frutas[[#This Row],[Detalle]],Exportaciones_FOB_frutas[[#This Row],[Año]])</f>
        <v>Territorio Francés en AméricaCiruela2020</v>
      </c>
      <c r="B605" s="3" t="s">
        <v>183</v>
      </c>
      <c r="C605" s="3" t="s">
        <v>4</v>
      </c>
      <c r="D605" s="3" t="s">
        <v>7</v>
      </c>
      <c r="E605" s="3">
        <v>0</v>
      </c>
      <c r="F605" s="3">
        <v>3376</v>
      </c>
      <c r="G605" s="3">
        <v>27181.63</v>
      </c>
      <c r="H605" s="3">
        <v>6916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/>
      <c r="O605" s="3"/>
      <c r="P605" s="3"/>
      <c r="Q605" s="3">
        <f>SUM(Exportaciones_FOB_frutas[[#This Row],[Enero]:[Diciembre]])</f>
        <v>37473.630000000005</v>
      </c>
      <c r="R605" t="s">
        <v>236</v>
      </c>
      <c r="S605">
        <v>2020</v>
      </c>
    </row>
    <row r="606" spans="1:19" x14ac:dyDescent="0.35">
      <c r="A606" s="3" t="str">
        <f>+_xlfn.CONCAT(Exportaciones_FOB_frutas[[#This Row],[País]],Exportaciones_FOB_frutas[[#This Row],[Detalle]],Exportaciones_FOB_frutas[[#This Row],[Año]])</f>
        <v>Trinidad y TobagoCiruela2020</v>
      </c>
      <c r="B606" s="3" t="s">
        <v>187</v>
      </c>
      <c r="C606" s="3" t="s">
        <v>4</v>
      </c>
      <c r="D606" s="3" t="s">
        <v>7</v>
      </c>
      <c r="E606" s="3">
        <v>0</v>
      </c>
      <c r="F606" s="3">
        <v>0</v>
      </c>
      <c r="G606" s="3">
        <v>0</v>
      </c>
      <c r="H606" s="3">
        <v>0</v>
      </c>
      <c r="I606" s="3">
        <v>76676.399999999994</v>
      </c>
      <c r="J606" s="3">
        <v>0</v>
      </c>
      <c r="K606" s="3">
        <v>31235.14</v>
      </c>
      <c r="L606" s="3">
        <v>0</v>
      </c>
      <c r="M606" s="3">
        <v>0</v>
      </c>
      <c r="N606" s="3"/>
      <c r="O606" s="3"/>
      <c r="P606" s="3"/>
      <c r="Q606" s="3">
        <f>SUM(Exportaciones_FOB_frutas[[#This Row],[Enero]:[Diciembre]])</f>
        <v>107911.54</v>
      </c>
      <c r="R606" t="s">
        <v>236</v>
      </c>
      <c r="S606">
        <v>2020</v>
      </c>
    </row>
    <row r="607" spans="1:19" x14ac:dyDescent="0.35">
      <c r="A607" s="3" t="str">
        <f>+_xlfn.CONCAT(Exportaciones_FOB_frutas[[#This Row],[País]],Exportaciones_FOB_frutas[[#This Row],[Detalle]],Exportaciones_FOB_frutas[[#This Row],[Año]])</f>
        <v>TunezCiruela2020</v>
      </c>
      <c r="B607" s="3" t="s">
        <v>188</v>
      </c>
      <c r="C607" s="3" t="s">
        <v>4</v>
      </c>
      <c r="D607" s="3" t="s">
        <v>7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32254</v>
      </c>
      <c r="M607" s="3">
        <v>24092.400000000001</v>
      </c>
      <c r="N607" s="3"/>
      <c r="O607" s="3"/>
      <c r="P607" s="3"/>
      <c r="Q607" s="3">
        <f>SUM(Exportaciones_FOB_frutas[[#This Row],[Enero]:[Diciembre]])</f>
        <v>56346.400000000001</v>
      </c>
      <c r="R607" t="s">
        <v>236</v>
      </c>
      <c r="S607">
        <v>2020</v>
      </c>
    </row>
    <row r="608" spans="1:19" x14ac:dyDescent="0.35">
      <c r="A608" s="3" t="str">
        <f>+_xlfn.CONCAT(Exportaciones_FOB_frutas[[#This Row],[País]],Exportaciones_FOB_frutas[[#This Row],[Detalle]],Exportaciones_FOB_frutas[[#This Row],[Año]])</f>
        <v>TurquíaCiruela2020</v>
      </c>
      <c r="B608" s="3" t="s">
        <v>190</v>
      </c>
      <c r="C608" s="3" t="s">
        <v>4</v>
      </c>
      <c r="D608" s="3" t="s">
        <v>7</v>
      </c>
      <c r="E608" s="3">
        <v>106064</v>
      </c>
      <c r="F608" s="3">
        <v>102348</v>
      </c>
      <c r="G608" s="3">
        <v>0</v>
      </c>
      <c r="H608" s="3">
        <v>88800</v>
      </c>
      <c r="I608" s="3">
        <v>89981.4</v>
      </c>
      <c r="J608" s="3">
        <v>0</v>
      </c>
      <c r="K608" s="3">
        <v>0</v>
      </c>
      <c r="L608" s="3">
        <v>135277</v>
      </c>
      <c r="M608" s="3">
        <v>85064</v>
      </c>
      <c r="N608" s="3"/>
      <c r="O608" s="3"/>
      <c r="P608" s="3"/>
      <c r="Q608" s="3">
        <f>SUM(Exportaciones_FOB_frutas[[#This Row],[Enero]:[Diciembre]])</f>
        <v>607534.4</v>
      </c>
      <c r="R608" t="s">
        <v>236</v>
      </c>
      <c r="S608">
        <v>2020</v>
      </c>
    </row>
    <row r="609" spans="1:19" x14ac:dyDescent="0.35">
      <c r="A609" s="3" t="str">
        <f>+_xlfn.CONCAT(Exportaciones_FOB_frutas[[#This Row],[País]],Exportaciones_FOB_frutas[[#This Row],[Detalle]],Exportaciones_FOB_frutas[[#This Row],[Año]])</f>
        <v>UcraniaCiruela2020</v>
      </c>
      <c r="B609" s="3" t="s">
        <v>191</v>
      </c>
      <c r="C609" s="3" t="s">
        <v>4</v>
      </c>
      <c r="D609" s="3" t="s">
        <v>7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40698</v>
      </c>
      <c r="M609" s="3">
        <v>0</v>
      </c>
      <c r="N609" s="3"/>
      <c r="O609" s="3"/>
      <c r="P609" s="3"/>
      <c r="Q609" s="3">
        <f>SUM(Exportaciones_FOB_frutas[[#This Row],[Enero]:[Diciembre]])</f>
        <v>40698</v>
      </c>
      <c r="R609" t="s">
        <v>236</v>
      </c>
      <c r="S609">
        <v>2020</v>
      </c>
    </row>
    <row r="610" spans="1:19" x14ac:dyDescent="0.35">
      <c r="A610" s="3" t="str">
        <f>+_xlfn.CONCAT(Exportaciones_FOB_frutas[[#This Row],[País]],Exportaciones_FOB_frutas[[#This Row],[Detalle]],Exportaciones_FOB_frutas[[#This Row],[Año]])</f>
        <v>UruguayCiruela2020</v>
      </c>
      <c r="B610" s="3" t="s">
        <v>192</v>
      </c>
      <c r="C610" s="3" t="s">
        <v>4</v>
      </c>
      <c r="D610" s="3" t="s">
        <v>7</v>
      </c>
      <c r="E610" s="3">
        <v>0</v>
      </c>
      <c r="F610" s="3">
        <v>16800</v>
      </c>
      <c r="G610" s="3">
        <v>0</v>
      </c>
      <c r="H610" s="3">
        <v>24257</v>
      </c>
      <c r="I610" s="3">
        <v>24992.36</v>
      </c>
      <c r="J610" s="3">
        <v>0</v>
      </c>
      <c r="K610" s="3">
        <v>0</v>
      </c>
      <c r="L610" s="3">
        <v>0</v>
      </c>
      <c r="M610" s="3">
        <v>5010.3</v>
      </c>
      <c r="N610" s="3"/>
      <c r="O610" s="3"/>
      <c r="P610" s="3"/>
      <c r="Q610" s="3">
        <f>SUM(Exportaciones_FOB_frutas[[#This Row],[Enero]:[Diciembre]])</f>
        <v>71059.66</v>
      </c>
      <c r="R610" t="s">
        <v>236</v>
      </c>
      <c r="S610">
        <v>2020</v>
      </c>
    </row>
    <row r="611" spans="1:19" x14ac:dyDescent="0.35">
      <c r="A611" s="3" t="str">
        <f>+_xlfn.CONCAT(Exportaciones_FOB_frutas[[#This Row],[País]],Exportaciones_FOB_frutas[[#This Row],[Detalle]],Exportaciones_FOB_frutas[[#This Row],[Año]])</f>
        <v>VenezuelaCiruela2020</v>
      </c>
      <c r="B611" s="3" t="s">
        <v>194</v>
      </c>
      <c r="C611" s="3" t="s">
        <v>4</v>
      </c>
      <c r="D611" s="3" t="s">
        <v>7</v>
      </c>
      <c r="E611" s="3">
        <v>0</v>
      </c>
      <c r="F611" s="3">
        <v>0</v>
      </c>
      <c r="G611" s="3">
        <v>24688.799999999999</v>
      </c>
      <c r="H611" s="3">
        <v>22752</v>
      </c>
      <c r="I611" s="3">
        <v>6000</v>
      </c>
      <c r="J611" s="3">
        <v>0</v>
      </c>
      <c r="K611" s="3">
        <v>0</v>
      </c>
      <c r="L611" s="3">
        <v>13999.72</v>
      </c>
      <c r="M611" s="3">
        <v>73439.039999999994</v>
      </c>
      <c r="N611" s="3"/>
      <c r="O611" s="3"/>
      <c r="P611" s="3"/>
      <c r="Q611" s="3">
        <f>SUM(Exportaciones_FOB_frutas[[#This Row],[Enero]:[Diciembre]])</f>
        <v>140879.56</v>
      </c>
      <c r="R611" t="s">
        <v>236</v>
      </c>
      <c r="S611">
        <v>2020</v>
      </c>
    </row>
    <row r="612" spans="1:19" x14ac:dyDescent="0.35">
      <c r="A612" s="3" t="str">
        <f>+_xlfn.CONCAT(Exportaciones_FOB_frutas[[#This Row],[País]],Exportaciones_FOB_frutas[[#This Row],[Detalle]],Exportaciones_FOB_frutas[[#This Row],[Año]])</f>
        <v>VietnamCiruela2020</v>
      </c>
      <c r="B612" s="3" t="s">
        <v>195</v>
      </c>
      <c r="C612" s="3" t="s">
        <v>4</v>
      </c>
      <c r="D612" s="3" t="s">
        <v>7</v>
      </c>
      <c r="E612" s="3">
        <v>0</v>
      </c>
      <c r="F612" s="3">
        <v>0</v>
      </c>
      <c r="G612" s="3">
        <v>0</v>
      </c>
      <c r="H612" s="3">
        <v>0</v>
      </c>
      <c r="I612" s="3">
        <v>11136.9</v>
      </c>
      <c r="J612" s="3">
        <v>0</v>
      </c>
      <c r="K612" s="3">
        <v>0</v>
      </c>
      <c r="L612" s="3">
        <v>0</v>
      </c>
      <c r="M612" s="3">
        <v>72573</v>
      </c>
      <c r="N612" s="3"/>
      <c r="O612" s="3"/>
      <c r="P612" s="3"/>
      <c r="Q612" s="3">
        <f>SUM(Exportaciones_FOB_frutas[[#This Row],[Enero]:[Diciembre]])</f>
        <v>83709.899999999994</v>
      </c>
      <c r="R612" t="s">
        <v>236</v>
      </c>
      <c r="S612">
        <v>2020</v>
      </c>
    </row>
    <row r="613" spans="1:19" x14ac:dyDescent="0.35">
      <c r="A613" s="3" t="str">
        <f>+_xlfn.CONCAT(Exportaciones_FOB_frutas[[#This Row],[País]],Exportaciones_FOB_frutas[[#This Row],[Detalle]],Exportaciones_FOB_frutas[[#This Row],[Año]])</f>
        <v>Otros PaísesCiruela2020</v>
      </c>
      <c r="B613" s="3" t="s">
        <v>197</v>
      </c>
      <c r="C613" s="3" t="s">
        <v>4</v>
      </c>
      <c r="D613" s="3" t="s">
        <v>7</v>
      </c>
      <c r="E613" s="3">
        <v>0</v>
      </c>
      <c r="F613" s="3">
        <v>0</v>
      </c>
      <c r="G613" s="3">
        <v>0</v>
      </c>
      <c r="H613" s="3">
        <v>0</v>
      </c>
      <c r="I613" s="3">
        <v>40608.82</v>
      </c>
      <c r="J613" s="3">
        <v>0</v>
      </c>
      <c r="K613" s="3">
        <v>0</v>
      </c>
      <c r="L613" s="3">
        <v>0</v>
      </c>
      <c r="M613" s="3">
        <v>0</v>
      </c>
      <c r="N613" s="3"/>
      <c r="O613" s="3"/>
      <c r="P613" s="3"/>
      <c r="Q613" s="3">
        <f>SUM(Exportaciones_FOB_frutas[[#This Row],[Enero]:[Diciembre]])</f>
        <v>40608.82</v>
      </c>
      <c r="R613" t="s">
        <v>236</v>
      </c>
      <c r="S613">
        <v>2020</v>
      </c>
    </row>
    <row r="614" spans="1:19" x14ac:dyDescent="0.35">
      <c r="A614" s="3" t="str">
        <f>+_xlfn.CONCAT(Exportaciones_FOB_frutas[[#This Row],[País]],Exportaciones_FOB_frutas[[#This Row],[Detalle]],Exportaciones_FOB_frutas[[#This Row],[Año]])</f>
        <v>ChinaCiruela2019</v>
      </c>
      <c r="B614" s="3" t="s">
        <v>56</v>
      </c>
      <c r="C614" s="3" t="s">
        <v>4</v>
      </c>
      <c r="D614" s="3" t="s">
        <v>7</v>
      </c>
      <c r="E614" s="3">
        <v>3454158.55</v>
      </c>
      <c r="F614" s="3">
        <v>47086651.100000001</v>
      </c>
      <c r="G614" s="3">
        <v>52731021.289999999</v>
      </c>
      <c r="H614" s="3">
        <v>14025285.27</v>
      </c>
      <c r="I614" s="3">
        <v>3773228.9299999997</v>
      </c>
      <c r="J614" s="3">
        <v>922633.66999999993</v>
      </c>
      <c r="K614" s="3">
        <v>1262882.58</v>
      </c>
      <c r="L614" s="3">
        <v>1187374.25</v>
      </c>
      <c r="M614" s="3">
        <v>920208.7</v>
      </c>
      <c r="N614" s="3">
        <v>1499420.37</v>
      </c>
      <c r="O614" s="3">
        <v>759545.69</v>
      </c>
      <c r="P614" s="3">
        <v>1948255.41</v>
      </c>
      <c r="Q614" s="3">
        <f>SUM(Exportaciones_FOB_frutas[[#This Row],[Enero]:[Diciembre]])</f>
        <v>129570665.80999999</v>
      </c>
      <c r="R614" t="s">
        <v>236</v>
      </c>
      <c r="S614">
        <v>2019</v>
      </c>
    </row>
    <row r="615" spans="1:19" x14ac:dyDescent="0.35">
      <c r="A615" s="3" t="str">
        <f>+_xlfn.CONCAT(Exportaciones_FOB_frutas[[#This Row],[País]],Exportaciones_FOB_frutas[[#This Row],[Detalle]],Exportaciones_FOB_frutas[[#This Row],[Año]])</f>
        <v>Estados Unidos de AméricaCiruela2019</v>
      </c>
      <c r="B615" s="3" t="s">
        <v>74</v>
      </c>
      <c r="C615" s="3" t="s">
        <v>4</v>
      </c>
      <c r="D615" s="3" t="s">
        <v>7</v>
      </c>
      <c r="E615" s="3">
        <v>6786169.4900000002</v>
      </c>
      <c r="F615" s="3">
        <v>8504467.4800000004</v>
      </c>
      <c r="G615" s="3">
        <v>10657704.140000001</v>
      </c>
      <c r="H615" s="3">
        <v>7519767.8499999996</v>
      </c>
      <c r="I615" s="3">
        <v>2650506.3099999996</v>
      </c>
      <c r="J615" s="3">
        <v>184863.78</v>
      </c>
      <c r="K615" s="3">
        <v>179386.06</v>
      </c>
      <c r="L615" s="3">
        <v>341703.31</v>
      </c>
      <c r="M615" s="3">
        <v>195006.55</v>
      </c>
      <c r="N615" s="3">
        <v>473130.7</v>
      </c>
      <c r="O615" s="3">
        <v>237222.2</v>
      </c>
      <c r="P615" s="3">
        <v>310195.07</v>
      </c>
      <c r="Q615" s="3">
        <f>SUM(Exportaciones_FOB_frutas[[#This Row],[Enero]:[Diciembre]])</f>
        <v>38040122.940000013</v>
      </c>
      <c r="R615" t="s">
        <v>236</v>
      </c>
      <c r="S615">
        <v>2019</v>
      </c>
    </row>
    <row r="616" spans="1:19" x14ac:dyDescent="0.35">
      <c r="A616" s="3" t="str">
        <f>+_xlfn.CONCAT(Exportaciones_FOB_frutas[[#This Row],[País]],Exportaciones_FOB_frutas[[#This Row],[Detalle]],Exportaciones_FOB_frutas[[#This Row],[Año]])</f>
        <v>JapónCiruela2019</v>
      </c>
      <c r="B616" s="3" t="s">
        <v>110</v>
      </c>
      <c r="C616" s="3" t="s">
        <v>4</v>
      </c>
      <c r="D616" s="3" t="s">
        <v>7</v>
      </c>
      <c r="E616" s="3">
        <v>32342.07</v>
      </c>
      <c r="F616" s="3">
        <v>59292.04</v>
      </c>
      <c r="G616" s="3">
        <v>0</v>
      </c>
      <c r="H616" s="3">
        <v>0</v>
      </c>
      <c r="I616" s="3">
        <v>51769.4</v>
      </c>
      <c r="J616" s="3">
        <v>34557.440000000002</v>
      </c>
      <c r="K616" s="3">
        <v>0</v>
      </c>
      <c r="L616" s="3">
        <v>123742.86</v>
      </c>
      <c r="M616" s="3">
        <v>59491.040000000001</v>
      </c>
      <c r="N616" s="3">
        <v>118758.08</v>
      </c>
      <c r="O616" s="3">
        <v>0</v>
      </c>
      <c r="P616" s="3">
        <v>59368.04</v>
      </c>
      <c r="Q616" s="3">
        <f>SUM(Exportaciones_FOB_frutas[[#This Row],[Enero]:[Diciembre]])</f>
        <v>539320.97</v>
      </c>
      <c r="R616" t="s">
        <v>236</v>
      </c>
      <c r="S616">
        <v>2019</v>
      </c>
    </row>
    <row r="617" spans="1:19" x14ac:dyDescent="0.35">
      <c r="A617" s="3" t="str">
        <f>+_xlfn.CONCAT(Exportaciones_FOB_frutas[[#This Row],[País]],Exportaciones_FOB_frutas[[#This Row],[Detalle]],Exportaciones_FOB_frutas[[#This Row],[Año]])</f>
        <v>Corea del SurCiruela2019</v>
      </c>
      <c r="B617" s="3" t="s">
        <v>60</v>
      </c>
      <c r="C617" s="3" t="s">
        <v>4</v>
      </c>
      <c r="D617" s="3" t="s">
        <v>7</v>
      </c>
      <c r="E617" s="3">
        <v>0</v>
      </c>
      <c r="F617" s="3">
        <v>40680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f>SUM(Exportaciones_FOB_frutas[[#This Row],[Enero]:[Diciembre]])</f>
        <v>40680</v>
      </c>
      <c r="R617" t="s">
        <v>236</v>
      </c>
      <c r="S617">
        <v>2019</v>
      </c>
    </row>
    <row r="618" spans="1:19" x14ac:dyDescent="0.35">
      <c r="A618" s="3" t="str">
        <f>+_xlfn.CONCAT(Exportaciones_FOB_frutas[[#This Row],[País]],Exportaciones_FOB_frutas[[#This Row],[Detalle]],Exportaciones_FOB_frutas[[#This Row],[Año]])</f>
        <v>BrasilCiruela2019</v>
      </c>
      <c r="B618" s="3" t="s">
        <v>49</v>
      </c>
      <c r="C618" s="3" t="s">
        <v>4</v>
      </c>
      <c r="D618" s="3" t="s">
        <v>7</v>
      </c>
      <c r="E618" s="3">
        <v>1248904.3399999999</v>
      </c>
      <c r="F618" s="3">
        <v>2439043.2800000003</v>
      </c>
      <c r="G618" s="3">
        <v>3081240.29</v>
      </c>
      <c r="H618" s="3">
        <v>3063038.36</v>
      </c>
      <c r="I618" s="3">
        <v>3092586</v>
      </c>
      <c r="J618" s="3">
        <v>586816.23</v>
      </c>
      <c r="K618" s="3">
        <v>205377.9</v>
      </c>
      <c r="L618" s="3">
        <v>177102.5</v>
      </c>
      <c r="M618" s="3">
        <v>212710.25</v>
      </c>
      <c r="N618" s="3">
        <v>309200.90000000002</v>
      </c>
      <c r="O618" s="3">
        <v>370369</v>
      </c>
      <c r="P618" s="3">
        <v>800795.45</v>
      </c>
      <c r="Q618" s="3">
        <f>SUM(Exportaciones_FOB_frutas[[#This Row],[Enero]:[Diciembre]])</f>
        <v>15587184.5</v>
      </c>
      <c r="R618" t="s">
        <v>236</v>
      </c>
      <c r="S618">
        <v>2019</v>
      </c>
    </row>
    <row r="619" spans="1:19" x14ac:dyDescent="0.35">
      <c r="A619" s="3" t="str">
        <f>+_xlfn.CONCAT(Exportaciones_FOB_frutas[[#This Row],[País]],Exportaciones_FOB_frutas[[#This Row],[Detalle]],Exportaciones_FOB_frutas[[#This Row],[Año]])</f>
        <v>PerúCiruela2019</v>
      </c>
      <c r="B619" s="3" t="s">
        <v>149</v>
      </c>
      <c r="C619" s="3" t="s">
        <v>4</v>
      </c>
      <c r="D619" s="3" t="s">
        <v>7</v>
      </c>
      <c r="E619" s="3">
        <v>492930.41000000003</v>
      </c>
      <c r="F619" s="3">
        <v>458835.83999999997</v>
      </c>
      <c r="G619" s="3">
        <v>818813.42</v>
      </c>
      <c r="H619" s="3">
        <v>580909.33000000007</v>
      </c>
      <c r="I619" s="3">
        <v>233929.03</v>
      </c>
      <c r="J619" s="3">
        <v>356561.36</v>
      </c>
      <c r="K619" s="3">
        <v>107150.62</v>
      </c>
      <c r="L619" s="3">
        <v>129761.63</v>
      </c>
      <c r="M619" s="3">
        <v>341900.95</v>
      </c>
      <c r="N619" s="3">
        <v>117958.25</v>
      </c>
      <c r="O619" s="3">
        <v>384204.4</v>
      </c>
      <c r="P619" s="3">
        <v>478216.77999999997</v>
      </c>
      <c r="Q619" s="3">
        <f>SUM(Exportaciones_FOB_frutas[[#This Row],[Enero]:[Diciembre]])</f>
        <v>4501172.0199999996</v>
      </c>
      <c r="R619" t="s">
        <v>236</v>
      </c>
      <c r="S619">
        <v>2019</v>
      </c>
    </row>
    <row r="620" spans="1:19" x14ac:dyDescent="0.35">
      <c r="A620" s="3" t="str">
        <f>+_xlfn.CONCAT(Exportaciones_FOB_frutas[[#This Row],[País]],Exportaciones_FOB_frutas[[#This Row],[Detalle]],Exportaciones_FOB_frutas[[#This Row],[Año]])</f>
        <v>EspañaCiruela2019</v>
      </c>
      <c r="B620" s="3" t="s">
        <v>73</v>
      </c>
      <c r="C620" s="3" t="s">
        <v>4</v>
      </c>
      <c r="D620" s="3" t="s">
        <v>7</v>
      </c>
      <c r="E620" s="3">
        <v>819028.20000000007</v>
      </c>
      <c r="F620" s="3">
        <v>969444.52</v>
      </c>
      <c r="G620" s="3">
        <v>1583039.44</v>
      </c>
      <c r="H620" s="3">
        <v>796607.77</v>
      </c>
      <c r="I620" s="3">
        <v>729014.57000000007</v>
      </c>
      <c r="J620" s="3">
        <v>287431.7</v>
      </c>
      <c r="K620" s="3">
        <v>699401.27999999991</v>
      </c>
      <c r="L620" s="3">
        <v>567389.33000000007</v>
      </c>
      <c r="M620" s="3">
        <v>514160.85</v>
      </c>
      <c r="N620" s="3">
        <v>1053455.2</v>
      </c>
      <c r="O620" s="3">
        <v>149260</v>
      </c>
      <c r="P620" s="3">
        <v>754179.26</v>
      </c>
      <c r="Q620" s="3">
        <f>SUM(Exportaciones_FOB_frutas[[#This Row],[Enero]:[Diciembre]])</f>
        <v>8922412.120000001</v>
      </c>
      <c r="R620" t="s">
        <v>236</v>
      </c>
      <c r="S620">
        <v>2019</v>
      </c>
    </row>
    <row r="621" spans="1:19" x14ac:dyDescent="0.35">
      <c r="A621" s="3" t="str">
        <f>+_xlfn.CONCAT(Exportaciones_FOB_frutas[[#This Row],[País]],Exportaciones_FOB_frutas[[#This Row],[Detalle]],Exportaciones_FOB_frutas[[#This Row],[Año]])</f>
        <v>HolandaCiruela2019</v>
      </c>
      <c r="B621" s="3" t="s">
        <v>92</v>
      </c>
      <c r="C621" s="3" t="s">
        <v>4</v>
      </c>
      <c r="D621" s="3" t="s">
        <v>7</v>
      </c>
      <c r="E621" s="3">
        <v>522631.61</v>
      </c>
      <c r="F621" s="3">
        <v>1780938.8900000001</v>
      </c>
      <c r="G621" s="3">
        <v>3472712.51</v>
      </c>
      <c r="H621" s="3">
        <v>2503452.2999999998</v>
      </c>
      <c r="I621" s="3">
        <v>1510066.1300000001</v>
      </c>
      <c r="J621" s="3">
        <v>280108</v>
      </c>
      <c r="K621" s="3">
        <v>417254.94</v>
      </c>
      <c r="L621" s="3">
        <v>154106</v>
      </c>
      <c r="M621" s="3">
        <v>310438.5</v>
      </c>
      <c r="N621" s="3">
        <v>442709.59</v>
      </c>
      <c r="O621" s="3">
        <v>599701</v>
      </c>
      <c r="P621" s="3">
        <v>323855.59000000003</v>
      </c>
      <c r="Q621" s="3">
        <f>SUM(Exportaciones_FOB_frutas[[#This Row],[Enero]:[Diciembre]])</f>
        <v>12317975.059999999</v>
      </c>
      <c r="R621" t="s">
        <v>236</v>
      </c>
      <c r="S621">
        <v>2019</v>
      </c>
    </row>
    <row r="622" spans="1:19" x14ac:dyDescent="0.35">
      <c r="A622" s="3" t="str">
        <f>+_xlfn.CONCAT(Exportaciones_FOB_frutas[[#This Row],[País]],Exportaciones_FOB_frutas[[#This Row],[Detalle]],Exportaciones_FOB_frutas[[#This Row],[Año]])</f>
        <v>Taiwán (Formosa)Ciruela2019</v>
      </c>
      <c r="B622" s="3" t="s">
        <v>179</v>
      </c>
      <c r="C622" s="3" t="s">
        <v>4</v>
      </c>
      <c r="D622" s="3" t="s">
        <v>7</v>
      </c>
      <c r="E622" s="3">
        <v>55374</v>
      </c>
      <c r="F622" s="3">
        <v>571641.39</v>
      </c>
      <c r="G622" s="3">
        <v>733248.02</v>
      </c>
      <c r="H622" s="3">
        <v>372955.14</v>
      </c>
      <c r="I622" s="3">
        <v>70724.5</v>
      </c>
      <c r="J622" s="3">
        <v>101240.64</v>
      </c>
      <c r="K622" s="3">
        <v>23379.759999999998</v>
      </c>
      <c r="L622" s="3">
        <v>74208.160000000003</v>
      </c>
      <c r="M622" s="3">
        <v>43889.04</v>
      </c>
      <c r="N622" s="3">
        <v>22690</v>
      </c>
      <c r="O622" s="3">
        <v>69594.399999999994</v>
      </c>
      <c r="P622" s="3">
        <v>6837.63</v>
      </c>
      <c r="Q622" s="3">
        <f>SUM(Exportaciones_FOB_frutas[[#This Row],[Enero]:[Diciembre]])</f>
        <v>2145782.6800000002</v>
      </c>
      <c r="R622" t="s">
        <v>236</v>
      </c>
      <c r="S622">
        <v>2019</v>
      </c>
    </row>
    <row r="623" spans="1:19" x14ac:dyDescent="0.35">
      <c r="A623" s="3" t="str">
        <f>+_xlfn.CONCAT(Exportaciones_FOB_frutas[[#This Row],[País]],Exportaciones_FOB_frutas[[#This Row],[Detalle]],Exportaciones_FOB_frutas[[#This Row],[Año]])</f>
        <v>MéxicoCiruela2019</v>
      </c>
      <c r="B623" s="3" t="s">
        <v>130</v>
      </c>
      <c r="C623" s="3" t="s">
        <v>4</v>
      </c>
      <c r="D623" s="3" t="s">
        <v>7</v>
      </c>
      <c r="E623" s="3">
        <v>1364190.34</v>
      </c>
      <c r="F623" s="3">
        <v>1910111.9</v>
      </c>
      <c r="G623" s="3">
        <v>1262985.57</v>
      </c>
      <c r="H623" s="3">
        <v>1515970.78</v>
      </c>
      <c r="I623" s="3">
        <v>2646454.46</v>
      </c>
      <c r="J623" s="3">
        <v>1187987.26</v>
      </c>
      <c r="K623" s="3">
        <v>1700532</v>
      </c>
      <c r="L623" s="3">
        <v>2926023.29</v>
      </c>
      <c r="M623" s="3">
        <v>2443874.88</v>
      </c>
      <c r="N623" s="3">
        <v>2585722.12</v>
      </c>
      <c r="O623" s="3">
        <v>1464373.28</v>
      </c>
      <c r="P623" s="3">
        <v>1101808.69</v>
      </c>
      <c r="Q623" s="3">
        <f>SUM(Exportaciones_FOB_frutas[[#This Row],[Enero]:[Diciembre]])</f>
        <v>22110034.570000004</v>
      </c>
      <c r="R623" t="s">
        <v>236</v>
      </c>
      <c r="S623">
        <v>2019</v>
      </c>
    </row>
    <row r="624" spans="1:19" x14ac:dyDescent="0.35">
      <c r="A624" s="3" t="str">
        <f>+_xlfn.CONCAT(Exportaciones_FOB_frutas[[#This Row],[País]],Exportaciones_FOB_frutas[[#This Row],[Detalle]],Exportaciones_FOB_frutas[[#This Row],[Año]])</f>
        <v>FranciaCiruela2019</v>
      </c>
      <c r="B624" s="3" t="s">
        <v>80</v>
      </c>
      <c r="C624" s="3" t="s">
        <v>4</v>
      </c>
      <c r="D624" s="3" t="s">
        <v>7</v>
      </c>
      <c r="E624" s="3">
        <v>1693.55</v>
      </c>
      <c r="F624" s="3">
        <v>226.08</v>
      </c>
      <c r="G624" s="3">
        <v>23752.85</v>
      </c>
      <c r="H624" s="3">
        <v>161020.44</v>
      </c>
      <c r="I624" s="3">
        <v>30612.799999999999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f>SUM(Exportaciones_FOB_frutas[[#This Row],[Enero]:[Diciembre]])</f>
        <v>217305.72</v>
      </c>
      <c r="R624" t="s">
        <v>236</v>
      </c>
      <c r="S624">
        <v>2019</v>
      </c>
    </row>
    <row r="625" spans="1:19" x14ac:dyDescent="0.35">
      <c r="A625" s="3" t="str">
        <f>+_xlfn.CONCAT(Exportaciones_FOB_frutas[[#This Row],[País]],Exportaciones_FOB_frutas[[#This Row],[Detalle]],Exportaciones_FOB_frutas[[#This Row],[Año]])</f>
        <v>IndiaCiruela2019</v>
      </c>
      <c r="B625" s="3" t="s">
        <v>96</v>
      </c>
      <c r="C625" s="3" t="s">
        <v>4</v>
      </c>
      <c r="D625" s="3" t="s">
        <v>7</v>
      </c>
      <c r="E625" s="3">
        <v>62313.3</v>
      </c>
      <c r="F625" s="3">
        <v>0</v>
      </c>
      <c r="G625" s="3">
        <v>116421.59999999999</v>
      </c>
      <c r="H625" s="3">
        <v>70857</v>
      </c>
      <c r="I625" s="3">
        <v>63890</v>
      </c>
      <c r="J625" s="3">
        <v>59635</v>
      </c>
      <c r="K625" s="3">
        <v>133498.14000000001</v>
      </c>
      <c r="L625" s="3">
        <v>0</v>
      </c>
      <c r="M625" s="3">
        <v>44340</v>
      </c>
      <c r="N625" s="3">
        <v>0</v>
      </c>
      <c r="O625" s="3">
        <v>0</v>
      </c>
      <c r="P625" s="3">
        <v>0</v>
      </c>
      <c r="Q625" s="3">
        <f>SUM(Exportaciones_FOB_frutas[[#This Row],[Enero]:[Diciembre]])</f>
        <v>550955.04</v>
      </c>
      <c r="R625" t="s">
        <v>236</v>
      </c>
      <c r="S625">
        <v>2019</v>
      </c>
    </row>
    <row r="626" spans="1:19" x14ac:dyDescent="0.35">
      <c r="A626" s="3" t="str">
        <f>+_xlfn.CONCAT(Exportaciones_FOB_frutas[[#This Row],[País]],Exportaciones_FOB_frutas[[#This Row],[Detalle]],Exportaciones_FOB_frutas[[#This Row],[Año]])</f>
        <v>SuizaCiruela2019</v>
      </c>
      <c r="B626" s="3" t="s">
        <v>176</v>
      </c>
      <c r="C626" s="3" t="s">
        <v>4</v>
      </c>
      <c r="D626" s="3" t="s">
        <v>7</v>
      </c>
      <c r="E626" s="3">
        <v>0</v>
      </c>
      <c r="F626" s="3">
        <v>0</v>
      </c>
      <c r="G626" s="3">
        <v>0</v>
      </c>
      <c r="H626" s="3">
        <v>24591.57</v>
      </c>
      <c r="I626" s="3">
        <v>32713.45</v>
      </c>
      <c r="J626" s="3">
        <v>0</v>
      </c>
      <c r="K626" s="3">
        <v>60517.78</v>
      </c>
      <c r="L626" s="3">
        <v>0</v>
      </c>
      <c r="M626" s="3">
        <v>41857</v>
      </c>
      <c r="N626" s="3">
        <v>0</v>
      </c>
      <c r="O626" s="3">
        <v>41874</v>
      </c>
      <c r="P626" s="3">
        <v>51130</v>
      </c>
      <c r="Q626" s="3">
        <f>SUM(Exportaciones_FOB_frutas[[#This Row],[Enero]:[Diciembre]])</f>
        <v>252683.8</v>
      </c>
      <c r="R626" t="s">
        <v>236</v>
      </c>
      <c r="S626">
        <v>2019</v>
      </c>
    </row>
    <row r="627" spans="1:19" x14ac:dyDescent="0.35">
      <c r="A627" s="3" t="str">
        <f>+_xlfn.CONCAT(Exportaciones_FOB_frutas[[#This Row],[País]],Exportaciones_FOB_frutas[[#This Row],[Detalle]],Exportaciones_FOB_frutas[[#This Row],[Año]])</f>
        <v>CanadáCiruela2019</v>
      </c>
      <c r="B627" s="3" t="s">
        <v>55</v>
      </c>
      <c r="C627" s="3" t="s">
        <v>4</v>
      </c>
      <c r="D627" s="3" t="s">
        <v>7</v>
      </c>
      <c r="E627" s="3">
        <v>483166.95</v>
      </c>
      <c r="F627" s="3">
        <v>843027.64</v>
      </c>
      <c r="G627" s="3">
        <v>828196.79</v>
      </c>
      <c r="H627" s="3">
        <v>875845.28</v>
      </c>
      <c r="I627" s="3">
        <v>595811.14999999991</v>
      </c>
      <c r="J627" s="3">
        <v>206968.9</v>
      </c>
      <c r="K627" s="3">
        <v>507411.51</v>
      </c>
      <c r="L627" s="3">
        <v>464918.89</v>
      </c>
      <c r="M627" s="3">
        <v>245677.46</v>
      </c>
      <c r="N627" s="3">
        <v>343033.9</v>
      </c>
      <c r="O627" s="3">
        <v>285663.23</v>
      </c>
      <c r="P627" s="3">
        <v>526028.97</v>
      </c>
      <c r="Q627" s="3">
        <f>SUM(Exportaciones_FOB_frutas[[#This Row],[Enero]:[Diciembre]])</f>
        <v>6205750.669999999</v>
      </c>
      <c r="R627" t="s">
        <v>236</v>
      </c>
      <c r="S627">
        <v>2019</v>
      </c>
    </row>
    <row r="628" spans="1:19" x14ac:dyDescent="0.35">
      <c r="A628" s="3" t="str">
        <f>+_xlfn.CONCAT(Exportaciones_FOB_frutas[[#This Row],[País]],Exportaciones_FOB_frutas[[#This Row],[Detalle]],Exportaciones_FOB_frutas[[#This Row],[Año]])</f>
        <v>AlemaniaCiruela2019</v>
      </c>
      <c r="B628" s="3" t="s">
        <v>3</v>
      </c>
      <c r="C628" s="3" t="s">
        <v>4</v>
      </c>
      <c r="D628" s="3" t="s">
        <v>7</v>
      </c>
      <c r="E628" s="3">
        <v>1034897.3799999999</v>
      </c>
      <c r="F628" s="3">
        <v>1085766.3</v>
      </c>
      <c r="G628" s="3">
        <v>949340.37000000011</v>
      </c>
      <c r="H628" s="3">
        <v>746728.98</v>
      </c>
      <c r="I628" s="3">
        <v>780214.16</v>
      </c>
      <c r="J628" s="3">
        <v>964977.11</v>
      </c>
      <c r="K628" s="3">
        <v>750256.01</v>
      </c>
      <c r="L628" s="3">
        <v>1723442.59</v>
      </c>
      <c r="M628" s="3">
        <v>1111441.54</v>
      </c>
      <c r="N628" s="3">
        <v>975412.87</v>
      </c>
      <c r="O628" s="3">
        <v>1204201.76</v>
      </c>
      <c r="P628" s="3">
        <v>931836.95000000007</v>
      </c>
      <c r="Q628" s="3">
        <f>SUM(Exportaciones_FOB_frutas[[#This Row],[Enero]:[Diciembre]])</f>
        <v>12258516.019999998</v>
      </c>
      <c r="R628" t="s">
        <v>236</v>
      </c>
      <c r="S628">
        <v>2019</v>
      </c>
    </row>
    <row r="629" spans="1:19" x14ac:dyDescent="0.35">
      <c r="A629" s="3" t="str">
        <f>+_xlfn.CONCAT(Exportaciones_FOB_frutas[[#This Row],[País]],Exportaciones_FOB_frutas[[#This Row],[Detalle]],Exportaciones_FOB_frutas[[#This Row],[Año]])</f>
        <v>ItaliaCiruela2019</v>
      </c>
      <c r="B629" s="3" t="s">
        <v>108</v>
      </c>
      <c r="C629" s="3" t="s">
        <v>4</v>
      </c>
      <c r="D629" s="3" t="s">
        <v>7</v>
      </c>
      <c r="E629" s="3">
        <v>1029715.03</v>
      </c>
      <c r="F629" s="3">
        <v>806106.44</v>
      </c>
      <c r="G629" s="3">
        <v>1446389.9</v>
      </c>
      <c r="H629" s="3">
        <v>1070803.06</v>
      </c>
      <c r="I629" s="3">
        <v>984306.97</v>
      </c>
      <c r="J629" s="3">
        <v>616396.28</v>
      </c>
      <c r="K629" s="3">
        <v>653622.69999999995</v>
      </c>
      <c r="L629" s="3">
        <v>628236</v>
      </c>
      <c r="M629" s="3">
        <v>791817</v>
      </c>
      <c r="N629" s="3">
        <v>1250883.52</v>
      </c>
      <c r="O629" s="3">
        <v>912324</v>
      </c>
      <c r="P629" s="3">
        <v>835378</v>
      </c>
      <c r="Q629" s="3">
        <f>SUM(Exportaciones_FOB_frutas[[#This Row],[Enero]:[Diciembre]])</f>
        <v>11025978.9</v>
      </c>
      <c r="R629" t="s">
        <v>236</v>
      </c>
      <c r="S629">
        <v>2019</v>
      </c>
    </row>
    <row r="630" spans="1:19" x14ac:dyDescent="0.35">
      <c r="A630" s="3" t="str">
        <f>+_xlfn.CONCAT(Exportaciones_FOB_frutas[[#This Row],[País]],Exportaciones_FOB_frutas[[#This Row],[Detalle]],Exportaciones_FOB_frutas[[#This Row],[Año]])</f>
        <v>RusiaCiruela2019</v>
      </c>
      <c r="B630" s="3" t="s">
        <v>161</v>
      </c>
      <c r="C630" s="3" t="s">
        <v>4</v>
      </c>
      <c r="D630" s="3" t="s">
        <v>7</v>
      </c>
      <c r="E630" s="3">
        <v>1666409.76</v>
      </c>
      <c r="F630" s="3">
        <v>1866840.8699999999</v>
      </c>
      <c r="G630" s="3">
        <v>2345828.6</v>
      </c>
      <c r="H630" s="3">
        <v>2251398.23</v>
      </c>
      <c r="I630" s="3">
        <v>1637568.02</v>
      </c>
      <c r="J630" s="3">
        <v>694026.90999999992</v>
      </c>
      <c r="K630" s="3">
        <v>693804.13</v>
      </c>
      <c r="L630" s="3">
        <v>1219963.44</v>
      </c>
      <c r="M630" s="3">
        <v>1192874.75</v>
      </c>
      <c r="N630" s="3">
        <v>1644158.54</v>
      </c>
      <c r="O630" s="3">
        <v>1158875.52</v>
      </c>
      <c r="P630" s="3">
        <v>1355789.69</v>
      </c>
      <c r="Q630" s="3">
        <f>SUM(Exportaciones_FOB_frutas[[#This Row],[Enero]:[Diciembre]])</f>
        <v>17727538.460000001</v>
      </c>
      <c r="R630" t="s">
        <v>236</v>
      </c>
      <c r="S630">
        <v>2019</v>
      </c>
    </row>
    <row r="631" spans="1:19" x14ac:dyDescent="0.35">
      <c r="A631" s="3" t="str">
        <f>+_xlfn.CONCAT(Exportaciones_FOB_frutas[[#This Row],[País]],Exportaciones_FOB_frutas[[#This Row],[Detalle]],Exportaciones_FOB_frutas[[#This Row],[Año]])</f>
        <v>ColombiaCiruela2019</v>
      </c>
      <c r="B631" s="3" t="s">
        <v>58</v>
      </c>
      <c r="C631" s="3" t="s">
        <v>4</v>
      </c>
      <c r="D631" s="3" t="s">
        <v>7</v>
      </c>
      <c r="E631" s="3">
        <v>834316.47</v>
      </c>
      <c r="F631" s="3">
        <v>698850.48</v>
      </c>
      <c r="G631" s="3">
        <v>295379.34000000003</v>
      </c>
      <c r="H631" s="3">
        <v>649706.6</v>
      </c>
      <c r="I631" s="3">
        <v>537514.12</v>
      </c>
      <c r="J631" s="3">
        <v>269192.40000000002</v>
      </c>
      <c r="K631" s="3">
        <v>387662.30000000005</v>
      </c>
      <c r="L631" s="3">
        <v>268846.95</v>
      </c>
      <c r="M631" s="3">
        <v>414834.2</v>
      </c>
      <c r="N631" s="3">
        <v>330485.58999999997</v>
      </c>
      <c r="O631" s="3">
        <v>308280.13</v>
      </c>
      <c r="P631" s="3">
        <v>188215.67999999999</v>
      </c>
      <c r="Q631" s="3">
        <f>SUM(Exportaciones_FOB_frutas[[#This Row],[Enero]:[Diciembre]])</f>
        <v>5183284.26</v>
      </c>
      <c r="R631" t="s">
        <v>236</v>
      </c>
      <c r="S631">
        <v>2019</v>
      </c>
    </row>
    <row r="632" spans="1:19" x14ac:dyDescent="0.35">
      <c r="A632" s="3" t="str">
        <f>+_xlfn.CONCAT(Exportaciones_FOB_frutas[[#This Row],[País]],Exportaciones_FOB_frutas[[#This Row],[Detalle]],Exportaciones_FOB_frutas[[#This Row],[Año]])</f>
        <v>ArgentinaCiruela2019</v>
      </c>
      <c r="B632" s="3" t="s">
        <v>32</v>
      </c>
      <c r="C632" s="3" t="s">
        <v>4</v>
      </c>
      <c r="D632" s="3" t="s">
        <v>7</v>
      </c>
      <c r="E632" s="3">
        <v>19380.5</v>
      </c>
      <c r="F632" s="3">
        <v>64224.99</v>
      </c>
      <c r="G632" s="3">
        <v>35982</v>
      </c>
      <c r="H632" s="3">
        <v>34108</v>
      </c>
      <c r="I632" s="3">
        <v>2080</v>
      </c>
      <c r="J632" s="3">
        <v>47870.619999999995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29917.54</v>
      </c>
      <c r="Q632" s="3">
        <f>SUM(Exportaciones_FOB_frutas[[#This Row],[Enero]:[Diciembre]])</f>
        <v>233563.65</v>
      </c>
      <c r="R632" t="s">
        <v>236</v>
      </c>
      <c r="S632">
        <v>2019</v>
      </c>
    </row>
    <row r="633" spans="1:19" x14ac:dyDescent="0.35">
      <c r="A633" s="3" t="str">
        <f>+_xlfn.CONCAT(Exportaciones_FOB_frutas[[#This Row],[País]],Exportaciones_FOB_frutas[[#This Row],[Detalle]],Exportaciones_FOB_frutas[[#This Row],[Año]])</f>
        <v>Reino UnidoCiruela2019</v>
      </c>
      <c r="B633" s="3" t="s">
        <v>155</v>
      </c>
      <c r="C633" s="3" t="s">
        <v>4</v>
      </c>
      <c r="D633" s="3" t="s">
        <v>7</v>
      </c>
      <c r="E633" s="3">
        <v>1953869.8199999998</v>
      </c>
      <c r="F633" s="3">
        <v>1863196.6099999999</v>
      </c>
      <c r="G633" s="3">
        <v>2120353.3899999997</v>
      </c>
      <c r="H633" s="3">
        <v>1917385.8599999999</v>
      </c>
      <c r="I633" s="3">
        <v>2132354.83</v>
      </c>
      <c r="J633" s="3">
        <v>411398.6</v>
      </c>
      <c r="K633" s="3">
        <v>1584896.5</v>
      </c>
      <c r="L633" s="3">
        <v>1615265.7</v>
      </c>
      <c r="M633" s="3">
        <v>1221280.6000000001</v>
      </c>
      <c r="N633" s="3">
        <v>645163.19999999995</v>
      </c>
      <c r="O633" s="3">
        <v>978829.37000000011</v>
      </c>
      <c r="P633" s="3">
        <v>1108948.3999999999</v>
      </c>
      <c r="Q633" s="3">
        <f>SUM(Exportaciones_FOB_frutas[[#This Row],[Enero]:[Diciembre]])</f>
        <v>17552942.879999995</v>
      </c>
      <c r="R633" t="s">
        <v>236</v>
      </c>
      <c r="S633">
        <v>2019</v>
      </c>
    </row>
    <row r="634" spans="1:19" x14ac:dyDescent="0.35">
      <c r="A634" s="3" t="str">
        <f>+_xlfn.CONCAT(Exportaciones_FOB_frutas[[#This Row],[País]],Exportaciones_FOB_frutas[[#This Row],[Detalle]],Exportaciones_FOB_frutas[[#This Row],[Año]])</f>
        <v>EcuadorCiruela2019</v>
      </c>
      <c r="B634" s="3" t="s">
        <v>68</v>
      </c>
      <c r="C634" s="3" t="s">
        <v>4</v>
      </c>
      <c r="D634" s="3" t="s">
        <v>7</v>
      </c>
      <c r="E634" s="3">
        <v>115953.04999999999</v>
      </c>
      <c r="F634" s="3">
        <v>242195.44</v>
      </c>
      <c r="G634" s="3">
        <v>96127.540000000008</v>
      </c>
      <c r="H634" s="3">
        <v>139951.4</v>
      </c>
      <c r="I634" s="3">
        <v>344522.62</v>
      </c>
      <c r="J634" s="3">
        <v>105927.53</v>
      </c>
      <c r="K634" s="3">
        <v>184318.13</v>
      </c>
      <c r="L634" s="3">
        <v>141758.46000000002</v>
      </c>
      <c r="M634" s="3">
        <v>139482.62</v>
      </c>
      <c r="N634" s="3">
        <v>304359.43</v>
      </c>
      <c r="O634" s="3">
        <v>205748.09</v>
      </c>
      <c r="P634" s="3">
        <v>122326.78</v>
      </c>
      <c r="Q634" s="3">
        <f>SUM(Exportaciones_FOB_frutas[[#This Row],[Enero]:[Diciembre]])</f>
        <v>2142671.09</v>
      </c>
      <c r="R634" t="s">
        <v>236</v>
      </c>
      <c r="S634">
        <v>2019</v>
      </c>
    </row>
    <row r="635" spans="1:19" x14ac:dyDescent="0.35">
      <c r="A635" s="3" t="str">
        <f>+_xlfn.CONCAT(Exportaciones_FOB_frutas[[#This Row],[País]],Exportaciones_FOB_frutas[[#This Row],[Detalle]],Exportaciones_FOB_frutas[[#This Row],[Año]])</f>
        <v>BélgicaCiruela2019</v>
      </c>
      <c r="B635" s="3" t="s">
        <v>43</v>
      </c>
      <c r="C635" s="3" t="s">
        <v>4</v>
      </c>
      <c r="D635" s="3" t="s">
        <v>7</v>
      </c>
      <c r="E635" s="3">
        <v>19005.55</v>
      </c>
      <c r="F635" s="3">
        <v>100938.14</v>
      </c>
      <c r="G635" s="3">
        <v>167991.56</v>
      </c>
      <c r="H635" s="3">
        <v>225023.87</v>
      </c>
      <c r="I635" s="3">
        <v>59179</v>
      </c>
      <c r="J635" s="3">
        <v>0</v>
      </c>
      <c r="K635" s="3">
        <v>45179</v>
      </c>
      <c r="L635" s="3">
        <v>0</v>
      </c>
      <c r="M635" s="3">
        <v>0</v>
      </c>
      <c r="N635" s="3">
        <v>60253</v>
      </c>
      <c r="O635" s="3">
        <v>100656</v>
      </c>
      <c r="P635" s="3">
        <v>218520.07</v>
      </c>
      <c r="Q635" s="3">
        <f>SUM(Exportaciones_FOB_frutas[[#This Row],[Enero]:[Diciembre]])</f>
        <v>996746.19</v>
      </c>
      <c r="R635" t="s">
        <v>236</v>
      </c>
      <c r="S635">
        <v>2019</v>
      </c>
    </row>
    <row r="636" spans="1:19" x14ac:dyDescent="0.35">
      <c r="A636" s="3" t="str">
        <f>+_xlfn.CONCAT(Exportaciones_FOB_frutas[[#This Row],[País]],Exportaciones_FOB_frutas[[#This Row],[Detalle]],Exportaciones_FOB_frutas[[#This Row],[Año]])</f>
        <v>TailandiaCiruela2019</v>
      </c>
      <c r="B636" s="3" t="s">
        <v>178</v>
      </c>
      <c r="C636" s="3" t="s">
        <v>4</v>
      </c>
      <c r="D636" s="3" t="s">
        <v>7</v>
      </c>
      <c r="E636" s="3">
        <v>67457.289999999994</v>
      </c>
      <c r="F636" s="3">
        <v>5534.89</v>
      </c>
      <c r="G636" s="3">
        <v>0</v>
      </c>
      <c r="H636" s="3">
        <v>15666.64</v>
      </c>
      <c r="I636" s="3">
        <v>8910</v>
      </c>
      <c r="J636" s="3">
        <v>0</v>
      </c>
      <c r="K636" s="3">
        <v>37758.17</v>
      </c>
      <c r="L636" s="3">
        <v>11675.45</v>
      </c>
      <c r="M636" s="3">
        <v>0</v>
      </c>
      <c r="N636" s="3">
        <v>55363.07</v>
      </c>
      <c r="O636" s="3">
        <v>24049.47</v>
      </c>
      <c r="P636" s="3">
        <v>64723.46</v>
      </c>
      <c r="Q636" s="3">
        <f>SUM(Exportaciones_FOB_frutas[[#This Row],[Enero]:[Diciembre]])</f>
        <v>291138.44</v>
      </c>
      <c r="R636" t="s">
        <v>236</v>
      </c>
      <c r="S636">
        <v>2019</v>
      </c>
    </row>
    <row r="637" spans="1:19" x14ac:dyDescent="0.35">
      <c r="A637" s="3" t="str">
        <f>+_xlfn.CONCAT(Exportaciones_FOB_frutas[[#This Row],[País]],Exportaciones_FOB_frutas[[#This Row],[Detalle]],Exportaciones_FOB_frutas[[#This Row],[Año]])</f>
        <v>BoliviaCiruela2019</v>
      </c>
      <c r="B637" s="3" t="s">
        <v>47</v>
      </c>
      <c r="C637" s="3" t="s">
        <v>4</v>
      </c>
      <c r="D637" s="3" t="s">
        <v>7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27202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f>SUM(Exportaciones_FOB_frutas[[#This Row],[Enero]:[Diciembre]])</f>
        <v>27202</v>
      </c>
      <c r="R637" t="s">
        <v>236</v>
      </c>
      <c r="S637">
        <v>2019</v>
      </c>
    </row>
    <row r="638" spans="1:19" x14ac:dyDescent="0.35">
      <c r="A638" s="3" t="str">
        <f>+_xlfn.CONCAT(Exportaciones_FOB_frutas[[#This Row],[País]],Exportaciones_FOB_frutas[[#This Row],[Detalle]],Exportaciones_FOB_frutas[[#This Row],[Año]])</f>
        <v>AustraliaCiruela2019</v>
      </c>
      <c r="B638" s="3" t="s">
        <v>35</v>
      </c>
      <c r="C638" s="3" t="s">
        <v>4</v>
      </c>
      <c r="D638" s="3" t="s">
        <v>7</v>
      </c>
      <c r="E638" s="3">
        <v>293338.28000000003</v>
      </c>
      <c r="F638" s="3">
        <v>509780.47999999998</v>
      </c>
      <c r="G638" s="3">
        <v>385437.96</v>
      </c>
      <c r="H638" s="3">
        <v>128001.41</v>
      </c>
      <c r="I638" s="3">
        <v>177482</v>
      </c>
      <c r="J638" s="3">
        <v>173600</v>
      </c>
      <c r="K638" s="3">
        <v>471771.81</v>
      </c>
      <c r="L638" s="3">
        <v>633803.81000000006</v>
      </c>
      <c r="M638" s="3">
        <v>489641.39</v>
      </c>
      <c r="N638" s="3">
        <v>494741.60000000003</v>
      </c>
      <c r="O638" s="3">
        <v>271391.2</v>
      </c>
      <c r="P638" s="3">
        <v>316768.83</v>
      </c>
      <c r="Q638" s="3">
        <f>SUM(Exportaciones_FOB_frutas[[#This Row],[Enero]:[Diciembre]])</f>
        <v>4345758.7700000005</v>
      </c>
      <c r="R638" t="s">
        <v>236</v>
      </c>
      <c r="S638">
        <v>2019</v>
      </c>
    </row>
    <row r="639" spans="1:19" x14ac:dyDescent="0.35">
      <c r="A639" s="3" t="str">
        <f>+_xlfn.CONCAT(Exportaciones_FOB_frutas[[#This Row],[País]],Exportaciones_FOB_frutas[[#This Row],[Detalle]],Exportaciones_FOB_frutas[[#This Row],[Año]])</f>
        <v>VietnamCiruela2019</v>
      </c>
      <c r="B639" s="3" t="s">
        <v>195</v>
      </c>
      <c r="C639" s="3" t="s">
        <v>4</v>
      </c>
      <c r="D639" s="3" t="s">
        <v>7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21980.85</v>
      </c>
      <c r="O639" s="3">
        <v>0</v>
      </c>
      <c r="P639" s="3">
        <v>0</v>
      </c>
      <c r="Q639" s="3">
        <f>SUM(Exportaciones_FOB_frutas[[#This Row],[Enero]:[Diciembre]])</f>
        <v>21980.85</v>
      </c>
      <c r="R639" t="s">
        <v>236</v>
      </c>
      <c r="S639">
        <v>2019</v>
      </c>
    </row>
    <row r="640" spans="1:19" x14ac:dyDescent="0.35">
      <c r="A640" s="3" t="str">
        <f>+_xlfn.CONCAT(Exportaciones_FOB_frutas[[#This Row],[País]],Exportaciones_FOB_frutas[[#This Row],[Detalle]],Exportaciones_FOB_frutas[[#This Row],[Año]])</f>
        <v>TurquíaCiruela2019</v>
      </c>
      <c r="B640" s="3" t="s">
        <v>190</v>
      </c>
      <c r="C640" s="3" t="s">
        <v>4</v>
      </c>
      <c r="D640" s="3" t="s">
        <v>7</v>
      </c>
      <c r="E640" s="3">
        <v>92280.01</v>
      </c>
      <c r="F640" s="3">
        <v>0</v>
      </c>
      <c r="G640" s="3">
        <v>0</v>
      </c>
      <c r="H640" s="3">
        <v>89808.23000000001</v>
      </c>
      <c r="I640" s="3">
        <v>55355.12</v>
      </c>
      <c r="J640" s="3">
        <v>0</v>
      </c>
      <c r="K640" s="3">
        <v>55614.080000000002</v>
      </c>
      <c r="L640" s="3">
        <v>49046.57</v>
      </c>
      <c r="M640" s="3">
        <v>49060.92</v>
      </c>
      <c r="N640" s="3">
        <v>89433</v>
      </c>
      <c r="O640" s="3">
        <v>0</v>
      </c>
      <c r="P640" s="3">
        <v>0</v>
      </c>
      <c r="Q640" s="3">
        <f>SUM(Exportaciones_FOB_frutas[[#This Row],[Enero]:[Diciembre]])</f>
        <v>480597.93</v>
      </c>
      <c r="R640" t="s">
        <v>236</v>
      </c>
      <c r="S640">
        <v>2019</v>
      </c>
    </row>
    <row r="641" spans="1:19" x14ac:dyDescent="0.35">
      <c r="A641" s="3" t="str">
        <f>+_xlfn.CONCAT(Exportaciones_FOB_frutas[[#This Row],[País]],Exportaciones_FOB_frutas[[#This Row],[Detalle]],Exportaciones_FOB_frutas[[#This Row],[Año]])</f>
        <v>FinlandiaCiruela2019</v>
      </c>
      <c r="B641" s="3" t="s">
        <v>79</v>
      </c>
      <c r="C641" s="3" t="s">
        <v>4</v>
      </c>
      <c r="D641" s="3" t="s">
        <v>7</v>
      </c>
      <c r="E641" s="3">
        <v>52855.14</v>
      </c>
      <c r="F641" s="3">
        <v>47414.33</v>
      </c>
      <c r="G641" s="3">
        <v>0</v>
      </c>
      <c r="H641" s="3">
        <v>48412.83</v>
      </c>
      <c r="I641" s="3">
        <v>132916.37</v>
      </c>
      <c r="J641" s="3">
        <v>44537.91</v>
      </c>
      <c r="K641" s="3">
        <v>64403.11</v>
      </c>
      <c r="L641" s="3">
        <v>168495.71000000002</v>
      </c>
      <c r="M641" s="3">
        <v>118708.81</v>
      </c>
      <c r="N641" s="3">
        <v>253664.87</v>
      </c>
      <c r="O641" s="3">
        <v>68917.850000000006</v>
      </c>
      <c r="P641" s="3">
        <v>0</v>
      </c>
      <c r="Q641" s="3">
        <f>SUM(Exportaciones_FOB_frutas[[#This Row],[Enero]:[Diciembre]])</f>
        <v>1000326.9299999999</v>
      </c>
      <c r="R641" t="s">
        <v>236</v>
      </c>
      <c r="S641">
        <v>2019</v>
      </c>
    </row>
    <row r="642" spans="1:19" x14ac:dyDescent="0.35">
      <c r="A642" s="3" t="str">
        <f>+_xlfn.CONCAT(Exportaciones_FOB_frutas[[#This Row],[País]],Exportaciones_FOB_frutas[[#This Row],[Detalle]],Exportaciones_FOB_frutas[[#This Row],[Año]])</f>
        <v>MalasiaCiruela2019</v>
      </c>
      <c r="B642" s="3" t="s">
        <v>124</v>
      </c>
      <c r="C642" s="3" t="s">
        <v>4</v>
      </c>
      <c r="D642" s="3" t="s">
        <v>7</v>
      </c>
      <c r="E642" s="3">
        <v>0</v>
      </c>
      <c r="F642" s="3">
        <v>59951</v>
      </c>
      <c r="G642" s="3">
        <v>351512.92</v>
      </c>
      <c r="H642" s="3">
        <v>253678.36999999997</v>
      </c>
      <c r="I642" s="3">
        <v>25608</v>
      </c>
      <c r="J642" s="3">
        <v>0</v>
      </c>
      <c r="K642" s="3">
        <v>7987.19</v>
      </c>
      <c r="L642" s="3">
        <v>16742.98</v>
      </c>
      <c r="M642" s="3">
        <v>27674</v>
      </c>
      <c r="N642" s="3">
        <v>49805.24</v>
      </c>
      <c r="O642" s="3">
        <v>34738</v>
      </c>
      <c r="P642" s="3">
        <v>115551.36</v>
      </c>
      <c r="Q642" s="3">
        <f>SUM(Exportaciones_FOB_frutas[[#This Row],[Enero]:[Diciembre]])</f>
        <v>943249.05999999982</v>
      </c>
      <c r="R642" t="s">
        <v>236</v>
      </c>
      <c r="S642">
        <v>2019</v>
      </c>
    </row>
    <row r="643" spans="1:19" x14ac:dyDescent="0.35">
      <c r="A643" s="3" t="str">
        <f>+_xlfn.CONCAT(Exportaciones_FOB_frutas[[#This Row],[País]],Exportaciones_FOB_frutas[[#This Row],[Detalle]],Exportaciones_FOB_frutas[[#This Row],[Año]])</f>
        <v>Emiratos Árabes UnidosCiruela2019</v>
      </c>
      <c r="B643" s="3" t="s">
        <v>71</v>
      </c>
      <c r="C643" s="3" t="s">
        <v>4</v>
      </c>
      <c r="D643" s="3" t="s">
        <v>7</v>
      </c>
      <c r="E643" s="3">
        <v>0</v>
      </c>
      <c r="F643" s="3">
        <v>0</v>
      </c>
      <c r="G643" s="3">
        <v>482948.2</v>
      </c>
      <c r="H643" s="3">
        <v>830078.03</v>
      </c>
      <c r="I643" s="3">
        <v>115753.78</v>
      </c>
      <c r="J643" s="3">
        <v>11783.27</v>
      </c>
      <c r="K643" s="3">
        <v>11670.6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f>SUM(Exportaciones_FOB_frutas[[#This Row],[Enero]:[Diciembre]])</f>
        <v>1452233.8800000001</v>
      </c>
      <c r="R643" t="s">
        <v>236</v>
      </c>
      <c r="S643">
        <v>2019</v>
      </c>
    </row>
    <row r="644" spans="1:19" x14ac:dyDescent="0.35">
      <c r="A644" s="3" t="str">
        <f>+_xlfn.CONCAT(Exportaciones_FOB_frutas[[#This Row],[País]],Exportaciones_FOB_frutas[[#This Row],[Detalle]],Exportaciones_FOB_frutas[[#This Row],[Año]])</f>
        <v>BulgariaCiruela2019</v>
      </c>
      <c r="B644" s="3" t="s">
        <v>50</v>
      </c>
      <c r="C644" s="3" t="s">
        <v>4</v>
      </c>
      <c r="D644" s="3" t="s">
        <v>7</v>
      </c>
      <c r="E644" s="3">
        <v>0</v>
      </c>
      <c r="F644" s="3">
        <v>0</v>
      </c>
      <c r="G644" s="3">
        <v>0</v>
      </c>
      <c r="H644" s="3">
        <v>26575</v>
      </c>
      <c r="I644" s="3">
        <v>100740.61</v>
      </c>
      <c r="J644" s="3">
        <v>101108</v>
      </c>
      <c r="K644" s="3">
        <v>47250</v>
      </c>
      <c r="L644" s="3">
        <v>41216</v>
      </c>
      <c r="M644" s="3">
        <v>0</v>
      </c>
      <c r="N644" s="3">
        <v>0</v>
      </c>
      <c r="O644" s="3">
        <v>0</v>
      </c>
      <c r="P644" s="3">
        <v>0</v>
      </c>
      <c r="Q644" s="3">
        <f>SUM(Exportaciones_FOB_frutas[[#This Row],[Enero]:[Diciembre]])</f>
        <v>316889.61</v>
      </c>
      <c r="R644" t="s">
        <v>236</v>
      </c>
      <c r="S644">
        <v>2019</v>
      </c>
    </row>
    <row r="645" spans="1:19" x14ac:dyDescent="0.35">
      <c r="A645" s="3" t="str">
        <f>+_xlfn.CONCAT(Exportaciones_FOB_frutas[[#This Row],[País]],Exportaciones_FOB_frutas[[#This Row],[Detalle]],Exportaciones_FOB_frutas[[#This Row],[Año]])</f>
        <v>PanamáCiruela2019</v>
      </c>
      <c r="B645" s="3" t="s">
        <v>146</v>
      </c>
      <c r="C645" s="3" t="s">
        <v>4</v>
      </c>
      <c r="D645" s="3" t="s">
        <v>7</v>
      </c>
      <c r="E645" s="3">
        <v>46990.86</v>
      </c>
      <c r="F645" s="3">
        <v>28897.84</v>
      </c>
      <c r="G645" s="3">
        <v>64646.45</v>
      </c>
      <c r="H645" s="3">
        <v>67990.66</v>
      </c>
      <c r="I645" s="3">
        <v>98079.93</v>
      </c>
      <c r="J645" s="3">
        <v>44656.5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13105.2</v>
      </c>
      <c r="Q645" s="3">
        <f>SUM(Exportaciones_FOB_frutas[[#This Row],[Enero]:[Diciembre]])</f>
        <v>364367.44</v>
      </c>
      <c r="R645" t="s">
        <v>236</v>
      </c>
      <c r="S645">
        <v>2019</v>
      </c>
    </row>
    <row r="646" spans="1:19" x14ac:dyDescent="0.35">
      <c r="A646" s="3" t="str">
        <f>+_xlfn.CONCAT(Exportaciones_FOB_frutas[[#This Row],[País]],Exportaciones_FOB_frutas[[#This Row],[Detalle]],Exportaciones_FOB_frutas[[#This Row],[Año]])</f>
        <v>Costa RicaCiruela2019</v>
      </c>
      <c r="B646" s="3" t="s">
        <v>62</v>
      </c>
      <c r="C646" s="3" t="s">
        <v>4</v>
      </c>
      <c r="D646" s="3" t="s">
        <v>7</v>
      </c>
      <c r="E646" s="3">
        <v>82592.989999999991</v>
      </c>
      <c r="F646" s="3">
        <v>113440.8</v>
      </c>
      <c r="G646" s="3">
        <v>113651.51000000001</v>
      </c>
      <c r="H646" s="3">
        <v>87134.22</v>
      </c>
      <c r="I646" s="3">
        <v>126805.1</v>
      </c>
      <c r="J646" s="3">
        <v>0</v>
      </c>
      <c r="K646" s="3">
        <v>0</v>
      </c>
      <c r="L646" s="3">
        <v>36647</v>
      </c>
      <c r="M646" s="3">
        <v>0</v>
      </c>
      <c r="N646" s="3">
        <v>0</v>
      </c>
      <c r="O646" s="3">
        <v>41218</v>
      </c>
      <c r="P646" s="3">
        <v>0</v>
      </c>
      <c r="Q646" s="3">
        <f>SUM(Exportaciones_FOB_frutas[[#This Row],[Enero]:[Diciembre]])</f>
        <v>601489.62</v>
      </c>
      <c r="R646" t="s">
        <v>236</v>
      </c>
      <c r="S646">
        <v>2019</v>
      </c>
    </row>
    <row r="647" spans="1:19" x14ac:dyDescent="0.35">
      <c r="A647" s="3" t="str">
        <f>+_xlfn.CONCAT(Exportaciones_FOB_frutas[[#This Row],[País]],Exportaciones_FOB_frutas[[#This Row],[Detalle]],Exportaciones_FOB_frutas[[#This Row],[Año]])</f>
        <v>ParaguayCiruela2019</v>
      </c>
      <c r="B647" s="3" t="s">
        <v>148</v>
      </c>
      <c r="C647" s="3" t="s">
        <v>4</v>
      </c>
      <c r="D647" s="3" t="s">
        <v>7</v>
      </c>
      <c r="E647" s="3">
        <v>0</v>
      </c>
      <c r="F647" s="3">
        <v>0</v>
      </c>
      <c r="G647" s="3">
        <v>975</v>
      </c>
      <c r="H647" s="3">
        <v>0</v>
      </c>
      <c r="I647" s="3">
        <v>10500</v>
      </c>
      <c r="J647" s="3">
        <v>0</v>
      </c>
      <c r="K647" s="3">
        <v>0</v>
      </c>
      <c r="L647" s="3">
        <v>0</v>
      </c>
      <c r="M647" s="3">
        <v>8634.2000000000007</v>
      </c>
      <c r="N647" s="3">
        <v>0</v>
      </c>
      <c r="O647" s="3">
        <v>20544</v>
      </c>
      <c r="P647" s="3">
        <v>0</v>
      </c>
      <c r="Q647" s="3">
        <f>SUM(Exportaciones_FOB_frutas[[#This Row],[Enero]:[Diciembre]])</f>
        <v>40653.199999999997</v>
      </c>
      <c r="R647" t="s">
        <v>236</v>
      </c>
      <c r="S647">
        <v>2019</v>
      </c>
    </row>
    <row r="648" spans="1:19" x14ac:dyDescent="0.35">
      <c r="A648" s="3" t="str">
        <f>+_xlfn.CONCAT(Exportaciones_FOB_frutas[[#This Row],[País]],Exportaciones_FOB_frutas[[#This Row],[Detalle]],Exportaciones_FOB_frutas[[#This Row],[Año]])</f>
        <v>IsraelCiruela2019</v>
      </c>
      <c r="B648" s="3" t="s">
        <v>107</v>
      </c>
      <c r="C648" s="3" t="s">
        <v>4</v>
      </c>
      <c r="D648" s="3" t="s">
        <v>7</v>
      </c>
      <c r="E648" s="3">
        <v>0</v>
      </c>
      <c r="F648" s="3">
        <v>10.56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f>SUM(Exportaciones_FOB_frutas[[#This Row],[Enero]:[Diciembre]])</f>
        <v>10.56</v>
      </c>
      <c r="R648" t="s">
        <v>236</v>
      </c>
      <c r="S648">
        <v>2019</v>
      </c>
    </row>
    <row r="649" spans="1:19" x14ac:dyDescent="0.35">
      <c r="A649" s="3" t="str">
        <f>+_xlfn.CONCAT(Exportaciones_FOB_frutas[[#This Row],[País]],Exportaciones_FOB_frutas[[#This Row],[Detalle]],Exportaciones_FOB_frutas[[#This Row],[Año]])</f>
        <v>DinamarcaCiruela2019</v>
      </c>
      <c r="B649" s="3" t="s">
        <v>65</v>
      </c>
      <c r="C649" s="3" t="s">
        <v>4</v>
      </c>
      <c r="D649" s="3" t="s">
        <v>7</v>
      </c>
      <c r="E649" s="3">
        <v>93732</v>
      </c>
      <c r="F649" s="3">
        <v>98900.01</v>
      </c>
      <c r="G649" s="3">
        <v>113094.19</v>
      </c>
      <c r="H649" s="3">
        <v>158757.29999999999</v>
      </c>
      <c r="I649" s="3">
        <v>213616</v>
      </c>
      <c r="J649" s="3">
        <v>179385.5</v>
      </c>
      <c r="K649" s="3">
        <v>200435.27</v>
      </c>
      <c r="L649" s="3">
        <v>424872</v>
      </c>
      <c r="M649" s="3">
        <v>193525</v>
      </c>
      <c r="N649" s="3">
        <v>533812.54</v>
      </c>
      <c r="O649" s="3">
        <v>321282.86</v>
      </c>
      <c r="P649" s="3">
        <v>307845.61</v>
      </c>
      <c r="Q649" s="3">
        <f>SUM(Exportaciones_FOB_frutas[[#This Row],[Enero]:[Diciembre]])</f>
        <v>2839258.28</v>
      </c>
      <c r="R649" t="s">
        <v>236</v>
      </c>
      <c r="S649">
        <v>2019</v>
      </c>
    </row>
    <row r="650" spans="1:19" x14ac:dyDescent="0.35">
      <c r="A650" s="3" t="str">
        <f>+_xlfn.CONCAT(Exportaciones_FOB_frutas[[#This Row],[País]],Exportaciones_FOB_frutas[[#This Row],[Detalle]],Exportaciones_FOB_frutas[[#This Row],[Año]])</f>
        <v>UruguayCiruela2019</v>
      </c>
      <c r="B650" s="3" t="s">
        <v>192</v>
      </c>
      <c r="C650" s="3" t="s">
        <v>4</v>
      </c>
      <c r="D650" s="3" t="s">
        <v>7</v>
      </c>
      <c r="E650" s="3">
        <v>0</v>
      </c>
      <c r="F650" s="3">
        <v>0</v>
      </c>
      <c r="G650" s="3">
        <v>0</v>
      </c>
      <c r="H650" s="3">
        <v>34041.74</v>
      </c>
      <c r="I650" s="3">
        <v>26208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f>SUM(Exportaciones_FOB_frutas[[#This Row],[Enero]:[Diciembre]])</f>
        <v>60249.74</v>
      </c>
      <c r="R650" t="s">
        <v>236</v>
      </c>
      <c r="S650">
        <v>2019</v>
      </c>
    </row>
    <row r="651" spans="1:19" x14ac:dyDescent="0.35">
      <c r="A651" s="3" t="str">
        <f>+_xlfn.CONCAT(Exportaciones_FOB_frutas[[#This Row],[País]],Exportaciones_FOB_frutas[[#This Row],[Detalle]],Exportaciones_FOB_frutas[[#This Row],[Año]])</f>
        <v>GuatemalaCiruela2019</v>
      </c>
      <c r="B651" s="3" t="s">
        <v>87</v>
      </c>
      <c r="C651" s="3" t="s">
        <v>4</v>
      </c>
      <c r="D651" s="3" t="s">
        <v>7</v>
      </c>
      <c r="E651" s="3">
        <v>23417.170000000002</v>
      </c>
      <c r="F651" s="3">
        <v>39319.490000000005</v>
      </c>
      <c r="G651" s="3">
        <v>42125.96</v>
      </c>
      <c r="H651" s="3">
        <v>23447.11</v>
      </c>
      <c r="I651" s="3">
        <v>106451.71</v>
      </c>
      <c r="J651" s="3">
        <v>72960.100000000006</v>
      </c>
      <c r="K651" s="3">
        <v>235598.21999999997</v>
      </c>
      <c r="L651" s="3">
        <v>176585.74</v>
      </c>
      <c r="M651" s="3">
        <v>139264.9</v>
      </c>
      <c r="N651" s="3">
        <v>80724.22</v>
      </c>
      <c r="O651" s="3">
        <v>37916</v>
      </c>
      <c r="P651" s="3">
        <v>93300.09</v>
      </c>
      <c r="Q651" s="3">
        <f>SUM(Exportaciones_FOB_frutas[[#This Row],[Enero]:[Diciembre]])</f>
        <v>1071110.71</v>
      </c>
      <c r="R651" t="s">
        <v>236</v>
      </c>
      <c r="S651">
        <v>2019</v>
      </c>
    </row>
    <row r="652" spans="1:19" x14ac:dyDescent="0.35">
      <c r="A652" s="3" t="str">
        <f>+_xlfn.CONCAT(Exportaciones_FOB_frutas[[#This Row],[País]],Exportaciones_FOB_frutas[[#This Row],[Detalle]],Exportaciones_FOB_frutas[[#This Row],[Año]])</f>
        <v>Arabia SauditaCiruela2019</v>
      </c>
      <c r="B652" s="3" t="s">
        <v>30</v>
      </c>
      <c r="C652" s="3" t="s">
        <v>4</v>
      </c>
      <c r="D652" s="3" t="s">
        <v>7</v>
      </c>
      <c r="E652" s="3">
        <v>22294</v>
      </c>
      <c r="F652" s="3">
        <v>29400</v>
      </c>
      <c r="G652" s="3">
        <v>910268.52</v>
      </c>
      <c r="H652" s="3">
        <v>771959.28</v>
      </c>
      <c r="I652" s="3">
        <v>298898.13</v>
      </c>
      <c r="J652" s="3">
        <v>0</v>
      </c>
      <c r="K652" s="3">
        <v>0</v>
      </c>
      <c r="L652" s="3">
        <v>0</v>
      </c>
      <c r="M652" s="3">
        <v>9750</v>
      </c>
      <c r="N652" s="3">
        <v>0</v>
      </c>
      <c r="O652" s="3">
        <v>0</v>
      </c>
      <c r="P652" s="3">
        <v>0</v>
      </c>
      <c r="Q652" s="3">
        <f>SUM(Exportaciones_FOB_frutas[[#This Row],[Enero]:[Diciembre]])</f>
        <v>2042569.9300000002</v>
      </c>
      <c r="R652" t="s">
        <v>236</v>
      </c>
      <c r="S652">
        <v>2019</v>
      </c>
    </row>
    <row r="653" spans="1:19" x14ac:dyDescent="0.35">
      <c r="A653" s="3" t="str">
        <f>+_xlfn.CONCAT(Exportaciones_FOB_frutas[[#This Row],[País]],Exportaciones_FOB_frutas[[#This Row],[Detalle]],Exportaciones_FOB_frutas[[#This Row],[Año]])</f>
        <v>Hong Kong (Región administrativa especial de China)Ciruela2019</v>
      </c>
      <c r="B653" s="3" t="s">
        <v>94</v>
      </c>
      <c r="C653" s="3" t="s">
        <v>4</v>
      </c>
      <c r="D653" s="3" t="s">
        <v>7</v>
      </c>
      <c r="E653" s="3">
        <v>151998.37</v>
      </c>
      <c r="F653" s="3">
        <v>178077.76</v>
      </c>
      <c r="G653" s="3">
        <v>0</v>
      </c>
      <c r="H653" s="3">
        <v>77193.599999999991</v>
      </c>
      <c r="I653" s="3">
        <v>48590.22</v>
      </c>
      <c r="J653" s="3">
        <v>1843.78</v>
      </c>
      <c r="K653" s="3">
        <v>0</v>
      </c>
      <c r="L653" s="3">
        <v>2650.41</v>
      </c>
      <c r="M653" s="3">
        <v>0</v>
      </c>
      <c r="N653" s="3">
        <v>0</v>
      </c>
      <c r="O653" s="3">
        <v>1037.1199999999999</v>
      </c>
      <c r="P653" s="3">
        <v>0</v>
      </c>
      <c r="Q653" s="3">
        <f>SUM(Exportaciones_FOB_frutas[[#This Row],[Enero]:[Diciembre]])</f>
        <v>461391.25999999995</v>
      </c>
      <c r="R653" t="s">
        <v>236</v>
      </c>
      <c r="S653">
        <v>2019</v>
      </c>
    </row>
    <row r="654" spans="1:19" x14ac:dyDescent="0.35">
      <c r="A654" s="3" t="str">
        <f>+_xlfn.CONCAT(Exportaciones_FOB_frutas[[#This Row],[País]],Exportaciones_FOB_frutas[[#This Row],[Detalle]],Exportaciones_FOB_frutas[[#This Row],[Año]])</f>
        <v>SueciaCiruela2019</v>
      </c>
      <c r="B654" s="3" t="s">
        <v>175</v>
      </c>
      <c r="C654" s="3" t="s">
        <v>4</v>
      </c>
      <c r="D654" s="3" t="s">
        <v>7</v>
      </c>
      <c r="E654" s="3">
        <v>107684.74</v>
      </c>
      <c r="F654" s="3">
        <v>311960.75</v>
      </c>
      <c r="G654" s="3">
        <v>174048.54</v>
      </c>
      <c r="H654" s="3">
        <v>174455</v>
      </c>
      <c r="I654" s="3">
        <v>151276.70000000001</v>
      </c>
      <c r="J654" s="3">
        <v>286300.09999999998</v>
      </c>
      <c r="K654" s="3">
        <v>449454</v>
      </c>
      <c r="L654" s="3">
        <v>371963.74</v>
      </c>
      <c r="M654" s="3">
        <v>133731.42000000001</v>
      </c>
      <c r="N654" s="3">
        <v>364170.2</v>
      </c>
      <c r="O654" s="3">
        <v>214217.92</v>
      </c>
      <c r="P654" s="3">
        <v>426032.86</v>
      </c>
      <c r="Q654" s="3">
        <f>SUM(Exportaciones_FOB_frutas[[#This Row],[Enero]:[Diciembre]])</f>
        <v>3165295.97</v>
      </c>
      <c r="R654" t="s">
        <v>236</v>
      </c>
      <c r="S654">
        <v>2019</v>
      </c>
    </row>
    <row r="655" spans="1:19" x14ac:dyDescent="0.35">
      <c r="A655" s="3" t="str">
        <f>+_xlfn.CONCAT(Exportaciones_FOB_frutas[[#This Row],[País]],Exportaciones_FOB_frutas[[#This Row],[Detalle]],Exportaciones_FOB_frutas[[#This Row],[Año]])</f>
        <v>SudáfricaCiruela2019</v>
      </c>
      <c r="B655" s="3" t="s">
        <v>173</v>
      </c>
      <c r="C655" s="3" t="s">
        <v>4</v>
      </c>
      <c r="D655" s="3" t="s">
        <v>7</v>
      </c>
      <c r="E655" s="3">
        <v>0</v>
      </c>
      <c r="F655" s="3">
        <v>56074</v>
      </c>
      <c r="G655" s="3">
        <v>36148</v>
      </c>
      <c r="H655" s="3">
        <v>66042</v>
      </c>
      <c r="I655" s="3">
        <v>83738</v>
      </c>
      <c r="J655" s="3">
        <v>66075</v>
      </c>
      <c r="K655" s="3">
        <v>54402.32</v>
      </c>
      <c r="L655" s="3">
        <v>19186</v>
      </c>
      <c r="M655" s="3">
        <v>74387.360000000001</v>
      </c>
      <c r="N655" s="3">
        <v>106154.6</v>
      </c>
      <c r="O655" s="3">
        <v>19260</v>
      </c>
      <c r="P655" s="3">
        <v>110720</v>
      </c>
      <c r="Q655" s="3">
        <f>SUM(Exportaciones_FOB_frutas[[#This Row],[Enero]:[Diciembre]])</f>
        <v>692187.28</v>
      </c>
      <c r="R655" t="s">
        <v>236</v>
      </c>
      <c r="S655">
        <v>2019</v>
      </c>
    </row>
    <row r="656" spans="1:19" x14ac:dyDescent="0.35">
      <c r="A656" s="3" t="str">
        <f>+_xlfn.CONCAT(Exportaciones_FOB_frutas[[#This Row],[País]],Exportaciones_FOB_frutas[[#This Row],[Detalle]],Exportaciones_FOB_frutas[[#This Row],[Año]])</f>
        <v>El SalvadorCiruela2019</v>
      </c>
      <c r="B656" s="3" t="s">
        <v>70</v>
      </c>
      <c r="C656" s="3" t="s">
        <v>4</v>
      </c>
      <c r="D656" s="3" t="s">
        <v>7</v>
      </c>
      <c r="E656" s="3">
        <v>108484.04000000001</v>
      </c>
      <c r="F656" s="3">
        <v>61370.5</v>
      </c>
      <c r="G656" s="3">
        <v>65432.42</v>
      </c>
      <c r="H656" s="3">
        <v>86789.2</v>
      </c>
      <c r="I656" s="3">
        <v>94440.85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f>SUM(Exportaciones_FOB_frutas[[#This Row],[Enero]:[Diciembre]])</f>
        <v>416517.01</v>
      </c>
      <c r="R656" t="s">
        <v>236</v>
      </c>
      <c r="S656">
        <v>2019</v>
      </c>
    </row>
    <row r="657" spans="1:19" x14ac:dyDescent="0.35">
      <c r="A657" s="3" t="str">
        <f>+_xlfn.CONCAT(Exportaciones_FOB_frutas[[#This Row],[País]],Exportaciones_FOB_frutas[[#This Row],[Detalle]],Exportaciones_FOB_frutas[[#This Row],[Año]])</f>
        <v>AustriaCiruela2019</v>
      </c>
      <c r="B657" s="3" t="s">
        <v>36</v>
      </c>
      <c r="C657" s="3" t="s">
        <v>4</v>
      </c>
      <c r="D657" s="3" t="s">
        <v>7</v>
      </c>
      <c r="E657" s="3">
        <v>97636</v>
      </c>
      <c r="F657" s="3">
        <v>33924</v>
      </c>
      <c r="G657" s="3">
        <v>0</v>
      </c>
      <c r="H657" s="3">
        <v>63693</v>
      </c>
      <c r="I657" s="3">
        <v>11905.56</v>
      </c>
      <c r="J657" s="3">
        <v>115304.64</v>
      </c>
      <c r="K657" s="3">
        <v>228431.40000000002</v>
      </c>
      <c r="L657" s="3">
        <v>185427.52</v>
      </c>
      <c r="M657" s="3">
        <v>118967.8</v>
      </c>
      <c r="N657" s="3">
        <v>0</v>
      </c>
      <c r="O657" s="3">
        <v>117339.8</v>
      </c>
      <c r="P657" s="3">
        <v>39270</v>
      </c>
      <c r="Q657" s="3">
        <f>SUM(Exportaciones_FOB_frutas[[#This Row],[Enero]:[Diciembre]])</f>
        <v>1011899.7200000002</v>
      </c>
      <c r="R657" t="s">
        <v>236</v>
      </c>
      <c r="S657">
        <v>2019</v>
      </c>
    </row>
    <row r="658" spans="1:19" x14ac:dyDescent="0.35">
      <c r="A658" s="3" t="str">
        <f>+_xlfn.CONCAT(Exportaciones_FOB_frutas[[#This Row],[País]],Exportaciones_FOB_frutas[[#This Row],[Detalle]],Exportaciones_FOB_frutas[[#This Row],[Año]])</f>
        <v>GeorgiaCiruela2019</v>
      </c>
      <c r="B658" s="3" t="s">
        <v>82</v>
      </c>
      <c r="C658" s="3" t="s">
        <v>4</v>
      </c>
      <c r="D658" s="3" t="s">
        <v>7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53010</v>
      </c>
      <c r="L658" s="3">
        <v>0</v>
      </c>
      <c r="M658" s="3">
        <v>0</v>
      </c>
      <c r="N658" s="3">
        <v>2723.44</v>
      </c>
      <c r="O658" s="3">
        <v>0</v>
      </c>
      <c r="P658" s="3">
        <v>0</v>
      </c>
      <c r="Q658" s="3">
        <f>SUM(Exportaciones_FOB_frutas[[#This Row],[Enero]:[Diciembre]])</f>
        <v>55733.440000000002</v>
      </c>
      <c r="R658" t="s">
        <v>236</v>
      </c>
      <c r="S658">
        <v>2019</v>
      </c>
    </row>
    <row r="659" spans="1:19" x14ac:dyDescent="0.35">
      <c r="A659" s="3" t="str">
        <f>+_xlfn.CONCAT(Exportaciones_FOB_frutas[[#This Row],[País]],Exportaciones_FOB_frutas[[#This Row],[Detalle]],Exportaciones_FOB_frutas[[#This Row],[Año]])</f>
        <v>PoloniaCiruela2019</v>
      </c>
      <c r="B659" s="3" t="s">
        <v>151</v>
      </c>
      <c r="C659" s="3" t="s">
        <v>4</v>
      </c>
      <c r="D659" s="3" t="s">
        <v>7</v>
      </c>
      <c r="E659" s="3">
        <v>755855.64</v>
      </c>
      <c r="F659" s="3">
        <v>854890</v>
      </c>
      <c r="G659" s="3">
        <v>482347</v>
      </c>
      <c r="H659" s="3">
        <v>222132.69</v>
      </c>
      <c r="I659" s="3">
        <v>785483.17999999993</v>
      </c>
      <c r="J659" s="3">
        <v>884309.77</v>
      </c>
      <c r="K659" s="3">
        <v>1475458</v>
      </c>
      <c r="L659" s="3">
        <v>1471098.58</v>
      </c>
      <c r="M659" s="3">
        <v>2069147.37</v>
      </c>
      <c r="N659" s="3">
        <v>1436011.44</v>
      </c>
      <c r="O659" s="3">
        <v>1393739.58</v>
      </c>
      <c r="P659" s="3">
        <v>1367720.1</v>
      </c>
      <c r="Q659" s="3">
        <f>SUM(Exportaciones_FOB_frutas[[#This Row],[Enero]:[Diciembre]])</f>
        <v>13198193.35</v>
      </c>
      <c r="R659" t="s">
        <v>236</v>
      </c>
      <c r="S659">
        <v>2019</v>
      </c>
    </row>
    <row r="660" spans="1:19" x14ac:dyDescent="0.35">
      <c r="A660" s="3" t="str">
        <f>+_xlfn.CONCAT(Exportaciones_FOB_frutas[[#This Row],[País]],Exportaciones_FOB_frutas[[#This Row],[Detalle]],Exportaciones_FOB_frutas[[#This Row],[Año]])</f>
        <v>Nueva ZelandiaCiruela2019</v>
      </c>
      <c r="B660" s="3" t="s">
        <v>142</v>
      </c>
      <c r="C660" s="3" t="s">
        <v>4</v>
      </c>
      <c r="D660" s="3" t="s">
        <v>7</v>
      </c>
      <c r="E660" s="3">
        <v>0</v>
      </c>
      <c r="F660" s="3">
        <v>0</v>
      </c>
      <c r="G660" s="3">
        <v>78885.399999999994</v>
      </c>
      <c r="H660" s="3">
        <v>0</v>
      </c>
      <c r="I660" s="3">
        <v>0</v>
      </c>
      <c r="J660" s="3">
        <v>0</v>
      </c>
      <c r="K660" s="3">
        <v>0</v>
      </c>
      <c r="L660" s="3">
        <v>48458</v>
      </c>
      <c r="M660" s="3">
        <v>0</v>
      </c>
      <c r="N660" s="3">
        <v>135000</v>
      </c>
      <c r="O660" s="3">
        <v>24365</v>
      </c>
      <c r="P660" s="3">
        <v>0</v>
      </c>
      <c r="Q660" s="3">
        <f>SUM(Exportaciones_FOB_frutas[[#This Row],[Enero]:[Diciembre]])</f>
        <v>286708.40000000002</v>
      </c>
      <c r="R660" t="s">
        <v>236</v>
      </c>
      <c r="S660">
        <v>2019</v>
      </c>
    </row>
    <row r="661" spans="1:19" x14ac:dyDescent="0.35">
      <c r="A661" s="3" t="str">
        <f>+_xlfn.CONCAT(Exportaciones_FOB_frutas[[#This Row],[País]],Exportaciones_FOB_frutas[[#This Row],[Detalle]],Exportaciones_FOB_frutas[[#This Row],[Año]])</f>
        <v>Puerto RicoCiruela2019</v>
      </c>
      <c r="B661" s="3" t="s">
        <v>153</v>
      </c>
      <c r="C661" s="3" t="s">
        <v>4</v>
      </c>
      <c r="D661" s="3" t="s">
        <v>7</v>
      </c>
      <c r="E661" s="3">
        <v>147288.04999999999</v>
      </c>
      <c r="F661" s="3">
        <v>84040.15</v>
      </c>
      <c r="G661" s="3">
        <v>115014.64</v>
      </c>
      <c r="H661" s="3">
        <v>58006</v>
      </c>
      <c r="I661" s="3">
        <v>7430.4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3960.37</v>
      </c>
      <c r="Q661" s="3">
        <f>SUM(Exportaciones_FOB_frutas[[#This Row],[Enero]:[Diciembre]])</f>
        <v>415739.61</v>
      </c>
      <c r="R661" t="s">
        <v>236</v>
      </c>
      <c r="S661">
        <v>2019</v>
      </c>
    </row>
    <row r="662" spans="1:19" x14ac:dyDescent="0.35">
      <c r="A662" s="3" t="str">
        <f>+_xlfn.CONCAT(Exportaciones_FOB_frutas[[#This Row],[País]],Exportaciones_FOB_frutas[[#This Row],[Detalle]],Exportaciones_FOB_frutas[[#This Row],[Año]])</f>
        <v>SingapurCiruela2019</v>
      </c>
      <c r="B662" s="3" t="s">
        <v>170</v>
      </c>
      <c r="C662" s="3" t="s">
        <v>4</v>
      </c>
      <c r="D662" s="3" t="s">
        <v>7</v>
      </c>
      <c r="E662" s="3">
        <v>0</v>
      </c>
      <c r="F662" s="3">
        <v>0</v>
      </c>
      <c r="G662" s="3">
        <v>0</v>
      </c>
      <c r="H662" s="3">
        <v>128097.69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43799</v>
      </c>
      <c r="O662" s="3">
        <v>0</v>
      </c>
      <c r="P662" s="3">
        <v>0</v>
      </c>
      <c r="Q662" s="3">
        <f>SUM(Exportaciones_FOB_frutas[[#This Row],[Enero]:[Diciembre]])</f>
        <v>171896.69</v>
      </c>
      <c r="R662" t="s">
        <v>236</v>
      </c>
      <c r="S662">
        <v>2019</v>
      </c>
    </row>
    <row r="663" spans="1:19" x14ac:dyDescent="0.35">
      <c r="A663" s="3" t="str">
        <f>+_xlfn.CONCAT(Exportaciones_FOB_frutas[[#This Row],[País]],Exportaciones_FOB_frutas[[#This Row],[Detalle]],Exportaciones_FOB_frutas[[#This Row],[Año]])</f>
        <v>República DominicanaCiruela2019</v>
      </c>
      <c r="B663" s="3" t="s">
        <v>158</v>
      </c>
      <c r="C663" s="3" t="s">
        <v>4</v>
      </c>
      <c r="D663" s="3" t="s">
        <v>7</v>
      </c>
      <c r="E663" s="3">
        <v>85593.97</v>
      </c>
      <c r="F663" s="3">
        <v>63399.360000000001</v>
      </c>
      <c r="G663" s="3">
        <v>75781.650000000009</v>
      </c>
      <c r="H663" s="3">
        <v>29644.39</v>
      </c>
      <c r="I663" s="3">
        <v>135176.35999999999</v>
      </c>
      <c r="J663" s="3">
        <v>21945.040000000001</v>
      </c>
      <c r="K663" s="3">
        <v>96990.42</v>
      </c>
      <c r="L663" s="3">
        <v>185130.72999999998</v>
      </c>
      <c r="M663" s="3">
        <v>61754</v>
      </c>
      <c r="N663" s="3">
        <v>0</v>
      </c>
      <c r="O663" s="3">
        <v>87185.57</v>
      </c>
      <c r="P663" s="3">
        <v>60809.25</v>
      </c>
      <c r="Q663" s="3">
        <f>SUM(Exportaciones_FOB_frutas[[#This Row],[Enero]:[Diciembre]])</f>
        <v>903410.74</v>
      </c>
      <c r="R663" t="s">
        <v>236</v>
      </c>
      <c r="S663">
        <v>2019</v>
      </c>
    </row>
    <row r="664" spans="1:19" x14ac:dyDescent="0.35">
      <c r="A664" s="3" t="str">
        <f>+_xlfn.CONCAT(Exportaciones_FOB_frutas[[#This Row],[País]],Exportaciones_FOB_frutas[[#This Row],[Detalle]],Exportaciones_FOB_frutas[[#This Row],[Año]])</f>
        <v>IrlandaCiruela2019</v>
      </c>
      <c r="B664" s="3" t="s">
        <v>99</v>
      </c>
      <c r="C664" s="3" t="s">
        <v>4</v>
      </c>
      <c r="D664" s="3" t="s">
        <v>7</v>
      </c>
      <c r="E664" s="3">
        <v>44218.36</v>
      </c>
      <c r="F664" s="3">
        <v>21198.63</v>
      </c>
      <c r="G664" s="3">
        <v>0</v>
      </c>
      <c r="H664" s="3">
        <v>61825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f>SUM(Exportaciones_FOB_frutas[[#This Row],[Enero]:[Diciembre]])</f>
        <v>127241.99</v>
      </c>
      <c r="R664" t="s">
        <v>236</v>
      </c>
      <c r="S664">
        <v>2019</v>
      </c>
    </row>
    <row r="665" spans="1:19" x14ac:dyDescent="0.35">
      <c r="A665" s="3" t="str">
        <f>+_xlfn.CONCAT(Exportaciones_FOB_frutas[[#This Row],[País]],Exportaciones_FOB_frutas[[#This Row],[Detalle]],Exportaciones_FOB_frutas[[#This Row],[Año]])</f>
        <v>VenezuelaCiruela2019</v>
      </c>
      <c r="B665" s="3" t="s">
        <v>194</v>
      </c>
      <c r="C665" s="3" t="s">
        <v>4</v>
      </c>
      <c r="D665" s="3" t="s">
        <v>7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67200</v>
      </c>
      <c r="M665" s="3">
        <v>168926.25</v>
      </c>
      <c r="N665" s="3">
        <v>105630.31999999999</v>
      </c>
      <c r="O665" s="3">
        <v>21306.06</v>
      </c>
      <c r="P665" s="3">
        <v>35958.04</v>
      </c>
      <c r="Q665" s="3">
        <f>SUM(Exportaciones_FOB_frutas[[#This Row],[Enero]:[Diciembre]])</f>
        <v>399020.67</v>
      </c>
      <c r="R665" t="s">
        <v>236</v>
      </c>
      <c r="S665">
        <v>2019</v>
      </c>
    </row>
    <row r="666" spans="1:19" x14ac:dyDescent="0.35">
      <c r="A666" s="3" t="str">
        <f>+_xlfn.CONCAT(Exportaciones_FOB_frutas[[#This Row],[País]],Exportaciones_FOB_frutas[[#This Row],[Detalle]],Exportaciones_FOB_frutas[[#This Row],[Año]])</f>
        <v>GreciaCiruela2019</v>
      </c>
      <c r="B666" s="3" t="s">
        <v>85</v>
      </c>
      <c r="C666" s="3" t="s">
        <v>4</v>
      </c>
      <c r="D666" s="3" t="s">
        <v>7</v>
      </c>
      <c r="E666" s="3">
        <v>55290.49</v>
      </c>
      <c r="F666" s="3">
        <v>65690</v>
      </c>
      <c r="G666" s="3">
        <v>214714.21</v>
      </c>
      <c r="H666" s="3">
        <v>143653.44</v>
      </c>
      <c r="I666" s="3">
        <v>0</v>
      </c>
      <c r="J666" s="3">
        <v>15000.38</v>
      </c>
      <c r="K666" s="3">
        <v>0</v>
      </c>
      <c r="L666" s="3">
        <v>85086.88</v>
      </c>
      <c r="M666" s="3">
        <v>27660.57</v>
      </c>
      <c r="N666" s="3">
        <v>183863.33</v>
      </c>
      <c r="O666" s="3">
        <v>0</v>
      </c>
      <c r="P666" s="3">
        <v>141103.56</v>
      </c>
      <c r="Q666" s="3">
        <f>SUM(Exportaciones_FOB_frutas[[#This Row],[Enero]:[Diciembre]])</f>
        <v>932062.85999999987</v>
      </c>
      <c r="R666" t="s">
        <v>236</v>
      </c>
      <c r="S666">
        <v>2019</v>
      </c>
    </row>
    <row r="667" spans="1:19" x14ac:dyDescent="0.35">
      <c r="A667" s="3" t="str">
        <f>+_xlfn.CONCAT(Exportaciones_FOB_frutas[[#This Row],[País]],Exportaciones_FOB_frutas[[#This Row],[Detalle]],Exportaciones_FOB_frutas[[#This Row],[Año]])</f>
        <v>NoruegaCiruela2019</v>
      </c>
      <c r="B667" s="3" t="s">
        <v>140</v>
      </c>
      <c r="C667" s="3" t="s">
        <v>4</v>
      </c>
      <c r="D667" s="3" t="s">
        <v>7</v>
      </c>
      <c r="E667" s="3">
        <v>63313.919999999998</v>
      </c>
      <c r="F667" s="3">
        <v>239657.69</v>
      </c>
      <c r="G667" s="3">
        <v>205716.41999999998</v>
      </c>
      <c r="H667" s="3">
        <v>63313.919999999998</v>
      </c>
      <c r="I667" s="3">
        <v>261508.28</v>
      </c>
      <c r="J667" s="3">
        <v>186077.04</v>
      </c>
      <c r="K667" s="3">
        <v>131623.34</v>
      </c>
      <c r="L667" s="3">
        <v>160532.46</v>
      </c>
      <c r="M667" s="3">
        <v>147075.32999999999</v>
      </c>
      <c r="N667" s="3">
        <v>436828.16000000003</v>
      </c>
      <c r="O667" s="3">
        <v>283475.94</v>
      </c>
      <c r="P667" s="3">
        <v>198442.94</v>
      </c>
      <c r="Q667" s="3">
        <f>SUM(Exportaciones_FOB_frutas[[#This Row],[Enero]:[Diciembre]])</f>
        <v>2377565.44</v>
      </c>
      <c r="R667" t="s">
        <v>236</v>
      </c>
      <c r="S667">
        <v>2019</v>
      </c>
    </row>
    <row r="668" spans="1:19" x14ac:dyDescent="0.35">
      <c r="A668" s="3" t="str">
        <f>+_xlfn.CONCAT(Exportaciones_FOB_frutas[[#This Row],[País]],Exportaciones_FOB_frutas[[#This Row],[Detalle]],Exportaciones_FOB_frutas[[#This Row],[Año]])</f>
        <v>PortugalCiruela2019</v>
      </c>
      <c r="B668" s="3" t="s">
        <v>152</v>
      </c>
      <c r="C668" s="3" t="s">
        <v>4</v>
      </c>
      <c r="D668" s="3" t="s">
        <v>7</v>
      </c>
      <c r="E668" s="3">
        <v>9831.9599999999991</v>
      </c>
      <c r="F668" s="3">
        <v>40226.1</v>
      </c>
      <c r="G668" s="3">
        <v>113151.67</v>
      </c>
      <c r="H668" s="3">
        <v>119180.18</v>
      </c>
      <c r="I668" s="3">
        <v>46576.44</v>
      </c>
      <c r="J668" s="3">
        <v>39295.1</v>
      </c>
      <c r="K668" s="3">
        <v>0</v>
      </c>
      <c r="L668" s="3">
        <v>53798</v>
      </c>
      <c r="M668" s="3">
        <v>30988.639999999999</v>
      </c>
      <c r="N668" s="3">
        <v>0</v>
      </c>
      <c r="O668" s="3">
        <v>0</v>
      </c>
      <c r="P668" s="3">
        <v>39309.17</v>
      </c>
      <c r="Q668" s="3">
        <f>SUM(Exportaciones_FOB_frutas[[#This Row],[Enero]:[Diciembre]])</f>
        <v>492357.25999999995</v>
      </c>
      <c r="R668" t="s">
        <v>236</v>
      </c>
      <c r="S668">
        <v>2019</v>
      </c>
    </row>
    <row r="669" spans="1:19" x14ac:dyDescent="0.35">
      <c r="A669" s="3" t="str">
        <f>+_xlfn.CONCAT(Exportaciones_FOB_frutas[[#This Row],[País]],Exportaciones_FOB_frutas[[#This Row],[Detalle]],Exportaciones_FOB_frutas[[#This Row],[Año]])</f>
        <v>HondurasCiruela2019</v>
      </c>
      <c r="B669" s="3" t="s">
        <v>93</v>
      </c>
      <c r="C669" s="3" t="s">
        <v>4</v>
      </c>
      <c r="D669" s="3" t="s">
        <v>7</v>
      </c>
      <c r="E669" s="3">
        <v>10954.24</v>
      </c>
      <c r="F669" s="3">
        <v>25386.95</v>
      </c>
      <c r="G669" s="3">
        <v>22845</v>
      </c>
      <c r="H669" s="3">
        <v>3496</v>
      </c>
      <c r="I669" s="3">
        <v>7105</v>
      </c>
      <c r="J669" s="3">
        <v>5828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f>SUM(Exportaciones_FOB_frutas[[#This Row],[Enero]:[Diciembre]])</f>
        <v>75615.19</v>
      </c>
      <c r="R669" t="s">
        <v>236</v>
      </c>
      <c r="S669">
        <v>2019</v>
      </c>
    </row>
    <row r="670" spans="1:19" x14ac:dyDescent="0.35">
      <c r="A670" s="3" t="str">
        <f>+_xlfn.CONCAT(Exportaciones_FOB_frutas[[#This Row],[País]],Exportaciones_FOB_frutas[[#This Row],[Detalle]],Exportaciones_FOB_frutas[[#This Row],[Año]])</f>
        <v>ArgeliaCiruela2019</v>
      </c>
      <c r="B670" s="3" t="s">
        <v>31</v>
      </c>
      <c r="C670" s="3" t="s">
        <v>4</v>
      </c>
      <c r="D670" s="3" t="s">
        <v>7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27835</v>
      </c>
      <c r="M670" s="3">
        <v>0</v>
      </c>
      <c r="N670" s="3">
        <v>0</v>
      </c>
      <c r="O670" s="3">
        <v>0</v>
      </c>
      <c r="P670" s="3">
        <v>0</v>
      </c>
      <c r="Q670" s="3">
        <f>SUM(Exportaciones_FOB_frutas[[#This Row],[Enero]:[Diciembre]])</f>
        <v>27835</v>
      </c>
      <c r="R670" t="s">
        <v>236</v>
      </c>
      <c r="S670">
        <v>2019</v>
      </c>
    </row>
    <row r="671" spans="1:19" x14ac:dyDescent="0.35">
      <c r="A671" s="3" t="str">
        <f>+_xlfn.CONCAT(Exportaciones_FOB_frutas[[#This Row],[País]],Exportaciones_FOB_frutas[[#This Row],[Detalle]],Exportaciones_FOB_frutas[[#This Row],[Año]])</f>
        <v>NicaraguaCiruela2019</v>
      </c>
      <c r="B671" s="3" t="s">
        <v>138</v>
      </c>
      <c r="C671" s="3" t="s">
        <v>4</v>
      </c>
      <c r="D671" s="3" t="s">
        <v>7</v>
      </c>
      <c r="E671" s="3">
        <v>5558.19</v>
      </c>
      <c r="F671" s="3">
        <v>2749.53</v>
      </c>
      <c r="G671" s="3">
        <v>10872.02</v>
      </c>
      <c r="H671" s="3">
        <v>0</v>
      </c>
      <c r="I671" s="3">
        <v>1440</v>
      </c>
      <c r="J671" s="3">
        <v>0</v>
      </c>
      <c r="K671" s="3">
        <v>0</v>
      </c>
      <c r="L671" s="3">
        <v>8239.7999999999993</v>
      </c>
      <c r="M671" s="3">
        <v>15750</v>
      </c>
      <c r="N671" s="3">
        <v>21600</v>
      </c>
      <c r="O671" s="3">
        <v>12000</v>
      </c>
      <c r="P671" s="3">
        <v>0</v>
      </c>
      <c r="Q671" s="3">
        <f>SUM(Exportaciones_FOB_frutas[[#This Row],[Enero]:[Diciembre]])</f>
        <v>78209.539999999994</v>
      </c>
      <c r="R671" t="s">
        <v>236</v>
      </c>
      <c r="S671">
        <v>2019</v>
      </c>
    </row>
    <row r="672" spans="1:19" x14ac:dyDescent="0.35">
      <c r="A672" s="3" t="str">
        <f>+_xlfn.CONCAT(Exportaciones_FOB_frutas[[#This Row],[País]],Exportaciones_FOB_frutas[[#This Row],[Detalle]],Exportaciones_FOB_frutas[[#This Row],[Año]])</f>
        <v>EgiptoCiruela2019</v>
      </c>
      <c r="B672" s="3" t="s">
        <v>69</v>
      </c>
      <c r="C672" s="3" t="s">
        <v>4</v>
      </c>
      <c r="D672" s="3" t="s">
        <v>7</v>
      </c>
      <c r="E672" s="3">
        <v>160890</v>
      </c>
      <c r="F672" s="3">
        <v>186326.93</v>
      </c>
      <c r="G672" s="3">
        <v>37933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86993.13</v>
      </c>
      <c r="Q672" s="3">
        <f>SUM(Exportaciones_FOB_frutas[[#This Row],[Enero]:[Diciembre]])</f>
        <v>472143.06</v>
      </c>
      <c r="R672" t="s">
        <v>236</v>
      </c>
      <c r="S672">
        <v>2019</v>
      </c>
    </row>
    <row r="673" spans="1:19" x14ac:dyDescent="0.35">
      <c r="A673" s="3" t="str">
        <f>+_xlfn.CONCAT(Exportaciones_FOB_frutas[[#This Row],[País]],Exportaciones_FOB_frutas[[#This Row],[Detalle]],Exportaciones_FOB_frutas[[#This Row],[Año]])</f>
        <v>UcraniaCiruela2019</v>
      </c>
      <c r="B673" s="3" t="s">
        <v>191</v>
      </c>
      <c r="C673" s="3" t="s">
        <v>4</v>
      </c>
      <c r="D673" s="3" t="s">
        <v>7</v>
      </c>
      <c r="E673" s="3">
        <v>0</v>
      </c>
      <c r="F673" s="3">
        <v>35964.17</v>
      </c>
      <c r="G673" s="3">
        <v>0</v>
      </c>
      <c r="H673" s="3">
        <v>36485</v>
      </c>
      <c r="I673" s="3">
        <v>0</v>
      </c>
      <c r="J673" s="3">
        <v>38822.5</v>
      </c>
      <c r="K673" s="3">
        <v>0</v>
      </c>
      <c r="L673" s="3">
        <v>39939.69</v>
      </c>
      <c r="M673" s="3">
        <v>0</v>
      </c>
      <c r="N673" s="3">
        <v>0</v>
      </c>
      <c r="O673" s="3">
        <v>0</v>
      </c>
      <c r="P673" s="3">
        <v>53202</v>
      </c>
      <c r="Q673" s="3">
        <f>SUM(Exportaciones_FOB_frutas[[#This Row],[Enero]:[Diciembre]])</f>
        <v>204413.36</v>
      </c>
      <c r="R673" t="s">
        <v>236</v>
      </c>
      <c r="S673">
        <v>2019</v>
      </c>
    </row>
    <row r="674" spans="1:19" x14ac:dyDescent="0.35">
      <c r="A674" s="3" t="str">
        <f>+_xlfn.CONCAT(Exportaciones_FOB_frutas[[#This Row],[País]],Exportaciones_FOB_frutas[[#This Row],[Detalle]],Exportaciones_FOB_frutas[[#This Row],[Año]])</f>
        <v>Trinidad y TobagoCiruela2019</v>
      </c>
      <c r="B674" s="3" t="s">
        <v>187</v>
      </c>
      <c r="C674" s="3" t="s">
        <v>4</v>
      </c>
      <c r="D674" s="3" t="s">
        <v>7</v>
      </c>
      <c r="E674" s="3">
        <v>0</v>
      </c>
      <c r="F674" s="3">
        <v>17102.849999999999</v>
      </c>
      <c r="G674" s="3">
        <v>78969.600000000006</v>
      </c>
      <c r="H674" s="3">
        <v>80345.5</v>
      </c>
      <c r="I674" s="3">
        <v>0</v>
      </c>
      <c r="J674" s="3">
        <v>0</v>
      </c>
      <c r="K674" s="3">
        <v>73274.399999999994</v>
      </c>
      <c r="L674" s="3">
        <v>70689.16</v>
      </c>
      <c r="M674" s="3">
        <v>64435.62</v>
      </c>
      <c r="N674" s="3">
        <v>0</v>
      </c>
      <c r="O674" s="3">
        <v>0</v>
      </c>
      <c r="P674" s="3">
        <v>0</v>
      </c>
      <c r="Q674" s="3">
        <f>SUM(Exportaciones_FOB_frutas[[#This Row],[Enero]:[Diciembre]])</f>
        <v>384817.13</v>
      </c>
      <c r="R674" t="s">
        <v>236</v>
      </c>
      <c r="S674">
        <v>2019</v>
      </c>
    </row>
    <row r="675" spans="1:19" x14ac:dyDescent="0.35">
      <c r="A675" s="3" t="str">
        <f>+_xlfn.CONCAT(Exportaciones_FOB_frutas[[#This Row],[País]],Exportaciones_FOB_frutas[[#This Row],[Detalle]],Exportaciones_FOB_frutas[[#This Row],[Año]])</f>
        <v>LituaniaCiruela2019</v>
      </c>
      <c r="B675" s="3" t="s">
        <v>121</v>
      </c>
      <c r="C675" s="3" t="s">
        <v>4</v>
      </c>
      <c r="D675" s="3" t="s">
        <v>7</v>
      </c>
      <c r="E675" s="3">
        <v>76573</v>
      </c>
      <c r="F675" s="3">
        <v>83475</v>
      </c>
      <c r="G675" s="3">
        <v>35028</v>
      </c>
      <c r="H675" s="3">
        <v>172958</v>
      </c>
      <c r="I675" s="3">
        <v>309283</v>
      </c>
      <c r="J675" s="3">
        <v>111745</v>
      </c>
      <c r="K675" s="3">
        <v>109314</v>
      </c>
      <c r="L675" s="3">
        <v>109833</v>
      </c>
      <c r="M675" s="3">
        <v>355264.06</v>
      </c>
      <c r="N675" s="3">
        <v>199930.1</v>
      </c>
      <c r="O675" s="3">
        <v>148100</v>
      </c>
      <c r="P675" s="3">
        <v>170412</v>
      </c>
      <c r="Q675" s="3">
        <f>SUM(Exportaciones_FOB_frutas[[#This Row],[Enero]:[Diciembre]])</f>
        <v>1881915.1600000001</v>
      </c>
      <c r="R675" t="s">
        <v>236</v>
      </c>
      <c r="S675">
        <v>2019</v>
      </c>
    </row>
    <row r="676" spans="1:19" x14ac:dyDescent="0.35">
      <c r="A676" s="3" t="str">
        <f>+_xlfn.CONCAT(Exportaciones_FOB_frutas[[#This Row],[País]],Exportaciones_FOB_frutas[[#This Row],[Detalle]],Exportaciones_FOB_frutas[[#This Row],[Año]])</f>
        <v>JamaicaCiruela2019</v>
      </c>
      <c r="B676" s="3" t="s">
        <v>109</v>
      </c>
      <c r="C676" s="3" t="s">
        <v>4</v>
      </c>
      <c r="D676" s="3" t="s">
        <v>7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43565</v>
      </c>
      <c r="N676" s="3">
        <v>0</v>
      </c>
      <c r="O676" s="3">
        <v>0</v>
      </c>
      <c r="P676" s="3">
        <v>0</v>
      </c>
      <c r="Q676" s="3">
        <f>SUM(Exportaciones_FOB_frutas[[#This Row],[Enero]:[Diciembre]])</f>
        <v>43565</v>
      </c>
      <c r="R676" t="s">
        <v>236</v>
      </c>
      <c r="S676">
        <v>2019</v>
      </c>
    </row>
    <row r="677" spans="1:19" x14ac:dyDescent="0.35">
      <c r="A677" s="3" t="str">
        <f>+_xlfn.CONCAT(Exportaciones_FOB_frutas[[#This Row],[País]],Exportaciones_FOB_frutas[[#This Row],[Detalle]],Exportaciones_FOB_frutas[[#This Row],[Año]])</f>
        <v>República ChecaCiruela2019</v>
      </c>
      <c r="B677" s="3" t="s">
        <v>156</v>
      </c>
      <c r="C677" s="3" t="s">
        <v>4</v>
      </c>
      <c r="D677" s="3" t="s">
        <v>7</v>
      </c>
      <c r="E677" s="3">
        <v>72654</v>
      </c>
      <c r="F677" s="3">
        <v>236340</v>
      </c>
      <c r="G677" s="3">
        <v>112000</v>
      </c>
      <c r="H677" s="3">
        <v>147321.47</v>
      </c>
      <c r="I677" s="3">
        <v>101750.12</v>
      </c>
      <c r="J677" s="3">
        <v>0</v>
      </c>
      <c r="K677" s="3">
        <v>134164</v>
      </c>
      <c r="L677" s="3">
        <v>198525.6</v>
      </c>
      <c r="M677" s="3">
        <v>140222.79999999999</v>
      </c>
      <c r="N677" s="3">
        <v>37600</v>
      </c>
      <c r="O677" s="3">
        <v>120765</v>
      </c>
      <c r="P677" s="3">
        <v>155007.91999999998</v>
      </c>
      <c r="Q677" s="3">
        <f>SUM(Exportaciones_FOB_frutas[[#This Row],[Enero]:[Diciembre]])</f>
        <v>1456350.91</v>
      </c>
      <c r="R677" t="s">
        <v>236</v>
      </c>
      <c r="S677">
        <v>2019</v>
      </c>
    </row>
    <row r="678" spans="1:19" x14ac:dyDescent="0.35">
      <c r="A678" s="3" t="str">
        <f>+_xlfn.CONCAT(Exportaciones_FOB_frutas[[#This Row],[País]],Exportaciones_FOB_frutas[[#This Row],[Detalle]],Exportaciones_FOB_frutas[[#This Row],[Año]])</f>
        <v>LetoniaCiruela2019</v>
      </c>
      <c r="B678" s="3" t="s">
        <v>117</v>
      </c>
      <c r="C678" s="3" t="s">
        <v>4</v>
      </c>
      <c r="D678" s="3" t="s">
        <v>7</v>
      </c>
      <c r="E678" s="3">
        <v>0</v>
      </c>
      <c r="F678" s="3">
        <v>146040</v>
      </c>
      <c r="G678" s="3">
        <v>28785</v>
      </c>
      <c r="H678" s="3">
        <v>39522</v>
      </c>
      <c r="I678" s="3">
        <v>64159</v>
      </c>
      <c r="J678" s="3">
        <v>39188</v>
      </c>
      <c r="K678" s="3">
        <v>76198.06</v>
      </c>
      <c r="L678" s="3">
        <v>38725</v>
      </c>
      <c r="M678" s="3">
        <v>93977</v>
      </c>
      <c r="N678" s="3">
        <v>42425</v>
      </c>
      <c r="O678" s="3">
        <v>27409</v>
      </c>
      <c r="P678" s="3">
        <v>42452</v>
      </c>
      <c r="Q678" s="3">
        <f>SUM(Exportaciones_FOB_frutas[[#This Row],[Enero]:[Diciembre]])</f>
        <v>638880.06000000006</v>
      </c>
      <c r="R678" t="s">
        <v>236</v>
      </c>
      <c r="S678">
        <v>2019</v>
      </c>
    </row>
    <row r="679" spans="1:19" x14ac:dyDescent="0.35">
      <c r="A679" s="3" t="str">
        <f>+_xlfn.CONCAT(Exportaciones_FOB_frutas[[#This Row],[País]],Exportaciones_FOB_frutas[[#This Row],[Detalle]],Exportaciones_FOB_frutas[[#This Row],[Año]])</f>
        <v>QatarCiruela2019</v>
      </c>
      <c r="B679" s="3" t="s">
        <v>154</v>
      </c>
      <c r="C679" s="3" t="s">
        <v>4</v>
      </c>
      <c r="D679" s="3" t="s">
        <v>7</v>
      </c>
      <c r="E679" s="3">
        <v>0</v>
      </c>
      <c r="F679" s="3">
        <v>0</v>
      </c>
      <c r="G679" s="3">
        <v>0</v>
      </c>
      <c r="H679" s="3">
        <v>47856.6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f>SUM(Exportaciones_FOB_frutas[[#This Row],[Enero]:[Diciembre]])</f>
        <v>47856.6</v>
      </c>
      <c r="R679" t="s">
        <v>236</v>
      </c>
      <c r="S679">
        <v>2019</v>
      </c>
    </row>
    <row r="680" spans="1:19" x14ac:dyDescent="0.35">
      <c r="A680" s="3" t="str">
        <f>+_xlfn.CONCAT(Exportaciones_FOB_frutas[[#This Row],[País]],Exportaciones_FOB_frutas[[#This Row],[Detalle]],Exportaciones_FOB_frutas[[#This Row],[Año]])</f>
        <v>OmánCiruela2019</v>
      </c>
      <c r="B680" s="3" t="s">
        <v>143</v>
      </c>
      <c r="C680" s="3" t="s">
        <v>4</v>
      </c>
      <c r="D680" s="3" t="s">
        <v>7</v>
      </c>
      <c r="E680" s="3">
        <v>0</v>
      </c>
      <c r="F680" s="3">
        <v>0</v>
      </c>
      <c r="G680" s="3">
        <v>28572.2</v>
      </c>
      <c r="H680" s="3">
        <v>138599.41999999998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f>SUM(Exportaciones_FOB_frutas[[#This Row],[Enero]:[Diciembre]])</f>
        <v>167171.62</v>
      </c>
      <c r="R680" t="s">
        <v>236</v>
      </c>
      <c r="S680">
        <v>2019</v>
      </c>
    </row>
    <row r="681" spans="1:19" x14ac:dyDescent="0.35">
      <c r="A681" s="3" t="str">
        <f>+_xlfn.CONCAT(Exportaciones_FOB_frutas[[#This Row],[País]],Exportaciones_FOB_frutas[[#This Row],[Detalle]],Exportaciones_FOB_frutas[[#This Row],[Año]])</f>
        <v>LibanoCiruela2019</v>
      </c>
      <c r="B681" s="3" t="s">
        <v>118</v>
      </c>
      <c r="C681" s="3" t="s">
        <v>4</v>
      </c>
      <c r="D681" s="3" t="s">
        <v>7</v>
      </c>
      <c r="E681" s="3">
        <v>0</v>
      </c>
      <c r="F681" s="3">
        <v>11798.39</v>
      </c>
      <c r="G681" s="3">
        <v>0</v>
      </c>
      <c r="H681" s="3">
        <v>0</v>
      </c>
      <c r="I681" s="3">
        <v>46076.639999999999</v>
      </c>
      <c r="J681" s="3">
        <v>0</v>
      </c>
      <c r="K681" s="3">
        <v>0</v>
      </c>
      <c r="L681" s="3">
        <v>7822.85</v>
      </c>
      <c r="M681" s="3">
        <v>0</v>
      </c>
      <c r="N681" s="3">
        <v>43470.3</v>
      </c>
      <c r="O681" s="3">
        <v>27364</v>
      </c>
      <c r="P681" s="3">
        <v>12290.51</v>
      </c>
      <c r="Q681" s="3">
        <f>SUM(Exportaciones_FOB_frutas[[#This Row],[Enero]:[Diciembre]])</f>
        <v>148822.69</v>
      </c>
      <c r="R681" t="s">
        <v>236</v>
      </c>
      <c r="S681">
        <v>2019</v>
      </c>
    </row>
    <row r="682" spans="1:19" x14ac:dyDescent="0.35">
      <c r="A682" s="3" t="str">
        <f>+_xlfn.CONCAT(Exportaciones_FOB_frutas[[#This Row],[País]],Exportaciones_FOB_frutas[[#This Row],[Detalle]],Exportaciones_FOB_frutas[[#This Row],[Año]])</f>
        <v>KuwaitCiruela2019</v>
      </c>
      <c r="B682" s="3" t="s">
        <v>115</v>
      </c>
      <c r="C682" s="3" t="s">
        <v>4</v>
      </c>
      <c r="D682" s="3" t="s">
        <v>7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32367.27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f>SUM(Exportaciones_FOB_frutas[[#This Row],[Enero]:[Diciembre]])</f>
        <v>32367.27</v>
      </c>
      <c r="R682" t="s">
        <v>236</v>
      </c>
      <c r="S682">
        <v>2019</v>
      </c>
    </row>
    <row r="683" spans="1:19" x14ac:dyDescent="0.35">
      <c r="A683" s="3" t="str">
        <f>+_xlfn.CONCAT(Exportaciones_FOB_frutas[[#This Row],[País]],Exportaciones_FOB_frutas[[#This Row],[Detalle]],Exportaciones_FOB_frutas[[#This Row],[Año]])</f>
        <v>BelarusCiruela2019</v>
      </c>
      <c r="B683" s="3" t="s">
        <v>42</v>
      </c>
      <c r="C683" s="3" t="s">
        <v>4</v>
      </c>
      <c r="D683" s="3" t="s">
        <v>7</v>
      </c>
      <c r="E683" s="3">
        <v>57887</v>
      </c>
      <c r="F683" s="3">
        <v>0</v>
      </c>
      <c r="G683" s="3">
        <v>0</v>
      </c>
      <c r="H683" s="3">
        <v>0</v>
      </c>
      <c r="I683" s="3">
        <v>0</v>
      </c>
      <c r="J683" s="3">
        <v>14175.84</v>
      </c>
      <c r="K683" s="3">
        <v>0</v>
      </c>
      <c r="L683" s="3">
        <v>57140.43</v>
      </c>
      <c r="M683" s="3">
        <v>58138.01</v>
      </c>
      <c r="N683" s="3">
        <v>0</v>
      </c>
      <c r="O683" s="3">
        <v>58165.01</v>
      </c>
      <c r="P683" s="3">
        <v>56709</v>
      </c>
      <c r="Q683" s="3">
        <f>SUM(Exportaciones_FOB_frutas[[#This Row],[Enero]:[Diciembre]])</f>
        <v>302215.29000000004</v>
      </c>
      <c r="R683" t="s">
        <v>236</v>
      </c>
      <c r="S683">
        <v>2019</v>
      </c>
    </row>
    <row r="684" spans="1:19" x14ac:dyDescent="0.35">
      <c r="A684" s="3" t="str">
        <f>+_xlfn.CONCAT(Exportaciones_FOB_frutas[[#This Row],[País]],Exportaciones_FOB_frutas[[#This Row],[Detalle]],Exportaciones_FOB_frutas[[#This Row],[Año]])</f>
        <v>RumaniaCiruela2019</v>
      </c>
      <c r="B684" s="3" t="s">
        <v>160</v>
      </c>
      <c r="C684" s="3" t="s">
        <v>4</v>
      </c>
      <c r="D684" s="3" t="s">
        <v>7</v>
      </c>
      <c r="E684" s="3">
        <v>0</v>
      </c>
      <c r="F684" s="3">
        <v>0</v>
      </c>
      <c r="G684" s="3">
        <v>22848</v>
      </c>
      <c r="H684" s="3">
        <v>46114.94</v>
      </c>
      <c r="I684" s="3">
        <v>0</v>
      </c>
      <c r="J684" s="3">
        <v>0</v>
      </c>
      <c r="K684" s="3">
        <v>0</v>
      </c>
      <c r="L684" s="3">
        <v>26217.38</v>
      </c>
      <c r="M684" s="3">
        <v>0</v>
      </c>
      <c r="N684" s="3">
        <v>0</v>
      </c>
      <c r="O684" s="3">
        <v>0</v>
      </c>
      <c r="P684" s="3">
        <v>0</v>
      </c>
      <c r="Q684" s="3">
        <f>SUM(Exportaciones_FOB_frutas[[#This Row],[Enero]:[Diciembre]])</f>
        <v>95180.32</v>
      </c>
      <c r="R684" t="s">
        <v>236</v>
      </c>
      <c r="S684">
        <v>2019</v>
      </c>
    </row>
    <row r="685" spans="1:19" x14ac:dyDescent="0.35">
      <c r="A685" s="3" t="str">
        <f>+_xlfn.CONCAT(Exportaciones_FOB_frutas[[#This Row],[País]],Exportaciones_FOB_frutas[[#This Row],[Detalle]],Exportaciones_FOB_frutas[[#This Row],[Año]])</f>
        <v>JordaniaCiruela2019</v>
      </c>
      <c r="B685" s="3" t="s">
        <v>111</v>
      </c>
      <c r="C685" s="3" t="s">
        <v>4</v>
      </c>
      <c r="D685" s="3" t="s">
        <v>7</v>
      </c>
      <c r="E685" s="3">
        <v>0</v>
      </c>
      <c r="F685" s="3">
        <v>50100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54720</v>
      </c>
      <c r="O685" s="3">
        <v>0</v>
      </c>
      <c r="P685" s="3">
        <v>0</v>
      </c>
      <c r="Q685" s="3">
        <f>SUM(Exportaciones_FOB_frutas[[#This Row],[Enero]:[Diciembre]])</f>
        <v>104820</v>
      </c>
      <c r="R685" t="s">
        <v>236</v>
      </c>
      <c r="S685">
        <v>2019</v>
      </c>
    </row>
    <row r="686" spans="1:19" x14ac:dyDescent="0.35">
      <c r="A686" s="3" t="str">
        <f>+_xlfn.CONCAT(Exportaciones_FOB_frutas[[#This Row],[País]],Exportaciones_FOB_frutas[[#This Row],[Detalle]],Exportaciones_FOB_frutas[[#This Row],[Año]])</f>
        <v>MaltaCiruela2019</v>
      </c>
      <c r="B686" s="3" t="s">
        <v>125</v>
      </c>
      <c r="C686" s="3" t="s">
        <v>4</v>
      </c>
      <c r="D686" s="3" t="s">
        <v>7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5750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f>SUM(Exportaciones_FOB_frutas[[#This Row],[Enero]:[Diciembre]])</f>
        <v>5750</v>
      </c>
      <c r="R686" t="s">
        <v>236</v>
      </c>
      <c r="S686">
        <v>2019</v>
      </c>
    </row>
    <row r="687" spans="1:19" x14ac:dyDescent="0.35">
      <c r="A687" s="3" t="str">
        <f>+_xlfn.CONCAT(Exportaciones_FOB_frutas[[#This Row],[País]],Exportaciones_FOB_frutas[[#This Row],[Detalle]],Exportaciones_FOB_frutas[[#This Row],[Año]])</f>
        <v>EstoniaCiruela2019</v>
      </c>
      <c r="B687" s="3" t="s">
        <v>75</v>
      </c>
      <c r="C687" s="3" t="s">
        <v>4</v>
      </c>
      <c r="D687" s="3" t="s">
        <v>7</v>
      </c>
      <c r="E687" s="3">
        <v>0</v>
      </c>
      <c r="F687" s="3">
        <v>0</v>
      </c>
      <c r="G687" s="3">
        <v>0</v>
      </c>
      <c r="H687" s="3">
        <v>43143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43035</v>
      </c>
      <c r="O687" s="3">
        <v>0</v>
      </c>
      <c r="P687" s="3">
        <v>0</v>
      </c>
      <c r="Q687" s="3">
        <f>SUM(Exportaciones_FOB_frutas[[#This Row],[Enero]:[Diciembre]])</f>
        <v>86178</v>
      </c>
      <c r="R687" t="s">
        <v>236</v>
      </c>
      <c r="S687">
        <v>2019</v>
      </c>
    </row>
    <row r="688" spans="1:19" x14ac:dyDescent="0.35">
      <c r="A688" s="3" t="str">
        <f>+_xlfn.CONCAT(Exportaciones_FOB_frutas[[#This Row],[País]],Exportaciones_FOB_frutas[[#This Row],[Detalle]],Exportaciones_FOB_frutas[[#This Row],[Año]])</f>
        <v>EsloveniaCiruela2019</v>
      </c>
      <c r="B688" s="3" t="s">
        <v>72</v>
      </c>
      <c r="C688" s="3" t="s">
        <v>4</v>
      </c>
      <c r="D688" s="3" t="s">
        <v>7</v>
      </c>
      <c r="E688" s="3">
        <v>8872</v>
      </c>
      <c r="F688" s="3">
        <v>40700</v>
      </c>
      <c r="G688" s="3">
        <v>0</v>
      </c>
      <c r="H688" s="3">
        <v>0</v>
      </c>
      <c r="I688" s="3">
        <v>0</v>
      </c>
      <c r="J688" s="3">
        <v>40759</v>
      </c>
      <c r="K688" s="3">
        <v>0</v>
      </c>
      <c r="L688" s="3">
        <v>42825.19</v>
      </c>
      <c r="M688" s="3">
        <v>0</v>
      </c>
      <c r="N688" s="3">
        <v>0</v>
      </c>
      <c r="O688" s="3">
        <v>0</v>
      </c>
      <c r="P688" s="3">
        <v>0</v>
      </c>
      <c r="Q688" s="3">
        <f>SUM(Exportaciones_FOB_frutas[[#This Row],[Enero]:[Diciembre]])</f>
        <v>133156.19</v>
      </c>
      <c r="R688" t="s">
        <v>236</v>
      </c>
      <c r="S688">
        <v>2019</v>
      </c>
    </row>
    <row r="689" spans="1:19" x14ac:dyDescent="0.35">
      <c r="A689" s="3" t="str">
        <f>+_xlfn.CONCAT(Exportaciones_FOB_frutas[[#This Row],[País]],Exportaciones_FOB_frutas[[#This Row],[Detalle]],Exportaciones_FOB_frutas[[#This Row],[Año]])</f>
        <v>Otros PaísesCiruela2019</v>
      </c>
      <c r="B689" s="3" t="s">
        <v>197</v>
      </c>
      <c r="C689" s="3" t="s">
        <v>4</v>
      </c>
      <c r="D689" s="3" t="s">
        <v>7</v>
      </c>
      <c r="E689" s="3">
        <v>0</v>
      </c>
      <c r="F689" s="3">
        <v>0</v>
      </c>
      <c r="G689" s="3">
        <v>0</v>
      </c>
      <c r="H689" s="3">
        <v>27654.84</v>
      </c>
      <c r="I689" s="3">
        <v>3311.54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35920.370000000003</v>
      </c>
      <c r="P689" s="3">
        <v>0</v>
      </c>
      <c r="Q689" s="3">
        <f>SUM(Exportaciones_FOB_frutas[[#This Row],[Enero]:[Diciembre]])</f>
        <v>66886.75</v>
      </c>
      <c r="R689" t="s">
        <v>236</v>
      </c>
      <c r="S689">
        <v>2019</v>
      </c>
    </row>
    <row r="690" spans="1:19" x14ac:dyDescent="0.35">
      <c r="A690" s="3" t="str">
        <f>+_xlfn.CONCAT(Exportaciones_FOB_frutas[[#This Row],[País]],Exportaciones_FOB_frutas[[#This Row],[Detalle]],Exportaciones_FOB_frutas[[#This Row],[Año]])</f>
        <v>ChipreCiruela2019</v>
      </c>
      <c r="B690" s="3" t="s">
        <v>57</v>
      </c>
      <c r="C690" s="3" t="s">
        <v>4</v>
      </c>
      <c r="D690" s="3" t="s">
        <v>7</v>
      </c>
      <c r="E690" s="3">
        <v>0</v>
      </c>
      <c r="F690" s="3">
        <v>38584.699999999997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37916.43</v>
      </c>
      <c r="N690" s="3">
        <v>14571.74</v>
      </c>
      <c r="O690" s="3">
        <v>0</v>
      </c>
      <c r="P690" s="3">
        <v>38973.129999999997</v>
      </c>
      <c r="Q690" s="3">
        <f>SUM(Exportaciones_FOB_frutas[[#This Row],[Enero]:[Diciembre]])</f>
        <v>130046</v>
      </c>
      <c r="R690" t="s">
        <v>236</v>
      </c>
      <c r="S690">
        <v>2019</v>
      </c>
    </row>
    <row r="691" spans="1:19" x14ac:dyDescent="0.35">
      <c r="A691" s="3" t="str">
        <f>+_xlfn.CONCAT(Exportaciones_FOB_frutas[[#This Row],[País]],Exportaciones_FOB_frutas[[#This Row],[Detalle]],Exportaciones_FOB_frutas[[#This Row],[Año]])</f>
        <v>TunezCiruela2019</v>
      </c>
      <c r="B691" s="3" t="s">
        <v>188</v>
      </c>
      <c r="C691" s="3" t="s">
        <v>4</v>
      </c>
      <c r="D691" s="3" t="s">
        <v>7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9766.4599999999991</v>
      </c>
      <c r="M691" s="3">
        <v>0</v>
      </c>
      <c r="N691" s="3">
        <v>0</v>
      </c>
      <c r="O691" s="3">
        <v>24397.599999999999</v>
      </c>
      <c r="P691" s="3">
        <v>0</v>
      </c>
      <c r="Q691" s="3">
        <f>SUM(Exportaciones_FOB_frutas[[#This Row],[Enero]:[Diciembre]])</f>
        <v>34164.06</v>
      </c>
      <c r="R691" t="s">
        <v>236</v>
      </c>
      <c r="S691">
        <v>2019</v>
      </c>
    </row>
    <row r="692" spans="1:19" x14ac:dyDescent="0.35">
      <c r="A692" s="3" t="str">
        <f>+_xlfn.CONCAT(Exportaciones_FOB_frutas[[#This Row],[País]],Exportaciones_FOB_frutas[[#This Row],[Detalle]],Exportaciones_FOB_frutas[[#This Row],[Año]])</f>
        <v>BarbadosCiruela2019</v>
      </c>
      <c r="B692" s="3" t="s">
        <v>41</v>
      </c>
      <c r="C692" s="3" t="s">
        <v>4</v>
      </c>
      <c r="D692" s="3" t="s">
        <v>7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31105.09</v>
      </c>
      <c r="P692" s="3">
        <v>0</v>
      </c>
      <c r="Q692" s="3">
        <f>SUM(Exportaciones_FOB_frutas[[#This Row],[Enero]:[Diciembre]])</f>
        <v>31105.09</v>
      </c>
      <c r="R692" t="s">
        <v>236</v>
      </c>
      <c r="S692">
        <v>2019</v>
      </c>
    </row>
    <row r="693" spans="1:19" x14ac:dyDescent="0.35">
      <c r="A693" s="3" t="str">
        <f>+_xlfn.CONCAT(Exportaciones_FOB_frutas[[#This Row],[País]],Exportaciones_FOB_frutas[[#This Row],[Detalle]],Exportaciones_FOB_frutas[[#This Row],[Año]])</f>
        <v>HungríaCiruela2019</v>
      </c>
      <c r="B693" s="3" t="s">
        <v>95</v>
      </c>
      <c r="C693" s="3" t="s">
        <v>4</v>
      </c>
      <c r="D693" s="3" t="s">
        <v>7</v>
      </c>
      <c r="E693" s="3">
        <v>71589.25</v>
      </c>
      <c r="F693" s="3">
        <v>0</v>
      </c>
      <c r="G693" s="3">
        <v>0</v>
      </c>
      <c r="H693" s="3">
        <v>0</v>
      </c>
      <c r="I693" s="3">
        <v>86762.39</v>
      </c>
      <c r="J693" s="3">
        <v>76000</v>
      </c>
      <c r="K693" s="3">
        <v>83000</v>
      </c>
      <c r="L693" s="3">
        <v>226367.13</v>
      </c>
      <c r="M693" s="3">
        <v>163103</v>
      </c>
      <c r="N693" s="3">
        <v>126500</v>
      </c>
      <c r="O693" s="3">
        <v>107496.7</v>
      </c>
      <c r="P693" s="3">
        <v>124000</v>
      </c>
      <c r="Q693" s="3">
        <f>SUM(Exportaciones_FOB_frutas[[#This Row],[Enero]:[Diciembre]])</f>
        <v>1064818.47</v>
      </c>
      <c r="R693" t="s">
        <v>236</v>
      </c>
      <c r="S693">
        <v>2019</v>
      </c>
    </row>
    <row r="694" spans="1:19" x14ac:dyDescent="0.35">
      <c r="A694" s="3" t="str">
        <f>+_xlfn.CONCAT(Exportaciones_FOB_frutas[[#This Row],[País]],Exportaciones_FOB_frutas[[#This Row],[Detalle]],Exportaciones_FOB_frutas[[#This Row],[Año]])</f>
        <v>IraqCiruela2019</v>
      </c>
      <c r="B694" s="3" t="s">
        <v>98</v>
      </c>
      <c r="C694" s="3" t="s">
        <v>4</v>
      </c>
      <c r="D694" s="3" t="s">
        <v>7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2825.56</v>
      </c>
      <c r="K694" s="3">
        <v>0</v>
      </c>
      <c r="L694" s="3">
        <v>0</v>
      </c>
      <c r="M694" s="3">
        <v>0</v>
      </c>
      <c r="N694" s="3">
        <v>13793.67</v>
      </c>
      <c r="O694" s="3">
        <v>0</v>
      </c>
      <c r="P694" s="3">
        <v>24769.24</v>
      </c>
      <c r="Q694" s="3">
        <f>SUM(Exportaciones_FOB_frutas[[#This Row],[Enero]:[Diciembre]])</f>
        <v>41388.47</v>
      </c>
      <c r="R694" t="s">
        <v>236</v>
      </c>
      <c r="S694">
        <v>2019</v>
      </c>
    </row>
    <row r="695" spans="1:19" x14ac:dyDescent="0.35">
      <c r="A695" s="3" t="str">
        <f>+_xlfn.CONCAT(Exportaciones_FOB_frutas[[#This Row],[País]],Exportaciones_FOB_frutas[[#This Row],[Detalle]],Exportaciones_FOB_frutas[[#This Row],[Año]])</f>
        <v>Territorio Francés en AméricaCiruela2019</v>
      </c>
      <c r="B695" s="3" t="s">
        <v>183</v>
      </c>
      <c r="C695" s="3" t="s">
        <v>4</v>
      </c>
      <c r="D695" s="3" t="s">
        <v>7</v>
      </c>
      <c r="E695" s="3">
        <v>6772</v>
      </c>
      <c r="F695" s="3">
        <v>10691.89</v>
      </c>
      <c r="G695" s="3">
        <v>5819.36</v>
      </c>
      <c r="H695" s="3">
        <v>16396.75</v>
      </c>
      <c r="I695" s="3">
        <v>5560.96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f>SUM(Exportaciones_FOB_frutas[[#This Row],[Enero]:[Diciembre]])</f>
        <v>45240.959999999999</v>
      </c>
      <c r="R695" t="s">
        <v>236</v>
      </c>
      <c r="S695">
        <v>2019</v>
      </c>
    </row>
    <row r="696" spans="1:19" x14ac:dyDescent="0.35">
      <c r="A696" s="3" t="str">
        <f>+_xlfn.CONCAT(Exportaciones_FOB_frutas[[#This Row],[País]],Exportaciones_FOB_frutas[[#This Row],[Detalle]],Exportaciones_FOB_frutas[[#This Row],[Año]])</f>
        <v>CroaciaCiruela2019</v>
      </c>
      <c r="B696" s="3" t="s">
        <v>63</v>
      </c>
      <c r="C696" s="3" t="s">
        <v>4</v>
      </c>
      <c r="D696" s="3" t="s">
        <v>7</v>
      </c>
      <c r="E696" s="3">
        <v>112443</v>
      </c>
      <c r="F696" s="3">
        <v>85500</v>
      </c>
      <c r="G696" s="3">
        <v>0</v>
      </c>
      <c r="H696" s="3">
        <v>85032</v>
      </c>
      <c r="I696" s="3">
        <v>180517</v>
      </c>
      <c r="J696" s="3">
        <v>38112</v>
      </c>
      <c r="K696" s="3">
        <v>0</v>
      </c>
      <c r="L696" s="3">
        <v>157683</v>
      </c>
      <c r="M696" s="3">
        <v>35908</v>
      </c>
      <c r="N696" s="3">
        <v>80962</v>
      </c>
      <c r="O696" s="3">
        <v>0</v>
      </c>
      <c r="P696" s="3">
        <v>0</v>
      </c>
      <c r="Q696" s="3">
        <f>SUM(Exportaciones_FOB_frutas[[#This Row],[Enero]:[Diciembre]])</f>
        <v>776157</v>
      </c>
      <c r="R696" t="s">
        <v>236</v>
      </c>
      <c r="S696">
        <v>2019</v>
      </c>
    </row>
    <row r="697" spans="1:19" x14ac:dyDescent="0.35">
      <c r="A697" s="3" t="str">
        <f>+_xlfn.CONCAT(Exportaciones_FOB_frutas[[#This Row],[País]],Exportaciones_FOB_frutas[[#This Row],[Detalle]],Exportaciones_FOB_frutas[[#This Row],[Año]])</f>
        <v>República EslovacaCiruela2019</v>
      </c>
      <c r="B697" s="3" t="s">
        <v>159</v>
      </c>
      <c r="C697" s="3" t="s">
        <v>4</v>
      </c>
      <c r="D697" s="3" t="s">
        <v>7</v>
      </c>
      <c r="E697" s="3">
        <v>0</v>
      </c>
      <c r="F697" s="3">
        <v>55378.6</v>
      </c>
      <c r="G697" s="3">
        <v>0</v>
      </c>
      <c r="H697" s="3">
        <v>39301.72</v>
      </c>
      <c r="I697" s="3">
        <v>0</v>
      </c>
      <c r="J697" s="3">
        <v>0</v>
      </c>
      <c r="K697" s="3">
        <v>64786.6</v>
      </c>
      <c r="L697" s="3">
        <v>92477.2</v>
      </c>
      <c r="M697" s="3">
        <v>92977.2</v>
      </c>
      <c r="N697" s="3">
        <v>144085.9</v>
      </c>
      <c r="O697" s="3">
        <v>0</v>
      </c>
      <c r="P697" s="3">
        <v>0</v>
      </c>
      <c r="Q697" s="3">
        <f>SUM(Exportaciones_FOB_frutas[[#This Row],[Enero]:[Diciembre]])</f>
        <v>489007.22</v>
      </c>
      <c r="R697" t="s">
        <v>236</v>
      </c>
      <c r="S697">
        <v>2019</v>
      </c>
    </row>
    <row r="698" spans="1:19" x14ac:dyDescent="0.35">
      <c r="A698" s="3" t="str">
        <f>+_xlfn.CONCAT(Exportaciones_FOB_frutas[[#This Row],[País]],Exportaciones_FOB_frutas[[#This Row],[Detalle]],Exportaciones_FOB_frutas[[#This Row],[Año]])</f>
        <v>MongoliaCiruela2019</v>
      </c>
      <c r="B698" s="3" t="s">
        <v>133</v>
      </c>
      <c r="C698" s="3" t="s">
        <v>4</v>
      </c>
      <c r="D698" s="3" t="s">
        <v>7</v>
      </c>
      <c r="E698" s="3">
        <v>0</v>
      </c>
      <c r="F698" s="3">
        <v>0</v>
      </c>
      <c r="G698" s="3">
        <v>0</v>
      </c>
      <c r="H698" s="3">
        <v>10500</v>
      </c>
      <c r="I698" s="3">
        <v>8750</v>
      </c>
      <c r="J698" s="3">
        <v>11250</v>
      </c>
      <c r="K698" s="3">
        <v>0</v>
      </c>
      <c r="L698" s="3">
        <v>0</v>
      </c>
      <c r="M698" s="3">
        <v>11750</v>
      </c>
      <c r="N698" s="3">
        <v>0</v>
      </c>
      <c r="O698" s="3">
        <v>0</v>
      </c>
      <c r="P698" s="3">
        <v>18864.38</v>
      </c>
      <c r="Q698" s="3">
        <f>SUM(Exportaciones_FOB_frutas[[#This Row],[Enero]:[Diciembre]])</f>
        <v>61114.380000000005</v>
      </c>
      <c r="R698" t="s">
        <v>236</v>
      </c>
      <c r="S698">
        <v>2019</v>
      </c>
    </row>
    <row r="699" spans="1:19" x14ac:dyDescent="0.35">
      <c r="A699" s="3" t="str">
        <f>+_xlfn.CONCAT(Exportaciones_FOB_frutas[[#This Row],[País]],Exportaciones_FOB_frutas[[#This Row],[Detalle]],Exportaciones_FOB_frutas[[#This Row],[Año]])</f>
        <v>Polinesia FrancesaCiruela2019</v>
      </c>
      <c r="B699" s="3" t="s">
        <v>150</v>
      </c>
      <c r="C699" s="3" t="s">
        <v>4</v>
      </c>
      <c r="D699" s="3" t="s">
        <v>7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3312.03</v>
      </c>
      <c r="Q699" s="3">
        <f>SUM(Exportaciones_FOB_frutas[[#This Row],[Enero]:[Diciembre]])</f>
        <v>3312.03</v>
      </c>
      <c r="R699" t="s">
        <v>236</v>
      </c>
      <c r="S699">
        <v>2019</v>
      </c>
    </row>
    <row r="700" spans="1:19" x14ac:dyDescent="0.35">
      <c r="A700" s="3" t="str">
        <f>+_xlfn.CONCAT(Exportaciones_FOB_frutas[[#This Row],[País]],Exportaciones_FOB_frutas[[#This Row],[Detalle]],Exportaciones_FOB_frutas[[#This Row],[Año]])</f>
        <v>AzerbaiyanCiruela2019</v>
      </c>
      <c r="B700" s="3" t="s">
        <v>37</v>
      </c>
      <c r="C700" s="3" t="s">
        <v>4</v>
      </c>
      <c r="D700" s="3" t="s">
        <v>7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73303</v>
      </c>
      <c r="L700" s="3">
        <v>0</v>
      </c>
      <c r="M700" s="3">
        <v>0</v>
      </c>
      <c r="N700" s="3">
        <v>0</v>
      </c>
      <c r="O700" s="3">
        <v>53939.9</v>
      </c>
      <c r="P700" s="3">
        <v>0</v>
      </c>
      <c r="Q700" s="3">
        <f>SUM(Exportaciones_FOB_frutas[[#This Row],[Enero]:[Diciembre]])</f>
        <v>127242.9</v>
      </c>
      <c r="R700" t="s">
        <v>236</v>
      </c>
      <c r="S700">
        <v>2019</v>
      </c>
    </row>
    <row r="701" spans="1:19" x14ac:dyDescent="0.35">
      <c r="A701" s="3" t="str">
        <f>+_xlfn.CONCAT(Exportaciones_FOB_frutas[[#This Row],[País]],Exportaciones_FOB_frutas[[#This Row],[Detalle]],Exportaciones_FOB_frutas[[#This Row],[Año]])</f>
        <v>MartinicaCiruela2019</v>
      </c>
      <c r="B701" s="3" t="s">
        <v>127</v>
      </c>
      <c r="C701" s="3" t="s">
        <v>4</v>
      </c>
      <c r="D701" s="3" t="s">
        <v>7</v>
      </c>
      <c r="E701" s="3">
        <v>4680</v>
      </c>
      <c r="F701" s="3">
        <v>10320</v>
      </c>
      <c r="G701" s="3">
        <v>2880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f>SUM(Exportaciones_FOB_frutas[[#This Row],[Enero]:[Diciembre]])</f>
        <v>17880</v>
      </c>
      <c r="R701" t="s">
        <v>236</v>
      </c>
      <c r="S701">
        <v>2019</v>
      </c>
    </row>
    <row r="702" spans="1:19" x14ac:dyDescent="0.35">
      <c r="A702" s="3" t="str">
        <f>+_xlfn.CONCAT(Exportaciones_FOB_frutas[[#This Row],[País]],Exportaciones_FOB_frutas[[#This Row],[Detalle]],Exportaciones_FOB_frutas[[#This Row],[Año]])</f>
        <v>ArmeniaCiruela2019</v>
      </c>
      <c r="B702" s="3" t="s">
        <v>33</v>
      </c>
      <c r="C702" s="3" t="s">
        <v>4</v>
      </c>
      <c r="D702" s="3" t="s">
        <v>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123310</v>
      </c>
      <c r="K702" s="3">
        <v>0</v>
      </c>
      <c r="L702" s="3">
        <v>0</v>
      </c>
      <c r="M702" s="3">
        <v>0</v>
      </c>
      <c r="N702" s="3">
        <v>45850</v>
      </c>
      <c r="O702" s="3">
        <v>0</v>
      </c>
      <c r="P702" s="3">
        <v>0</v>
      </c>
      <c r="Q702" s="3">
        <f>SUM(Exportaciones_FOB_frutas[[#This Row],[Enero]:[Diciembre]])</f>
        <v>169160</v>
      </c>
      <c r="R702" t="s">
        <v>236</v>
      </c>
      <c r="S702">
        <v>2019</v>
      </c>
    </row>
    <row r="703" spans="1:19" x14ac:dyDescent="0.35">
      <c r="A703" s="3" t="str">
        <f>+_xlfn.CONCAT(Exportaciones_FOB_frutas[[#This Row],[País]],Exportaciones_FOB_frutas[[#This Row],[Detalle]],Exportaciones_FOB_frutas[[#This Row],[Año]])</f>
        <v>Territorio Holandés en AméricaCiruela2019</v>
      </c>
      <c r="B703" s="3" t="s">
        <v>185</v>
      </c>
      <c r="C703" s="3" t="s">
        <v>4</v>
      </c>
      <c r="D703" s="3" t="s">
        <v>7</v>
      </c>
      <c r="E703" s="3">
        <v>0</v>
      </c>
      <c r="F703" s="3">
        <v>0</v>
      </c>
      <c r="G703" s="3">
        <v>0</v>
      </c>
      <c r="H703" s="3">
        <v>0</v>
      </c>
      <c r="I703" s="3">
        <v>29938.2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f>SUM(Exportaciones_FOB_frutas[[#This Row],[Enero]:[Diciembre]])</f>
        <v>29938.2</v>
      </c>
      <c r="R703" t="s">
        <v>236</v>
      </c>
      <c r="S703">
        <v>2019</v>
      </c>
    </row>
    <row r="704" spans="1:19" x14ac:dyDescent="0.35">
      <c r="A704" s="3" t="str">
        <f>+_xlfn.CONCAT(Exportaciones_FOB_frutas[[#This Row],[País]],Exportaciones_FOB_frutas[[#This Row],[Detalle]],Exportaciones_FOB_frutas[[#This Row],[Año]])</f>
        <v>Bosnia y HerzegovinaCiruela2019</v>
      </c>
      <c r="B704" s="3" t="s">
        <v>48</v>
      </c>
      <c r="C704" s="3" t="s">
        <v>4</v>
      </c>
      <c r="D704" s="3" t="s">
        <v>7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47260.5</v>
      </c>
      <c r="Q704" s="3">
        <f>SUM(Exportaciones_FOB_frutas[[#This Row],[Enero]:[Diciembre]])</f>
        <v>47260.5</v>
      </c>
      <c r="R704" t="s">
        <v>236</v>
      </c>
      <c r="S704">
        <v>2019</v>
      </c>
    </row>
    <row r="705" spans="1:19" x14ac:dyDescent="0.35">
      <c r="A705" s="3" t="str">
        <f>+_xlfn.CONCAT(Exportaciones_FOB_frutas[[#This Row],[País]],Exportaciones_FOB_frutas[[#This Row],[Detalle]],Exportaciones_FOB_frutas[[#This Row],[Año]])</f>
        <v>ChinaCiruela2018</v>
      </c>
      <c r="B705" s="3" t="s">
        <v>56</v>
      </c>
      <c r="C705" s="3" t="s">
        <v>4</v>
      </c>
      <c r="D705" s="3" t="s">
        <v>7</v>
      </c>
      <c r="E705" s="3">
        <v>2036616.06</v>
      </c>
      <c r="F705" s="3">
        <v>20485690.510000002</v>
      </c>
      <c r="G705" s="3">
        <v>33976641.93</v>
      </c>
      <c r="H705" s="3">
        <v>9938147.0499999989</v>
      </c>
      <c r="I705" s="3">
        <v>450492.09</v>
      </c>
      <c r="J705" s="3">
        <v>234490.12</v>
      </c>
      <c r="K705" s="3">
        <v>419766.84</v>
      </c>
      <c r="L705" s="3">
        <v>330394.71000000002</v>
      </c>
      <c r="M705" s="3">
        <v>604736.4</v>
      </c>
      <c r="N705" s="3">
        <v>579207.59000000008</v>
      </c>
      <c r="O705" s="3">
        <v>900612.67999999993</v>
      </c>
      <c r="P705" s="3">
        <v>503500.46</v>
      </c>
      <c r="Q705" s="3">
        <f>SUM(Exportaciones_FOB_frutas[[#This Row],[Enero]:[Diciembre]])</f>
        <v>70460296.440000013</v>
      </c>
      <c r="R705" t="s">
        <v>236</v>
      </c>
      <c r="S705">
        <v>2018</v>
      </c>
    </row>
    <row r="706" spans="1:19" x14ac:dyDescent="0.35">
      <c r="A706" s="3" t="str">
        <f>+_xlfn.CONCAT(Exportaciones_FOB_frutas[[#This Row],[País]],Exportaciones_FOB_frutas[[#This Row],[Detalle]],Exportaciones_FOB_frutas[[#This Row],[Año]])</f>
        <v>Estados Unidos de AméricaCiruela2018</v>
      </c>
      <c r="B706" s="3" t="s">
        <v>74</v>
      </c>
      <c r="C706" s="3" t="s">
        <v>4</v>
      </c>
      <c r="D706" s="3" t="s">
        <v>7</v>
      </c>
      <c r="E706" s="3">
        <v>7041656.5999999987</v>
      </c>
      <c r="F706" s="3">
        <v>9641717.209999999</v>
      </c>
      <c r="G706" s="3">
        <v>10190800.75</v>
      </c>
      <c r="H706" s="3">
        <v>7244402.6600000001</v>
      </c>
      <c r="I706" s="3">
        <v>1302566.3299999998</v>
      </c>
      <c r="J706" s="3">
        <v>402031.08</v>
      </c>
      <c r="K706" s="3">
        <v>2430563.6100000003</v>
      </c>
      <c r="L706" s="3">
        <v>1808683.96</v>
      </c>
      <c r="M706" s="3">
        <v>2038509.28</v>
      </c>
      <c r="N706" s="3">
        <v>1861447.38</v>
      </c>
      <c r="O706" s="3">
        <v>1718745.8199999998</v>
      </c>
      <c r="P706" s="3">
        <v>896925.15999999992</v>
      </c>
      <c r="Q706" s="3">
        <f>SUM(Exportaciones_FOB_frutas[[#This Row],[Enero]:[Diciembre]])</f>
        <v>46578049.839999996</v>
      </c>
      <c r="R706" t="s">
        <v>236</v>
      </c>
      <c r="S706">
        <v>2018</v>
      </c>
    </row>
    <row r="707" spans="1:19" x14ac:dyDescent="0.35">
      <c r="A707" s="3" t="str">
        <f>+_xlfn.CONCAT(Exportaciones_FOB_frutas[[#This Row],[País]],Exportaciones_FOB_frutas[[#This Row],[Detalle]],Exportaciones_FOB_frutas[[#This Row],[Año]])</f>
        <v>JapónCiruela2018</v>
      </c>
      <c r="B707" s="3" t="s">
        <v>110</v>
      </c>
      <c r="C707" s="3" t="s">
        <v>4</v>
      </c>
      <c r="D707" s="3" t="s">
        <v>7</v>
      </c>
      <c r="E707" s="3">
        <v>0</v>
      </c>
      <c r="F707" s="3">
        <v>13872</v>
      </c>
      <c r="G707" s="3">
        <v>0</v>
      </c>
      <c r="H707" s="3">
        <v>0</v>
      </c>
      <c r="I707" s="3">
        <v>0</v>
      </c>
      <c r="J707" s="3">
        <v>2431.5500000000002</v>
      </c>
      <c r="K707" s="3">
        <v>80209.960000000006</v>
      </c>
      <c r="L707" s="3">
        <v>47970</v>
      </c>
      <c r="M707" s="3">
        <v>61425</v>
      </c>
      <c r="N707" s="3">
        <v>0</v>
      </c>
      <c r="O707" s="3">
        <v>45610</v>
      </c>
      <c r="P707" s="3">
        <v>0</v>
      </c>
      <c r="Q707" s="3">
        <f>SUM(Exportaciones_FOB_frutas[[#This Row],[Enero]:[Diciembre]])</f>
        <v>251518.51</v>
      </c>
      <c r="R707" t="s">
        <v>236</v>
      </c>
      <c r="S707">
        <v>2018</v>
      </c>
    </row>
    <row r="708" spans="1:19" x14ac:dyDescent="0.35">
      <c r="A708" s="3" t="str">
        <f>+_xlfn.CONCAT(Exportaciones_FOB_frutas[[#This Row],[País]],Exportaciones_FOB_frutas[[#This Row],[Detalle]],Exportaciones_FOB_frutas[[#This Row],[Año]])</f>
        <v>Corea del SurCiruela2018</v>
      </c>
      <c r="B708" s="3" t="s">
        <v>60</v>
      </c>
      <c r="C708" s="3" t="s">
        <v>4</v>
      </c>
      <c r="D708" s="3" t="s">
        <v>7</v>
      </c>
      <c r="E708" s="3">
        <v>0</v>
      </c>
      <c r="F708" s="3">
        <v>13880.68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f>SUM(Exportaciones_FOB_frutas[[#This Row],[Enero]:[Diciembre]])</f>
        <v>13880.68</v>
      </c>
      <c r="R708" t="s">
        <v>236</v>
      </c>
      <c r="S708">
        <v>2018</v>
      </c>
    </row>
    <row r="709" spans="1:19" x14ac:dyDescent="0.35">
      <c r="A709" s="3" t="str">
        <f>+_xlfn.CONCAT(Exportaciones_FOB_frutas[[#This Row],[País]],Exportaciones_FOB_frutas[[#This Row],[Detalle]],Exportaciones_FOB_frutas[[#This Row],[Año]])</f>
        <v>BrasilCiruela2018</v>
      </c>
      <c r="B709" s="3" t="s">
        <v>49</v>
      </c>
      <c r="C709" s="3" t="s">
        <v>4</v>
      </c>
      <c r="D709" s="3" t="s">
        <v>7</v>
      </c>
      <c r="E709" s="3">
        <v>2370794.3299999996</v>
      </c>
      <c r="F709" s="3">
        <v>2480570.3099999996</v>
      </c>
      <c r="G709" s="3">
        <v>4736076.45</v>
      </c>
      <c r="H709" s="3">
        <v>6127935.4699999997</v>
      </c>
      <c r="I709" s="3">
        <v>3537743.08</v>
      </c>
      <c r="J709" s="3">
        <v>695853.31</v>
      </c>
      <c r="K709" s="3">
        <v>344649.61</v>
      </c>
      <c r="L709" s="3">
        <v>364903.84</v>
      </c>
      <c r="M709" s="3">
        <v>217007.09</v>
      </c>
      <c r="N709" s="3">
        <v>690532.87</v>
      </c>
      <c r="O709" s="3">
        <v>509230.63</v>
      </c>
      <c r="P709" s="3">
        <v>419719.96</v>
      </c>
      <c r="Q709" s="3">
        <f>SUM(Exportaciones_FOB_frutas[[#This Row],[Enero]:[Diciembre]])</f>
        <v>22495016.949999999</v>
      </c>
      <c r="R709" t="s">
        <v>236</v>
      </c>
      <c r="S709">
        <v>2018</v>
      </c>
    </row>
    <row r="710" spans="1:19" x14ac:dyDescent="0.35">
      <c r="A710" s="3" t="str">
        <f>+_xlfn.CONCAT(Exportaciones_FOB_frutas[[#This Row],[País]],Exportaciones_FOB_frutas[[#This Row],[Detalle]],Exportaciones_FOB_frutas[[#This Row],[Año]])</f>
        <v>PerúCiruela2018</v>
      </c>
      <c r="B710" s="3" t="s">
        <v>149</v>
      </c>
      <c r="C710" s="3" t="s">
        <v>4</v>
      </c>
      <c r="D710" s="3" t="s">
        <v>7</v>
      </c>
      <c r="E710" s="3">
        <v>606823.56999999995</v>
      </c>
      <c r="F710" s="3">
        <v>705889.77</v>
      </c>
      <c r="G710" s="3">
        <v>566513.49</v>
      </c>
      <c r="H710" s="3">
        <v>649580.83000000007</v>
      </c>
      <c r="I710" s="3">
        <v>322312.73</v>
      </c>
      <c r="J710" s="3">
        <v>276802.05</v>
      </c>
      <c r="K710" s="3">
        <v>108370.6</v>
      </c>
      <c r="L710" s="3">
        <v>223147.71</v>
      </c>
      <c r="M710" s="3">
        <v>196792.68</v>
      </c>
      <c r="N710" s="3">
        <v>255349.19</v>
      </c>
      <c r="O710" s="3">
        <v>185047.99</v>
      </c>
      <c r="P710" s="3">
        <v>111807.24</v>
      </c>
      <c r="Q710" s="3">
        <f>SUM(Exportaciones_FOB_frutas[[#This Row],[Enero]:[Diciembre]])</f>
        <v>4208437.8500000006</v>
      </c>
      <c r="R710" t="s">
        <v>236</v>
      </c>
      <c r="S710">
        <v>2018</v>
      </c>
    </row>
    <row r="711" spans="1:19" x14ac:dyDescent="0.35">
      <c r="A711" s="3" t="str">
        <f>+_xlfn.CONCAT(Exportaciones_FOB_frutas[[#This Row],[País]],Exportaciones_FOB_frutas[[#This Row],[Detalle]],Exportaciones_FOB_frutas[[#This Row],[Año]])</f>
        <v>EspañaCiruela2018</v>
      </c>
      <c r="B711" s="3" t="s">
        <v>73</v>
      </c>
      <c r="C711" s="3" t="s">
        <v>4</v>
      </c>
      <c r="D711" s="3" t="s">
        <v>7</v>
      </c>
      <c r="E711" s="3">
        <v>917552.39</v>
      </c>
      <c r="F711" s="3">
        <v>1067370.3399999999</v>
      </c>
      <c r="G711" s="3">
        <v>2314736.27</v>
      </c>
      <c r="H711" s="3">
        <v>1724097.23</v>
      </c>
      <c r="I711" s="3">
        <v>1056560.82</v>
      </c>
      <c r="J711" s="3">
        <v>597110.19999999995</v>
      </c>
      <c r="K711" s="3">
        <v>1093997.1399999999</v>
      </c>
      <c r="L711" s="3">
        <v>993663.52</v>
      </c>
      <c r="M711" s="3">
        <v>535416.47</v>
      </c>
      <c r="N711" s="3">
        <v>1100959.8599999999</v>
      </c>
      <c r="O711" s="3">
        <v>439552.6</v>
      </c>
      <c r="P711" s="3">
        <v>677093.3</v>
      </c>
      <c r="Q711" s="3">
        <f>SUM(Exportaciones_FOB_frutas[[#This Row],[Enero]:[Diciembre]])</f>
        <v>12518110.140000001</v>
      </c>
      <c r="R711" t="s">
        <v>236</v>
      </c>
      <c r="S711">
        <v>2018</v>
      </c>
    </row>
    <row r="712" spans="1:19" x14ac:dyDescent="0.35">
      <c r="A712" s="3" t="str">
        <f>+_xlfn.CONCAT(Exportaciones_FOB_frutas[[#This Row],[País]],Exportaciones_FOB_frutas[[#This Row],[Detalle]],Exportaciones_FOB_frutas[[#This Row],[Año]])</f>
        <v>HolandaCiruela2018</v>
      </c>
      <c r="B712" s="3" t="s">
        <v>92</v>
      </c>
      <c r="C712" s="3" t="s">
        <v>4</v>
      </c>
      <c r="D712" s="3" t="s">
        <v>7</v>
      </c>
      <c r="E712" s="3">
        <v>974468.15999999992</v>
      </c>
      <c r="F712" s="3">
        <v>2074564.57</v>
      </c>
      <c r="G712" s="3">
        <v>3882621.09</v>
      </c>
      <c r="H712" s="3">
        <v>4477639.9899999993</v>
      </c>
      <c r="I712" s="3">
        <v>894182.57</v>
      </c>
      <c r="J712" s="3">
        <v>410220.95</v>
      </c>
      <c r="K712" s="3">
        <v>120033.16</v>
      </c>
      <c r="L712" s="3">
        <v>318818</v>
      </c>
      <c r="M712" s="3">
        <v>71615</v>
      </c>
      <c r="N712" s="3">
        <v>442457</v>
      </c>
      <c r="O712" s="3">
        <v>270074</v>
      </c>
      <c r="P712" s="3">
        <v>363654.06</v>
      </c>
      <c r="Q712" s="3">
        <f>SUM(Exportaciones_FOB_frutas[[#This Row],[Enero]:[Diciembre]])</f>
        <v>14300348.549999999</v>
      </c>
      <c r="R712" t="s">
        <v>236</v>
      </c>
      <c r="S712">
        <v>2018</v>
      </c>
    </row>
    <row r="713" spans="1:19" x14ac:dyDescent="0.35">
      <c r="A713" s="3" t="str">
        <f>+_xlfn.CONCAT(Exportaciones_FOB_frutas[[#This Row],[País]],Exportaciones_FOB_frutas[[#This Row],[Detalle]],Exportaciones_FOB_frutas[[#This Row],[Año]])</f>
        <v>IndiaCiruela2018</v>
      </c>
      <c r="B713" s="3" t="s">
        <v>96</v>
      </c>
      <c r="C713" s="3" t="s">
        <v>4</v>
      </c>
      <c r="D713" s="3" t="s">
        <v>7</v>
      </c>
      <c r="E713" s="3">
        <v>110124</v>
      </c>
      <c r="F713" s="3">
        <v>0</v>
      </c>
      <c r="G713" s="3">
        <v>89201.2</v>
      </c>
      <c r="H713" s="3">
        <v>332521.69</v>
      </c>
      <c r="I713" s="3">
        <v>30884</v>
      </c>
      <c r="J713" s="3">
        <v>0</v>
      </c>
      <c r="K713" s="3">
        <v>0</v>
      </c>
      <c r="L713" s="3">
        <v>0</v>
      </c>
      <c r="M713" s="3">
        <v>0</v>
      </c>
      <c r="N713" s="3">
        <v>2945.89</v>
      </c>
      <c r="O713" s="3">
        <v>0</v>
      </c>
      <c r="P713" s="3">
        <v>0</v>
      </c>
      <c r="Q713" s="3">
        <f>SUM(Exportaciones_FOB_frutas[[#This Row],[Enero]:[Diciembre]])</f>
        <v>565676.78</v>
      </c>
      <c r="R713" t="s">
        <v>236</v>
      </c>
      <c r="S713">
        <v>2018</v>
      </c>
    </row>
    <row r="714" spans="1:19" x14ac:dyDescent="0.35">
      <c r="A714" s="3" t="str">
        <f>+_xlfn.CONCAT(Exportaciones_FOB_frutas[[#This Row],[País]],Exportaciones_FOB_frutas[[#This Row],[Detalle]],Exportaciones_FOB_frutas[[#This Row],[Año]])</f>
        <v>MéxicoCiruela2018</v>
      </c>
      <c r="B714" s="3" t="s">
        <v>130</v>
      </c>
      <c r="C714" s="3" t="s">
        <v>4</v>
      </c>
      <c r="D714" s="3" t="s">
        <v>7</v>
      </c>
      <c r="E714" s="3">
        <v>1175003.99</v>
      </c>
      <c r="F714" s="3">
        <v>1520565.07</v>
      </c>
      <c r="G714" s="3">
        <v>1406488.01</v>
      </c>
      <c r="H714" s="3">
        <v>993349.71</v>
      </c>
      <c r="I714" s="3">
        <v>1567942.01</v>
      </c>
      <c r="J714" s="3">
        <v>2151513.7200000002</v>
      </c>
      <c r="K714" s="3">
        <v>2000280.34</v>
      </c>
      <c r="L714" s="3">
        <v>3079032.7</v>
      </c>
      <c r="M714" s="3">
        <v>2042912.71</v>
      </c>
      <c r="N714" s="3">
        <v>3069416.4699999997</v>
      </c>
      <c r="O714" s="3">
        <v>2027873.42</v>
      </c>
      <c r="P714" s="3">
        <v>953927.51</v>
      </c>
      <c r="Q714" s="3">
        <f>SUM(Exportaciones_FOB_frutas[[#This Row],[Enero]:[Diciembre]])</f>
        <v>21988305.66</v>
      </c>
      <c r="R714" t="s">
        <v>236</v>
      </c>
      <c r="S714">
        <v>2018</v>
      </c>
    </row>
    <row r="715" spans="1:19" x14ac:dyDescent="0.35">
      <c r="A715" s="3" t="str">
        <f>+_xlfn.CONCAT(Exportaciones_FOB_frutas[[#This Row],[País]],Exportaciones_FOB_frutas[[#This Row],[Detalle]],Exportaciones_FOB_frutas[[#This Row],[Año]])</f>
        <v>Taiwán (Formosa)Ciruela2018</v>
      </c>
      <c r="B715" s="3" t="s">
        <v>179</v>
      </c>
      <c r="C715" s="3" t="s">
        <v>4</v>
      </c>
      <c r="D715" s="3" t="s">
        <v>7</v>
      </c>
      <c r="E715" s="3">
        <v>136164.04999999999</v>
      </c>
      <c r="F715" s="3">
        <v>581231.04</v>
      </c>
      <c r="G715" s="3">
        <v>1144512.8799999999</v>
      </c>
      <c r="H715" s="3">
        <v>647085.03</v>
      </c>
      <c r="I715" s="3">
        <v>7995.66</v>
      </c>
      <c r="J715" s="3">
        <v>34920.5</v>
      </c>
      <c r="K715" s="3">
        <v>129628.55</v>
      </c>
      <c r="L715" s="3">
        <v>49690</v>
      </c>
      <c r="M715" s="3">
        <v>0</v>
      </c>
      <c r="N715" s="3">
        <v>63205.1</v>
      </c>
      <c r="O715" s="3">
        <v>37052</v>
      </c>
      <c r="P715" s="3">
        <v>12318.63</v>
      </c>
      <c r="Q715" s="3">
        <f>SUM(Exportaciones_FOB_frutas[[#This Row],[Enero]:[Diciembre]])</f>
        <v>2843803.44</v>
      </c>
      <c r="R715" t="s">
        <v>236</v>
      </c>
      <c r="S715">
        <v>2018</v>
      </c>
    </row>
    <row r="716" spans="1:19" x14ac:dyDescent="0.35">
      <c r="A716" s="3" t="str">
        <f>+_xlfn.CONCAT(Exportaciones_FOB_frutas[[#This Row],[País]],Exportaciones_FOB_frutas[[#This Row],[Detalle]],Exportaciones_FOB_frutas[[#This Row],[Año]])</f>
        <v>CanadáCiruela2018</v>
      </c>
      <c r="B716" s="3" t="s">
        <v>55</v>
      </c>
      <c r="C716" s="3" t="s">
        <v>4</v>
      </c>
      <c r="D716" s="3" t="s">
        <v>7</v>
      </c>
      <c r="E716" s="3">
        <v>579038.56000000006</v>
      </c>
      <c r="F716" s="3">
        <v>802903.66</v>
      </c>
      <c r="G716" s="3">
        <v>1227117.1499999999</v>
      </c>
      <c r="H716" s="3">
        <v>561042.15999999992</v>
      </c>
      <c r="I716" s="3">
        <v>455972.12</v>
      </c>
      <c r="J716" s="3">
        <v>267118.59999999998</v>
      </c>
      <c r="K716" s="3">
        <v>191377.2</v>
      </c>
      <c r="L716" s="3">
        <v>297103.3</v>
      </c>
      <c r="M716" s="3">
        <v>106060</v>
      </c>
      <c r="N716" s="3">
        <v>260891</v>
      </c>
      <c r="O716" s="3">
        <v>183719.72</v>
      </c>
      <c r="P716" s="3">
        <v>342013.23</v>
      </c>
      <c r="Q716" s="3">
        <f>SUM(Exportaciones_FOB_frutas[[#This Row],[Enero]:[Diciembre]])</f>
        <v>5274356.7000000011</v>
      </c>
      <c r="R716" t="s">
        <v>236</v>
      </c>
      <c r="S716">
        <v>2018</v>
      </c>
    </row>
    <row r="717" spans="1:19" x14ac:dyDescent="0.35">
      <c r="A717" s="3" t="str">
        <f>+_xlfn.CONCAT(Exportaciones_FOB_frutas[[#This Row],[País]],Exportaciones_FOB_frutas[[#This Row],[Detalle]],Exportaciones_FOB_frutas[[#This Row],[Año]])</f>
        <v>ArgentinaCiruela2018</v>
      </c>
      <c r="B717" s="3" t="s">
        <v>32</v>
      </c>
      <c r="C717" s="3" t="s">
        <v>4</v>
      </c>
      <c r="D717" s="3" t="s">
        <v>7</v>
      </c>
      <c r="E717" s="3">
        <v>82721.81</v>
      </c>
      <c r="F717" s="3">
        <v>42188.73</v>
      </c>
      <c r="G717" s="3">
        <v>36712</v>
      </c>
      <c r="H717" s="3">
        <v>107585</v>
      </c>
      <c r="I717" s="3">
        <v>141849.92000000001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8694</v>
      </c>
      <c r="Q717" s="3">
        <f>SUM(Exportaciones_FOB_frutas[[#This Row],[Enero]:[Diciembre]])</f>
        <v>419751.46000000008</v>
      </c>
      <c r="R717" t="s">
        <v>236</v>
      </c>
      <c r="S717">
        <v>2018</v>
      </c>
    </row>
    <row r="718" spans="1:19" x14ac:dyDescent="0.35">
      <c r="A718" s="3" t="str">
        <f>+_xlfn.CONCAT(Exportaciones_FOB_frutas[[#This Row],[País]],Exportaciones_FOB_frutas[[#This Row],[Detalle]],Exportaciones_FOB_frutas[[#This Row],[Año]])</f>
        <v>SuizaCiruela2018</v>
      </c>
      <c r="B718" s="3" t="s">
        <v>176</v>
      </c>
      <c r="C718" s="3" t="s">
        <v>4</v>
      </c>
      <c r="D718" s="3" t="s">
        <v>7</v>
      </c>
      <c r="E718" s="3">
        <v>134666</v>
      </c>
      <c r="F718" s="3">
        <v>0</v>
      </c>
      <c r="G718" s="3">
        <v>56850</v>
      </c>
      <c r="H718" s="3">
        <v>67325</v>
      </c>
      <c r="I718" s="3">
        <v>39514.410000000003</v>
      </c>
      <c r="J718" s="3">
        <v>0</v>
      </c>
      <c r="K718" s="3">
        <v>0</v>
      </c>
      <c r="L718" s="3">
        <v>13680.61</v>
      </c>
      <c r="M718" s="3">
        <v>0</v>
      </c>
      <c r="N718" s="3">
        <v>13677.26</v>
      </c>
      <c r="O718" s="3">
        <v>0</v>
      </c>
      <c r="P718" s="3">
        <v>0</v>
      </c>
      <c r="Q718" s="3">
        <f>SUM(Exportaciones_FOB_frutas[[#This Row],[Enero]:[Diciembre]])</f>
        <v>325713.28000000003</v>
      </c>
      <c r="R718" t="s">
        <v>236</v>
      </c>
      <c r="S718">
        <v>2018</v>
      </c>
    </row>
    <row r="719" spans="1:19" x14ac:dyDescent="0.35">
      <c r="A719" s="3" t="str">
        <f>+_xlfn.CONCAT(Exportaciones_FOB_frutas[[#This Row],[País]],Exportaciones_FOB_frutas[[#This Row],[Detalle]],Exportaciones_FOB_frutas[[#This Row],[Año]])</f>
        <v>FranciaCiruela2018</v>
      </c>
      <c r="B719" s="3" t="s">
        <v>80</v>
      </c>
      <c r="C719" s="3" t="s">
        <v>4</v>
      </c>
      <c r="D719" s="3" t="s">
        <v>7</v>
      </c>
      <c r="E719" s="3">
        <v>0</v>
      </c>
      <c r="F719" s="3">
        <v>35176.75</v>
      </c>
      <c r="G719" s="3">
        <v>203789.91</v>
      </c>
      <c r="H719" s="3">
        <v>338014.9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f>SUM(Exportaciones_FOB_frutas[[#This Row],[Enero]:[Diciembre]])</f>
        <v>576981.56000000006</v>
      </c>
      <c r="R719" t="s">
        <v>236</v>
      </c>
      <c r="S719">
        <v>2018</v>
      </c>
    </row>
    <row r="720" spans="1:19" x14ac:dyDescent="0.35">
      <c r="A720" s="3" t="str">
        <f>+_xlfn.CONCAT(Exportaciones_FOB_frutas[[#This Row],[País]],Exportaciones_FOB_frutas[[#This Row],[Detalle]],Exportaciones_FOB_frutas[[#This Row],[Año]])</f>
        <v>AlemaniaCiruela2018</v>
      </c>
      <c r="B720" s="3" t="s">
        <v>3</v>
      </c>
      <c r="C720" s="3" t="s">
        <v>4</v>
      </c>
      <c r="D720" s="3" t="s">
        <v>7</v>
      </c>
      <c r="E720" s="3">
        <v>1226613.56</v>
      </c>
      <c r="F720" s="3">
        <v>852670.48</v>
      </c>
      <c r="G720" s="3">
        <v>1404166.1099999999</v>
      </c>
      <c r="H720" s="3">
        <v>1182081.25</v>
      </c>
      <c r="I720" s="3">
        <v>600111.19999999995</v>
      </c>
      <c r="J720" s="3">
        <v>1154591.46</v>
      </c>
      <c r="K720" s="3">
        <v>1226718.71</v>
      </c>
      <c r="L720" s="3">
        <v>1357038.67</v>
      </c>
      <c r="M720" s="3">
        <v>961743.30999999994</v>
      </c>
      <c r="N720" s="3">
        <v>1092507.9099999999</v>
      </c>
      <c r="O720" s="3">
        <v>1096797.04</v>
      </c>
      <c r="P720" s="3">
        <v>1122387.9300000002</v>
      </c>
      <c r="Q720" s="3">
        <f>SUM(Exportaciones_FOB_frutas[[#This Row],[Enero]:[Diciembre]])</f>
        <v>13277427.630000003</v>
      </c>
      <c r="R720" t="s">
        <v>236</v>
      </c>
      <c r="S720">
        <v>2018</v>
      </c>
    </row>
    <row r="721" spans="1:19" x14ac:dyDescent="0.35">
      <c r="A721" s="3" t="str">
        <f>+_xlfn.CONCAT(Exportaciones_FOB_frutas[[#This Row],[País]],Exportaciones_FOB_frutas[[#This Row],[Detalle]],Exportaciones_FOB_frutas[[#This Row],[Año]])</f>
        <v>RusiaCiruela2018</v>
      </c>
      <c r="B721" s="3" t="s">
        <v>161</v>
      </c>
      <c r="C721" s="3" t="s">
        <v>4</v>
      </c>
      <c r="D721" s="3" t="s">
        <v>7</v>
      </c>
      <c r="E721" s="3">
        <v>2038760.77</v>
      </c>
      <c r="F721" s="3">
        <v>1988692.53</v>
      </c>
      <c r="G721" s="3">
        <v>3134651.85</v>
      </c>
      <c r="H721" s="3">
        <v>3037687</v>
      </c>
      <c r="I721" s="3">
        <v>1578565.24</v>
      </c>
      <c r="J721" s="3">
        <v>1232436.47</v>
      </c>
      <c r="K721" s="3">
        <v>1092886.1499999999</v>
      </c>
      <c r="L721" s="3">
        <v>1054208.77</v>
      </c>
      <c r="M721" s="3">
        <v>922849.59</v>
      </c>
      <c r="N721" s="3">
        <v>1669762.33</v>
      </c>
      <c r="O721" s="3">
        <v>915478.37</v>
      </c>
      <c r="P721" s="3">
        <v>317681</v>
      </c>
      <c r="Q721" s="3">
        <f>SUM(Exportaciones_FOB_frutas[[#This Row],[Enero]:[Diciembre]])</f>
        <v>18983660.070000004</v>
      </c>
      <c r="R721" t="s">
        <v>236</v>
      </c>
      <c r="S721">
        <v>2018</v>
      </c>
    </row>
    <row r="722" spans="1:19" x14ac:dyDescent="0.35">
      <c r="A722" s="3" t="str">
        <f>+_xlfn.CONCAT(Exportaciones_FOB_frutas[[#This Row],[País]],Exportaciones_FOB_frutas[[#This Row],[Detalle]],Exportaciones_FOB_frutas[[#This Row],[Año]])</f>
        <v>ItaliaCiruela2018</v>
      </c>
      <c r="B722" s="3" t="s">
        <v>108</v>
      </c>
      <c r="C722" s="3" t="s">
        <v>4</v>
      </c>
      <c r="D722" s="3" t="s">
        <v>7</v>
      </c>
      <c r="E722" s="3">
        <v>1537361.6199999999</v>
      </c>
      <c r="F722" s="3">
        <v>1027382.6000000001</v>
      </c>
      <c r="G722" s="3">
        <v>1429352.56</v>
      </c>
      <c r="H722" s="3">
        <v>1631157.4500000002</v>
      </c>
      <c r="I722" s="3">
        <v>370325.65</v>
      </c>
      <c r="J722" s="3">
        <v>845285.57000000007</v>
      </c>
      <c r="K722" s="3">
        <v>748977.49</v>
      </c>
      <c r="L722" s="3">
        <v>1104067.0299999998</v>
      </c>
      <c r="M722" s="3">
        <v>1044832.02</v>
      </c>
      <c r="N722" s="3">
        <v>1046005.46</v>
      </c>
      <c r="O722" s="3">
        <v>748293.3</v>
      </c>
      <c r="P722" s="3">
        <v>1051976.02</v>
      </c>
      <c r="Q722" s="3">
        <f>SUM(Exportaciones_FOB_frutas[[#This Row],[Enero]:[Diciembre]])</f>
        <v>12585016.77</v>
      </c>
      <c r="R722" t="s">
        <v>236</v>
      </c>
      <c r="S722">
        <v>2018</v>
      </c>
    </row>
    <row r="723" spans="1:19" x14ac:dyDescent="0.35">
      <c r="A723" s="3" t="str">
        <f>+_xlfn.CONCAT(Exportaciones_FOB_frutas[[#This Row],[País]],Exportaciones_FOB_frutas[[#This Row],[Detalle]],Exportaciones_FOB_frutas[[#This Row],[Año]])</f>
        <v>ColombiaCiruela2018</v>
      </c>
      <c r="B723" s="3" t="s">
        <v>58</v>
      </c>
      <c r="C723" s="3" t="s">
        <v>4</v>
      </c>
      <c r="D723" s="3" t="s">
        <v>7</v>
      </c>
      <c r="E723" s="3">
        <v>359535.58</v>
      </c>
      <c r="F723" s="3">
        <v>543818.16999999993</v>
      </c>
      <c r="G723" s="3">
        <v>441899.94999999995</v>
      </c>
      <c r="H723" s="3">
        <v>900665.11</v>
      </c>
      <c r="I723" s="3">
        <v>603211.1</v>
      </c>
      <c r="J723" s="3">
        <v>180699.81</v>
      </c>
      <c r="K723" s="3">
        <v>227316.6</v>
      </c>
      <c r="L723" s="3">
        <v>499708.56</v>
      </c>
      <c r="M723" s="3">
        <v>228237.41</v>
      </c>
      <c r="N723" s="3">
        <v>580781.6</v>
      </c>
      <c r="O723" s="3">
        <v>343337.47</v>
      </c>
      <c r="P723" s="3">
        <v>311246.8</v>
      </c>
      <c r="Q723" s="3">
        <f>SUM(Exportaciones_FOB_frutas[[#This Row],[Enero]:[Diciembre]])</f>
        <v>5220458.16</v>
      </c>
      <c r="R723" t="s">
        <v>236</v>
      </c>
      <c r="S723">
        <v>2018</v>
      </c>
    </row>
    <row r="724" spans="1:19" x14ac:dyDescent="0.35">
      <c r="A724" s="3" t="str">
        <f>+_xlfn.CONCAT(Exportaciones_FOB_frutas[[#This Row],[País]],Exportaciones_FOB_frutas[[#This Row],[Detalle]],Exportaciones_FOB_frutas[[#This Row],[Año]])</f>
        <v>Reino UnidoCiruela2018</v>
      </c>
      <c r="B724" s="3" t="s">
        <v>155</v>
      </c>
      <c r="C724" s="3" t="s">
        <v>4</v>
      </c>
      <c r="D724" s="3" t="s">
        <v>7</v>
      </c>
      <c r="E724" s="3">
        <v>2458464.65</v>
      </c>
      <c r="F724" s="3">
        <v>1650220.06</v>
      </c>
      <c r="G724" s="3">
        <v>2954012.2699999996</v>
      </c>
      <c r="H724" s="3">
        <v>3167725.74</v>
      </c>
      <c r="I724" s="3">
        <v>1181594.05</v>
      </c>
      <c r="J724" s="3">
        <v>1109252.8799999999</v>
      </c>
      <c r="K724" s="3">
        <v>1430475.86</v>
      </c>
      <c r="L724" s="3">
        <v>2040810.06</v>
      </c>
      <c r="M724" s="3">
        <v>369460.91</v>
      </c>
      <c r="N724" s="3">
        <v>1273094.1200000001</v>
      </c>
      <c r="O724" s="3">
        <v>1267624.6600000001</v>
      </c>
      <c r="P724" s="3">
        <v>1246544.8</v>
      </c>
      <c r="Q724" s="3">
        <f>SUM(Exportaciones_FOB_frutas[[#This Row],[Enero]:[Diciembre]])</f>
        <v>20149280.059999999</v>
      </c>
      <c r="R724" t="s">
        <v>236</v>
      </c>
      <c r="S724">
        <v>2018</v>
      </c>
    </row>
    <row r="725" spans="1:19" x14ac:dyDescent="0.35">
      <c r="A725" s="3" t="str">
        <f>+_xlfn.CONCAT(Exportaciones_FOB_frutas[[#This Row],[País]],Exportaciones_FOB_frutas[[#This Row],[Detalle]],Exportaciones_FOB_frutas[[#This Row],[Año]])</f>
        <v>BélgicaCiruela2018</v>
      </c>
      <c r="B725" s="3" t="s">
        <v>43</v>
      </c>
      <c r="C725" s="3" t="s">
        <v>4</v>
      </c>
      <c r="D725" s="3" t="s">
        <v>7</v>
      </c>
      <c r="E725" s="3">
        <v>13084.68</v>
      </c>
      <c r="F725" s="3">
        <v>56312.06</v>
      </c>
      <c r="G725" s="3">
        <v>133996.26</v>
      </c>
      <c r="H725" s="3">
        <v>85831.66</v>
      </c>
      <c r="I725" s="3">
        <v>33615</v>
      </c>
      <c r="J725" s="3">
        <v>0</v>
      </c>
      <c r="K725" s="3">
        <v>69506.91</v>
      </c>
      <c r="L725" s="3">
        <v>0</v>
      </c>
      <c r="M725" s="3">
        <v>0</v>
      </c>
      <c r="N725" s="3">
        <v>69503.91</v>
      </c>
      <c r="O725" s="3">
        <v>0</v>
      </c>
      <c r="P725" s="3">
        <v>0</v>
      </c>
      <c r="Q725" s="3">
        <f>SUM(Exportaciones_FOB_frutas[[#This Row],[Enero]:[Diciembre]])</f>
        <v>461850.4800000001</v>
      </c>
      <c r="R725" t="s">
        <v>236</v>
      </c>
      <c r="S725">
        <v>2018</v>
      </c>
    </row>
    <row r="726" spans="1:19" x14ac:dyDescent="0.35">
      <c r="A726" s="3" t="str">
        <f>+_xlfn.CONCAT(Exportaciones_FOB_frutas[[#This Row],[País]],Exportaciones_FOB_frutas[[#This Row],[Detalle]],Exportaciones_FOB_frutas[[#This Row],[Año]])</f>
        <v>EcuadorCiruela2018</v>
      </c>
      <c r="B726" s="3" t="s">
        <v>68</v>
      </c>
      <c r="C726" s="3" t="s">
        <v>4</v>
      </c>
      <c r="D726" s="3" t="s">
        <v>7</v>
      </c>
      <c r="E726" s="3">
        <v>186397.84000000003</v>
      </c>
      <c r="F726" s="3">
        <v>148643.69999999998</v>
      </c>
      <c r="G726" s="3">
        <v>136553</v>
      </c>
      <c r="H726" s="3">
        <v>321599.59999999998</v>
      </c>
      <c r="I726" s="3">
        <v>217084.68</v>
      </c>
      <c r="J726" s="3">
        <v>190615.39</v>
      </c>
      <c r="K726" s="3">
        <v>150543.4</v>
      </c>
      <c r="L726" s="3">
        <v>156470.1</v>
      </c>
      <c r="M726" s="3">
        <v>93350.95</v>
      </c>
      <c r="N726" s="3">
        <v>305282.92</v>
      </c>
      <c r="O726" s="3">
        <v>115660</v>
      </c>
      <c r="P726" s="3">
        <v>200698.13</v>
      </c>
      <c r="Q726" s="3">
        <f>SUM(Exportaciones_FOB_frutas[[#This Row],[Enero]:[Diciembre]])</f>
        <v>2222899.71</v>
      </c>
      <c r="R726" t="s">
        <v>236</v>
      </c>
      <c r="S726">
        <v>2018</v>
      </c>
    </row>
    <row r="727" spans="1:19" x14ac:dyDescent="0.35">
      <c r="A727" s="3" t="str">
        <f>+_xlfn.CONCAT(Exportaciones_FOB_frutas[[#This Row],[País]],Exportaciones_FOB_frutas[[#This Row],[Detalle]],Exportaciones_FOB_frutas[[#This Row],[Año]])</f>
        <v>TailandiaCiruela2018</v>
      </c>
      <c r="B727" s="3" t="s">
        <v>178</v>
      </c>
      <c r="C727" s="3" t="s">
        <v>4</v>
      </c>
      <c r="D727" s="3" t="s">
        <v>7</v>
      </c>
      <c r="E727" s="3">
        <v>8920.36</v>
      </c>
      <c r="F727" s="3">
        <v>0</v>
      </c>
      <c r="G727" s="3">
        <v>0</v>
      </c>
      <c r="H727" s="3">
        <v>170908.64</v>
      </c>
      <c r="I727" s="3">
        <v>67356.52</v>
      </c>
      <c r="J727" s="3">
        <v>16364</v>
      </c>
      <c r="K727" s="3">
        <v>201645.09</v>
      </c>
      <c r="L727" s="3">
        <v>0</v>
      </c>
      <c r="M727" s="3">
        <v>80161.09</v>
      </c>
      <c r="N727" s="3">
        <v>12822.39</v>
      </c>
      <c r="O727" s="3">
        <v>107640.36</v>
      </c>
      <c r="P727" s="3">
        <v>110718.11</v>
      </c>
      <c r="Q727" s="3">
        <f>SUM(Exportaciones_FOB_frutas[[#This Row],[Enero]:[Diciembre]])</f>
        <v>776536.55999999994</v>
      </c>
      <c r="R727" t="s">
        <v>236</v>
      </c>
      <c r="S727">
        <v>2018</v>
      </c>
    </row>
    <row r="728" spans="1:19" x14ac:dyDescent="0.35">
      <c r="A728" s="3" t="str">
        <f>+_xlfn.CONCAT(Exportaciones_FOB_frutas[[#This Row],[País]],Exportaciones_FOB_frutas[[#This Row],[Detalle]],Exportaciones_FOB_frutas[[#This Row],[Año]])</f>
        <v>BulgariaCiruela2018</v>
      </c>
      <c r="B728" s="3" t="s">
        <v>50</v>
      </c>
      <c r="C728" s="3" t="s">
        <v>4</v>
      </c>
      <c r="D728" s="3" t="s">
        <v>7</v>
      </c>
      <c r="E728" s="3">
        <v>79950</v>
      </c>
      <c r="F728" s="3">
        <v>0</v>
      </c>
      <c r="G728" s="3">
        <v>54275</v>
      </c>
      <c r="H728" s="3">
        <v>63457.62</v>
      </c>
      <c r="I728" s="3">
        <v>0</v>
      </c>
      <c r="J728" s="3">
        <v>32218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f>SUM(Exportaciones_FOB_frutas[[#This Row],[Enero]:[Diciembre]])</f>
        <v>229900.62</v>
      </c>
      <c r="R728" t="s">
        <v>236</v>
      </c>
      <c r="S728">
        <v>2018</v>
      </c>
    </row>
    <row r="729" spans="1:19" x14ac:dyDescent="0.35">
      <c r="A729" s="3" t="str">
        <f>+_xlfn.CONCAT(Exportaciones_FOB_frutas[[#This Row],[País]],Exportaciones_FOB_frutas[[#This Row],[Detalle]],Exportaciones_FOB_frutas[[#This Row],[Año]])</f>
        <v>BoliviaCiruela2018</v>
      </c>
      <c r="B729" s="3" t="s">
        <v>47</v>
      </c>
      <c r="C729" s="3" t="s">
        <v>4</v>
      </c>
      <c r="D729" s="3" t="s">
        <v>7</v>
      </c>
      <c r="E729" s="3">
        <v>0</v>
      </c>
      <c r="F729" s="3">
        <v>0</v>
      </c>
      <c r="G729" s="3">
        <v>0</v>
      </c>
      <c r="H729" s="3">
        <v>0</v>
      </c>
      <c r="I729" s="3">
        <v>70800</v>
      </c>
      <c r="J729" s="3">
        <v>43656</v>
      </c>
      <c r="K729" s="3">
        <v>0</v>
      </c>
      <c r="L729" s="3">
        <v>5100</v>
      </c>
      <c r="M729" s="3">
        <v>0</v>
      </c>
      <c r="N729" s="3">
        <v>20720</v>
      </c>
      <c r="O729" s="3">
        <v>0</v>
      </c>
      <c r="P729" s="3">
        <v>8950</v>
      </c>
      <c r="Q729" s="3">
        <f>SUM(Exportaciones_FOB_frutas[[#This Row],[Enero]:[Diciembre]])</f>
        <v>149226</v>
      </c>
      <c r="R729" t="s">
        <v>236</v>
      </c>
      <c r="S729">
        <v>2018</v>
      </c>
    </row>
    <row r="730" spans="1:19" x14ac:dyDescent="0.35">
      <c r="A730" s="3" t="str">
        <f>+_xlfn.CONCAT(Exportaciones_FOB_frutas[[#This Row],[País]],Exportaciones_FOB_frutas[[#This Row],[Detalle]],Exportaciones_FOB_frutas[[#This Row],[Año]])</f>
        <v>TurquíaCiruela2018</v>
      </c>
      <c r="B730" s="3" t="s">
        <v>190</v>
      </c>
      <c r="C730" s="3" t="s">
        <v>4</v>
      </c>
      <c r="D730" s="3" t="s">
        <v>7</v>
      </c>
      <c r="E730" s="3">
        <v>117950</v>
      </c>
      <c r="F730" s="3">
        <v>0</v>
      </c>
      <c r="G730" s="3">
        <v>0</v>
      </c>
      <c r="H730" s="3">
        <v>0</v>
      </c>
      <c r="I730" s="3">
        <v>263895.49</v>
      </c>
      <c r="J730" s="3">
        <v>189711.37</v>
      </c>
      <c r="K730" s="3">
        <v>96789.24</v>
      </c>
      <c r="L730" s="3">
        <v>51222.32</v>
      </c>
      <c r="M730" s="3">
        <v>52829.15</v>
      </c>
      <c r="N730" s="3">
        <v>0</v>
      </c>
      <c r="O730" s="3">
        <v>0</v>
      </c>
      <c r="P730" s="3">
        <v>38927.919999999998</v>
      </c>
      <c r="Q730" s="3">
        <f>SUM(Exportaciones_FOB_frutas[[#This Row],[Enero]:[Diciembre]])</f>
        <v>811325.49</v>
      </c>
      <c r="R730" t="s">
        <v>236</v>
      </c>
      <c r="S730">
        <v>2018</v>
      </c>
    </row>
    <row r="731" spans="1:19" x14ac:dyDescent="0.35">
      <c r="A731" s="3" t="str">
        <f>+_xlfn.CONCAT(Exportaciones_FOB_frutas[[#This Row],[País]],Exportaciones_FOB_frutas[[#This Row],[Detalle]],Exportaciones_FOB_frutas[[#This Row],[Año]])</f>
        <v>FinlandiaCiruela2018</v>
      </c>
      <c r="B731" s="3" t="s">
        <v>79</v>
      </c>
      <c r="C731" s="3" t="s">
        <v>4</v>
      </c>
      <c r="D731" s="3" t="s">
        <v>7</v>
      </c>
      <c r="E731" s="3">
        <v>25633.8</v>
      </c>
      <c r="F731" s="3">
        <v>108997.43</v>
      </c>
      <c r="G731" s="3">
        <v>0</v>
      </c>
      <c r="H731" s="3">
        <v>60986.97</v>
      </c>
      <c r="I731" s="3">
        <v>13139.71</v>
      </c>
      <c r="J731" s="3">
        <v>76791.5</v>
      </c>
      <c r="K731" s="3">
        <v>34011</v>
      </c>
      <c r="L731" s="3">
        <v>88031.89</v>
      </c>
      <c r="M731" s="3">
        <v>57044.62</v>
      </c>
      <c r="N731" s="3">
        <v>285605.84000000003</v>
      </c>
      <c r="O731" s="3">
        <v>131125.88</v>
      </c>
      <c r="P731" s="3">
        <v>50604.87</v>
      </c>
      <c r="Q731" s="3">
        <f>SUM(Exportaciones_FOB_frutas[[#This Row],[Enero]:[Diciembre]])</f>
        <v>931973.51</v>
      </c>
      <c r="R731" t="s">
        <v>236</v>
      </c>
      <c r="S731">
        <v>2018</v>
      </c>
    </row>
    <row r="732" spans="1:19" x14ac:dyDescent="0.35">
      <c r="A732" s="3" t="str">
        <f>+_xlfn.CONCAT(Exportaciones_FOB_frutas[[#This Row],[País]],Exportaciones_FOB_frutas[[#This Row],[Detalle]],Exportaciones_FOB_frutas[[#This Row],[Año]])</f>
        <v>Costa RicaCiruela2018</v>
      </c>
      <c r="B732" s="3" t="s">
        <v>62</v>
      </c>
      <c r="C732" s="3" t="s">
        <v>4</v>
      </c>
      <c r="D732" s="3" t="s">
        <v>7</v>
      </c>
      <c r="E732" s="3">
        <v>111532.55</v>
      </c>
      <c r="F732" s="3">
        <v>62213.770000000004</v>
      </c>
      <c r="G732" s="3">
        <v>89982.86</v>
      </c>
      <c r="H732" s="3">
        <v>243465.59</v>
      </c>
      <c r="I732" s="3">
        <v>72320.350000000006</v>
      </c>
      <c r="J732" s="3">
        <v>0</v>
      </c>
      <c r="K732" s="3">
        <v>41146</v>
      </c>
      <c r="L732" s="3">
        <v>0</v>
      </c>
      <c r="M732" s="3">
        <v>0</v>
      </c>
      <c r="N732" s="3">
        <v>0</v>
      </c>
      <c r="O732" s="3">
        <v>0</v>
      </c>
      <c r="P732" s="3">
        <v>7944</v>
      </c>
      <c r="Q732" s="3">
        <f>SUM(Exportaciones_FOB_frutas[[#This Row],[Enero]:[Diciembre]])</f>
        <v>628605.12</v>
      </c>
      <c r="R732" t="s">
        <v>236</v>
      </c>
      <c r="S732">
        <v>2018</v>
      </c>
    </row>
    <row r="733" spans="1:19" x14ac:dyDescent="0.35">
      <c r="A733" s="3" t="str">
        <f>+_xlfn.CONCAT(Exportaciones_FOB_frutas[[#This Row],[País]],Exportaciones_FOB_frutas[[#This Row],[Detalle]],Exportaciones_FOB_frutas[[#This Row],[Año]])</f>
        <v>PanamáCiruela2018</v>
      </c>
      <c r="B733" s="3" t="s">
        <v>146</v>
      </c>
      <c r="C733" s="3" t="s">
        <v>4</v>
      </c>
      <c r="D733" s="3" t="s">
        <v>7</v>
      </c>
      <c r="E733" s="3">
        <v>8931.52</v>
      </c>
      <c r="F733" s="3">
        <v>86538</v>
      </c>
      <c r="G733" s="3">
        <v>65853.429999999993</v>
      </c>
      <c r="H733" s="3">
        <v>131936.34</v>
      </c>
      <c r="I733" s="3">
        <v>25527</v>
      </c>
      <c r="J733" s="3">
        <v>0</v>
      </c>
      <c r="K733" s="3">
        <v>0</v>
      </c>
      <c r="L733" s="3">
        <v>0</v>
      </c>
      <c r="M733" s="3">
        <v>17472</v>
      </c>
      <c r="N733" s="3">
        <v>0</v>
      </c>
      <c r="O733" s="3">
        <v>0</v>
      </c>
      <c r="P733" s="3">
        <v>0</v>
      </c>
      <c r="Q733" s="3">
        <f>SUM(Exportaciones_FOB_frutas[[#This Row],[Enero]:[Diciembre]])</f>
        <v>336258.29000000004</v>
      </c>
      <c r="R733" t="s">
        <v>236</v>
      </c>
      <c r="S733">
        <v>2018</v>
      </c>
    </row>
    <row r="734" spans="1:19" x14ac:dyDescent="0.35">
      <c r="A734" s="3" t="str">
        <f>+_xlfn.CONCAT(Exportaciones_FOB_frutas[[#This Row],[País]],Exportaciones_FOB_frutas[[#This Row],[Detalle]],Exportaciones_FOB_frutas[[#This Row],[Año]])</f>
        <v>DinamarcaCiruela2018</v>
      </c>
      <c r="B734" s="3" t="s">
        <v>65</v>
      </c>
      <c r="C734" s="3" t="s">
        <v>4</v>
      </c>
      <c r="D734" s="3" t="s">
        <v>7</v>
      </c>
      <c r="E734" s="3">
        <v>200206.44</v>
      </c>
      <c r="F734" s="3">
        <v>68314.600000000006</v>
      </c>
      <c r="G734" s="3">
        <v>313986.76</v>
      </c>
      <c r="H734" s="3">
        <v>190264.2</v>
      </c>
      <c r="I734" s="3">
        <v>123175</v>
      </c>
      <c r="J734" s="3">
        <v>126170.8</v>
      </c>
      <c r="K734" s="3">
        <v>213541</v>
      </c>
      <c r="L734" s="3">
        <v>446362.4</v>
      </c>
      <c r="M734" s="3">
        <v>194951.91999999998</v>
      </c>
      <c r="N734" s="3">
        <v>797384.81</v>
      </c>
      <c r="O734" s="3">
        <v>399292.06</v>
      </c>
      <c r="P734" s="3">
        <v>67305.399999999994</v>
      </c>
      <c r="Q734" s="3">
        <f>SUM(Exportaciones_FOB_frutas[[#This Row],[Enero]:[Diciembre]])</f>
        <v>3140955.39</v>
      </c>
      <c r="R734" t="s">
        <v>236</v>
      </c>
      <c r="S734">
        <v>2018</v>
      </c>
    </row>
    <row r="735" spans="1:19" x14ac:dyDescent="0.35">
      <c r="A735" s="3" t="str">
        <f>+_xlfn.CONCAT(Exportaciones_FOB_frutas[[#This Row],[País]],Exportaciones_FOB_frutas[[#This Row],[Detalle]],Exportaciones_FOB_frutas[[#This Row],[Año]])</f>
        <v>AustraliaCiruela2018</v>
      </c>
      <c r="B735" s="3" t="s">
        <v>35</v>
      </c>
      <c r="C735" s="3" t="s">
        <v>4</v>
      </c>
      <c r="D735" s="3" t="s">
        <v>7</v>
      </c>
      <c r="E735" s="3">
        <v>448605</v>
      </c>
      <c r="F735" s="3">
        <v>286614.69</v>
      </c>
      <c r="G735" s="3">
        <v>114978</v>
      </c>
      <c r="H735" s="3">
        <v>307705</v>
      </c>
      <c r="I735" s="3">
        <v>58000</v>
      </c>
      <c r="J735" s="3">
        <v>374181.99</v>
      </c>
      <c r="K735" s="3">
        <v>451611.14</v>
      </c>
      <c r="L735" s="3">
        <v>509299</v>
      </c>
      <c r="M735" s="3">
        <v>369822</v>
      </c>
      <c r="N735" s="3">
        <v>498908.71</v>
      </c>
      <c r="O735" s="3">
        <v>93043.5</v>
      </c>
      <c r="P735" s="3">
        <v>409610.5</v>
      </c>
      <c r="Q735" s="3">
        <f>SUM(Exportaciones_FOB_frutas[[#This Row],[Enero]:[Diciembre]])</f>
        <v>3922379.53</v>
      </c>
      <c r="R735" t="s">
        <v>236</v>
      </c>
      <c r="S735">
        <v>2018</v>
      </c>
    </row>
    <row r="736" spans="1:19" x14ac:dyDescent="0.35">
      <c r="A736" s="3" t="str">
        <f>+_xlfn.CONCAT(Exportaciones_FOB_frutas[[#This Row],[País]],Exportaciones_FOB_frutas[[#This Row],[Detalle]],Exportaciones_FOB_frutas[[#This Row],[Año]])</f>
        <v>IsraelCiruela2018</v>
      </c>
      <c r="B736" s="3" t="s">
        <v>107</v>
      </c>
      <c r="C736" s="3" t="s">
        <v>4</v>
      </c>
      <c r="D736" s="3" t="s">
        <v>7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78410</v>
      </c>
      <c r="P736" s="3">
        <v>0</v>
      </c>
      <c r="Q736" s="3">
        <f>SUM(Exportaciones_FOB_frutas[[#This Row],[Enero]:[Diciembre]])</f>
        <v>78410</v>
      </c>
      <c r="R736" t="s">
        <v>236</v>
      </c>
      <c r="S736">
        <v>2018</v>
      </c>
    </row>
    <row r="737" spans="1:19" x14ac:dyDescent="0.35">
      <c r="A737" s="3" t="str">
        <f>+_xlfn.CONCAT(Exportaciones_FOB_frutas[[#This Row],[País]],Exportaciones_FOB_frutas[[#This Row],[Detalle]],Exportaciones_FOB_frutas[[#This Row],[Año]])</f>
        <v>Emiratos Árabes UnidosCiruela2018</v>
      </c>
      <c r="B737" s="3" t="s">
        <v>71</v>
      </c>
      <c r="C737" s="3" t="s">
        <v>4</v>
      </c>
      <c r="D737" s="3" t="s">
        <v>7</v>
      </c>
      <c r="E737" s="3">
        <v>0</v>
      </c>
      <c r="F737" s="3">
        <v>0</v>
      </c>
      <c r="G737" s="3">
        <v>1158341.27</v>
      </c>
      <c r="H737" s="3">
        <v>503436.71</v>
      </c>
      <c r="I737" s="3">
        <v>64887.46</v>
      </c>
      <c r="J737" s="3">
        <v>0</v>
      </c>
      <c r="K737" s="3">
        <v>0</v>
      </c>
      <c r="L737" s="3">
        <v>4405.74</v>
      </c>
      <c r="M737" s="3">
        <v>0</v>
      </c>
      <c r="N737" s="3">
        <v>0</v>
      </c>
      <c r="O737" s="3">
        <v>0</v>
      </c>
      <c r="P737" s="3">
        <v>0</v>
      </c>
      <c r="Q737" s="3">
        <f>SUM(Exportaciones_FOB_frutas[[#This Row],[Enero]:[Diciembre]])</f>
        <v>1731071.18</v>
      </c>
      <c r="R737" t="s">
        <v>236</v>
      </c>
      <c r="S737">
        <v>2018</v>
      </c>
    </row>
    <row r="738" spans="1:19" x14ac:dyDescent="0.35">
      <c r="A738" s="3" t="str">
        <f>+_xlfn.CONCAT(Exportaciones_FOB_frutas[[#This Row],[País]],Exportaciones_FOB_frutas[[#This Row],[Detalle]],Exportaciones_FOB_frutas[[#This Row],[Año]])</f>
        <v>ParaguayCiruela2018</v>
      </c>
      <c r="B738" s="3" t="s">
        <v>148</v>
      </c>
      <c r="C738" s="3" t="s">
        <v>4</v>
      </c>
      <c r="D738" s="3" t="s">
        <v>7</v>
      </c>
      <c r="E738" s="3">
        <v>5100</v>
      </c>
      <c r="F738" s="3">
        <v>0</v>
      </c>
      <c r="G738" s="3">
        <v>7500</v>
      </c>
      <c r="H738" s="3">
        <v>0</v>
      </c>
      <c r="I738" s="3">
        <v>8925</v>
      </c>
      <c r="J738" s="3">
        <v>12210</v>
      </c>
      <c r="K738" s="3">
        <v>6625</v>
      </c>
      <c r="L738" s="3">
        <v>0</v>
      </c>
      <c r="M738" s="3">
        <v>9000</v>
      </c>
      <c r="N738" s="3">
        <v>6850</v>
      </c>
      <c r="O738" s="3">
        <v>8750</v>
      </c>
      <c r="P738" s="3">
        <v>35880</v>
      </c>
      <c r="Q738" s="3">
        <f>SUM(Exportaciones_FOB_frutas[[#This Row],[Enero]:[Diciembre]])</f>
        <v>100840</v>
      </c>
      <c r="R738" t="s">
        <v>236</v>
      </c>
      <c r="S738">
        <v>2018</v>
      </c>
    </row>
    <row r="739" spans="1:19" x14ac:dyDescent="0.35">
      <c r="A739" s="3" t="str">
        <f>+_xlfn.CONCAT(Exportaciones_FOB_frutas[[#This Row],[País]],Exportaciones_FOB_frutas[[#This Row],[Detalle]],Exportaciones_FOB_frutas[[#This Row],[Año]])</f>
        <v>SudáfricaCiruela2018</v>
      </c>
      <c r="B739" s="3" t="s">
        <v>173</v>
      </c>
      <c r="C739" s="3" t="s">
        <v>4</v>
      </c>
      <c r="D739" s="3" t="s">
        <v>7</v>
      </c>
      <c r="E739" s="3">
        <v>60413.81</v>
      </c>
      <c r="F739" s="3">
        <v>67017</v>
      </c>
      <c r="G739" s="3">
        <v>0</v>
      </c>
      <c r="H739" s="3">
        <v>37339</v>
      </c>
      <c r="I739" s="3">
        <v>82139</v>
      </c>
      <c r="J739" s="3">
        <v>56339</v>
      </c>
      <c r="K739" s="3">
        <v>56301</v>
      </c>
      <c r="L739" s="3">
        <v>234688</v>
      </c>
      <c r="M739" s="3">
        <v>0</v>
      </c>
      <c r="N739" s="3">
        <v>120563</v>
      </c>
      <c r="O739" s="3">
        <v>45370</v>
      </c>
      <c r="P739" s="3">
        <v>94828</v>
      </c>
      <c r="Q739" s="3">
        <f>SUM(Exportaciones_FOB_frutas[[#This Row],[Enero]:[Diciembre]])</f>
        <v>854997.81</v>
      </c>
      <c r="R739" t="s">
        <v>236</v>
      </c>
      <c r="S739">
        <v>2018</v>
      </c>
    </row>
    <row r="740" spans="1:19" x14ac:dyDescent="0.35">
      <c r="A740" s="3" t="str">
        <f>+_xlfn.CONCAT(Exportaciones_FOB_frutas[[#This Row],[País]],Exportaciones_FOB_frutas[[#This Row],[Detalle]],Exportaciones_FOB_frutas[[#This Row],[Año]])</f>
        <v>MalasiaCiruela2018</v>
      </c>
      <c r="B740" s="3" t="s">
        <v>124</v>
      </c>
      <c r="C740" s="3" t="s">
        <v>4</v>
      </c>
      <c r="D740" s="3" t="s">
        <v>7</v>
      </c>
      <c r="E740" s="3">
        <v>0</v>
      </c>
      <c r="F740" s="3">
        <v>17394.64</v>
      </c>
      <c r="G740" s="3">
        <v>169462.22</v>
      </c>
      <c r="H740" s="3">
        <v>136748.03</v>
      </c>
      <c r="I740" s="3">
        <v>5648.31</v>
      </c>
      <c r="J740" s="3">
        <v>0</v>
      </c>
      <c r="K740" s="3">
        <v>49226</v>
      </c>
      <c r="L740" s="3">
        <v>87904.09</v>
      </c>
      <c r="M740" s="3">
        <v>7048.63</v>
      </c>
      <c r="N740" s="3">
        <v>0</v>
      </c>
      <c r="O740" s="3">
        <v>12816.26</v>
      </c>
      <c r="P740" s="3">
        <v>2827.89</v>
      </c>
      <c r="Q740" s="3">
        <f>SUM(Exportaciones_FOB_frutas[[#This Row],[Enero]:[Diciembre]])</f>
        <v>489076.07000000007</v>
      </c>
      <c r="R740" t="s">
        <v>236</v>
      </c>
      <c r="S740">
        <v>2018</v>
      </c>
    </row>
    <row r="741" spans="1:19" x14ac:dyDescent="0.35">
      <c r="A741" s="3" t="str">
        <f>+_xlfn.CONCAT(Exportaciones_FOB_frutas[[#This Row],[País]],Exportaciones_FOB_frutas[[#This Row],[Detalle]],Exportaciones_FOB_frutas[[#This Row],[Año]])</f>
        <v>GuatemalaCiruela2018</v>
      </c>
      <c r="B741" s="3" t="s">
        <v>87</v>
      </c>
      <c r="C741" s="3" t="s">
        <v>4</v>
      </c>
      <c r="D741" s="3" t="s">
        <v>7</v>
      </c>
      <c r="E741" s="3">
        <v>16045.12</v>
      </c>
      <c r="F741" s="3">
        <v>38935.68</v>
      </c>
      <c r="G741" s="3">
        <v>40664.119999999995</v>
      </c>
      <c r="H741" s="3">
        <v>76523.09</v>
      </c>
      <c r="I741" s="3">
        <v>104090</v>
      </c>
      <c r="J741" s="3">
        <v>81173.66</v>
      </c>
      <c r="K741" s="3">
        <v>31990.799999999999</v>
      </c>
      <c r="L741" s="3">
        <v>141214.25</v>
      </c>
      <c r="M741" s="3">
        <v>63695.45</v>
      </c>
      <c r="N741" s="3">
        <v>213619.16</v>
      </c>
      <c r="O741" s="3">
        <v>140288.51999999999</v>
      </c>
      <c r="P741" s="3">
        <v>93620.3</v>
      </c>
      <c r="Q741" s="3">
        <f>SUM(Exportaciones_FOB_frutas[[#This Row],[Enero]:[Diciembre]])</f>
        <v>1041860.15</v>
      </c>
      <c r="R741" t="s">
        <v>236</v>
      </c>
      <c r="S741">
        <v>2018</v>
      </c>
    </row>
    <row r="742" spans="1:19" x14ac:dyDescent="0.35">
      <c r="A742" s="3" t="str">
        <f>+_xlfn.CONCAT(Exportaciones_FOB_frutas[[#This Row],[País]],Exportaciones_FOB_frutas[[#This Row],[Detalle]],Exportaciones_FOB_frutas[[#This Row],[Año]])</f>
        <v>UruguayCiruela2018</v>
      </c>
      <c r="B742" s="3" t="s">
        <v>192</v>
      </c>
      <c r="C742" s="3" t="s">
        <v>4</v>
      </c>
      <c r="D742" s="3" t="s">
        <v>7</v>
      </c>
      <c r="E742" s="3">
        <v>206434.88</v>
      </c>
      <c r="F742" s="3">
        <v>120437.38</v>
      </c>
      <c r="G742" s="3">
        <v>128795.59</v>
      </c>
      <c r="H742" s="3">
        <v>14259</v>
      </c>
      <c r="I742" s="3">
        <v>0</v>
      </c>
      <c r="J742" s="3">
        <v>0</v>
      </c>
      <c r="K742" s="3">
        <v>10200</v>
      </c>
      <c r="L742" s="3">
        <v>29000</v>
      </c>
      <c r="M742" s="3">
        <v>0</v>
      </c>
      <c r="N742" s="3">
        <v>0</v>
      </c>
      <c r="O742" s="3">
        <v>0</v>
      </c>
      <c r="P742" s="3">
        <v>0</v>
      </c>
      <c r="Q742" s="3">
        <f>SUM(Exportaciones_FOB_frutas[[#This Row],[Enero]:[Diciembre]])</f>
        <v>509126.85</v>
      </c>
      <c r="R742" t="s">
        <v>236</v>
      </c>
      <c r="S742">
        <v>2018</v>
      </c>
    </row>
    <row r="743" spans="1:19" x14ac:dyDescent="0.35">
      <c r="A743" s="3" t="str">
        <f>+_xlfn.CONCAT(Exportaciones_FOB_frutas[[#This Row],[País]],Exportaciones_FOB_frutas[[#This Row],[Detalle]],Exportaciones_FOB_frutas[[#This Row],[Año]])</f>
        <v>Arabia SauditaCiruela2018</v>
      </c>
      <c r="B743" s="3" t="s">
        <v>30</v>
      </c>
      <c r="C743" s="3" t="s">
        <v>4</v>
      </c>
      <c r="D743" s="3" t="s">
        <v>7</v>
      </c>
      <c r="E743" s="3">
        <v>0</v>
      </c>
      <c r="F743" s="3">
        <v>39605</v>
      </c>
      <c r="G743" s="3">
        <v>582113.9</v>
      </c>
      <c r="H743" s="3">
        <v>713094.23</v>
      </c>
      <c r="I743" s="3">
        <v>93899</v>
      </c>
      <c r="J743" s="3">
        <v>0</v>
      </c>
      <c r="K743" s="3">
        <v>0</v>
      </c>
      <c r="L743" s="3">
        <v>0</v>
      </c>
      <c r="M743" s="3">
        <v>0</v>
      </c>
      <c r="N743" s="3">
        <v>11304</v>
      </c>
      <c r="O743" s="3">
        <v>0</v>
      </c>
      <c r="P743" s="3">
        <v>0</v>
      </c>
      <c r="Q743" s="3">
        <f>SUM(Exportaciones_FOB_frutas[[#This Row],[Enero]:[Diciembre]])</f>
        <v>1440016.13</v>
      </c>
      <c r="R743" t="s">
        <v>236</v>
      </c>
      <c r="S743">
        <v>2018</v>
      </c>
    </row>
    <row r="744" spans="1:19" x14ac:dyDescent="0.35">
      <c r="A744" s="3" t="str">
        <f>+_xlfn.CONCAT(Exportaciones_FOB_frutas[[#This Row],[País]],Exportaciones_FOB_frutas[[#This Row],[Detalle]],Exportaciones_FOB_frutas[[#This Row],[Año]])</f>
        <v>Hong Kong (Región administrativa especial de China)Ciruela2018</v>
      </c>
      <c r="B744" s="3" t="s">
        <v>94</v>
      </c>
      <c r="C744" s="3" t="s">
        <v>4</v>
      </c>
      <c r="D744" s="3" t="s">
        <v>7</v>
      </c>
      <c r="E744" s="3">
        <v>184550.79</v>
      </c>
      <c r="F744" s="3">
        <v>677179.91</v>
      </c>
      <c r="G744" s="3">
        <v>2300026.5499999998</v>
      </c>
      <c r="H744" s="3">
        <v>195754.77</v>
      </c>
      <c r="I744" s="3">
        <v>42513.69</v>
      </c>
      <c r="J744" s="3">
        <v>0</v>
      </c>
      <c r="K744" s="3">
        <v>1774.08</v>
      </c>
      <c r="L744" s="3">
        <v>43244.37</v>
      </c>
      <c r="M744" s="3">
        <v>0</v>
      </c>
      <c r="N744" s="3">
        <v>5992.26</v>
      </c>
      <c r="O744" s="3">
        <v>0</v>
      </c>
      <c r="P744" s="3">
        <v>1728.54</v>
      </c>
      <c r="Q744" s="3">
        <f>SUM(Exportaciones_FOB_frutas[[#This Row],[Enero]:[Diciembre]])</f>
        <v>3452764.96</v>
      </c>
      <c r="R744" t="s">
        <v>236</v>
      </c>
      <c r="S744">
        <v>2018</v>
      </c>
    </row>
    <row r="745" spans="1:19" x14ac:dyDescent="0.35">
      <c r="A745" s="3" t="str">
        <f>+_xlfn.CONCAT(Exportaciones_FOB_frutas[[#This Row],[País]],Exportaciones_FOB_frutas[[#This Row],[Detalle]],Exportaciones_FOB_frutas[[#This Row],[Año]])</f>
        <v>AustriaCiruela2018</v>
      </c>
      <c r="B745" s="3" t="s">
        <v>36</v>
      </c>
      <c r="C745" s="3" t="s">
        <v>4</v>
      </c>
      <c r="D745" s="3" t="s">
        <v>7</v>
      </c>
      <c r="E745" s="3">
        <v>63627.199999999997</v>
      </c>
      <c r="F745" s="3">
        <v>0</v>
      </c>
      <c r="G745" s="3">
        <v>80329.23</v>
      </c>
      <c r="H745" s="3">
        <v>15054.35</v>
      </c>
      <c r="I745" s="3">
        <v>44800</v>
      </c>
      <c r="J745" s="3">
        <v>255809.26</v>
      </c>
      <c r="K745" s="3">
        <v>43940.45</v>
      </c>
      <c r="L745" s="3">
        <v>155806.9</v>
      </c>
      <c r="M745" s="3">
        <v>121208</v>
      </c>
      <c r="N745" s="3">
        <v>120965</v>
      </c>
      <c r="O745" s="3">
        <v>37355</v>
      </c>
      <c r="P745" s="3">
        <v>0</v>
      </c>
      <c r="Q745" s="3">
        <f>SUM(Exportaciones_FOB_frutas[[#This Row],[Enero]:[Diciembre]])</f>
        <v>938895.39</v>
      </c>
      <c r="R745" t="s">
        <v>236</v>
      </c>
      <c r="S745">
        <v>2018</v>
      </c>
    </row>
    <row r="746" spans="1:19" x14ac:dyDescent="0.35">
      <c r="A746" s="3" t="str">
        <f>+_xlfn.CONCAT(Exportaciones_FOB_frutas[[#This Row],[País]],Exportaciones_FOB_frutas[[#This Row],[Detalle]],Exportaciones_FOB_frutas[[#This Row],[Año]])</f>
        <v>Puerto RicoCiruela2018</v>
      </c>
      <c r="B746" s="3" t="s">
        <v>153</v>
      </c>
      <c r="C746" s="3" t="s">
        <v>4</v>
      </c>
      <c r="D746" s="3" t="s">
        <v>7</v>
      </c>
      <c r="E746" s="3">
        <v>48430</v>
      </c>
      <c r="F746" s="3">
        <v>77295.070000000007</v>
      </c>
      <c r="G746" s="3">
        <v>135419.07999999999</v>
      </c>
      <c r="H746" s="3">
        <v>27088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f>SUM(Exportaciones_FOB_frutas[[#This Row],[Enero]:[Diciembre]])</f>
        <v>288232.15000000002</v>
      </c>
      <c r="R746" t="s">
        <v>236</v>
      </c>
      <c r="S746">
        <v>2018</v>
      </c>
    </row>
    <row r="747" spans="1:19" x14ac:dyDescent="0.35">
      <c r="A747" s="3" t="str">
        <f>+_xlfn.CONCAT(Exportaciones_FOB_frutas[[#This Row],[País]],Exportaciones_FOB_frutas[[#This Row],[Detalle]],Exportaciones_FOB_frutas[[#This Row],[Año]])</f>
        <v>SueciaCiruela2018</v>
      </c>
      <c r="B747" s="3" t="s">
        <v>175</v>
      </c>
      <c r="C747" s="3" t="s">
        <v>4</v>
      </c>
      <c r="D747" s="3" t="s">
        <v>7</v>
      </c>
      <c r="E747" s="3">
        <v>274808.59000000003</v>
      </c>
      <c r="F747" s="3">
        <v>139171.79999999999</v>
      </c>
      <c r="G747" s="3">
        <v>183070.2</v>
      </c>
      <c r="H747" s="3">
        <v>354309.63</v>
      </c>
      <c r="I747" s="3">
        <v>241963.28</v>
      </c>
      <c r="J747" s="3">
        <v>289818.65000000002</v>
      </c>
      <c r="K747" s="3">
        <v>309297.44999999995</v>
      </c>
      <c r="L747" s="3">
        <v>90470.92</v>
      </c>
      <c r="M747" s="3">
        <v>266536.08999999997</v>
      </c>
      <c r="N747" s="3">
        <v>378816.11</v>
      </c>
      <c r="O747" s="3">
        <v>59460.78</v>
      </c>
      <c r="P747" s="3">
        <v>379446.28</v>
      </c>
      <c r="Q747" s="3">
        <f>SUM(Exportaciones_FOB_frutas[[#This Row],[Enero]:[Diciembre]])</f>
        <v>2967169.7799999993</v>
      </c>
      <c r="R747" t="s">
        <v>236</v>
      </c>
      <c r="S747">
        <v>2018</v>
      </c>
    </row>
    <row r="748" spans="1:19" x14ac:dyDescent="0.35">
      <c r="A748" s="3" t="str">
        <f>+_xlfn.CONCAT(Exportaciones_FOB_frutas[[#This Row],[País]],Exportaciones_FOB_frutas[[#This Row],[Detalle]],Exportaciones_FOB_frutas[[#This Row],[Año]])</f>
        <v>PoloniaCiruela2018</v>
      </c>
      <c r="B748" s="3" t="s">
        <v>151</v>
      </c>
      <c r="C748" s="3" t="s">
        <v>4</v>
      </c>
      <c r="D748" s="3" t="s">
        <v>7</v>
      </c>
      <c r="E748" s="3">
        <v>1828388.87</v>
      </c>
      <c r="F748" s="3">
        <v>701843.48</v>
      </c>
      <c r="G748" s="3">
        <v>272626.48</v>
      </c>
      <c r="H748" s="3">
        <v>379454</v>
      </c>
      <c r="I748" s="3">
        <v>1086505.8799999999</v>
      </c>
      <c r="J748" s="3">
        <v>1043765.8</v>
      </c>
      <c r="K748" s="3">
        <v>1983927.17</v>
      </c>
      <c r="L748" s="3">
        <v>3492686.91</v>
      </c>
      <c r="M748" s="3">
        <v>1602033.5</v>
      </c>
      <c r="N748" s="3">
        <v>2822448.59</v>
      </c>
      <c r="O748" s="3">
        <v>1073584</v>
      </c>
      <c r="P748" s="3">
        <v>774884.05</v>
      </c>
      <c r="Q748" s="3">
        <f>SUM(Exportaciones_FOB_frutas[[#This Row],[Enero]:[Diciembre]])</f>
        <v>17062148.73</v>
      </c>
      <c r="R748" t="s">
        <v>236</v>
      </c>
      <c r="S748">
        <v>2018</v>
      </c>
    </row>
    <row r="749" spans="1:19" x14ac:dyDescent="0.35">
      <c r="A749" s="3" t="str">
        <f>+_xlfn.CONCAT(Exportaciones_FOB_frutas[[#This Row],[País]],Exportaciones_FOB_frutas[[#This Row],[Detalle]],Exportaciones_FOB_frutas[[#This Row],[Año]])</f>
        <v>El SalvadorCiruela2018</v>
      </c>
      <c r="B749" s="3" t="s">
        <v>70</v>
      </c>
      <c r="C749" s="3" t="s">
        <v>4</v>
      </c>
      <c r="D749" s="3" t="s">
        <v>7</v>
      </c>
      <c r="E749" s="3">
        <v>35621.660000000003</v>
      </c>
      <c r="F749" s="3">
        <v>110781.67</v>
      </c>
      <c r="G749" s="3">
        <v>50159.03</v>
      </c>
      <c r="H749" s="3">
        <v>52202.07</v>
      </c>
      <c r="I749" s="3">
        <v>0</v>
      </c>
      <c r="J749" s="3">
        <v>0</v>
      </c>
      <c r="K749" s="3">
        <v>0</v>
      </c>
      <c r="L749" s="3">
        <v>14526.65</v>
      </c>
      <c r="M749" s="3">
        <v>0</v>
      </c>
      <c r="N749" s="3">
        <v>0</v>
      </c>
      <c r="O749" s="3">
        <v>0</v>
      </c>
      <c r="P749" s="3">
        <v>1954</v>
      </c>
      <c r="Q749" s="3">
        <f>SUM(Exportaciones_FOB_frutas[[#This Row],[Enero]:[Diciembre]])</f>
        <v>265245.08</v>
      </c>
      <c r="R749" t="s">
        <v>236</v>
      </c>
      <c r="S749">
        <v>2018</v>
      </c>
    </row>
    <row r="750" spans="1:19" x14ac:dyDescent="0.35">
      <c r="A750" s="3" t="str">
        <f>+_xlfn.CONCAT(Exportaciones_FOB_frutas[[#This Row],[País]],Exportaciones_FOB_frutas[[#This Row],[Detalle]],Exportaciones_FOB_frutas[[#This Row],[Año]])</f>
        <v>VenezuelaCiruela2018</v>
      </c>
      <c r="B750" s="3" t="s">
        <v>194</v>
      </c>
      <c r="C750" s="3" t="s">
        <v>4</v>
      </c>
      <c r="D750" s="3" t="s">
        <v>7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48135.56</v>
      </c>
      <c r="O750" s="3">
        <v>312142.44</v>
      </c>
      <c r="P750" s="3">
        <v>558884.67999999993</v>
      </c>
      <c r="Q750" s="3">
        <f>SUM(Exportaciones_FOB_frutas[[#This Row],[Enero]:[Diciembre]])</f>
        <v>919162.67999999993</v>
      </c>
      <c r="R750" t="s">
        <v>236</v>
      </c>
      <c r="S750">
        <v>2018</v>
      </c>
    </row>
    <row r="751" spans="1:19" x14ac:dyDescent="0.35">
      <c r="A751" s="3" t="str">
        <f>+_xlfn.CONCAT(Exportaciones_FOB_frutas[[#This Row],[País]],Exportaciones_FOB_frutas[[#This Row],[Detalle]],Exportaciones_FOB_frutas[[#This Row],[Año]])</f>
        <v>Nueva ZelandiaCiruela2018</v>
      </c>
      <c r="B751" s="3" t="s">
        <v>142</v>
      </c>
      <c r="C751" s="3" t="s">
        <v>4</v>
      </c>
      <c r="D751" s="3" t="s">
        <v>7</v>
      </c>
      <c r="E751" s="3">
        <v>0</v>
      </c>
      <c r="F751" s="3">
        <v>0</v>
      </c>
      <c r="G751" s="3">
        <v>31500</v>
      </c>
      <c r="H751" s="3">
        <v>64064.800000000003</v>
      </c>
      <c r="I751" s="3">
        <v>0</v>
      </c>
      <c r="J751" s="3">
        <v>42812.73</v>
      </c>
      <c r="K751" s="3">
        <v>0</v>
      </c>
      <c r="L751" s="3">
        <v>53055</v>
      </c>
      <c r="M751" s="3">
        <v>0</v>
      </c>
      <c r="N751" s="3">
        <v>53055</v>
      </c>
      <c r="O751" s="3">
        <v>0</v>
      </c>
      <c r="P751" s="3">
        <v>0</v>
      </c>
      <c r="Q751" s="3">
        <f>SUM(Exportaciones_FOB_frutas[[#This Row],[Enero]:[Diciembre]])</f>
        <v>244487.53</v>
      </c>
      <c r="R751" t="s">
        <v>236</v>
      </c>
      <c r="S751">
        <v>2018</v>
      </c>
    </row>
    <row r="752" spans="1:19" x14ac:dyDescent="0.35">
      <c r="A752" s="3" t="str">
        <f>+_xlfn.CONCAT(Exportaciones_FOB_frutas[[#This Row],[País]],Exportaciones_FOB_frutas[[#This Row],[Detalle]],Exportaciones_FOB_frutas[[#This Row],[Año]])</f>
        <v>República DominicanaCiruela2018</v>
      </c>
      <c r="B752" s="3" t="s">
        <v>158</v>
      </c>
      <c r="C752" s="3" t="s">
        <v>4</v>
      </c>
      <c r="D752" s="3" t="s">
        <v>7</v>
      </c>
      <c r="E752" s="3">
        <v>38267.520000000004</v>
      </c>
      <c r="F752" s="3">
        <v>23852.97</v>
      </c>
      <c r="G752" s="3">
        <v>51675.71</v>
      </c>
      <c r="H752" s="3">
        <v>74384.38</v>
      </c>
      <c r="I752" s="3">
        <v>84836.160000000003</v>
      </c>
      <c r="J752" s="3">
        <v>95839.06</v>
      </c>
      <c r="K752" s="3">
        <v>103172</v>
      </c>
      <c r="L752" s="3">
        <v>25987.48</v>
      </c>
      <c r="M752" s="3">
        <v>162869.59</v>
      </c>
      <c r="N752" s="3">
        <v>127295</v>
      </c>
      <c r="O752" s="3">
        <v>205008</v>
      </c>
      <c r="P752" s="3">
        <v>51968.02</v>
      </c>
      <c r="Q752" s="3">
        <f>SUM(Exportaciones_FOB_frutas[[#This Row],[Enero]:[Diciembre]])</f>
        <v>1045155.89</v>
      </c>
      <c r="R752" t="s">
        <v>236</v>
      </c>
      <c r="S752">
        <v>2018</v>
      </c>
    </row>
    <row r="753" spans="1:19" x14ac:dyDescent="0.35">
      <c r="A753" s="3" t="str">
        <f>+_xlfn.CONCAT(Exportaciones_FOB_frutas[[#This Row],[País]],Exportaciones_FOB_frutas[[#This Row],[Detalle]],Exportaciones_FOB_frutas[[#This Row],[Año]])</f>
        <v>SingapurCiruela2018</v>
      </c>
      <c r="B753" s="3" t="s">
        <v>170</v>
      </c>
      <c r="C753" s="3" t="s">
        <v>4</v>
      </c>
      <c r="D753" s="3" t="s">
        <v>7</v>
      </c>
      <c r="E753" s="3">
        <v>31750</v>
      </c>
      <c r="F753" s="3">
        <v>0</v>
      </c>
      <c r="G753" s="3">
        <v>0</v>
      </c>
      <c r="H753" s="3">
        <v>152482.14000000001</v>
      </c>
      <c r="I753" s="3">
        <v>44523.16</v>
      </c>
      <c r="J753" s="3">
        <v>0</v>
      </c>
      <c r="K753" s="3">
        <v>0</v>
      </c>
      <c r="L753" s="3">
        <v>0</v>
      </c>
      <c r="M753" s="3">
        <v>70640</v>
      </c>
      <c r="N753" s="3">
        <v>0</v>
      </c>
      <c r="O753" s="3">
        <v>63037</v>
      </c>
      <c r="P753" s="3">
        <v>0</v>
      </c>
      <c r="Q753" s="3">
        <f>SUM(Exportaciones_FOB_frutas[[#This Row],[Enero]:[Diciembre]])</f>
        <v>362432.30000000005</v>
      </c>
      <c r="R753" t="s">
        <v>236</v>
      </c>
      <c r="S753">
        <v>2018</v>
      </c>
    </row>
    <row r="754" spans="1:19" x14ac:dyDescent="0.35">
      <c r="A754" s="3" t="str">
        <f>+_xlfn.CONCAT(Exportaciones_FOB_frutas[[#This Row],[País]],Exportaciones_FOB_frutas[[#This Row],[Detalle]],Exportaciones_FOB_frutas[[#This Row],[Año]])</f>
        <v>IrlandaCiruela2018</v>
      </c>
      <c r="B754" s="3" t="s">
        <v>99</v>
      </c>
      <c r="C754" s="3" t="s">
        <v>4</v>
      </c>
      <c r="D754" s="3" t="s">
        <v>7</v>
      </c>
      <c r="E754" s="3">
        <v>0</v>
      </c>
      <c r="F754" s="3">
        <v>15042.22</v>
      </c>
      <c r="G754" s="3">
        <v>52800</v>
      </c>
      <c r="H754" s="3">
        <v>112844.14</v>
      </c>
      <c r="I754" s="3">
        <v>0</v>
      </c>
      <c r="J754" s="3">
        <v>0</v>
      </c>
      <c r="K754" s="3">
        <v>0</v>
      </c>
      <c r="L754" s="3">
        <v>9809.77</v>
      </c>
      <c r="M754" s="3">
        <v>0</v>
      </c>
      <c r="N754" s="3">
        <v>0</v>
      </c>
      <c r="O754" s="3">
        <v>0</v>
      </c>
      <c r="P754" s="3">
        <v>0</v>
      </c>
      <c r="Q754" s="3">
        <f>SUM(Exportaciones_FOB_frutas[[#This Row],[Enero]:[Diciembre]])</f>
        <v>190496.12999999998</v>
      </c>
      <c r="R754" t="s">
        <v>236</v>
      </c>
      <c r="S754">
        <v>2018</v>
      </c>
    </row>
    <row r="755" spans="1:19" x14ac:dyDescent="0.35">
      <c r="A755" s="3" t="str">
        <f>+_xlfn.CONCAT(Exportaciones_FOB_frutas[[#This Row],[País]],Exportaciones_FOB_frutas[[#This Row],[Detalle]],Exportaciones_FOB_frutas[[#This Row],[Año]])</f>
        <v>PortugalCiruela2018</v>
      </c>
      <c r="B755" s="3" t="s">
        <v>152</v>
      </c>
      <c r="C755" s="3" t="s">
        <v>4</v>
      </c>
      <c r="D755" s="3" t="s">
        <v>7</v>
      </c>
      <c r="E755" s="3">
        <v>63525.94</v>
      </c>
      <c r="F755" s="3">
        <v>71356.92</v>
      </c>
      <c r="G755" s="3">
        <v>298415.39</v>
      </c>
      <c r="H755" s="3">
        <v>133260.10999999999</v>
      </c>
      <c r="I755" s="3">
        <v>157686.9</v>
      </c>
      <c r="J755" s="3">
        <v>172562.46</v>
      </c>
      <c r="K755" s="3">
        <v>129844.14</v>
      </c>
      <c r="L755" s="3">
        <v>44930.68</v>
      </c>
      <c r="M755" s="3">
        <v>0</v>
      </c>
      <c r="N755" s="3">
        <v>45755</v>
      </c>
      <c r="O755" s="3">
        <v>0</v>
      </c>
      <c r="P755" s="3">
        <v>0</v>
      </c>
      <c r="Q755" s="3">
        <f>SUM(Exportaciones_FOB_frutas[[#This Row],[Enero]:[Diciembre]])</f>
        <v>1117337.54</v>
      </c>
      <c r="R755" t="s">
        <v>236</v>
      </c>
      <c r="S755">
        <v>2018</v>
      </c>
    </row>
    <row r="756" spans="1:19" x14ac:dyDescent="0.35">
      <c r="A756" s="3" t="str">
        <f>+_xlfn.CONCAT(Exportaciones_FOB_frutas[[#This Row],[País]],Exportaciones_FOB_frutas[[#This Row],[Detalle]],Exportaciones_FOB_frutas[[#This Row],[Año]])</f>
        <v>GreciaCiruela2018</v>
      </c>
      <c r="B756" s="3" t="s">
        <v>85</v>
      </c>
      <c r="C756" s="3" t="s">
        <v>4</v>
      </c>
      <c r="D756" s="3" t="s">
        <v>7</v>
      </c>
      <c r="E756" s="3">
        <v>36957.57</v>
      </c>
      <c r="F756" s="3">
        <v>177472.51</v>
      </c>
      <c r="G756" s="3">
        <v>260292.31</v>
      </c>
      <c r="H756" s="3">
        <v>69632.649999999994</v>
      </c>
      <c r="I756" s="3">
        <v>182061.33000000002</v>
      </c>
      <c r="J756" s="3">
        <v>103778</v>
      </c>
      <c r="K756" s="3">
        <v>86076</v>
      </c>
      <c r="L756" s="3">
        <v>150280.87</v>
      </c>
      <c r="M756" s="3">
        <v>97564.18</v>
      </c>
      <c r="N756" s="3">
        <v>54620</v>
      </c>
      <c r="O756" s="3">
        <v>100170</v>
      </c>
      <c r="P756" s="3">
        <v>0</v>
      </c>
      <c r="Q756" s="3">
        <f>SUM(Exportaciones_FOB_frutas[[#This Row],[Enero]:[Diciembre]])</f>
        <v>1318905.4200000002</v>
      </c>
      <c r="R756" t="s">
        <v>236</v>
      </c>
      <c r="S756">
        <v>2018</v>
      </c>
    </row>
    <row r="757" spans="1:19" x14ac:dyDescent="0.35">
      <c r="A757" s="3" t="str">
        <f>+_xlfn.CONCAT(Exportaciones_FOB_frutas[[#This Row],[País]],Exportaciones_FOB_frutas[[#This Row],[Detalle]],Exportaciones_FOB_frutas[[#This Row],[Año]])</f>
        <v>NoruegaCiruela2018</v>
      </c>
      <c r="B757" s="3" t="s">
        <v>140</v>
      </c>
      <c r="C757" s="3" t="s">
        <v>4</v>
      </c>
      <c r="D757" s="3" t="s">
        <v>7</v>
      </c>
      <c r="E757" s="3">
        <v>565202.99</v>
      </c>
      <c r="F757" s="3">
        <v>49140</v>
      </c>
      <c r="G757" s="3">
        <v>27021.3</v>
      </c>
      <c r="H757" s="3">
        <v>59968.74</v>
      </c>
      <c r="I757" s="3">
        <v>330445.90000000002</v>
      </c>
      <c r="J757" s="3">
        <v>47753.56</v>
      </c>
      <c r="K757" s="3">
        <v>0</v>
      </c>
      <c r="L757" s="3">
        <v>186988.95</v>
      </c>
      <c r="M757" s="3">
        <v>65969.119999999995</v>
      </c>
      <c r="N757" s="3">
        <v>908325.68</v>
      </c>
      <c r="O757" s="3">
        <v>0</v>
      </c>
      <c r="P757" s="3">
        <v>107835.87</v>
      </c>
      <c r="Q757" s="3">
        <f>SUM(Exportaciones_FOB_frutas[[#This Row],[Enero]:[Diciembre]])</f>
        <v>2348652.1100000003</v>
      </c>
      <c r="R757" t="s">
        <v>236</v>
      </c>
      <c r="S757">
        <v>2018</v>
      </c>
    </row>
    <row r="758" spans="1:19" x14ac:dyDescent="0.35">
      <c r="A758" s="3" t="str">
        <f>+_xlfn.CONCAT(Exportaciones_FOB_frutas[[#This Row],[País]],Exportaciones_FOB_frutas[[#This Row],[Detalle]],Exportaciones_FOB_frutas[[#This Row],[Año]])</f>
        <v>OmánCiruela2018</v>
      </c>
      <c r="B758" s="3" t="s">
        <v>143</v>
      </c>
      <c r="C758" s="3" t="s">
        <v>4</v>
      </c>
      <c r="D758" s="3" t="s">
        <v>7</v>
      </c>
      <c r="E758" s="3">
        <v>0</v>
      </c>
      <c r="F758" s="3">
        <v>0</v>
      </c>
      <c r="G758" s="3">
        <v>93162.4</v>
      </c>
      <c r="H758" s="3">
        <v>29222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f>SUM(Exportaciones_FOB_frutas[[#This Row],[Enero]:[Diciembre]])</f>
        <v>122384.4</v>
      </c>
      <c r="R758" t="s">
        <v>236</v>
      </c>
      <c r="S758">
        <v>2018</v>
      </c>
    </row>
    <row r="759" spans="1:19" x14ac:dyDescent="0.35">
      <c r="A759" s="3" t="str">
        <f>+_xlfn.CONCAT(Exportaciones_FOB_frutas[[#This Row],[País]],Exportaciones_FOB_frutas[[#This Row],[Detalle]],Exportaciones_FOB_frutas[[#This Row],[Año]])</f>
        <v>HondurasCiruela2018</v>
      </c>
      <c r="B759" s="3" t="s">
        <v>93</v>
      </c>
      <c r="C759" s="3" t="s">
        <v>4</v>
      </c>
      <c r="D759" s="3" t="s">
        <v>7</v>
      </c>
      <c r="E759" s="3">
        <v>5399.97</v>
      </c>
      <c r="F759" s="3">
        <v>26421</v>
      </c>
      <c r="G759" s="3">
        <v>27347.31</v>
      </c>
      <c r="H759" s="3">
        <v>9500</v>
      </c>
      <c r="I759" s="3">
        <v>18464</v>
      </c>
      <c r="J759" s="3">
        <v>0</v>
      </c>
      <c r="K759" s="3">
        <v>0</v>
      </c>
      <c r="L759" s="3">
        <v>0</v>
      </c>
      <c r="M759" s="3">
        <v>0</v>
      </c>
      <c r="N759" s="3">
        <v>13506.23</v>
      </c>
      <c r="O759" s="3">
        <v>0</v>
      </c>
      <c r="P759" s="3">
        <v>19691.57</v>
      </c>
      <c r="Q759" s="3">
        <f>SUM(Exportaciones_FOB_frutas[[#This Row],[Enero]:[Diciembre]])</f>
        <v>120330.07999999999</v>
      </c>
      <c r="R759" t="s">
        <v>236</v>
      </c>
      <c r="S759">
        <v>2018</v>
      </c>
    </row>
    <row r="760" spans="1:19" x14ac:dyDescent="0.35">
      <c r="A760" s="3" t="str">
        <f>+_xlfn.CONCAT(Exportaciones_FOB_frutas[[#This Row],[País]],Exportaciones_FOB_frutas[[#This Row],[Detalle]],Exportaciones_FOB_frutas[[#This Row],[Año]])</f>
        <v>NicaraguaCiruela2018</v>
      </c>
      <c r="B760" s="3" t="s">
        <v>138</v>
      </c>
      <c r="C760" s="3" t="s">
        <v>4</v>
      </c>
      <c r="D760" s="3" t="s">
        <v>7</v>
      </c>
      <c r="E760" s="3">
        <v>0</v>
      </c>
      <c r="F760" s="3">
        <v>4763.8599999999997</v>
      </c>
      <c r="G760" s="3">
        <v>11828</v>
      </c>
      <c r="H760" s="3">
        <v>8246.5300000000007</v>
      </c>
      <c r="I760" s="3">
        <v>1980</v>
      </c>
      <c r="J760" s="3">
        <v>0</v>
      </c>
      <c r="K760" s="3">
        <v>0</v>
      </c>
      <c r="L760" s="3">
        <v>8925</v>
      </c>
      <c r="M760" s="3">
        <v>22950</v>
      </c>
      <c r="N760" s="3">
        <v>11475</v>
      </c>
      <c r="O760" s="3">
        <v>0</v>
      </c>
      <c r="P760" s="3">
        <v>2550</v>
      </c>
      <c r="Q760" s="3">
        <f>SUM(Exportaciones_FOB_frutas[[#This Row],[Enero]:[Diciembre]])</f>
        <v>72718.39</v>
      </c>
      <c r="R760" t="s">
        <v>236</v>
      </c>
      <c r="S760">
        <v>2018</v>
      </c>
    </row>
    <row r="761" spans="1:19" x14ac:dyDescent="0.35">
      <c r="A761" s="3" t="str">
        <f>+_xlfn.CONCAT(Exportaciones_FOB_frutas[[#This Row],[País]],Exportaciones_FOB_frutas[[#This Row],[Detalle]],Exportaciones_FOB_frutas[[#This Row],[Año]])</f>
        <v>LituaniaCiruela2018</v>
      </c>
      <c r="B761" s="3" t="s">
        <v>121</v>
      </c>
      <c r="C761" s="3" t="s">
        <v>4</v>
      </c>
      <c r="D761" s="3" t="s">
        <v>7</v>
      </c>
      <c r="E761" s="3">
        <v>347249</v>
      </c>
      <c r="F761" s="3">
        <v>245647.71</v>
      </c>
      <c r="G761" s="3">
        <v>127422</v>
      </c>
      <c r="H761" s="3">
        <v>107732</v>
      </c>
      <c r="I761" s="3">
        <v>240432</v>
      </c>
      <c r="J761" s="3">
        <v>162258.87</v>
      </c>
      <c r="K761" s="3">
        <v>224033</v>
      </c>
      <c r="L761" s="3">
        <v>232531</v>
      </c>
      <c r="M761" s="3">
        <v>134602</v>
      </c>
      <c r="N761" s="3">
        <v>361903</v>
      </c>
      <c r="O761" s="3">
        <v>236691</v>
      </c>
      <c r="P761" s="3">
        <v>136065</v>
      </c>
      <c r="Q761" s="3">
        <f>SUM(Exportaciones_FOB_frutas[[#This Row],[Enero]:[Diciembre]])</f>
        <v>2556566.58</v>
      </c>
      <c r="R761" t="s">
        <v>236</v>
      </c>
      <c r="S761">
        <v>2018</v>
      </c>
    </row>
    <row r="762" spans="1:19" x14ac:dyDescent="0.35">
      <c r="A762" s="3" t="str">
        <f>+_xlfn.CONCAT(Exportaciones_FOB_frutas[[#This Row],[País]],Exportaciones_FOB_frutas[[#This Row],[Detalle]],Exportaciones_FOB_frutas[[#This Row],[Año]])</f>
        <v>UcraniaCiruela2018</v>
      </c>
      <c r="B762" s="3" t="s">
        <v>191</v>
      </c>
      <c r="C762" s="3" t="s">
        <v>4</v>
      </c>
      <c r="D762" s="3" t="s">
        <v>7</v>
      </c>
      <c r="E762" s="3">
        <v>39681.93</v>
      </c>
      <c r="F762" s="3">
        <v>36740</v>
      </c>
      <c r="G762" s="3">
        <v>0</v>
      </c>
      <c r="H762" s="3">
        <v>0</v>
      </c>
      <c r="I762" s="3">
        <v>25500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17670</v>
      </c>
      <c r="P762" s="3">
        <v>0</v>
      </c>
      <c r="Q762" s="3">
        <f>SUM(Exportaciones_FOB_frutas[[#This Row],[Enero]:[Diciembre]])</f>
        <v>119591.93</v>
      </c>
      <c r="R762" t="s">
        <v>236</v>
      </c>
      <c r="S762">
        <v>2018</v>
      </c>
    </row>
    <row r="763" spans="1:19" x14ac:dyDescent="0.35">
      <c r="A763" s="3" t="str">
        <f>+_xlfn.CONCAT(Exportaciones_FOB_frutas[[#This Row],[País]],Exportaciones_FOB_frutas[[#This Row],[Detalle]],Exportaciones_FOB_frutas[[#This Row],[Año]])</f>
        <v>Trinidad y TobagoCiruela2018</v>
      </c>
      <c r="B763" s="3" t="s">
        <v>187</v>
      </c>
      <c r="C763" s="3" t="s">
        <v>4</v>
      </c>
      <c r="D763" s="3" t="s">
        <v>7</v>
      </c>
      <c r="E763" s="3">
        <v>0</v>
      </c>
      <c r="F763" s="3">
        <v>0</v>
      </c>
      <c r="G763" s="3">
        <v>72082.5</v>
      </c>
      <c r="H763" s="3">
        <v>0</v>
      </c>
      <c r="I763" s="3">
        <v>0</v>
      </c>
      <c r="J763" s="3">
        <v>90099.290000000008</v>
      </c>
      <c r="K763" s="3">
        <v>50314</v>
      </c>
      <c r="L763" s="3">
        <v>18138.5</v>
      </c>
      <c r="M763" s="3">
        <v>0</v>
      </c>
      <c r="N763" s="3">
        <v>127910</v>
      </c>
      <c r="O763" s="3">
        <v>32666</v>
      </c>
      <c r="P763" s="3">
        <v>23397.3</v>
      </c>
      <c r="Q763" s="3">
        <f>SUM(Exportaciones_FOB_frutas[[#This Row],[Enero]:[Diciembre]])</f>
        <v>414607.59</v>
      </c>
      <c r="R763" t="s">
        <v>236</v>
      </c>
      <c r="S763">
        <v>2018</v>
      </c>
    </row>
    <row r="764" spans="1:19" x14ac:dyDescent="0.35">
      <c r="A764" s="3" t="str">
        <f>+_xlfn.CONCAT(Exportaciones_FOB_frutas[[#This Row],[País]],Exportaciones_FOB_frutas[[#This Row],[Detalle]],Exportaciones_FOB_frutas[[#This Row],[Año]])</f>
        <v>JamaicaCiruela2018</v>
      </c>
      <c r="B764" s="3" t="s">
        <v>109</v>
      </c>
      <c r="C764" s="3" t="s">
        <v>4</v>
      </c>
      <c r="D764" s="3" t="s">
        <v>7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87556.98</v>
      </c>
      <c r="N764" s="3">
        <v>0</v>
      </c>
      <c r="O764" s="3">
        <v>0</v>
      </c>
      <c r="P764" s="3">
        <v>0</v>
      </c>
      <c r="Q764" s="3">
        <f>SUM(Exportaciones_FOB_frutas[[#This Row],[Enero]:[Diciembre]])</f>
        <v>87556.98</v>
      </c>
      <c r="R764" t="s">
        <v>236</v>
      </c>
      <c r="S764">
        <v>2018</v>
      </c>
    </row>
    <row r="765" spans="1:19" x14ac:dyDescent="0.35">
      <c r="A765" s="3" t="str">
        <f>+_xlfn.CONCAT(Exportaciones_FOB_frutas[[#This Row],[País]],Exportaciones_FOB_frutas[[#This Row],[Detalle]],Exportaciones_FOB_frutas[[#This Row],[Año]])</f>
        <v>República ChecaCiruela2018</v>
      </c>
      <c r="B765" s="3" t="s">
        <v>156</v>
      </c>
      <c r="C765" s="3" t="s">
        <v>4</v>
      </c>
      <c r="D765" t="s">
        <v>7</v>
      </c>
      <c r="E765" s="3">
        <v>234610</v>
      </c>
      <c r="F765" s="3">
        <v>89390</v>
      </c>
      <c r="G765" s="3">
        <v>16000</v>
      </c>
      <c r="H765" s="3">
        <v>181656</v>
      </c>
      <c r="I765" s="3">
        <v>81915</v>
      </c>
      <c r="J765" s="3">
        <v>187826.2</v>
      </c>
      <c r="K765" s="3">
        <v>137267.01999999999</v>
      </c>
      <c r="L765" s="3">
        <v>221550</v>
      </c>
      <c r="M765" s="3">
        <v>86255</v>
      </c>
      <c r="N765" s="3">
        <v>169329</v>
      </c>
      <c r="O765" s="3">
        <v>152273.25</v>
      </c>
      <c r="P765" s="3">
        <v>72137.8</v>
      </c>
      <c r="Q765" s="3">
        <f>SUM(Exportaciones_FOB_frutas[[#This Row],[Enero]:[Diciembre]])</f>
        <v>1630209.27</v>
      </c>
      <c r="R765" t="s">
        <v>236</v>
      </c>
      <c r="S765">
        <v>2018</v>
      </c>
    </row>
    <row r="766" spans="1:19" x14ac:dyDescent="0.35">
      <c r="A766" s="3" t="str">
        <f>+_xlfn.CONCAT(Exportaciones_FOB_frutas[[#This Row],[País]],Exportaciones_FOB_frutas[[#This Row],[Detalle]],Exportaciones_FOB_frutas[[#This Row],[Año]])</f>
        <v>EgiptoCiruela2018</v>
      </c>
      <c r="B766" s="3" t="s">
        <v>69</v>
      </c>
      <c r="C766" s="3" t="s">
        <v>4</v>
      </c>
      <c r="D766" t="s">
        <v>7</v>
      </c>
      <c r="E766" s="3">
        <v>95400</v>
      </c>
      <c r="F766" s="3">
        <v>82490</v>
      </c>
      <c r="G766" s="3">
        <v>76981.399999999994</v>
      </c>
      <c r="H766" s="3">
        <v>0</v>
      </c>
      <c r="I766" s="3">
        <v>0</v>
      </c>
      <c r="J766" s="3">
        <v>0</v>
      </c>
      <c r="K766" s="3">
        <v>95945</v>
      </c>
      <c r="L766" s="3">
        <v>0</v>
      </c>
      <c r="M766" s="3">
        <v>0</v>
      </c>
      <c r="N766" s="3">
        <v>58645</v>
      </c>
      <c r="O766" s="3">
        <v>0</v>
      </c>
      <c r="P766" s="3">
        <v>177984</v>
      </c>
      <c r="Q766" s="3">
        <f>SUM(Exportaciones_FOB_frutas[[#This Row],[Enero]:[Diciembre]])</f>
        <v>587445.4</v>
      </c>
      <c r="R766" t="s">
        <v>236</v>
      </c>
      <c r="S766">
        <v>2018</v>
      </c>
    </row>
    <row r="767" spans="1:19" x14ac:dyDescent="0.35">
      <c r="A767" s="3" t="str">
        <f>+_xlfn.CONCAT(Exportaciones_FOB_frutas[[#This Row],[País]],Exportaciones_FOB_frutas[[#This Row],[Detalle]],Exportaciones_FOB_frutas[[#This Row],[Año]])</f>
        <v>RumaniaCiruela2018</v>
      </c>
      <c r="B767" s="3" t="s">
        <v>160</v>
      </c>
      <c r="C767" s="3" t="s">
        <v>4</v>
      </c>
      <c r="D767" t="s">
        <v>7</v>
      </c>
      <c r="E767" s="3">
        <v>44745</v>
      </c>
      <c r="F767" s="3">
        <v>47985.919999999998</v>
      </c>
      <c r="G767" s="3">
        <v>47536.639999999999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39550</v>
      </c>
      <c r="O767" s="3">
        <v>0</v>
      </c>
      <c r="P767" s="3">
        <v>0</v>
      </c>
      <c r="Q767" s="3">
        <f>SUM(Exportaciones_FOB_frutas[[#This Row],[Enero]:[Diciembre]])</f>
        <v>179817.56</v>
      </c>
      <c r="R767" t="s">
        <v>236</v>
      </c>
      <c r="S767">
        <v>2018</v>
      </c>
    </row>
    <row r="768" spans="1:19" x14ac:dyDescent="0.35">
      <c r="A768" s="3" t="str">
        <f>+_xlfn.CONCAT(Exportaciones_FOB_frutas[[#This Row],[País]],Exportaciones_FOB_frutas[[#This Row],[Detalle]],Exportaciones_FOB_frutas[[#This Row],[Año]])</f>
        <v>Territorio Holandés en AméricaCiruela2018</v>
      </c>
      <c r="B768" s="3" t="s">
        <v>185</v>
      </c>
      <c r="C768" s="3" t="s">
        <v>4</v>
      </c>
      <c r="D768" s="3" t="s">
        <v>7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25587.7</v>
      </c>
      <c r="M768" s="3">
        <v>0</v>
      </c>
      <c r="N768" s="3">
        <v>0</v>
      </c>
      <c r="O768" s="3">
        <v>0</v>
      </c>
      <c r="P768" s="3">
        <v>0</v>
      </c>
      <c r="Q768" s="3">
        <f>SUM(Exportaciones_FOB_frutas[[#This Row],[Enero]:[Diciembre]])</f>
        <v>25587.7</v>
      </c>
      <c r="R768" t="s">
        <v>236</v>
      </c>
      <c r="S768">
        <v>2018</v>
      </c>
    </row>
    <row r="769" spans="1:19" x14ac:dyDescent="0.35">
      <c r="A769" s="3" t="str">
        <f>+_xlfn.CONCAT(Exportaciones_FOB_frutas[[#This Row],[País]],Exportaciones_FOB_frutas[[#This Row],[Detalle]],Exportaciones_FOB_frutas[[#This Row],[Año]])</f>
        <v>HungríaCiruela2018</v>
      </c>
      <c r="B769" s="3" t="s">
        <v>95</v>
      </c>
      <c r="C769" s="3" t="s">
        <v>4</v>
      </c>
      <c r="D769" t="s">
        <v>7</v>
      </c>
      <c r="E769" s="3">
        <v>42500</v>
      </c>
      <c r="F769" s="3">
        <v>0</v>
      </c>
      <c r="G769" s="3">
        <v>0</v>
      </c>
      <c r="H769" s="3">
        <v>45658.54</v>
      </c>
      <c r="I769" s="3">
        <v>87500</v>
      </c>
      <c r="J769" s="3">
        <v>62775.8</v>
      </c>
      <c r="K769" s="3">
        <v>149908</v>
      </c>
      <c r="L769" s="3">
        <v>261013.59</v>
      </c>
      <c r="M769" s="3">
        <v>153025.22999999998</v>
      </c>
      <c r="N769" s="3">
        <v>113500</v>
      </c>
      <c r="O769" s="3">
        <v>175852.76</v>
      </c>
      <c r="P769" s="3">
        <v>116598.27</v>
      </c>
      <c r="Q769" s="3">
        <f>SUM(Exportaciones_FOB_frutas[[#This Row],[Enero]:[Diciembre]])</f>
        <v>1208332.19</v>
      </c>
      <c r="R769" t="s">
        <v>236</v>
      </c>
      <c r="S769">
        <v>2018</v>
      </c>
    </row>
    <row r="770" spans="1:19" x14ac:dyDescent="0.35">
      <c r="A770" s="3" t="str">
        <f>+_xlfn.CONCAT(Exportaciones_FOB_frutas[[#This Row],[País]],Exportaciones_FOB_frutas[[#This Row],[Detalle]],Exportaciones_FOB_frutas[[#This Row],[Año]])</f>
        <v>LetoniaCiruela2018</v>
      </c>
      <c r="B770" s="3" t="s">
        <v>117</v>
      </c>
      <c r="C770" s="3" t="s">
        <v>4</v>
      </c>
      <c r="D770" t="s">
        <v>7</v>
      </c>
      <c r="E770" s="3">
        <v>45695</v>
      </c>
      <c r="F770" s="3">
        <v>136038</v>
      </c>
      <c r="G770" s="3">
        <v>0</v>
      </c>
      <c r="H770" s="3">
        <v>0</v>
      </c>
      <c r="I770" s="3">
        <v>173015</v>
      </c>
      <c r="J770" s="3">
        <v>154054</v>
      </c>
      <c r="K770" s="3">
        <v>0</v>
      </c>
      <c r="L770" s="3">
        <v>0</v>
      </c>
      <c r="M770" s="3">
        <v>80824</v>
      </c>
      <c r="N770" s="3">
        <v>164896</v>
      </c>
      <c r="O770" s="3">
        <v>9063.2000000000007</v>
      </c>
      <c r="P770" s="3">
        <v>0</v>
      </c>
      <c r="Q770" s="3">
        <f>SUM(Exportaciones_FOB_frutas[[#This Row],[Enero]:[Diciembre]])</f>
        <v>763585.2</v>
      </c>
      <c r="R770" t="s">
        <v>236</v>
      </c>
      <c r="S770">
        <v>2018</v>
      </c>
    </row>
    <row r="771" spans="1:19" x14ac:dyDescent="0.35">
      <c r="A771" s="3" t="str">
        <f>+_xlfn.CONCAT(Exportaciones_FOB_frutas[[#This Row],[País]],Exportaciones_FOB_frutas[[#This Row],[Detalle]],Exportaciones_FOB_frutas[[#This Row],[Año]])</f>
        <v>ArgeliaCiruela2018</v>
      </c>
      <c r="B771" s="3" t="s">
        <v>31</v>
      </c>
      <c r="C771" s="3" t="s">
        <v>4</v>
      </c>
      <c r="D771" s="3" t="s">
        <v>7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12945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f>SUM(Exportaciones_FOB_frutas[[#This Row],[Enero]:[Diciembre]])</f>
        <v>12945</v>
      </c>
      <c r="R771" t="s">
        <v>236</v>
      </c>
      <c r="S771">
        <v>2018</v>
      </c>
    </row>
    <row r="772" spans="1:19" x14ac:dyDescent="0.35">
      <c r="A772" s="3" t="str">
        <f>+_xlfn.CONCAT(Exportaciones_FOB_frutas[[#This Row],[País]],Exportaciones_FOB_frutas[[#This Row],[Detalle]],Exportaciones_FOB_frutas[[#This Row],[Año]])</f>
        <v>QatarCiruela2018</v>
      </c>
      <c r="B772" s="3" t="s">
        <v>154</v>
      </c>
      <c r="C772" s="3" t="s">
        <v>4</v>
      </c>
      <c r="D772" t="s">
        <v>7</v>
      </c>
      <c r="E772" s="3">
        <v>0</v>
      </c>
      <c r="F772" s="3">
        <v>0</v>
      </c>
      <c r="G772" s="3">
        <v>0</v>
      </c>
      <c r="H772" s="3">
        <v>153242.69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f>SUM(Exportaciones_FOB_frutas[[#This Row],[Enero]:[Diciembre]])</f>
        <v>153242.69</v>
      </c>
      <c r="R772" t="s">
        <v>236</v>
      </c>
      <c r="S772">
        <v>2018</v>
      </c>
    </row>
    <row r="773" spans="1:19" x14ac:dyDescent="0.35">
      <c r="A773" s="3" t="str">
        <f>+_xlfn.CONCAT(Exportaciones_FOB_frutas[[#This Row],[País]],Exportaciones_FOB_frutas[[#This Row],[Detalle]],Exportaciones_FOB_frutas[[#This Row],[Año]])</f>
        <v>KuwaitCiruela2018</v>
      </c>
      <c r="B773" s="3" t="s">
        <v>115</v>
      </c>
      <c r="C773" s="3" t="s">
        <v>4</v>
      </c>
      <c r="D773" t="s">
        <v>7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23960.26</v>
      </c>
      <c r="K773" s="3">
        <v>28778.06</v>
      </c>
      <c r="L773" s="3">
        <v>27355.82</v>
      </c>
      <c r="M773" s="3">
        <v>10515.69</v>
      </c>
      <c r="N773" s="3">
        <v>0</v>
      </c>
      <c r="O773" s="3">
        <v>0</v>
      </c>
      <c r="P773" s="3">
        <v>0</v>
      </c>
      <c r="Q773" s="3">
        <f>SUM(Exportaciones_FOB_frutas[[#This Row],[Enero]:[Diciembre]])</f>
        <v>90609.83</v>
      </c>
      <c r="R773" t="s">
        <v>236</v>
      </c>
      <c r="S773">
        <v>2018</v>
      </c>
    </row>
    <row r="774" spans="1:19" x14ac:dyDescent="0.35">
      <c r="A774" s="3" t="str">
        <f>+_xlfn.CONCAT(Exportaciones_FOB_frutas[[#This Row],[País]],Exportaciones_FOB_frutas[[#This Row],[Detalle]],Exportaciones_FOB_frutas[[#This Row],[Año]])</f>
        <v>BelarusCiruela2018</v>
      </c>
      <c r="B774" s="3" t="s">
        <v>42</v>
      </c>
      <c r="C774" s="3" t="s">
        <v>4</v>
      </c>
      <c r="D774" t="s">
        <v>7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30192</v>
      </c>
      <c r="K774" s="3">
        <v>0</v>
      </c>
      <c r="L774" s="3">
        <v>0</v>
      </c>
      <c r="M774" s="3">
        <v>0</v>
      </c>
      <c r="N774" s="3">
        <v>27628</v>
      </c>
      <c r="O774" s="3">
        <v>57902</v>
      </c>
      <c r="P774" s="3">
        <v>24783</v>
      </c>
      <c r="Q774" s="3">
        <f>SUM(Exportaciones_FOB_frutas[[#This Row],[Enero]:[Diciembre]])</f>
        <v>140505</v>
      </c>
      <c r="R774" t="s">
        <v>236</v>
      </c>
      <c r="S774">
        <v>2018</v>
      </c>
    </row>
    <row r="775" spans="1:19" x14ac:dyDescent="0.35">
      <c r="A775" s="3" t="str">
        <f>+_xlfn.CONCAT(Exportaciones_FOB_frutas[[#This Row],[País]],Exportaciones_FOB_frutas[[#This Row],[Detalle]],Exportaciones_FOB_frutas[[#This Row],[Año]])</f>
        <v>JordaniaCiruela2018</v>
      </c>
      <c r="B775" s="3" t="s">
        <v>111</v>
      </c>
      <c r="C775" s="3" t="s">
        <v>4</v>
      </c>
      <c r="D775" s="3" t="s">
        <v>7</v>
      </c>
      <c r="E775" s="3">
        <v>0</v>
      </c>
      <c r="F775" s="3">
        <v>0</v>
      </c>
      <c r="G775" s="3">
        <v>32190</v>
      </c>
      <c r="H775" s="3">
        <v>0</v>
      </c>
      <c r="I775" s="3">
        <v>0</v>
      </c>
      <c r="J775" s="3">
        <v>32503.47</v>
      </c>
      <c r="K775" s="3">
        <v>0</v>
      </c>
      <c r="L775" s="3">
        <v>0</v>
      </c>
      <c r="M775" s="3">
        <v>0</v>
      </c>
      <c r="N775" s="3">
        <v>0</v>
      </c>
      <c r="O775" s="3">
        <v>5235</v>
      </c>
      <c r="P775" s="3">
        <v>0</v>
      </c>
      <c r="Q775" s="3">
        <f>SUM(Exportaciones_FOB_frutas[[#This Row],[Enero]:[Diciembre]])</f>
        <v>69928.47</v>
      </c>
      <c r="R775" t="s">
        <v>236</v>
      </c>
      <c r="S775">
        <v>2018</v>
      </c>
    </row>
    <row r="776" spans="1:19" x14ac:dyDescent="0.35">
      <c r="A776" s="3" t="str">
        <f>+_xlfn.CONCAT(Exportaciones_FOB_frutas[[#This Row],[País]],Exportaciones_FOB_frutas[[#This Row],[Detalle]],Exportaciones_FOB_frutas[[#This Row],[Año]])</f>
        <v>LibanoCiruela2018</v>
      </c>
      <c r="B776" s="3" t="s">
        <v>118</v>
      </c>
      <c r="C776" s="3" t="s">
        <v>4</v>
      </c>
      <c r="D776" t="s">
        <v>7</v>
      </c>
      <c r="E776" s="3">
        <v>21537.38</v>
      </c>
      <c r="F776" s="3">
        <v>0</v>
      </c>
      <c r="G776" s="3">
        <v>0</v>
      </c>
      <c r="H776" s="3">
        <v>0</v>
      </c>
      <c r="I776" s="3">
        <v>54619.360000000001</v>
      </c>
      <c r="J776" s="3">
        <v>0</v>
      </c>
      <c r="K776" s="3">
        <v>14467.61</v>
      </c>
      <c r="L776" s="3">
        <v>0</v>
      </c>
      <c r="M776" s="3">
        <v>14108.19</v>
      </c>
      <c r="N776" s="3">
        <v>9972.07</v>
      </c>
      <c r="O776" s="3">
        <v>0</v>
      </c>
      <c r="P776" s="3">
        <v>14360.18</v>
      </c>
      <c r="Q776" s="3">
        <f>SUM(Exportaciones_FOB_frutas[[#This Row],[Enero]:[Diciembre]])</f>
        <v>129064.79000000001</v>
      </c>
      <c r="R776" t="s">
        <v>236</v>
      </c>
      <c r="S776">
        <v>2018</v>
      </c>
    </row>
    <row r="777" spans="1:19" x14ac:dyDescent="0.35">
      <c r="A777" s="3" t="str">
        <f>+_xlfn.CONCAT(Exportaciones_FOB_frutas[[#This Row],[País]],Exportaciones_FOB_frutas[[#This Row],[Detalle]],Exportaciones_FOB_frutas[[#This Row],[Año]])</f>
        <v>ChipreCiruela2018</v>
      </c>
      <c r="B777" s="3" t="s">
        <v>57</v>
      </c>
      <c r="C777" s="3" t="s">
        <v>4</v>
      </c>
      <c r="D777" t="s">
        <v>7</v>
      </c>
      <c r="E777" s="3">
        <v>0</v>
      </c>
      <c r="F777" s="3">
        <v>19058.52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34606.97</v>
      </c>
      <c r="O777" s="3">
        <v>0</v>
      </c>
      <c r="P777" s="3">
        <v>0</v>
      </c>
      <c r="Q777" s="3">
        <f>SUM(Exportaciones_FOB_frutas[[#This Row],[Enero]:[Diciembre]])</f>
        <v>53665.490000000005</v>
      </c>
      <c r="R777" t="s">
        <v>236</v>
      </c>
      <c r="S777">
        <v>2018</v>
      </c>
    </row>
    <row r="778" spans="1:19" x14ac:dyDescent="0.35">
      <c r="A778" s="3" t="str">
        <f>+_xlfn.CONCAT(Exportaciones_FOB_frutas[[#This Row],[País]],Exportaciones_FOB_frutas[[#This Row],[Detalle]],Exportaciones_FOB_frutas[[#This Row],[Año]])</f>
        <v>EstoniaCiruela2018</v>
      </c>
      <c r="B778" s="3" t="s">
        <v>75</v>
      </c>
      <c r="C778" s="3" t="s">
        <v>4</v>
      </c>
      <c r="D778" t="s">
        <v>7</v>
      </c>
      <c r="E778" s="3">
        <v>53083</v>
      </c>
      <c r="F778" s="3">
        <v>0</v>
      </c>
      <c r="G778" s="3">
        <v>0</v>
      </c>
      <c r="H778" s="3">
        <v>0</v>
      </c>
      <c r="I778" s="3">
        <v>0</v>
      </c>
      <c r="J778" s="3">
        <v>22153.72</v>
      </c>
      <c r="K778" s="3">
        <v>0</v>
      </c>
      <c r="L778" s="3">
        <v>0</v>
      </c>
      <c r="M778" s="3">
        <v>0</v>
      </c>
      <c r="N778" s="3">
        <v>39958.53</v>
      </c>
      <c r="O778" s="3">
        <v>0</v>
      </c>
      <c r="P778" s="3">
        <v>0</v>
      </c>
      <c r="Q778" s="3">
        <f>SUM(Exportaciones_FOB_frutas[[#This Row],[Enero]:[Diciembre]])</f>
        <v>115195.25</v>
      </c>
      <c r="R778" t="s">
        <v>236</v>
      </c>
      <c r="S778">
        <v>2018</v>
      </c>
    </row>
    <row r="779" spans="1:19" x14ac:dyDescent="0.35">
      <c r="A779" s="3" t="str">
        <f>+_xlfn.CONCAT(Exportaciones_FOB_frutas[[#This Row],[País]],Exportaciones_FOB_frutas[[#This Row],[Detalle]],Exportaciones_FOB_frutas[[#This Row],[Año]])</f>
        <v>Antillas NeerlandesasCiruela2018</v>
      </c>
      <c r="B779" s="3" t="s">
        <v>29</v>
      </c>
      <c r="C779" s="3" t="s">
        <v>4</v>
      </c>
      <c r="D779" t="s">
        <v>7</v>
      </c>
      <c r="E779" s="3">
        <v>0</v>
      </c>
      <c r="F779" s="3">
        <v>0</v>
      </c>
      <c r="G779" s="3">
        <v>0</v>
      </c>
      <c r="H779" s="3">
        <v>0</v>
      </c>
      <c r="I779" s="3">
        <v>12623.22</v>
      </c>
      <c r="J779" s="3">
        <v>0</v>
      </c>
      <c r="K779" s="3">
        <v>0</v>
      </c>
      <c r="L779" s="3">
        <v>0</v>
      </c>
      <c r="M779" s="3">
        <v>27750.16</v>
      </c>
      <c r="N779" s="3">
        <v>8787.82</v>
      </c>
      <c r="O779" s="3">
        <v>0</v>
      </c>
      <c r="P779" s="3">
        <v>0</v>
      </c>
      <c r="Q779" s="3">
        <f>SUM(Exportaciones_FOB_frutas[[#This Row],[Enero]:[Diciembre]])</f>
        <v>49161.2</v>
      </c>
      <c r="R779" t="s">
        <v>236</v>
      </c>
      <c r="S779">
        <v>2018</v>
      </c>
    </row>
    <row r="780" spans="1:19" x14ac:dyDescent="0.35">
      <c r="A780" s="3" t="str">
        <f>+_xlfn.CONCAT(Exportaciones_FOB_frutas[[#This Row],[País]],Exportaciones_FOB_frutas[[#This Row],[Detalle]],Exportaciones_FOB_frutas[[#This Row],[Año]])</f>
        <v>GuyanaCiruela2018</v>
      </c>
      <c r="B780" s="3" t="s">
        <v>90</v>
      </c>
      <c r="C780" s="3" t="s">
        <v>4</v>
      </c>
      <c r="D780" s="3" t="s">
        <v>7</v>
      </c>
      <c r="E780" s="3">
        <v>0</v>
      </c>
      <c r="F780" s="3">
        <v>1920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f>SUM(Exportaciones_FOB_frutas[[#This Row],[Enero]:[Diciembre]])</f>
        <v>1920</v>
      </c>
      <c r="R780" t="s">
        <v>236</v>
      </c>
      <c r="S780">
        <v>2018</v>
      </c>
    </row>
    <row r="781" spans="1:19" x14ac:dyDescent="0.35">
      <c r="A781" s="3" t="str">
        <f>+_xlfn.CONCAT(Exportaciones_FOB_frutas[[#This Row],[País]],Exportaciones_FOB_frutas[[#This Row],[Detalle]],Exportaciones_FOB_frutas[[#This Row],[Año]])</f>
        <v>BarbadosCiruela2018</v>
      </c>
      <c r="B781" s="3" t="s">
        <v>41</v>
      </c>
      <c r="C781" s="3" t="s">
        <v>4</v>
      </c>
      <c r="D781" s="3" t="s">
        <v>7</v>
      </c>
      <c r="E781" s="3">
        <v>0</v>
      </c>
      <c r="F781" s="3">
        <v>0</v>
      </c>
      <c r="G781" s="3">
        <v>0</v>
      </c>
      <c r="H781" s="3">
        <v>0</v>
      </c>
      <c r="I781" s="3">
        <v>26740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13405</v>
      </c>
      <c r="P781" s="3">
        <v>0</v>
      </c>
      <c r="Q781" s="3">
        <f>SUM(Exportaciones_FOB_frutas[[#This Row],[Enero]:[Diciembre]])</f>
        <v>40145</v>
      </c>
      <c r="R781" t="s">
        <v>236</v>
      </c>
      <c r="S781">
        <v>2018</v>
      </c>
    </row>
    <row r="782" spans="1:19" x14ac:dyDescent="0.35">
      <c r="A782" s="3" t="str">
        <f>+_xlfn.CONCAT(Exportaciones_FOB_frutas[[#This Row],[País]],Exportaciones_FOB_frutas[[#This Row],[Detalle]],Exportaciones_FOB_frutas[[#This Row],[Año]])</f>
        <v>IraqCiruela2018</v>
      </c>
      <c r="B782" s="3" t="s">
        <v>98</v>
      </c>
      <c r="C782" s="3" t="s">
        <v>4</v>
      </c>
      <c r="D782" s="3" t="s">
        <v>7</v>
      </c>
      <c r="E782" s="3">
        <v>0</v>
      </c>
      <c r="F782" s="3">
        <v>0</v>
      </c>
      <c r="G782" s="3">
        <v>0</v>
      </c>
      <c r="H782" s="3">
        <v>0</v>
      </c>
      <c r="I782" s="3">
        <v>53915.199999999997</v>
      </c>
      <c r="J782" s="3">
        <v>55090.2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f>SUM(Exportaciones_FOB_frutas[[#This Row],[Enero]:[Diciembre]])</f>
        <v>109005.4</v>
      </c>
      <c r="R782" t="s">
        <v>236</v>
      </c>
      <c r="S782">
        <v>2018</v>
      </c>
    </row>
    <row r="783" spans="1:19" x14ac:dyDescent="0.35">
      <c r="A783" s="3" t="str">
        <f>+_xlfn.CONCAT(Exportaciones_FOB_frutas[[#This Row],[País]],Exportaciones_FOB_frutas[[#This Row],[Detalle]],Exportaciones_FOB_frutas[[#This Row],[Año]])</f>
        <v>MaltaCiruela2018</v>
      </c>
      <c r="B783" s="3" t="s">
        <v>125</v>
      </c>
      <c r="C783" s="3" t="s">
        <v>4</v>
      </c>
      <c r="D783" s="3" t="s">
        <v>7</v>
      </c>
      <c r="E783" s="3">
        <v>0</v>
      </c>
      <c r="F783" s="3">
        <v>0</v>
      </c>
      <c r="G783" s="3">
        <v>0</v>
      </c>
      <c r="H783" s="3">
        <v>0</v>
      </c>
      <c r="I783" s="3">
        <v>4926.76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f>SUM(Exportaciones_FOB_frutas[[#This Row],[Enero]:[Diciembre]])</f>
        <v>4926.76</v>
      </c>
      <c r="R783" t="s">
        <v>236</v>
      </c>
      <c r="S783">
        <v>2018</v>
      </c>
    </row>
    <row r="784" spans="1:19" x14ac:dyDescent="0.35">
      <c r="A784" s="3" t="str">
        <f>+_xlfn.CONCAT(Exportaciones_FOB_frutas[[#This Row],[País]],Exportaciones_FOB_frutas[[#This Row],[Detalle]],Exportaciones_FOB_frutas[[#This Row],[Año]])</f>
        <v>EsloveniaCiruela2018</v>
      </c>
      <c r="B784" s="3" t="s">
        <v>72</v>
      </c>
      <c r="C784" s="3" t="s">
        <v>4</v>
      </c>
      <c r="D784" s="3" t="s">
        <v>7</v>
      </c>
      <c r="E784" s="3">
        <v>96530</v>
      </c>
      <c r="F784" s="3">
        <v>0</v>
      </c>
      <c r="G784" s="3">
        <v>36991.75</v>
      </c>
      <c r="H784" s="3">
        <v>47582.75</v>
      </c>
      <c r="I784" s="3">
        <v>0</v>
      </c>
      <c r="J784" s="3">
        <v>47474.11</v>
      </c>
      <c r="K784" s="3">
        <v>40865</v>
      </c>
      <c r="L784" s="3">
        <v>85223.25</v>
      </c>
      <c r="M784" s="3">
        <v>49800.25</v>
      </c>
      <c r="N784" s="3">
        <v>0</v>
      </c>
      <c r="O784" s="3">
        <v>40852</v>
      </c>
      <c r="P784" s="3">
        <v>40837</v>
      </c>
      <c r="Q784" s="3">
        <f>SUM(Exportaciones_FOB_frutas[[#This Row],[Enero]:[Diciembre]])</f>
        <v>486156.11</v>
      </c>
      <c r="R784" t="s">
        <v>236</v>
      </c>
      <c r="S784">
        <v>2018</v>
      </c>
    </row>
    <row r="785" spans="1:19" x14ac:dyDescent="0.35">
      <c r="A785" s="3" t="str">
        <f>+_xlfn.CONCAT(Exportaciones_FOB_frutas[[#This Row],[País]],Exportaciones_FOB_frutas[[#This Row],[Detalle]],Exportaciones_FOB_frutas[[#This Row],[Año]])</f>
        <v>Territorio Francés en AméricaCiruela2018</v>
      </c>
      <c r="B785" s="3" t="s">
        <v>183</v>
      </c>
      <c r="C785" s="3" t="s">
        <v>4</v>
      </c>
      <c r="D785" s="3" t="s">
        <v>7</v>
      </c>
      <c r="E785" s="3">
        <v>0</v>
      </c>
      <c r="F785" s="3">
        <v>1657.21</v>
      </c>
      <c r="G785" s="3">
        <v>0</v>
      </c>
      <c r="H785" s="3">
        <v>1478.76</v>
      </c>
      <c r="I785" s="3">
        <v>1332.95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3536</v>
      </c>
      <c r="Q785" s="3">
        <f>SUM(Exportaciones_FOB_frutas[[#This Row],[Enero]:[Diciembre]])</f>
        <v>8004.92</v>
      </c>
      <c r="R785" t="s">
        <v>236</v>
      </c>
      <c r="S785">
        <v>2018</v>
      </c>
    </row>
    <row r="786" spans="1:19" x14ac:dyDescent="0.35">
      <c r="A786" s="3" t="str">
        <f>+_xlfn.CONCAT(Exportaciones_FOB_frutas[[#This Row],[País]],Exportaciones_FOB_frutas[[#This Row],[Detalle]],Exportaciones_FOB_frutas[[#This Row],[Año]])</f>
        <v>GeorgiaCiruela2018</v>
      </c>
      <c r="B786" s="3" t="s">
        <v>82</v>
      </c>
      <c r="C786" s="3" t="s">
        <v>4</v>
      </c>
      <c r="D786" s="3" t="s">
        <v>7</v>
      </c>
      <c r="E786" s="3">
        <v>0</v>
      </c>
      <c r="F786" s="3">
        <v>41250</v>
      </c>
      <c r="G786" s="3">
        <v>0</v>
      </c>
      <c r="H786" s="3">
        <v>0</v>
      </c>
      <c r="I786" s="3">
        <v>0</v>
      </c>
      <c r="J786" s="3">
        <v>0</v>
      </c>
      <c r="K786" s="3">
        <v>51189</v>
      </c>
      <c r="L786" s="3">
        <v>0</v>
      </c>
      <c r="M786" s="3">
        <v>54447.199999999997</v>
      </c>
      <c r="N786" s="3">
        <v>0</v>
      </c>
      <c r="O786" s="3">
        <v>0</v>
      </c>
      <c r="P786" s="3">
        <v>0</v>
      </c>
      <c r="Q786" s="3">
        <f>SUM(Exportaciones_FOB_frutas[[#This Row],[Enero]:[Diciembre]])</f>
        <v>146886.20000000001</v>
      </c>
      <c r="R786" t="s">
        <v>236</v>
      </c>
      <c r="S786">
        <v>2018</v>
      </c>
    </row>
    <row r="787" spans="1:19" x14ac:dyDescent="0.35">
      <c r="A787" s="3" t="str">
        <f>+_xlfn.CONCAT(Exportaciones_FOB_frutas[[#This Row],[País]],Exportaciones_FOB_frutas[[#This Row],[Detalle]],Exportaciones_FOB_frutas[[#This Row],[Año]])</f>
        <v>CroaciaCiruela2018</v>
      </c>
      <c r="B787" s="3" t="s">
        <v>63</v>
      </c>
      <c r="C787" s="3" t="s">
        <v>4</v>
      </c>
      <c r="D787" s="3" t="s">
        <v>7</v>
      </c>
      <c r="E787" s="3">
        <v>134105</v>
      </c>
      <c r="F787" s="3">
        <v>45550</v>
      </c>
      <c r="G787" s="3">
        <v>41550</v>
      </c>
      <c r="H787" s="3">
        <v>0</v>
      </c>
      <c r="I787" s="3">
        <v>77500</v>
      </c>
      <c r="J787" s="3">
        <v>0</v>
      </c>
      <c r="K787" s="3">
        <v>0</v>
      </c>
      <c r="L787" s="3">
        <v>297595</v>
      </c>
      <c r="M787" s="3">
        <v>172506</v>
      </c>
      <c r="N787" s="3">
        <v>35420</v>
      </c>
      <c r="O787" s="3">
        <v>35420</v>
      </c>
      <c r="P787" s="3">
        <v>35375</v>
      </c>
      <c r="Q787" s="3">
        <f>SUM(Exportaciones_FOB_frutas[[#This Row],[Enero]:[Diciembre]])</f>
        <v>875021</v>
      </c>
      <c r="R787" t="s">
        <v>236</v>
      </c>
      <c r="S787">
        <v>2018</v>
      </c>
    </row>
    <row r="788" spans="1:19" x14ac:dyDescent="0.35">
      <c r="A788" s="3" t="str">
        <f>+_xlfn.CONCAT(Exportaciones_FOB_frutas[[#This Row],[País]],Exportaciones_FOB_frutas[[#This Row],[Detalle]],Exportaciones_FOB_frutas[[#This Row],[Año]])</f>
        <v>República EslovacaCiruela2018</v>
      </c>
      <c r="B788" s="3" t="s">
        <v>159</v>
      </c>
      <c r="C788" s="3" t="s">
        <v>4</v>
      </c>
      <c r="D788" s="3" t="s">
        <v>7</v>
      </c>
      <c r="E788" s="3">
        <v>0</v>
      </c>
      <c r="F788" s="3">
        <v>0</v>
      </c>
      <c r="G788" s="3">
        <v>44415</v>
      </c>
      <c r="H788" s="3">
        <v>133245</v>
      </c>
      <c r="I788" s="3">
        <v>0</v>
      </c>
      <c r="J788" s="3">
        <v>36375</v>
      </c>
      <c r="K788" s="3">
        <v>44118</v>
      </c>
      <c r="L788" s="3">
        <v>0</v>
      </c>
      <c r="M788" s="3">
        <v>96794.4</v>
      </c>
      <c r="N788" s="3">
        <v>105502.8</v>
      </c>
      <c r="O788" s="3">
        <v>0</v>
      </c>
      <c r="P788" s="3">
        <v>0</v>
      </c>
      <c r="Q788" s="3">
        <f>SUM(Exportaciones_FOB_frutas[[#This Row],[Enero]:[Diciembre]])</f>
        <v>460450.2</v>
      </c>
      <c r="R788" t="s">
        <v>236</v>
      </c>
      <c r="S788">
        <v>2018</v>
      </c>
    </row>
    <row r="789" spans="1:19" x14ac:dyDescent="0.35">
      <c r="A789" s="3" t="str">
        <f>+_xlfn.CONCAT(Exportaciones_FOB_frutas[[#This Row],[País]],Exportaciones_FOB_frutas[[#This Row],[Detalle]],Exportaciones_FOB_frutas[[#This Row],[Año]])</f>
        <v>Otros PaísesCiruela2018</v>
      </c>
      <c r="B789" s="3" t="s">
        <v>197</v>
      </c>
      <c r="C789" s="3" t="s">
        <v>4</v>
      </c>
      <c r="D789" s="3" t="s">
        <v>7</v>
      </c>
      <c r="E789" s="3">
        <v>7680</v>
      </c>
      <c r="F789" s="3">
        <v>13680</v>
      </c>
      <c r="G789" s="3">
        <v>11522.39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f>SUM(Exportaciones_FOB_frutas[[#This Row],[Enero]:[Diciembre]])</f>
        <v>32882.39</v>
      </c>
      <c r="R789" t="s">
        <v>236</v>
      </c>
      <c r="S789">
        <v>2018</v>
      </c>
    </row>
    <row r="790" spans="1:19" x14ac:dyDescent="0.35">
      <c r="A790" s="3" t="str">
        <f>+_xlfn.CONCAT(Exportaciones_FOB_frutas[[#This Row],[País]],Exportaciones_FOB_frutas[[#This Row],[Detalle]],Exportaciones_FOB_frutas[[#This Row],[Año]])</f>
        <v>MartinicaCiruela2018</v>
      </c>
      <c r="B790" s="3" t="s">
        <v>127</v>
      </c>
      <c r="C790" s="3" t="s">
        <v>4</v>
      </c>
      <c r="D790" s="3" t="s">
        <v>7</v>
      </c>
      <c r="E790" s="3">
        <v>4352</v>
      </c>
      <c r="F790" s="3">
        <v>7603</v>
      </c>
      <c r="G790" s="3">
        <v>6240</v>
      </c>
      <c r="H790" s="3">
        <v>1680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f>SUM(Exportaciones_FOB_frutas[[#This Row],[Enero]:[Diciembre]])</f>
        <v>19875</v>
      </c>
      <c r="R790" t="s">
        <v>236</v>
      </c>
      <c r="S790">
        <v>2018</v>
      </c>
    </row>
    <row r="791" spans="1:19" x14ac:dyDescent="0.35">
      <c r="A791" s="3" t="str">
        <f>+_xlfn.CONCAT(Exportaciones_FOB_frutas[[#This Row],[País]],Exportaciones_FOB_frutas[[#This Row],[Detalle]],Exportaciones_FOB_frutas[[#This Row],[Año]])</f>
        <v>MongoliaCiruela2018</v>
      </c>
      <c r="B791" s="3" t="s">
        <v>133</v>
      </c>
      <c r="C791" s="3" t="s">
        <v>4</v>
      </c>
      <c r="D791" s="3" t="s">
        <v>7</v>
      </c>
      <c r="E791" s="3">
        <v>0</v>
      </c>
      <c r="F791" s="3">
        <v>0</v>
      </c>
      <c r="G791" s="3">
        <v>0</v>
      </c>
      <c r="H791" s="3">
        <v>0</v>
      </c>
      <c r="I791" s="3">
        <v>21000</v>
      </c>
      <c r="J791" s="3">
        <v>0</v>
      </c>
      <c r="K791" s="3">
        <v>3150</v>
      </c>
      <c r="L791" s="3">
        <v>0</v>
      </c>
      <c r="M791" s="3">
        <v>0</v>
      </c>
      <c r="N791" s="3">
        <v>0</v>
      </c>
      <c r="O791" s="3">
        <v>0</v>
      </c>
      <c r="P791" s="3">
        <v>28000</v>
      </c>
      <c r="Q791" s="3">
        <f>SUM(Exportaciones_FOB_frutas[[#This Row],[Enero]:[Diciembre]])</f>
        <v>52150</v>
      </c>
      <c r="R791" t="s">
        <v>236</v>
      </c>
      <c r="S791">
        <v>2018</v>
      </c>
    </row>
    <row r="792" spans="1:19" x14ac:dyDescent="0.35">
      <c r="A792" s="3" t="str">
        <f>+_xlfn.CONCAT(Exportaciones_FOB_frutas[[#This Row],[País]],Exportaciones_FOB_frutas[[#This Row],[Detalle]],Exportaciones_FOB_frutas[[#This Row],[Año]])</f>
        <v>ArmeniaCiruela2018</v>
      </c>
      <c r="B792" s="3" t="s">
        <v>33</v>
      </c>
      <c r="C792" s="3" t="s">
        <v>4</v>
      </c>
      <c r="D792" s="3" t="s">
        <v>7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58250</v>
      </c>
      <c r="K792" s="3">
        <v>0</v>
      </c>
      <c r="L792" s="3">
        <v>0</v>
      </c>
      <c r="M792" s="3">
        <v>0</v>
      </c>
      <c r="N792" s="3">
        <v>57787</v>
      </c>
      <c r="O792" s="3">
        <v>0</v>
      </c>
      <c r="P792" s="3">
        <v>0</v>
      </c>
      <c r="Q792" s="3">
        <f>SUM(Exportaciones_FOB_frutas[[#This Row],[Enero]:[Diciembre]])</f>
        <v>116037</v>
      </c>
      <c r="R792" t="s">
        <v>236</v>
      </c>
      <c r="S792">
        <v>2018</v>
      </c>
    </row>
    <row r="793" spans="1:19" x14ac:dyDescent="0.35">
      <c r="A793" s="3" t="str">
        <f>+_xlfn.CONCAT(Exportaciones_FOB_frutas[[#This Row],[País]],Exportaciones_FOB_frutas[[#This Row],[Detalle]],Exportaciones_FOB_frutas[[#This Row],[Año]])</f>
        <v>AzerbaiyanCiruela2018</v>
      </c>
      <c r="B793" s="3" t="s">
        <v>37</v>
      </c>
      <c r="C793" s="3" t="s">
        <v>4</v>
      </c>
      <c r="D793" s="3" t="s">
        <v>7</v>
      </c>
      <c r="E793" s="3">
        <v>68207.600000000006</v>
      </c>
      <c r="F793" s="3">
        <v>0</v>
      </c>
      <c r="G793" s="3">
        <v>0</v>
      </c>
      <c r="H793" s="3">
        <v>0</v>
      </c>
      <c r="I793" s="3">
        <v>50033.43</v>
      </c>
      <c r="J793" s="3">
        <v>0</v>
      </c>
      <c r="K793" s="3">
        <v>131135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f>SUM(Exportaciones_FOB_frutas[[#This Row],[Enero]:[Diciembre]])</f>
        <v>249376.03</v>
      </c>
      <c r="R793" t="s">
        <v>236</v>
      </c>
      <c r="S793">
        <v>2018</v>
      </c>
    </row>
    <row r="794" spans="1:19" x14ac:dyDescent="0.35">
      <c r="A794" s="3" t="str">
        <f>+_xlfn.CONCAT(Exportaciones_FOB_frutas[[#This Row],[País]],Exportaciones_FOB_frutas[[#This Row],[Detalle]],Exportaciones_FOB_frutas[[#This Row],[Año]])</f>
        <v>TogoCiruela2018</v>
      </c>
      <c r="B794" s="3" t="s">
        <v>186</v>
      </c>
      <c r="C794" s="3" t="s">
        <v>4</v>
      </c>
      <c r="D794" s="3" t="s">
        <v>7</v>
      </c>
      <c r="E794" s="3">
        <v>0</v>
      </c>
      <c r="F794" s="3">
        <v>0</v>
      </c>
      <c r="G794" s="3">
        <v>0</v>
      </c>
      <c r="H794" s="3">
        <v>1717.72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f>SUM(Exportaciones_FOB_frutas[[#This Row],[Enero]:[Diciembre]])</f>
        <v>1717.72</v>
      </c>
      <c r="R794" t="s">
        <v>236</v>
      </c>
      <c r="S794">
        <v>2018</v>
      </c>
    </row>
    <row r="795" spans="1:19" x14ac:dyDescent="0.35">
      <c r="A795" s="3" t="str">
        <f>+_xlfn.CONCAT(Exportaciones_FOB_frutas[[#This Row],[País]],Exportaciones_FOB_frutas[[#This Row],[Detalle]],Exportaciones_FOB_frutas[[#This Row],[Año]])</f>
        <v>Territorio Británico en AméricaCiruela2018</v>
      </c>
      <c r="B795" s="3" t="s">
        <v>180</v>
      </c>
      <c r="C795" s="3" t="s">
        <v>4</v>
      </c>
      <c r="D795" t="s">
        <v>7</v>
      </c>
      <c r="E795" s="3">
        <v>0</v>
      </c>
      <c r="F795" s="3">
        <v>0</v>
      </c>
      <c r="G795" s="3">
        <v>0</v>
      </c>
      <c r="H795" s="3">
        <v>812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f>SUM(Exportaciones_FOB_frutas[[#This Row],[Enero]:[Diciembre]])</f>
        <v>812</v>
      </c>
      <c r="R795" t="s">
        <v>236</v>
      </c>
      <c r="S795">
        <v>2018</v>
      </c>
    </row>
    <row r="796" spans="1:19" x14ac:dyDescent="0.35">
      <c r="A796" s="3" t="str">
        <f>+_xlfn.CONCAT(Exportaciones_FOB_frutas[[#This Row],[País]],Exportaciones_FOB_frutas[[#This Row],[Detalle]],Exportaciones_FOB_frutas[[#This Row],[Año]])</f>
        <v>Bosnia y HerzegovinaCiruela2018</v>
      </c>
      <c r="B796" s="3" t="s">
        <v>48</v>
      </c>
      <c r="C796" s="3" t="s">
        <v>4</v>
      </c>
      <c r="D796" s="3" t="s">
        <v>7</v>
      </c>
      <c r="E796" s="3">
        <v>0</v>
      </c>
      <c r="F796" s="3">
        <v>0</v>
      </c>
      <c r="G796" s="3">
        <v>0</v>
      </c>
      <c r="H796" s="3">
        <v>0</v>
      </c>
      <c r="I796" s="3">
        <v>52846.59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f>SUM(Exportaciones_FOB_frutas[[#This Row],[Enero]:[Diciembre]])</f>
        <v>52846.59</v>
      </c>
      <c r="R796" t="s">
        <v>236</v>
      </c>
      <c r="S796">
        <v>2018</v>
      </c>
    </row>
    <row r="797" spans="1:19" x14ac:dyDescent="0.35">
      <c r="A797" s="3" t="str">
        <f>+_xlfn.CONCAT(Exportaciones_FOB_frutas[[#This Row],[País]],Exportaciones_FOB_frutas[[#This Row],[Detalle]],Exportaciones_FOB_frutas[[#This Row],[Año]])</f>
        <v>AlemaniaDuraznos y Damascos2020</v>
      </c>
      <c r="B797" s="3" t="s">
        <v>3</v>
      </c>
      <c r="C797" s="3" t="s">
        <v>4</v>
      </c>
      <c r="D797" s="3" t="s">
        <v>8</v>
      </c>
      <c r="E797" s="3">
        <v>9348</v>
      </c>
      <c r="F797" s="3">
        <v>56505.19</v>
      </c>
      <c r="G797" s="3">
        <v>14583.96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/>
      <c r="O797" s="3"/>
      <c r="P797" s="3"/>
      <c r="Q797" s="3">
        <f>SUM(Exportaciones_FOB_frutas[[#This Row],[Enero]:[Diciembre]])</f>
        <v>80437.149999999994</v>
      </c>
      <c r="R797" t="s">
        <v>236</v>
      </c>
      <c r="S797">
        <v>2020</v>
      </c>
    </row>
    <row r="798" spans="1:19" x14ac:dyDescent="0.35">
      <c r="A798" s="3" t="str">
        <f>+_xlfn.CONCAT(Exportaciones_FOB_frutas[[#This Row],[País]],Exportaciones_FOB_frutas[[#This Row],[Detalle]],Exportaciones_FOB_frutas[[#This Row],[Año]])</f>
        <v>ArgentinaDuraznos y Damascos2020</v>
      </c>
      <c r="B798" s="3" t="s">
        <v>32</v>
      </c>
      <c r="C798" s="3" t="s">
        <v>4</v>
      </c>
      <c r="D798" s="3" t="s">
        <v>8</v>
      </c>
      <c r="E798" s="3">
        <v>59039.5</v>
      </c>
      <c r="F798" s="3">
        <v>19929.02</v>
      </c>
      <c r="G798" s="3">
        <v>3270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/>
      <c r="O798" s="3"/>
      <c r="P798" s="3"/>
      <c r="Q798" s="3">
        <f>SUM(Exportaciones_FOB_frutas[[#This Row],[Enero]:[Diciembre]])</f>
        <v>82238.52</v>
      </c>
      <c r="R798" t="s">
        <v>236</v>
      </c>
      <c r="S798">
        <v>2020</v>
      </c>
    </row>
    <row r="799" spans="1:19" x14ac:dyDescent="0.35">
      <c r="A799" s="3" t="str">
        <f>+_xlfn.CONCAT(Exportaciones_FOB_frutas[[#This Row],[País]],Exportaciones_FOB_frutas[[#This Row],[Detalle]],Exportaciones_FOB_frutas[[#This Row],[Año]])</f>
        <v>AustraliaDuraznos y Damascos2020</v>
      </c>
      <c r="B799" s="3" t="s">
        <v>35</v>
      </c>
      <c r="C799" s="3" t="s">
        <v>4</v>
      </c>
      <c r="D799" s="3" t="s">
        <v>8</v>
      </c>
      <c r="E799" s="3">
        <v>0</v>
      </c>
      <c r="F799" s="3">
        <v>0</v>
      </c>
      <c r="G799" s="3">
        <v>1545</v>
      </c>
      <c r="H799" s="3">
        <v>10303.200000000001</v>
      </c>
      <c r="I799" s="3">
        <v>0</v>
      </c>
      <c r="J799" s="3">
        <v>15454.8</v>
      </c>
      <c r="K799" s="3">
        <v>33485.4</v>
      </c>
      <c r="L799" s="3">
        <v>0</v>
      </c>
      <c r="M799" s="3">
        <v>25758</v>
      </c>
      <c r="N799" s="3"/>
      <c r="O799" s="3"/>
      <c r="P799" s="3"/>
      <c r="Q799" s="3">
        <f>SUM(Exportaciones_FOB_frutas[[#This Row],[Enero]:[Diciembre]])</f>
        <v>86546.4</v>
      </c>
      <c r="R799" t="s">
        <v>236</v>
      </c>
      <c r="S799">
        <v>2020</v>
      </c>
    </row>
    <row r="800" spans="1:19" x14ac:dyDescent="0.35">
      <c r="A800" s="3" t="str">
        <f>+_xlfn.CONCAT(Exportaciones_FOB_frutas[[#This Row],[País]],Exportaciones_FOB_frutas[[#This Row],[Detalle]],Exportaciones_FOB_frutas[[#This Row],[Año]])</f>
        <v>BélgicaDuraznos y Damascos2020</v>
      </c>
      <c r="B800" s="3" t="s">
        <v>43</v>
      </c>
      <c r="C800" s="3" t="s">
        <v>4</v>
      </c>
      <c r="D800" s="3" t="s">
        <v>8</v>
      </c>
      <c r="E800" s="3">
        <v>8675.7099999999991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/>
      <c r="O800" s="3"/>
      <c r="P800" s="3"/>
      <c r="Q800" s="3">
        <f>SUM(Exportaciones_FOB_frutas[[#This Row],[Enero]:[Diciembre]])</f>
        <v>8675.7099999999991</v>
      </c>
      <c r="R800" t="s">
        <v>236</v>
      </c>
      <c r="S800">
        <v>2020</v>
      </c>
    </row>
    <row r="801" spans="1:19" x14ac:dyDescent="0.35">
      <c r="A801" s="3" t="str">
        <f>+_xlfn.CONCAT(Exportaciones_FOB_frutas[[#This Row],[País]],Exportaciones_FOB_frutas[[#This Row],[Detalle]],Exportaciones_FOB_frutas[[#This Row],[Año]])</f>
        <v>BoliviaDuraznos y Damascos2020</v>
      </c>
      <c r="B801" s="3" t="s">
        <v>47</v>
      </c>
      <c r="C801" s="3" t="s">
        <v>4</v>
      </c>
      <c r="D801" s="3" t="s">
        <v>8</v>
      </c>
      <c r="E801" s="3">
        <v>4200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/>
      <c r="O801" s="3"/>
      <c r="P801" s="3"/>
      <c r="Q801" s="3">
        <f>SUM(Exportaciones_FOB_frutas[[#This Row],[Enero]:[Diciembre]])</f>
        <v>4200</v>
      </c>
      <c r="R801" t="s">
        <v>236</v>
      </c>
      <c r="S801">
        <v>2020</v>
      </c>
    </row>
    <row r="802" spans="1:19" x14ac:dyDescent="0.35">
      <c r="A802" s="3" t="str">
        <f>+_xlfn.CONCAT(Exportaciones_FOB_frutas[[#This Row],[País]],Exportaciones_FOB_frutas[[#This Row],[Detalle]],Exportaciones_FOB_frutas[[#This Row],[Año]])</f>
        <v>BrasilDuraznos y Damascos2020</v>
      </c>
      <c r="B802" s="3" t="s">
        <v>49</v>
      </c>
      <c r="C802" s="3" t="s">
        <v>4</v>
      </c>
      <c r="D802" s="3" t="s">
        <v>8</v>
      </c>
      <c r="E802" s="3">
        <v>302825.75</v>
      </c>
      <c r="F802" s="3">
        <v>1223698.04</v>
      </c>
      <c r="G802" s="3">
        <v>1619634.38</v>
      </c>
      <c r="H802" s="3">
        <v>522255.81</v>
      </c>
      <c r="I802" s="3">
        <v>62944.41</v>
      </c>
      <c r="J802" s="3">
        <v>0</v>
      </c>
      <c r="K802" s="3">
        <v>0</v>
      </c>
      <c r="L802" s="3">
        <v>0</v>
      </c>
      <c r="M802" s="3">
        <v>0</v>
      </c>
      <c r="N802" s="3"/>
      <c r="O802" s="3"/>
      <c r="P802" s="3"/>
      <c r="Q802" s="3">
        <f>SUM(Exportaciones_FOB_frutas[[#This Row],[Enero]:[Diciembre]])</f>
        <v>3731358.39</v>
      </c>
      <c r="R802" t="s">
        <v>236</v>
      </c>
      <c r="S802">
        <v>2020</v>
      </c>
    </row>
    <row r="803" spans="1:19" x14ac:dyDescent="0.35">
      <c r="A803" s="3" t="str">
        <f>+_xlfn.CONCAT(Exportaciones_FOB_frutas[[#This Row],[País]],Exportaciones_FOB_frutas[[#This Row],[Detalle]],Exportaciones_FOB_frutas[[#This Row],[Año]])</f>
        <v>CanadáDuraznos y Damascos2020</v>
      </c>
      <c r="B803" s="3" t="s">
        <v>55</v>
      </c>
      <c r="C803" s="3" t="s">
        <v>4</v>
      </c>
      <c r="D803" s="3" t="s">
        <v>8</v>
      </c>
      <c r="E803" s="3">
        <v>643321.52</v>
      </c>
      <c r="F803" s="3">
        <v>456680.14</v>
      </c>
      <c r="G803" s="3">
        <v>352887.18</v>
      </c>
      <c r="H803" s="3">
        <v>131303.14000000001</v>
      </c>
      <c r="I803" s="3">
        <v>0</v>
      </c>
      <c r="J803" s="3">
        <v>0</v>
      </c>
      <c r="K803" s="3">
        <v>0</v>
      </c>
      <c r="L803" s="3">
        <v>1191.7</v>
      </c>
      <c r="M803" s="3">
        <v>0</v>
      </c>
      <c r="N803" s="3"/>
      <c r="O803" s="3"/>
      <c r="P803" s="3"/>
      <c r="Q803" s="3">
        <f>SUM(Exportaciones_FOB_frutas[[#This Row],[Enero]:[Diciembre]])</f>
        <v>1585383.68</v>
      </c>
      <c r="R803" t="s">
        <v>236</v>
      </c>
      <c r="S803">
        <v>2020</v>
      </c>
    </row>
    <row r="804" spans="1:19" x14ac:dyDescent="0.35">
      <c r="A804" s="3" t="str">
        <f>+_xlfn.CONCAT(Exportaciones_FOB_frutas[[#This Row],[País]],Exportaciones_FOB_frutas[[#This Row],[Detalle]],Exportaciones_FOB_frutas[[#This Row],[Año]])</f>
        <v>ChinaDuraznos y Damascos2020</v>
      </c>
      <c r="B804" s="3" t="s">
        <v>56</v>
      </c>
      <c r="C804" s="3" t="s">
        <v>4</v>
      </c>
      <c r="D804" s="3" t="s">
        <v>8</v>
      </c>
      <c r="E804" s="3">
        <v>0</v>
      </c>
      <c r="F804" s="3">
        <v>98631.34</v>
      </c>
      <c r="G804" s="3">
        <v>23567.78</v>
      </c>
      <c r="H804" s="3">
        <v>24128.1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/>
      <c r="O804" s="3"/>
      <c r="P804" s="3"/>
      <c r="Q804" s="3">
        <f>SUM(Exportaciones_FOB_frutas[[#This Row],[Enero]:[Diciembre]])</f>
        <v>146327.22</v>
      </c>
      <c r="R804" t="s">
        <v>236</v>
      </c>
      <c r="S804">
        <v>2020</v>
      </c>
    </row>
    <row r="805" spans="1:19" x14ac:dyDescent="0.35">
      <c r="A805" s="3" t="str">
        <f>+_xlfn.CONCAT(Exportaciones_FOB_frutas[[#This Row],[País]],Exportaciones_FOB_frutas[[#This Row],[Detalle]],Exportaciones_FOB_frutas[[#This Row],[Año]])</f>
        <v>ColombiaDuraznos y Damascos2020</v>
      </c>
      <c r="B805" s="3" t="s">
        <v>58</v>
      </c>
      <c r="C805" s="3" t="s">
        <v>4</v>
      </c>
      <c r="D805" s="3" t="s">
        <v>8</v>
      </c>
      <c r="E805" s="3">
        <v>1232</v>
      </c>
      <c r="F805" s="3">
        <v>8390.93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/>
      <c r="O805" s="3"/>
      <c r="P805" s="3"/>
      <c r="Q805" s="3">
        <f>SUM(Exportaciones_FOB_frutas[[#This Row],[Enero]:[Diciembre]])</f>
        <v>9622.93</v>
      </c>
      <c r="R805" t="s">
        <v>236</v>
      </c>
      <c r="S805">
        <v>2020</v>
      </c>
    </row>
    <row r="806" spans="1:19" x14ac:dyDescent="0.35">
      <c r="A806" s="3" t="str">
        <f>+_xlfn.CONCAT(Exportaciones_FOB_frutas[[#This Row],[País]],Exportaciones_FOB_frutas[[#This Row],[Detalle]],Exportaciones_FOB_frutas[[#This Row],[Año]])</f>
        <v>Costa RicaDuraznos y Damascos2020</v>
      </c>
      <c r="B806" s="3" t="s">
        <v>62</v>
      </c>
      <c r="C806" s="3" t="s">
        <v>4</v>
      </c>
      <c r="D806" s="3" t="s">
        <v>8</v>
      </c>
      <c r="E806" s="3">
        <v>88529.489999999991</v>
      </c>
      <c r="F806" s="3">
        <v>77820.570000000007</v>
      </c>
      <c r="G806" s="3">
        <v>70412.53</v>
      </c>
      <c r="H806" s="3">
        <v>23589.29</v>
      </c>
      <c r="I806" s="3">
        <v>0</v>
      </c>
      <c r="J806" s="3">
        <v>0</v>
      </c>
      <c r="K806" s="3">
        <v>0</v>
      </c>
      <c r="L806" s="3">
        <v>1939.45</v>
      </c>
      <c r="M806" s="3">
        <v>0</v>
      </c>
      <c r="N806" s="3"/>
      <c r="O806" s="3"/>
      <c r="P806" s="3"/>
      <c r="Q806" s="3">
        <f>SUM(Exportaciones_FOB_frutas[[#This Row],[Enero]:[Diciembre]])</f>
        <v>262291.33</v>
      </c>
      <c r="R806" t="s">
        <v>236</v>
      </c>
      <c r="S806">
        <v>2020</v>
      </c>
    </row>
    <row r="807" spans="1:19" x14ac:dyDescent="0.35">
      <c r="A807" s="3" t="str">
        <f>+_xlfn.CONCAT(Exportaciones_FOB_frutas[[#This Row],[País]],Exportaciones_FOB_frutas[[#This Row],[Detalle]],Exportaciones_FOB_frutas[[#This Row],[Año]])</f>
        <v>CubaDuraznos y Damascos2020</v>
      </c>
      <c r="B807" s="3" t="s">
        <v>64</v>
      </c>
      <c r="C807" s="3" t="s">
        <v>4</v>
      </c>
      <c r="D807" s="3" t="s">
        <v>8</v>
      </c>
      <c r="E807" s="3">
        <v>6080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/>
      <c r="O807" s="3"/>
      <c r="P807" s="3"/>
      <c r="Q807" s="3">
        <f>SUM(Exportaciones_FOB_frutas[[#This Row],[Enero]:[Diciembre]])</f>
        <v>6080</v>
      </c>
      <c r="R807" t="s">
        <v>236</v>
      </c>
      <c r="S807">
        <v>2020</v>
      </c>
    </row>
    <row r="808" spans="1:19" x14ac:dyDescent="0.35">
      <c r="A808" s="3" t="str">
        <f>+_xlfn.CONCAT(Exportaciones_FOB_frutas[[#This Row],[País]],Exportaciones_FOB_frutas[[#This Row],[Detalle]],Exportaciones_FOB_frutas[[#This Row],[Año]])</f>
        <v>EcuadorDuraznos y Damascos2020</v>
      </c>
      <c r="B808" s="3" t="s">
        <v>68</v>
      </c>
      <c r="C808" s="3" t="s">
        <v>4</v>
      </c>
      <c r="D808" s="3" t="s">
        <v>8</v>
      </c>
      <c r="E808" s="3">
        <v>206254.3</v>
      </c>
      <c r="F808" s="3">
        <v>265845.88</v>
      </c>
      <c r="G808" s="3">
        <v>171161.46</v>
      </c>
      <c r="H808" s="3">
        <v>43913.5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/>
      <c r="O808" s="3"/>
      <c r="P808" s="3"/>
      <c r="Q808" s="3">
        <f>SUM(Exportaciones_FOB_frutas[[#This Row],[Enero]:[Diciembre]])</f>
        <v>687175.14</v>
      </c>
      <c r="R808" t="s">
        <v>236</v>
      </c>
      <c r="S808">
        <v>2020</v>
      </c>
    </row>
    <row r="809" spans="1:19" x14ac:dyDescent="0.35">
      <c r="A809" s="3" t="str">
        <f>+_xlfn.CONCAT(Exportaciones_FOB_frutas[[#This Row],[País]],Exportaciones_FOB_frutas[[#This Row],[Detalle]],Exportaciones_FOB_frutas[[#This Row],[Año]])</f>
        <v>El SalvadorDuraznos y Damascos2020</v>
      </c>
      <c r="B809" s="3" t="s">
        <v>70</v>
      </c>
      <c r="C809" s="3" t="s">
        <v>4</v>
      </c>
      <c r="D809" s="3" t="s">
        <v>8</v>
      </c>
      <c r="E809" s="3">
        <v>47533.23</v>
      </c>
      <c r="F809" s="3">
        <v>159625.19</v>
      </c>
      <c r="G809" s="3">
        <v>45038.23</v>
      </c>
      <c r="H809" s="3">
        <v>32432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/>
      <c r="O809" s="3"/>
      <c r="P809" s="3"/>
      <c r="Q809" s="3">
        <f>SUM(Exportaciones_FOB_frutas[[#This Row],[Enero]:[Diciembre]])</f>
        <v>284628.65000000002</v>
      </c>
      <c r="R809" t="s">
        <v>236</v>
      </c>
      <c r="S809">
        <v>2020</v>
      </c>
    </row>
    <row r="810" spans="1:19" x14ac:dyDescent="0.35">
      <c r="A810" s="3" t="str">
        <f>+_xlfn.CONCAT(Exportaciones_FOB_frutas[[#This Row],[País]],Exportaciones_FOB_frutas[[#This Row],[Detalle]],Exportaciones_FOB_frutas[[#This Row],[Año]])</f>
        <v>EspañaDuraznos y Damascos2020</v>
      </c>
      <c r="B810" s="3" t="s">
        <v>73</v>
      </c>
      <c r="C810" s="3" t="s">
        <v>4</v>
      </c>
      <c r="D810" s="3" t="s">
        <v>8</v>
      </c>
      <c r="E810" s="3">
        <v>169996.32</v>
      </c>
      <c r="F810" s="3">
        <v>201143.39</v>
      </c>
      <c r="G810" s="3">
        <v>175875.88</v>
      </c>
      <c r="H810" s="3">
        <v>22589.01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/>
      <c r="O810" s="3"/>
      <c r="P810" s="3"/>
      <c r="Q810" s="3">
        <f>SUM(Exportaciones_FOB_frutas[[#This Row],[Enero]:[Diciembre]])</f>
        <v>569604.60000000009</v>
      </c>
      <c r="R810" t="s">
        <v>236</v>
      </c>
      <c r="S810">
        <v>2020</v>
      </c>
    </row>
    <row r="811" spans="1:19" x14ac:dyDescent="0.35">
      <c r="A811" s="3" t="str">
        <f>+_xlfn.CONCAT(Exportaciones_FOB_frutas[[#This Row],[País]],Exportaciones_FOB_frutas[[#This Row],[Detalle]],Exportaciones_FOB_frutas[[#This Row],[Año]])</f>
        <v>Estados Unidos de AméricaDuraznos y Damascos2020</v>
      </c>
      <c r="B811" s="3" t="s">
        <v>74</v>
      </c>
      <c r="C811" s="3" t="s">
        <v>4</v>
      </c>
      <c r="D811" s="3" t="s">
        <v>8</v>
      </c>
      <c r="E811" s="3">
        <v>7029654.0999999987</v>
      </c>
      <c r="F811" s="3">
        <v>7072666.5799999991</v>
      </c>
      <c r="G811" s="3">
        <v>4001512.1300000004</v>
      </c>
      <c r="H811" s="3">
        <v>1019947.08</v>
      </c>
      <c r="I811" s="3">
        <v>138974.44</v>
      </c>
      <c r="J811" s="3">
        <v>120068.04000000001</v>
      </c>
      <c r="K811" s="3">
        <v>52095.89</v>
      </c>
      <c r="L811" s="3">
        <v>597516.71</v>
      </c>
      <c r="M811" s="3">
        <v>145416.39000000001</v>
      </c>
      <c r="N811" s="3"/>
      <c r="O811" s="3"/>
      <c r="P811" s="3"/>
      <c r="Q811" s="3">
        <f>SUM(Exportaciones_FOB_frutas[[#This Row],[Enero]:[Diciembre]])</f>
        <v>20177851.359999999</v>
      </c>
      <c r="R811" t="s">
        <v>236</v>
      </c>
      <c r="S811">
        <v>2020</v>
      </c>
    </row>
    <row r="812" spans="1:19" x14ac:dyDescent="0.35">
      <c r="A812" s="3" t="str">
        <f>+_xlfn.CONCAT(Exportaciones_FOB_frutas[[#This Row],[País]],Exportaciones_FOB_frutas[[#This Row],[Detalle]],Exportaciones_FOB_frutas[[#This Row],[Año]])</f>
        <v>FranciaDuraznos y Damascos2020</v>
      </c>
      <c r="B812" s="3" t="s">
        <v>80</v>
      </c>
      <c r="C812" s="3" t="s">
        <v>4</v>
      </c>
      <c r="D812" s="3" t="s">
        <v>8</v>
      </c>
      <c r="E812" s="3">
        <v>16112.52</v>
      </c>
      <c r="F812" s="3">
        <v>2912</v>
      </c>
      <c r="G812" s="3">
        <v>5630.27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/>
      <c r="O812" s="3"/>
      <c r="P812" s="3"/>
      <c r="Q812" s="3">
        <f>SUM(Exportaciones_FOB_frutas[[#This Row],[Enero]:[Diciembre]])</f>
        <v>24654.79</v>
      </c>
      <c r="R812" t="s">
        <v>236</v>
      </c>
      <c r="S812">
        <v>2020</v>
      </c>
    </row>
    <row r="813" spans="1:19" x14ac:dyDescent="0.35">
      <c r="A813" s="3" t="str">
        <f>+_xlfn.CONCAT(Exportaciones_FOB_frutas[[#This Row],[País]],Exportaciones_FOB_frutas[[#This Row],[Detalle]],Exportaciones_FOB_frutas[[#This Row],[Año]])</f>
        <v>GuatemalaDuraznos y Damascos2020</v>
      </c>
      <c r="B813" s="3" t="s">
        <v>87</v>
      </c>
      <c r="C813" s="3" t="s">
        <v>4</v>
      </c>
      <c r="D813" s="3" t="s">
        <v>8</v>
      </c>
      <c r="E813" s="3">
        <v>275356.13</v>
      </c>
      <c r="F813" s="3">
        <v>487245.44</v>
      </c>
      <c r="G813" s="3">
        <v>89652.39</v>
      </c>
      <c r="H813" s="3">
        <v>52294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/>
      <c r="O813" s="3"/>
      <c r="P813" s="3"/>
      <c r="Q813" s="3">
        <f>SUM(Exportaciones_FOB_frutas[[#This Row],[Enero]:[Diciembre]])</f>
        <v>904547.96000000008</v>
      </c>
      <c r="R813" t="s">
        <v>236</v>
      </c>
      <c r="S813">
        <v>2020</v>
      </c>
    </row>
    <row r="814" spans="1:19" x14ac:dyDescent="0.35">
      <c r="A814" s="3" t="str">
        <f>+_xlfn.CONCAT(Exportaciones_FOB_frutas[[#This Row],[País]],Exportaciones_FOB_frutas[[#This Row],[Detalle]],Exportaciones_FOB_frutas[[#This Row],[Año]])</f>
        <v>HolandaDuraznos y Damascos2020</v>
      </c>
      <c r="B814" s="3" t="s">
        <v>92</v>
      </c>
      <c r="C814" s="3" t="s">
        <v>4</v>
      </c>
      <c r="D814" s="3" t="s">
        <v>8</v>
      </c>
      <c r="E814" s="3">
        <v>138154.51</v>
      </c>
      <c r="F814" s="3">
        <v>347245.95999999996</v>
      </c>
      <c r="G814" s="3">
        <v>98066.81</v>
      </c>
      <c r="H814" s="3">
        <v>78853.86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/>
      <c r="O814" s="3"/>
      <c r="P814" s="3"/>
      <c r="Q814" s="3">
        <f>SUM(Exportaciones_FOB_frutas[[#This Row],[Enero]:[Diciembre]])</f>
        <v>662321.14</v>
      </c>
      <c r="R814" t="s">
        <v>236</v>
      </c>
      <c r="S814">
        <v>2020</v>
      </c>
    </row>
    <row r="815" spans="1:19" x14ac:dyDescent="0.35">
      <c r="A815" s="3" t="str">
        <f>+_xlfn.CONCAT(Exportaciones_FOB_frutas[[#This Row],[País]],Exportaciones_FOB_frutas[[#This Row],[Detalle]],Exportaciones_FOB_frutas[[#This Row],[Año]])</f>
        <v>HondurasDuraznos y Damascos2020</v>
      </c>
      <c r="B815" s="3" t="s">
        <v>93</v>
      </c>
      <c r="C815" s="3" t="s">
        <v>4</v>
      </c>
      <c r="D815" s="3" t="s">
        <v>8</v>
      </c>
      <c r="E815" s="3">
        <v>19950</v>
      </c>
      <c r="F815" s="3">
        <v>7560</v>
      </c>
      <c r="G815" s="3">
        <v>12188</v>
      </c>
      <c r="H815" s="3">
        <v>14640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/>
      <c r="O815" s="3"/>
      <c r="P815" s="3"/>
      <c r="Q815" s="3">
        <f>SUM(Exportaciones_FOB_frutas[[#This Row],[Enero]:[Diciembre]])</f>
        <v>54338</v>
      </c>
      <c r="R815" t="s">
        <v>236</v>
      </c>
      <c r="S815">
        <v>2020</v>
      </c>
    </row>
    <row r="816" spans="1:19" x14ac:dyDescent="0.35">
      <c r="A816" s="3" t="str">
        <f>+_xlfn.CONCAT(Exportaciones_FOB_frutas[[#This Row],[País]],Exportaciones_FOB_frutas[[#This Row],[Detalle]],Exportaciones_FOB_frutas[[#This Row],[Año]])</f>
        <v>ItaliaDuraznos y Damascos2020</v>
      </c>
      <c r="B816" s="3" t="s">
        <v>108</v>
      </c>
      <c r="C816" s="3" t="s">
        <v>4</v>
      </c>
      <c r="D816" s="3" t="s">
        <v>8</v>
      </c>
      <c r="E816" s="3">
        <v>0</v>
      </c>
      <c r="F816" s="3">
        <v>0</v>
      </c>
      <c r="G816" s="3">
        <v>0</v>
      </c>
      <c r="H816" s="3">
        <v>5493.3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/>
      <c r="O816" s="3"/>
      <c r="P816" s="3"/>
      <c r="Q816" s="3">
        <f>SUM(Exportaciones_FOB_frutas[[#This Row],[Enero]:[Diciembre]])</f>
        <v>5493.3</v>
      </c>
      <c r="R816" t="s">
        <v>236</v>
      </c>
      <c r="S816">
        <v>2020</v>
      </c>
    </row>
    <row r="817" spans="1:19" x14ac:dyDescent="0.35">
      <c r="A817" s="3" t="str">
        <f>+_xlfn.CONCAT(Exportaciones_FOB_frutas[[#This Row],[País]],Exportaciones_FOB_frutas[[#This Row],[Detalle]],Exportaciones_FOB_frutas[[#This Row],[Año]])</f>
        <v>JapónDuraznos y Damascos2020</v>
      </c>
      <c r="B817" s="3" t="s">
        <v>110</v>
      </c>
      <c r="C817" s="3" t="s">
        <v>4</v>
      </c>
      <c r="D817" s="3" t="s">
        <v>8</v>
      </c>
      <c r="E817" s="3">
        <v>0</v>
      </c>
      <c r="F817" s="3">
        <v>83926.39</v>
      </c>
      <c r="G817" s="3">
        <v>24361.82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/>
      <c r="O817" s="3"/>
      <c r="P817" s="3"/>
      <c r="Q817" s="3">
        <f>SUM(Exportaciones_FOB_frutas[[#This Row],[Enero]:[Diciembre]])</f>
        <v>108288.20999999999</v>
      </c>
      <c r="R817" t="s">
        <v>236</v>
      </c>
      <c r="S817">
        <v>2020</v>
      </c>
    </row>
    <row r="818" spans="1:19" x14ac:dyDescent="0.35">
      <c r="A818" s="3" t="str">
        <f>+_xlfn.CONCAT(Exportaciones_FOB_frutas[[#This Row],[País]],Exportaciones_FOB_frutas[[#This Row],[Detalle]],Exportaciones_FOB_frutas[[#This Row],[Año]])</f>
        <v>MartinicaDuraznos y Damascos2020</v>
      </c>
      <c r="B818" s="3" t="s">
        <v>127</v>
      </c>
      <c r="C818" s="3" t="s">
        <v>4</v>
      </c>
      <c r="D818" s="3" t="s">
        <v>8</v>
      </c>
      <c r="E818" s="3">
        <v>7616</v>
      </c>
      <c r="F818" s="3">
        <v>12116.84</v>
      </c>
      <c r="G818" s="3">
        <v>4582.99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/>
      <c r="O818" s="3"/>
      <c r="P818" s="3"/>
      <c r="Q818" s="3">
        <f>SUM(Exportaciones_FOB_frutas[[#This Row],[Enero]:[Diciembre]])</f>
        <v>24315.83</v>
      </c>
      <c r="R818" t="s">
        <v>236</v>
      </c>
      <c r="S818">
        <v>2020</v>
      </c>
    </row>
    <row r="819" spans="1:19" x14ac:dyDescent="0.35">
      <c r="A819" s="3" t="str">
        <f>+_xlfn.CONCAT(Exportaciones_FOB_frutas[[#This Row],[País]],Exportaciones_FOB_frutas[[#This Row],[Detalle]],Exportaciones_FOB_frutas[[#This Row],[Año]])</f>
        <v>MéxicoDuraznos y Damascos2020</v>
      </c>
      <c r="B819" s="3" t="s">
        <v>130</v>
      </c>
      <c r="C819" s="3" t="s">
        <v>4</v>
      </c>
      <c r="D819" s="3" t="s">
        <v>8</v>
      </c>
      <c r="E819" s="3">
        <v>1987244</v>
      </c>
      <c r="F819" s="3">
        <v>1998940.44</v>
      </c>
      <c r="G819" s="3">
        <v>1480202.81</v>
      </c>
      <c r="H819" s="3">
        <v>534644.75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/>
      <c r="O819" s="3"/>
      <c r="P819" s="3"/>
      <c r="Q819" s="3">
        <f>SUM(Exportaciones_FOB_frutas[[#This Row],[Enero]:[Diciembre]])</f>
        <v>6001032</v>
      </c>
      <c r="R819" t="s">
        <v>236</v>
      </c>
      <c r="S819">
        <v>2020</v>
      </c>
    </row>
    <row r="820" spans="1:19" x14ac:dyDescent="0.35">
      <c r="A820" s="3" t="str">
        <f>+_xlfn.CONCAT(Exportaciones_FOB_frutas[[#This Row],[País]],Exportaciones_FOB_frutas[[#This Row],[Detalle]],Exportaciones_FOB_frutas[[#This Row],[Año]])</f>
        <v>NicaraguaDuraznos y Damascos2020</v>
      </c>
      <c r="B820" s="3" t="s">
        <v>138</v>
      </c>
      <c r="C820" s="3" t="s">
        <v>4</v>
      </c>
      <c r="D820" s="3" t="s">
        <v>8</v>
      </c>
      <c r="E820" s="3">
        <v>1110</v>
      </c>
      <c r="F820" s="3">
        <v>3328</v>
      </c>
      <c r="G820" s="3">
        <v>2188</v>
      </c>
      <c r="H820" s="3">
        <v>1560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/>
      <c r="O820" s="3"/>
      <c r="P820" s="3"/>
      <c r="Q820" s="3">
        <f>SUM(Exportaciones_FOB_frutas[[#This Row],[Enero]:[Diciembre]])</f>
        <v>8186</v>
      </c>
      <c r="R820" t="s">
        <v>236</v>
      </c>
      <c r="S820">
        <v>2020</v>
      </c>
    </row>
    <row r="821" spans="1:19" x14ac:dyDescent="0.35">
      <c r="A821" s="3" t="str">
        <f>+_xlfn.CONCAT(Exportaciones_FOB_frutas[[#This Row],[País]],Exportaciones_FOB_frutas[[#This Row],[Detalle]],Exportaciones_FOB_frutas[[#This Row],[Año]])</f>
        <v>PanamáDuraznos y Damascos2020</v>
      </c>
      <c r="B821" s="3" t="s">
        <v>146</v>
      </c>
      <c r="C821" s="3" t="s">
        <v>4</v>
      </c>
      <c r="D821" s="3" t="s">
        <v>8</v>
      </c>
      <c r="E821" s="3">
        <v>13935.64</v>
      </c>
      <c r="F821" s="3">
        <v>15900.15</v>
      </c>
      <c r="G821" s="3">
        <v>20777.879999999997</v>
      </c>
      <c r="H821" s="3">
        <v>1407.77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/>
      <c r="O821" s="3"/>
      <c r="P821" s="3"/>
      <c r="Q821" s="3">
        <f>SUM(Exportaciones_FOB_frutas[[#This Row],[Enero]:[Diciembre]])</f>
        <v>52021.439999999995</v>
      </c>
      <c r="R821" t="s">
        <v>236</v>
      </c>
      <c r="S821">
        <v>2020</v>
      </c>
    </row>
    <row r="822" spans="1:19" x14ac:dyDescent="0.35">
      <c r="A822" s="3" t="str">
        <f>+_xlfn.CONCAT(Exportaciones_FOB_frutas[[#This Row],[País]],Exportaciones_FOB_frutas[[#This Row],[Detalle]],Exportaciones_FOB_frutas[[#This Row],[Año]])</f>
        <v>PerúDuraznos y Damascos2020</v>
      </c>
      <c r="B822" s="3" t="s">
        <v>149</v>
      </c>
      <c r="C822" s="3" t="s">
        <v>4</v>
      </c>
      <c r="D822" s="3" t="s">
        <v>8</v>
      </c>
      <c r="E822" s="3">
        <v>331576.44</v>
      </c>
      <c r="F822" s="3">
        <v>336007.76</v>
      </c>
      <c r="G822" s="3">
        <v>125554.2</v>
      </c>
      <c r="H822" s="3">
        <v>31250</v>
      </c>
      <c r="I822" s="3">
        <v>17000</v>
      </c>
      <c r="J822" s="3">
        <v>0</v>
      </c>
      <c r="K822" s="3">
        <v>3600</v>
      </c>
      <c r="L822" s="3">
        <v>51102</v>
      </c>
      <c r="M822" s="3">
        <v>0</v>
      </c>
      <c r="N822" s="3"/>
      <c r="O822" s="3"/>
      <c r="P822" s="3"/>
      <c r="Q822" s="3">
        <f>SUM(Exportaciones_FOB_frutas[[#This Row],[Enero]:[Diciembre]])</f>
        <v>896090.39999999991</v>
      </c>
      <c r="R822" t="s">
        <v>236</v>
      </c>
      <c r="S822">
        <v>2020</v>
      </c>
    </row>
    <row r="823" spans="1:19" x14ac:dyDescent="0.35">
      <c r="A823" s="3" t="str">
        <f>+_xlfn.CONCAT(Exportaciones_FOB_frutas[[#This Row],[País]],Exportaciones_FOB_frutas[[#This Row],[Detalle]],Exportaciones_FOB_frutas[[#This Row],[Año]])</f>
        <v>Polinesia FrancesaDuraznos y Damascos2020</v>
      </c>
      <c r="B823" s="3" t="s">
        <v>150</v>
      </c>
      <c r="C823" s="3" t="s">
        <v>4</v>
      </c>
      <c r="D823" s="3" t="s">
        <v>8</v>
      </c>
      <c r="E823" s="3">
        <v>1367.87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/>
      <c r="O823" s="3"/>
      <c r="P823" s="3"/>
      <c r="Q823" s="3">
        <f>SUM(Exportaciones_FOB_frutas[[#This Row],[Enero]:[Diciembre]])</f>
        <v>1367.87</v>
      </c>
      <c r="R823" t="s">
        <v>236</v>
      </c>
      <c r="S823">
        <v>2020</v>
      </c>
    </row>
    <row r="824" spans="1:19" x14ac:dyDescent="0.35">
      <c r="A824" s="3" t="str">
        <f>+_xlfn.CONCAT(Exportaciones_FOB_frutas[[#This Row],[País]],Exportaciones_FOB_frutas[[#This Row],[Detalle]],Exportaciones_FOB_frutas[[#This Row],[Año]])</f>
        <v>PortugalDuraznos y Damascos2020</v>
      </c>
      <c r="B824" s="3" t="s">
        <v>152</v>
      </c>
      <c r="C824" s="3" t="s">
        <v>4</v>
      </c>
      <c r="D824" s="3" t="s">
        <v>8</v>
      </c>
      <c r="E824" s="3">
        <v>0</v>
      </c>
      <c r="F824" s="3">
        <v>9856.77</v>
      </c>
      <c r="G824" s="3">
        <v>41745.68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/>
      <c r="O824" s="3"/>
      <c r="P824" s="3"/>
      <c r="Q824" s="3">
        <f>SUM(Exportaciones_FOB_frutas[[#This Row],[Enero]:[Diciembre]])</f>
        <v>51602.45</v>
      </c>
      <c r="R824" t="s">
        <v>236</v>
      </c>
      <c r="S824">
        <v>2020</v>
      </c>
    </row>
    <row r="825" spans="1:19" x14ac:dyDescent="0.35">
      <c r="A825" s="3" t="str">
        <f>+_xlfn.CONCAT(Exportaciones_FOB_frutas[[#This Row],[País]],Exportaciones_FOB_frutas[[#This Row],[Detalle]],Exportaciones_FOB_frutas[[#This Row],[Año]])</f>
        <v>Puerto RicoDuraznos y Damascos2020</v>
      </c>
      <c r="B825" s="3" t="s">
        <v>153</v>
      </c>
      <c r="C825" s="3" t="s">
        <v>4</v>
      </c>
      <c r="D825" s="3" t="s">
        <v>8</v>
      </c>
      <c r="E825" s="3">
        <v>29135.17</v>
      </c>
      <c r="F825" s="3">
        <v>33830.630000000005</v>
      </c>
      <c r="G825" s="3">
        <v>39713.72</v>
      </c>
      <c r="H825" s="3">
        <v>4048.77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/>
      <c r="O825" s="3"/>
      <c r="P825" s="3"/>
      <c r="Q825" s="3">
        <f>SUM(Exportaciones_FOB_frutas[[#This Row],[Enero]:[Diciembre]])</f>
        <v>106728.29000000001</v>
      </c>
      <c r="R825" t="s">
        <v>236</v>
      </c>
      <c r="S825">
        <v>2020</v>
      </c>
    </row>
    <row r="826" spans="1:19" x14ac:dyDescent="0.35">
      <c r="A826" s="3" t="str">
        <f>+_xlfn.CONCAT(Exportaciones_FOB_frutas[[#This Row],[País]],Exportaciones_FOB_frutas[[#This Row],[Detalle]],Exportaciones_FOB_frutas[[#This Row],[Año]])</f>
        <v>Reino UnidoDuraznos y Damascos2020</v>
      </c>
      <c r="B826" s="3" t="s">
        <v>155</v>
      </c>
      <c r="C826" s="3" t="s">
        <v>4</v>
      </c>
      <c r="D826" s="3" t="s">
        <v>8</v>
      </c>
      <c r="E826" s="3">
        <v>127715.36</v>
      </c>
      <c r="F826" s="3">
        <v>479868.12</v>
      </c>
      <c r="G826" s="3">
        <v>135690.78</v>
      </c>
      <c r="H826" s="3">
        <v>7397.94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/>
      <c r="O826" s="3"/>
      <c r="P826" s="3"/>
      <c r="Q826" s="3">
        <f>SUM(Exportaciones_FOB_frutas[[#This Row],[Enero]:[Diciembre]])</f>
        <v>750672.2</v>
      </c>
      <c r="R826" t="s">
        <v>236</v>
      </c>
      <c r="S826">
        <v>2020</v>
      </c>
    </row>
    <row r="827" spans="1:19" x14ac:dyDescent="0.35">
      <c r="A827" s="3" t="str">
        <f>+_xlfn.CONCAT(Exportaciones_FOB_frutas[[#This Row],[País]],Exportaciones_FOB_frutas[[#This Row],[Detalle]],Exportaciones_FOB_frutas[[#This Row],[Año]])</f>
        <v>República DominicanaDuraznos y Damascos2020</v>
      </c>
      <c r="B827" s="3" t="s">
        <v>158</v>
      </c>
      <c r="C827" s="3" t="s">
        <v>4</v>
      </c>
      <c r="D827" s="3" t="s">
        <v>8</v>
      </c>
      <c r="E827" s="3">
        <v>11629.44</v>
      </c>
      <c r="F827" s="3">
        <v>20385.11</v>
      </c>
      <c r="G827" s="3">
        <v>10610.31</v>
      </c>
      <c r="H827" s="3">
        <v>8474.44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/>
      <c r="O827" s="3"/>
      <c r="P827" s="3"/>
      <c r="Q827" s="3">
        <f>SUM(Exportaciones_FOB_frutas[[#This Row],[Enero]:[Diciembre]])</f>
        <v>51099.3</v>
      </c>
      <c r="R827" t="s">
        <v>236</v>
      </c>
      <c r="S827">
        <v>2020</v>
      </c>
    </row>
    <row r="828" spans="1:19" x14ac:dyDescent="0.35">
      <c r="A828" s="3" t="str">
        <f>+_xlfn.CONCAT(Exportaciones_FOB_frutas[[#This Row],[País]],Exportaciones_FOB_frutas[[#This Row],[Detalle]],Exportaciones_FOB_frutas[[#This Row],[Año]])</f>
        <v>RumaniaDuraznos y Damascos2020</v>
      </c>
      <c r="B828" s="3" t="s">
        <v>160</v>
      </c>
      <c r="C828" s="3" t="s">
        <v>4</v>
      </c>
      <c r="D828" s="3" t="s">
        <v>8</v>
      </c>
      <c r="E828" s="3">
        <v>6616.52</v>
      </c>
      <c r="F828" s="3">
        <v>2347.6799999999998</v>
      </c>
      <c r="G828" s="3">
        <v>9932.2000000000007</v>
      </c>
      <c r="H828" s="3">
        <v>5318.95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/>
      <c r="O828" s="3"/>
      <c r="P828" s="3"/>
      <c r="Q828" s="3">
        <f>SUM(Exportaciones_FOB_frutas[[#This Row],[Enero]:[Diciembre]])</f>
        <v>24215.350000000002</v>
      </c>
      <c r="R828" t="s">
        <v>236</v>
      </c>
      <c r="S828">
        <v>2020</v>
      </c>
    </row>
    <row r="829" spans="1:19" x14ac:dyDescent="0.35">
      <c r="A829" s="3" t="str">
        <f>+_xlfn.CONCAT(Exportaciones_FOB_frutas[[#This Row],[País]],Exportaciones_FOB_frutas[[#This Row],[Detalle]],Exportaciones_FOB_frutas[[#This Row],[Año]])</f>
        <v>RusiaDuraznos y Damascos2020</v>
      </c>
      <c r="B829" s="3" t="s">
        <v>161</v>
      </c>
      <c r="C829" s="3" t="s">
        <v>4</v>
      </c>
      <c r="D829" s="3" t="s">
        <v>8</v>
      </c>
      <c r="E829" s="3">
        <v>3444.21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/>
      <c r="O829" s="3"/>
      <c r="P829" s="3"/>
      <c r="Q829" s="3">
        <f>SUM(Exportaciones_FOB_frutas[[#This Row],[Enero]:[Diciembre]])</f>
        <v>3444.21</v>
      </c>
      <c r="R829" t="s">
        <v>236</v>
      </c>
      <c r="S829">
        <v>2020</v>
      </c>
    </row>
    <row r="830" spans="1:19" x14ac:dyDescent="0.35">
      <c r="A830" s="3" t="str">
        <f>+_xlfn.CONCAT(Exportaciones_FOB_frutas[[#This Row],[País]],Exportaciones_FOB_frutas[[#This Row],[Detalle]],Exportaciones_FOB_frutas[[#This Row],[Año]])</f>
        <v>Taiwán (Formosa)Duraznos y Damascos2020</v>
      </c>
      <c r="B830" s="3" t="s">
        <v>179</v>
      </c>
      <c r="C830" s="3" t="s">
        <v>4</v>
      </c>
      <c r="D830" s="3" t="s">
        <v>8</v>
      </c>
      <c r="E830" s="3">
        <v>0</v>
      </c>
      <c r="F830" s="3">
        <v>8941.7200000000012</v>
      </c>
      <c r="G830" s="3">
        <v>9164.4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/>
      <c r="O830" s="3"/>
      <c r="P830" s="3"/>
      <c r="Q830" s="3">
        <f>SUM(Exportaciones_FOB_frutas[[#This Row],[Enero]:[Diciembre]])</f>
        <v>18106.120000000003</v>
      </c>
      <c r="R830" t="s">
        <v>236</v>
      </c>
      <c r="S830">
        <v>2020</v>
      </c>
    </row>
    <row r="831" spans="1:19" x14ac:dyDescent="0.35">
      <c r="A831" s="3" t="str">
        <f>+_xlfn.CONCAT(Exportaciones_FOB_frutas[[#This Row],[País]],Exportaciones_FOB_frutas[[#This Row],[Detalle]],Exportaciones_FOB_frutas[[#This Row],[Año]])</f>
        <v>Territorio Francés en AméricaDuraznos y Damascos2020</v>
      </c>
      <c r="B831" s="3" t="s">
        <v>183</v>
      </c>
      <c r="C831" s="3" t="s">
        <v>4</v>
      </c>
      <c r="D831" s="3" t="s">
        <v>8</v>
      </c>
      <c r="E831" s="3">
        <v>6720</v>
      </c>
      <c r="F831" s="3">
        <v>1568</v>
      </c>
      <c r="G831" s="3">
        <v>3120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/>
      <c r="O831" s="3"/>
      <c r="P831" s="3"/>
      <c r="Q831" s="3">
        <f>SUM(Exportaciones_FOB_frutas[[#This Row],[Enero]:[Diciembre]])</f>
        <v>11408</v>
      </c>
      <c r="R831" t="s">
        <v>236</v>
      </c>
      <c r="S831">
        <v>2020</v>
      </c>
    </row>
    <row r="832" spans="1:19" x14ac:dyDescent="0.35">
      <c r="A832" s="3" t="str">
        <f>+_xlfn.CONCAT(Exportaciones_FOB_frutas[[#This Row],[País]],Exportaciones_FOB_frutas[[#This Row],[Detalle]],Exportaciones_FOB_frutas[[#This Row],[Año]])</f>
        <v>ChinaDuraznos y Damascos2019</v>
      </c>
      <c r="B832" s="3" t="s">
        <v>56</v>
      </c>
      <c r="C832" s="3" t="s">
        <v>4</v>
      </c>
      <c r="D832" s="3" t="s">
        <v>8</v>
      </c>
      <c r="E832" s="3">
        <v>45621.61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f>SUM(Exportaciones_FOB_frutas[[#This Row],[Enero]:[Diciembre]])</f>
        <v>45621.61</v>
      </c>
      <c r="R832" t="s">
        <v>236</v>
      </c>
      <c r="S832">
        <v>2019</v>
      </c>
    </row>
    <row r="833" spans="1:19" x14ac:dyDescent="0.35">
      <c r="A833" s="3" t="str">
        <f>+_xlfn.CONCAT(Exportaciones_FOB_frutas[[#This Row],[País]],Exportaciones_FOB_frutas[[#This Row],[Detalle]],Exportaciones_FOB_frutas[[#This Row],[Año]])</f>
        <v>Estados Unidos de AméricaDuraznos y Damascos2019</v>
      </c>
      <c r="B833" s="3" t="s">
        <v>74</v>
      </c>
      <c r="C833" s="3" t="s">
        <v>4</v>
      </c>
      <c r="D833" s="3" t="s">
        <v>8</v>
      </c>
      <c r="E833" s="3">
        <v>8515402.3599999994</v>
      </c>
      <c r="F833" s="3">
        <v>6948443.0999999996</v>
      </c>
      <c r="G833" s="3">
        <v>4482800.9500000011</v>
      </c>
      <c r="H833" s="3">
        <v>1258451.5299999998</v>
      </c>
      <c r="I833" s="3">
        <v>57076.71</v>
      </c>
      <c r="J833" s="3">
        <v>127700.07</v>
      </c>
      <c r="K833" s="3">
        <v>83086.97</v>
      </c>
      <c r="L833" s="3">
        <v>146130.4</v>
      </c>
      <c r="M833" s="3">
        <v>138291.45000000001</v>
      </c>
      <c r="N833" s="3">
        <v>32478.25</v>
      </c>
      <c r="O833" s="3">
        <v>378040.75999999995</v>
      </c>
      <c r="P833" s="3">
        <v>3315852.54</v>
      </c>
      <c r="Q833" s="3">
        <f>SUM(Exportaciones_FOB_frutas[[#This Row],[Enero]:[Diciembre]])</f>
        <v>25483755.09</v>
      </c>
      <c r="R833" t="s">
        <v>236</v>
      </c>
      <c r="S833">
        <v>2019</v>
      </c>
    </row>
    <row r="834" spans="1:19" x14ac:dyDescent="0.35">
      <c r="A834" s="3" t="str">
        <f>+_xlfn.CONCAT(Exportaciones_FOB_frutas[[#This Row],[País]],Exportaciones_FOB_frutas[[#This Row],[Detalle]],Exportaciones_FOB_frutas[[#This Row],[Año]])</f>
        <v>JapónDuraznos y Damascos2019</v>
      </c>
      <c r="B834" s="3" t="s">
        <v>110</v>
      </c>
      <c r="C834" s="3" t="s">
        <v>4</v>
      </c>
      <c r="D834" s="3" t="s">
        <v>8</v>
      </c>
      <c r="E834" s="3">
        <v>0</v>
      </c>
      <c r="F834" s="3">
        <v>83555.42</v>
      </c>
      <c r="G834" s="3">
        <v>0</v>
      </c>
      <c r="H834" s="3">
        <v>0</v>
      </c>
      <c r="I834" s="3">
        <v>0</v>
      </c>
      <c r="J834" s="3">
        <v>37939.08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f>SUM(Exportaciones_FOB_frutas[[#This Row],[Enero]:[Diciembre]])</f>
        <v>121494.5</v>
      </c>
      <c r="R834" t="s">
        <v>236</v>
      </c>
      <c r="S834">
        <v>2019</v>
      </c>
    </row>
    <row r="835" spans="1:19" x14ac:dyDescent="0.35">
      <c r="A835" s="3" t="str">
        <f>+_xlfn.CONCAT(Exportaciones_FOB_frutas[[#This Row],[País]],Exportaciones_FOB_frutas[[#This Row],[Detalle]],Exportaciones_FOB_frutas[[#This Row],[Año]])</f>
        <v>BrasilDuraznos y Damascos2019</v>
      </c>
      <c r="B835" s="3" t="s">
        <v>49</v>
      </c>
      <c r="C835" s="3" t="s">
        <v>4</v>
      </c>
      <c r="D835" s="3" t="s">
        <v>8</v>
      </c>
      <c r="E835" s="3">
        <v>643904.77</v>
      </c>
      <c r="F835" s="3">
        <v>821606.75</v>
      </c>
      <c r="G835" s="3">
        <v>1180911.31</v>
      </c>
      <c r="H835" s="3">
        <v>536116.98</v>
      </c>
      <c r="I835" s="3">
        <v>19520</v>
      </c>
      <c r="J835" s="3">
        <v>0</v>
      </c>
      <c r="K835" s="3">
        <v>0</v>
      </c>
      <c r="L835" s="3">
        <v>0</v>
      </c>
      <c r="M835" s="3">
        <v>0</v>
      </c>
      <c r="N835" s="3">
        <v>11900</v>
      </c>
      <c r="O835" s="3">
        <v>0</v>
      </c>
      <c r="P835" s="3">
        <v>395967.91000000003</v>
      </c>
      <c r="Q835" s="3">
        <f>SUM(Exportaciones_FOB_frutas[[#This Row],[Enero]:[Diciembre]])</f>
        <v>3609927.72</v>
      </c>
      <c r="R835" t="s">
        <v>236</v>
      </c>
      <c r="S835">
        <v>2019</v>
      </c>
    </row>
    <row r="836" spans="1:19" x14ac:dyDescent="0.35">
      <c r="A836" s="3" t="str">
        <f>+_xlfn.CONCAT(Exportaciones_FOB_frutas[[#This Row],[País]],Exportaciones_FOB_frutas[[#This Row],[Detalle]],Exportaciones_FOB_frutas[[#This Row],[Año]])</f>
        <v>PerúDuraznos y Damascos2019</v>
      </c>
      <c r="B836" s="3" t="s">
        <v>149</v>
      </c>
      <c r="C836" s="3" t="s">
        <v>4</v>
      </c>
      <c r="D836" s="3" t="s">
        <v>8</v>
      </c>
      <c r="E836" s="3">
        <v>294382.86</v>
      </c>
      <c r="F836" s="3">
        <v>466253.19000000006</v>
      </c>
      <c r="G836" s="3">
        <v>253029.82</v>
      </c>
      <c r="H836" s="3">
        <v>127457.2</v>
      </c>
      <c r="I836" s="3">
        <v>0</v>
      </c>
      <c r="J836" s="3">
        <v>3120</v>
      </c>
      <c r="K836" s="3">
        <v>17754</v>
      </c>
      <c r="L836" s="3">
        <v>92720</v>
      </c>
      <c r="M836" s="3">
        <v>12800</v>
      </c>
      <c r="N836" s="3">
        <v>5160</v>
      </c>
      <c r="O836" s="3">
        <v>20144</v>
      </c>
      <c r="P836" s="3">
        <v>119026.98</v>
      </c>
      <c r="Q836" s="3">
        <f>SUM(Exportaciones_FOB_frutas[[#This Row],[Enero]:[Diciembre]])</f>
        <v>1411848.05</v>
      </c>
      <c r="R836" t="s">
        <v>236</v>
      </c>
      <c r="S836">
        <v>2019</v>
      </c>
    </row>
    <row r="837" spans="1:19" x14ac:dyDescent="0.35">
      <c r="A837" s="3" t="str">
        <f>+_xlfn.CONCAT(Exportaciones_FOB_frutas[[#This Row],[País]],Exportaciones_FOB_frutas[[#This Row],[Detalle]],Exportaciones_FOB_frutas[[#This Row],[Año]])</f>
        <v>EspañaDuraznos y Damascos2019</v>
      </c>
      <c r="B837" s="3" t="s">
        <v>73</v>
      </c>
      <c r="C837" s="3" t="s">
        <v>4</v>
      </c>
      <c r="D837" s="3" t="s">
        <v>8</v>
      </c>
      <c r="E837" s="3">
        <v>45727.39</v>
      </c>
      <c r="F837" s="3">
        <v>103832.28</v>
      </c>
      <c r="G837" s="3">
        <v>60069.53</v>
      </c>
      <c r="H837" s="3">
        <v>14995.2</v>
      </c>
      <c r="I837" s="3">
        <v>164692.21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22682.98</v>
      </c>
      <c r="Q837" s="3">
        <f>SUM(Exportaciones_FOB_frutas[[#This Row],[Enero]:[Diciembre]])</f>
        <v>411999.58999999997</v>
      </c>
      <c r="R837" t="s">
        <v>236</v>
      </c>
      <c r="S837">
        <v>2019</v>
      </c>
    </row>
    <row r="838" spans="1:19" x14ac:dyDescent="0.35">
      <c r="A838" s="3" t="str">
        <f>+_xlfn.CONCAT(Exportaciones_FOB_frutas[[#This Row],[País]],Exportaciones_FOB_frutas[[#This Row],[Detalle]],Exportaciones_FOB_frutas[[#This Row],[Año]])</f>
        <v>HolandaDuraznos y Damascos2019</v>
      </c>
      <c r="B838" s="3" t="s">
        <v>92</v>
      </c>
      <c r="C838" s="3" t="s">
        <v>4</v>
      </c>
      <c r="D838" s="3" t="s">
        <v>8</v>
      </c>
      <c r="E838" s="3">
        <v>371601.14</v>
      </c>
      <c r="F838" s="3">
        <v>388961.47</v>
      </c>
      <c r="G838" s="3">
        <v>350061.22</v>
      </c>
      <c r="H838" s="3">
        <v>101769.49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34732.310000000005</v>
      </c>
      <c r="Q838" s="3">
        <f>SUM(Exportaciones_FOB_frutas[[#This Row],[Enero]:[Diciembre]])</f>
        <v>1247125.6300000001</v>
      </c>
      <c r="R838" t="s">
        <v>236</v>
      </c>
      <c r="S838">
        <v>2019</v>
      </c>
    </row>
    <row r="839" spans="1:19" x14ac:dyDescent="0.35">
      <c r="A839" s="3" t="str">
        <f>+_xlfn.CONCAT(Exportaciones_FOB_frutas[[#This Row],[País]],Exportaciones_FOB_frutas[[#This Row],[Detalle]],Exportaciones_FOB_frutas[[#This Row],[Año]])</f>
        <v>Taiwán (Formosa)Duraznos y Damascos2019</v>
      </c>
      <c r="B839" s="3" t="s">
        <v>179</v>
      </c>
      <c r="C839" s="3" t="s">
        <v>4</v>
      </c>
      <c r="D839" s="3" t="s">
        <v>8</v>
      </c>
      <c r="E839" s="3">
        <v>0</v>
      </c>
      <c r="F839" s="3">
        <v>0</v>
      </c>
      <c r="G839" s="3">
        <v>5646.34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f>SUM(Exportaciones_FOB_frutas[[#This Row],[Enero]:[Diciembre]])</f>
        <v>5646.34</v>
      </c>
      <c r="R839" t="s">
        <v>236</v>
      </c>
      <c r="S839">
        <v>2019</v>
      </c>
    </row>
    <row r="840" spans="1:19" x14ac:dyDescent="0.35">
      <c r="A840" s="3" t="str">
        <f>+_xlfn.CONCAT(Exportaciones_FOB_frutas[[#This Row],[País]],Exportaciones_FOB_frutas[[#This Row],[Detalle]],Exportaciones_FOB_frutas[[#This Row],[Año]])</f>
        <v>MéxicoDuraznos y Damascos2019</v>
      </c>
      <c r="B840" s="3" t="s">
        <v>130</v>
      </c>
      <c r="C840" s="3" t="s">
        <v>4</v>
      </c>
      <c r="D840" s="3" t="s">
        <v>8</v>
      </c>
      <c r="E840" s="3">
        <v>1586094.44</v>
      </c>
      <c r="F840" s="3">
        <v>1745427.02</v>
      </c>
      <c r="G840" s="3">
        <v>1343341.49</v>
      </c>
      <c r="H840" s="3">
        <v>360267.1</v>
      </c>
      <c r="I840" s="3">
        <v>98671.32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112320</v>
      </c>
      <c r="P840" s="3">
        <v>1021034.5399999999</v>
      </c>
      <c r="Q840" s="3">
        <f>SUM(Exportaciones_FOB_frutas[[#This Row],[Enero]:[Diciembre]])</f>
        <v>6267155.9100000001</v>
      </c>
      <c r="R840" t="s">
        <v>236</v>
      </c>
      <c r="S840">
        <v>2019</v>
      </c>
    </row>
    <row r="841" spans="1:19" x14ac:dyDescent="0.35">
      <c r="A841" s="3" t="str">
        <f>+_xlfn.CONCAT(Exportaciones_FOB_frutas[[#This Row],[País]],Exportaciones_FOB_frutas[[#This Row],[Detalle]],Exportaciones_FOB_frutas[[#This Row],[Año]])</f>
        <v>FranciaDuraznos y Damascos2019</v>
      </c>
      <c r="B841" s="3" t="s">
        <v>80</v>
      </c>
      <c r="C841" s="3" t="s">
        <v>4</v>
      </c>
      <c r="D841" s="3" t="s">
        <v>8</v>
      </c>
      <c r="E841" s="3">
        <v>17693.86</v>
      </c>
      <c r="F841" s="3">
        <v>4862.7299999999996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12979.34</v>
      </c>
      <c r="P841" s="3">
        <v>16441.169999999998</v>
      </c>
      <c r="Q841" s="3">
        <f>SUM(Exportaciones_FOB_frutas[[#This Row],[Enero]:[Diciembre]])</f>
        <v>51977.1</v>
      </c>
      <c r="R841" t="s">
        <v>236</v>
      </c>
      <c r="S841">
        <v>2019</v>
      </c>
    </row>
    <row r="842" spans="1:19" x14ac:dyDescent="0.35">
      <c r="A842" s="3" t="str">
        <f>+_xlfn.CONCAT(Exportaciones_FOB_frutas[[#This Row],[País]],Exportaciones_FOB_frutas[[#This Row],[Detalle]],Exportaciones_FOB_frutas[[#This Row],[Año]])</f>
        <v>CanadáDuraznos y Damascos2019</v>
      </c>
      <c r="B842" s="3" t="s">
        <v>55</v>
      </c>
      <c r="C842" s="3" t="s">
        <v>4</v>
      </c>
      <c r="D842" s="3" t="s">
        <v>8</v>
      </c>
      <c r="E842" s="3">
        <v>439504.69</v>
      </c>
      <c r="F842" s="3">
        <v>359215.99</v>
      </c>
      <c r="G842" s="3">
        <v>258531.04</v>
      </c>
      <c r="H842" s="3">
        <v>138378.82</v>
      </c>
      <c r="I842" s="3">
        <v>0</v>
      </c>
      <c r="J842" s="3">
        <v>0</v>
      </c>
      <c r="K842" s="3">
        <v>0</v>
      </c>
      <c r="L842" s="3">
        <v>1096.5</v>
      </c>
      <c r="M842" s="3">
        <v>0</v>
      </c>
      <c r="N842" s="3">
        <v>0</v>
      </c>
      <c r="O842" s="3">
        <v>0</v>
      </c>
      <c r="P842" s="3">
        <v>259099.33000000002</v>
      </c>
      <c r="Q842" s="3">
        <f>SUM(Exportaciones_FOB_frutas[[#This Row],[Enero]:[Diciembre]])</f>
        <v>1455826.37</v>
      </c>
      <c r="R842" t="s">
        <v>236</v>
      </c>
      <c r="S842">
        <v>2019</v>
      </c>
    </row>
    <row r="843" spans="1:19" x14ac:dyDescent="0.35">
      <c r="A843" s="3" t="str">
        <f>+_xlfn.CONCAT(Exportaciones_FOB_frutas[[#This Row],[País]],Exportaciones_FOB_frutas[[#This Row],[Detalle]],Exportaciones_FOB_frutas[[#This Row],[Año]])</f>
        <v>AlemaniaDuraznos y Damascos2019</v>
      </c>
      <c r="B843" s="3" t="s">
        <v>3</v>
      </c>
      <c r="C843" s="3" t="s">
        <v>4</v>
      </c>
      <c r="D843" s="3" t="s">
        <v>8</v>
      </c>
      <c r="E843" s="3">
        <v>15068.74</v>
      </c>
      <c r="F843" s="3">
        <v>13331.68</v>
      </c>
      <c r="G843" s="3">
        <v>9336.77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1707.75</v>
      </c>
      <c r="Q843" s="3">
        <f>SUM(Exportaciones_FOB_frutas[[#This Row],[Enero]:[Diciembre]])</f>
        <v>39444.94</v>
      </c>
      <c r="R843" t="s">
        <v>236</v>
      </c>
      <c r="S843">
        <v>2019</v>
      </c>
    </row>
    <row r="844" spans="1:19" x14ac:dyDescent="0.35">
      <c r="A844" s="3" t="str">
        <f>+_xlfn.CONCAT(Exportaciones_FOB_frutas[[#This Row],[País]],Exportaciones_FOB_frutas[[#This Row],[Detalle]],Exportaciones_FOB_frutas[[#This Row],[Año]])</f>
        <v>ItaliaDuraznos y Damascos2019</v>
      </c>
      <c r="B844" s="3" t="s">
        <v>108</v>
      </c>
      <c r="C844" s="3" t="s">
        <v>4</v>
      </c>
      <c r="D844" s="3" t="s">
        <v>8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1553.96</v>
      </c>
      <c r="Q844" s="3">
        <f>SUM(Exportaciones_FOB_frutas[[#This Row],[Enero]:[Diciembre]])</f>
        <v>1553.96</v>
      </c>
      <c r="R844" t="s">
        <v>236</v>
      </c>
      <c r="S844">
        <v>2019</v>
      </c>
    </row>
    <row r="845" spans="1:19" x14ac:dyDescent="0.35">
      <c r="A845" s="3" t="str">
        <f>+_xlfn.CONCAT(Exportaciones_FOB_frutas[[#This Row],[País]],Exportaciones_FOB_frutas[[#This Row],[Detalle]],Exportaciones_FOB_frutas[[#This Row],[Año]])</f>
        <v>RusiaDuraznos y Damascos2019</v>
      </c>
      <c r="B845" s="3" t="s">
        <v>161</v>
      </c>
      <c r="C845" s="3" t="s">
        <v>4</v>
      </c>
      <c r="D845" s="3" t="s">
        <v>8</v>
      </c>
      <c r="E845" s="3">
        <v>9598.0300000000007</v>
      </c>
      <c r="F845" s="3">
        <v>138669.32</v>
      </c>
      <c r="G845" s="3">
        <v>3089.11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f>SUM(Exportaciones_FOB_frutas[[#This Row],[Enero]:[Diciembre]])</f>
        <v>151356.46</v>
      </c>
      <c r="R845" t="s">
        <v>236</v>
      </c>
      <c r="S845">
        <v>2019</v>
      </c>
    </row>
    <row r="846" spans="1:19" x14ac:dyDescent="0.35">
      <c r="A846" s="3" t="str">
        <f>+_xlfn.CONCAT(Exportaciones_FOB_frutas[[#This Row],[País]],Exportaciones_FOB_frutas[[#This Row],[Detalle]],Exportaciones_FOB_frutas[[#This Row],[Año]])</f>
        <v>ColombiaDuraznos y Damascos2019</v>
      </c>
      <c r="B846" s="3" t="s">
        <v>58</v>
      </c>
      <c r="C846" s="3" t="s">
        <v>4</v>
      </c>
      <c r="D846" s="3" t="s">
        <v>8</v>
      </c>
      <c r="E846" s="3">
        <v>10220.16</v>
      </c>
      <c r="F846" s="3">
        <v>4648</v>
      </c>
      <c r="G846" s="3">
        <v>5896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1860</v>
      </c>
      <c r="Q846" s="3">
        <f>SUM(Exportaciones_FOB_frutas[[#This Row],[Enero]:[Diciembre]])</f>
        <v>22624.16</v>
      </c>
      <c r="R846" t="s">
        <v>236</v>
      </c>
      <c r="S846">
        <v>2019</v>
      </c>
    </row>
    <row r="847" spans="1:19" x14ac:dyDescent="0.35">
      <c r="A847" s="3" t="str">
        <f>+_xlfn.CONCAT(Exportaciones_FOB_frutas[[#This Row],[País]],Exportaciones_FOB_frutas[[#This Row],[Detalle]],Exportaciones_FOB_frutas[[#This Row],[Año]])</f>
        <v>ArgentinaDuraznos y Damascos2019</v>
      </c>
      <c r="B847" s="3" t="s">
        <v>32</v>
      </c>
      <c r="C847" s="3" t="s">
        <v>4</v>
      </c>
      <c r="D847" s="3" t="s">
        <v>8</v>
      </c>
      <c r="E847" s="3">
        <v>10800</v>
      </c>
      <c r="F847" s="3">
        <v>0</v>
      </c>
      <c r="G847" s="3">
        <v>7351.3</v>
      </c>
      <c r="H847" s="3">
        <v>728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2864</v>
      </c>
      <c r="Q847" s="3">
        <f>SUM(Exportaciones_FOB_frutas[[#This Row],[Enero]:[Diciembre]])</f>
        <v>21743.3</v>
      </c>
      <c r="R847" t="s">
        <v>236</v>
      </c>
      <c r="S847">
        <v>2019</v>
      </c>
    </row>
    <row r="848" spans="1:19" x14ac:dyDescent="0.35">
      <c r="A848" s="3" t="str">
        <f>+_xlfn.CONCAT(Exportaciones_FOB_frutas[[#This Row],[País]],Exportaciones_FOB_frutas[[#This Row],[Detalle]],Exportaciones_FOB_frutas[[#This Row],[Año]])</f>
        <v>Reino UnidoDuraznos y Damascos2019</v>
      </c>
      <c r="B848" s="3" t="s">
        <v>155</v>
      </c>
      <c r="C848" s="3" t="s">
        <v>4</v>
      </c>
      <c r="D848" s="3" t="s">
        <v>8</v>
      </c>
      <c r="E848" s="3">
        <v>345528.56</v>
      </c>
      <c r="F848" s="3">
        <v>385907.81</v>
      </c>
      <c r="G848" s="3">
        <v>109264.6</v>
      </c>
      <c r="H848" s="3">
        <v>5916.23</v>
      </c>
      <c r="I848" s="3">
        <v>225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56305.19</v>
      </c>
      <c r="Q848" s="3">
        <f>SUM(Exportaciones_FOB_frutas[[#This Row],[Enero]:[Diciembre]])</f>
        <v>903147.3899999999</v>
      </c>
      <c r="R848" t="s">
        <v>236</v>
      </c>
      <c r="S848">
        <v>2019</v>
      </c>
    </row>
    <row r="849" spans="1:19" x14ac:dyDescent="0.35">
      <c r="A849" s="3" t="str">
        <f>+_xlfn.CONCAT(Exportaciones_FOB_frutas[[#This Row],[País]],Exportaciones_FOB_frutas[[#This Row],[Detalle]],Exportaciones_FOB_frutas[[#This Row],[Año]])</f>
        <v>EcuadorDuraznos y Damascos2019</v>
      </c>
      <c r="B849" s="3" t="s">
        <v>68</v>
      </c>
      <c r="C849" s="3" t="s">
        <v>4</v>
      </c>
      <c r="D849" s="3" t="s">
        <v>8</v>
      </c>
      <c r="E849" s="3">
        <v>240738.93</v>
      </c>
      <c r="F849" s="3">
        <v>238503.44</v>
      </c>
      <c r="G849" s="3">
        <v>85390.97</v>
      </c>
      <c r="H849" s="3">
        <v>101131.57</v>
      </c>
      <c r="I849" s="3">
        <v>22800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26414</v>
      </c>
      <c r="P849" s="3">
        <v>26825.46</v>
      </c>
      <c r="Q849" s="3">
        <f>SUM(Exportaciones_FOB_frutas[[#This Row],[Enero]:[Diciembre]])</f>
        <v>741804.36999999988</v>
      </c>
      <c r="R849" t="s">
        <v>236</v>
      </c>
      <c r="S849">
        <v>2019</v>
      </c>
    </row>
    <row r="850" spans="1:19" x14ac:dyDescent="0.35">
      <c r="A850" s="3" t="str">
        <f>+_xlfn.CONCAT(Exportaciones_FOB_frutas[[#This Row],[País]],Exportaciones_FOB_frutas[[#This Row],[Detalle]],Exportaciones_FOB_frutas[[#This Row],[Año]])</f>
        <v>BélgicaDuraznos y Damascos2019</v>
      </c>
      <c r="B850" s="3" t="s">
        <v>43</v>
      </c>
      <c r="C850" s="3" t="s">
        <v>4</v>
      </c>
      <c r="D850" s="3" t="s">
        <v>8</v>
      </c>
      <c r="E850" s="3">
        <v>9935.9599999999991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f>SUM(Exportaciones_FOB_frutas[[#This Row],[Enero]:[Diciembre]])</f>
        <v>9935.9599999999991</v>
      </c>
      <c r="R850" t="s">
        <v>236</v>
      </c>
      <c r="S850">
        <v>2019</v>
      </c>
    </row>
    <row r="851" spans="1:19" x14ac:dyDescent="0.35">
      <c r="A851" s="3" t="str">
        <f>+_xlfn.CONCAT(Exportaciones_FOB_frutas[[#This Row],[País]],Exportaciones_FOB_frutas[[#This Row],[Detalle]],Exportaciones_FOB_frutas[[#This Row],[Año]])</f>
        <v>TailandiaDuraznos y Damascos2019</v>
      </c>
      <c r="B851" s="3" t="s">
        <v>178</v>
      </c>
      <c r="C851" s="3" t="s">
        <v>4</v>
      </c>
      <c r="D851" s="3" t="s">
        <v>8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37344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f>SUM(Exportaciones_FOB_frutas[[#This Row],[Enero]:[Diciembre]])</f>
        <v>37344</v>
      </c>
      <c r="R851" t="s">
        <v>236</v>
      </c>
      <c r="S851">
        <v>2019</v>
      </c>
    </row>
    <row r="852" spans="1:19" x14ac:dyDescent="0.35">
      <c r="A852" s="3" t="str">
        <f>+_xlfn.CONCAT(Exportaciones_FOB_frutas[[#This Row],[País]],Exportaciones_FOB_frutas[[#This Row],[Detalle]],Exportaciones_FOB_frutas[[#This Row],[Año]])</f>
        <v>AustraliaDuraznos y Damascos2019</v>
      </c>
      <c r="B852" s="3" t="s">
        <v>35</v>
      </c>
      <c r="C852" s="3" t="s">
        <v>4</v>
      </c>
      <c r="D852" s="3" t="s">
        <v>8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1068</v>
      </c>
      <c r="K852" s="3">
        <v>0</v>
      </c>
      <c r="L852" s="3">
        <v>0</v>
      </c>
      <c r="M852" s="3">
        <v>206064</v>
      </c>
      <c r="N852" s="3">
        <v>344</v>
      </c>
      <c r="O852" s="3">
        <v>0</v>
      </c>
      <c r="P852" s="3">
        <v>51516</v>
      </c>
      <c r="Q852" s="3">
        <f>SUM(Exportaciones_FOB_frutas[[#This Row],[Enero]:[Diciembre]])</f>
        <v>258992</v>
      </c>
      <c r="R852" t="s">
        <v>236</v>
      </c>
      <c r="S852">
        <v>2019</v>
      </c>
    </row>
    <row r="853" spans="1:19" x14ac:dyDescent="0.35">
      <c r="A853" s="3" t="str">
        <f>+_xlfn.CONCAT(Exportaciones_FOB_frutas[[#This Row],[País]],Exportaciones_FOB_frutas[[#This Row],[Detalle]],Exportaciones_FOB_frutas[[#This Row],[Año]])</f>
        <v>PanamáDuraznos y Damascos2019</v>
      </c>
      <c r="B853" s="3" t="s">
        <v>146</v>
      </c>
      <c r="C853" s="3" t="s">
        <v>4</v>
      </c>
      <c r="D853" s="3" t="s">
        <v>8</v>
      </c>
      <c r="E853" s="3">
        <v>56737.61</v>
      </c>
      <c r="F853" s="3">
        <v>14278.88</v>
      </c>
      <c r="G853" s="3">
        <v>6515.09</v>
      </c>
      <c r="H853" s="3">
        <v>6468.59</v>
      </c>
      <c r="I853" s="3">
        <v>2352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31912.82</v>
      </c>
      <c r="Q853" s="3">
        <f>SUM(Exportaciones_FOB_frutas[[#This Row],[Enero]:[Diciembre]])</f>
        <v>118264.98999999999</v>
      </c>
      <c r="R853" t="s">
        <v>236</v>
      </c>
      <c r="S853">
        <v>2019</v>
      </c>
    </row>
    <row r="854" spans="1:19" x14ac:dyDescent="0.35">
      <c r="A854" s="3" t="str">
        <f>+_xlfn.CONCAT(Exportaciones_FOB_frutas[[#This Row],[País]],Exportaciones_FOB_frutas[[#This Row],[Detalle]],Exportaciones_FOB_frutas[[#This Row],[Año]])</f>
        <v>Costa RicaDuraznos y Damascos2019</v>
      </c>
      <c r="B854" s="3" t="s">
        <v>62</v>
      </c>
      <c r="C854" s="3" t="s">
        <v>4</v>
      </c>
      <c r="D854" s="3" t="s">
        <v>8</v>
      </c>
      <c r="E854" s="3">
        <v>125422.51999999999</v>
      </c>
      <c r="F854" s="3">
        <v>89400.68</v>
      </c>
      <c r="G854" s="3">
        <v>104049.69</v>
      </c>
      <c r="H854" s="3">
        <v>15784</v>
      </c>
      <c r="I854" s="3">
        <v>0</v>
      </c>
      <c r="J854" s="3">
        <v>0</v>
      </c>
      <c r="K854" s="3">
        <v>0</v>
      </c>
      <c r="L854" s="3">
        <v>3.6</v>
      </c>
      <c r="M854" s="3">
        <v>0</v>
      </c>
      <c r="N854" s="3">
        <v>0</v>
      </c>
      <c r="O854" s="3">
        <v>24960</v>
      </c>
      <c r="P854" s="3">
        <v>90512.5</v>
      </c>
      <c r="Q854" s="3">
        <f>SUM(Exportaciones_FOB_frutas[[#This Row],[Enero]:[Diciembre]])</f>
        <v>450132.99</v>
      </c>
      <c r="R854" t="s">
        <v>236</v>
      </c>
      <c r="S854">
        <v>2019</v>
      </c>
    </row>
    <row r="855" spans="1:19" x14ac:dyDescent="0.35">
      <c r="A855" s="3" t="str">
        <f>+_xlfn.CONCAT(Exportaciones_FOB_frutas[[#This Row],[País]],Exportaciones_FOB_frutas[[#This Row],[Detalle]],Exportaciones_FOB_frutas[[#This Row],[Año]])</f>
        <v>FilipinasDuraznos y Damascos2019</v>
      </c>
      <c r="B855" s="3" t="s">
        <v>78</v>
      </c>
      <c r="C855" s="3" t="s">
        <v>4</v>
      </c>
      <c r="D855" s="3" t="s">
        <v>8</v>
      </c>
      <c r="E855" s="3">
        <v>1086</v>
      </c>
      <c r="F855" s="3">
        <v>1870.15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f>SUM(Exportaciones_FOB_frutas[[#This Row],[Enero]:[Diciembre]])</f>
        <v>2956.15</v>
      </c>
      <c r="R855" t="s">
        <v>236</v>
      </c>
      <c r="S855">
        <v>2019</v>
      </c>
    </row>
    <row r="856" spans="1:19" x14ac:dyDescent="0.35">
      <c r="A856" s="3" t="str">
        <f>+_xlfn.CONCAT(Exportaciones_FOB_frutas[[#This Row],[País]],Exportaciones_FOB_frutas[[#This Row],[Detalle]],Exportaciones_FOB_frutas[[#This Row],[Año]])</f>
        <v>ParaguayDuraznos y Damascos2019</v>
      </c>
      <c r="B856" s="3" t="s">
        <v>148</v>
      </c>
      <c r="C856" s="3" t="s">
        <v>4</v>
      </c>
      <c r="D856" s="3" t="s">
        <v>8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2152.8000000000002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f>SUM(Exportaciones_FOB_frutas[[#This Row],[Enero]:[Diciembre]])</f>
        <v>2152.8000000000002</v>
      </c>
      <c r="R856" t="s">
        <v>236</v>
      </c>
      <c r="S856">
        <v>2019</v>
      </c>
    </row>
    <row r="857" spans="1:19" x14ac:dyDescent="0.35">
      <c r="A857" s="3" t="str">
        <f>+_xlfn.CONCAT(Exportaciones_FOB_frutas[[#This Row],[País]],Exportaciones_FOB_frutas[[#This Row],[Detalle]],Exportaciones_FOB_frutas[[#This Row],[Año]])</f>
        <v>UruguayDuraznos y Damascos2019</v>
      </c>
      <c r="B857" s="3" t="s">
        <v>192</v>
      </c>
      <c r="C857" s="3" t="s">
        <v>4</v>
      </c>
      <c r="D857" s="3" t="s">
        <v>8</v>
      </c>
      <c r="E857" s="3">
        <v>0</v>
      </c>
      <c r="F857" s="3">
        <v>0</v>
      </c>
      <c r="G857" s="3">
        <v>0</v>
      </c>
      <c r="H857" s="3">
        <v>14230.36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f>SUM(Exportaciones_FOB_frutas[[#This Row],[Enero]:[Diciembre]])</f>
        <v>14230.36</v>
      </c>
      <c r="R857" t="s">
        <v>236</v>
      </c>
      <c r="S857">
        <v>2019</v>
      </c>
    </row>
    <row r="858" spans="1:19" x14ac:dyDescent="0.35">
      <c r="A858" s="3" t="str">
        <f>+_xlfn.CONCAT(Exportaciones_FOB_frutas[[#This Row],[País]],Exportaciones_FOB_frutas[[#This Row],[Detalle]],Exportaciones_FOB_frutas[[#This Row],[Año]])</f>
        <v>GuatemalaDuraznos y Damascos2019</v>
      </c>
      <c r="B858" s="3" t="s">
        <v>87</v>
      </c>
      <c r="C858" s="3" t="s">
        <v>4</v>
      </c>
      <c r="D858" s="3" t="s">
        <v>8</v>
      </c>
      <c r="E858" s="3">
        <v>146675.35999999999</v>
      </c>
      <c r="F858" s="3">
        <v>201000.48</v>
      </c>
      <c r="G858" s="3">
        <v>74445.14</v>
      </c>
      <c r="H858" s="3">
        <v>29020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29640</v>
      </c>
      <c r="Q858" s="3">
        <f>SUM(Exportaciones_FOB_frutas[[#This Row],[Enero]:[Diciembre]])</f>
        <v>480780.98</v>
      </c>
      <c r="R858" t="s">
        <v>236</v>
      </c>
      <c r="S858">
        <v>2019</v>
      </c>
    </row>
    <row r="859" spans="1:19" x14ac:dyDescent="0.35">
      <c r="A859" s="3" t="str">
        <f>+_xlfn.CONCAT(Exportaciones_FOB_frutas[[#This Row],[País]],Exportaciones_FOB_frutas[[#This Row],[Detalle]],Exportaciones_FOB_frutas[[#This Row],[Año]])</f>
        <v>El SalvadorDuraznos y Damascos2019</v>
      </c>
      <c r="B859" s="3" t="s">
        <v>70</v>
      </c>
      <c r="C859" s="3" t="s">
        <v>4</v>
      </c>
      <c r="D859" s="3" t="s">
        <v>8</v>
      </c>
      <c r="E859" s="3">
        <v>104455.95</v>
      </c>
      <c r="F859" s="3">
        <v>93462</v>
      </c>
      <c r="G859" s="3">
        <v>56947.56</v>
      </c>
      <c r="H859" s="3">
        <v>26656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28615</v>
      </c>
      <c r="P859" s="3">
        <v>66670</v>
      </c>
      <c r="Q859" s="3">
        <f>SUM(Exportaciones_FOB_frutas[[#This Row],[Enero]:[Diciembre]])</f>
        <v>376806.51</v>
      </c>
      <c r="R859" t="s">
        <v>236</v>
      </c>
      <c r="S859">
        <v>2019</v>
      </c>
    </row>
    <row r="860" spans="1:19" x14ac:dyDescent="0.35">
      <c r="A860" s="3" t="str">
        <f>+_xlfn.CONCAT(Exportaciones_FOB_frutas[[#This Row],[País]],Exportaciones_FOB_frutas[[#This Row],[Detalle]],Exportaciones_FOB_frutas[[#This Row],[Año]])</f>
        <v>Puerto RicoDuraznos y Damascos2019</v>
      </c>
      <c r="B860" s="3" t="s">
        <v>153</v>
      </c>
      <c r="C860" s="3" t="s">
        <v>4</v>
      </c>
      <c r="D860" s="3" t="s">
        <v>8</v>
      </c>
      <c r="E860" s="3">
        <v>76868.540000000008</v>
      </c>
      <c r="F860" s="3">
        <v>35394.36</v>
      </c>
      <c r="G860" s="3">
        <v>29183.71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61938.97</v>
      </c>
      <c r="Q860" s="3">
        <f>SUM(Exportaciones_FOB_frutas[[#This Row],[Enero]:[Diciembre]])</f>
        <v>203385.58000000002</v>
      </c>
      <c r="R860" t="s">
        <v>236</v>
      </c>
      <c r="S860">
        <v>2019</v>
      </c>
    </row>
    <row r="861" spans="1:19" x14ac:dyDescent="0.35">
      <c r="A861" s="3" t="str">
        <f>+_xlfn.CONCAT(Exportaciones_FOB_frutas[[#This Row],[País]],Exportaciones_FOB_frutas[[#This Row],[Detalle]],Exportaciones_FOB_frutas[[#This Row],[Año]])</f>
        <v>República DominicanaDuraznos y Damascos2019</v>
      </c>
      <c r="B861" s="3" t="s">
        <v>158</v>
      </c>
      <c r="C861" s="3" t="s">
        <v>4</v>
      </c>
      <c r="D861" s="3" t="s">
        <v>8</v>
      </c>
      <c r="E861" s="3">
        <v>12431.39</v>
      </c>
      <c r="F861" s="3">
        <v>11945.88</v>
      </c>
      <c r="G861" s="3">
        <v>6939.67</v>
      </c>
      <c r="H861" s="3">
        <v>1945.2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f>SUM(Exportaciones_FOB_frutas[[#This Row],[Enero]:[Diciembre]])</f>
        <v>33262.139999999992</v>
      </c>
      <c r="R861" t="s">
        <v>236</v>
      </c>
      <c r="S861">
        <v>2019</v>
      </c>
    </row>
    <row r="862" spans="1:19" x14ac:dyDescent="0.35">
      <c r="A862" s="3" t="str">
        <f>+_xlfn.CONCAT(Exportaciones_FOB_frutas[[#This Row],[País]],Exportaciones_FOB_frutas[[#This Row],[Detalle]],Exportaciones_FOB_frutas[[#This Row],[Año]])</f>
        <v>PortugalDuraznos y Damascos2019</v>
      </c>
      <c r="B862" s="3" t="s">
        <v>152</v>
      </c>
      <c r="C862" s="3" t="s">
        <v>4</v>
      </c>
      <c r="D862" s="3" t="s">
        <v>8</v>
      </c>
      <c r="E862" s="3">
        <v>0</v>
      </c>
      <c r="F862" s="3">
        <v>17526.53</v>
      </c>
      <c r="G862" s="3">
        <v>846.19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f>SUM(Exportaciones_FOB_frutas[[#This Row],[Enero]:[Diciembre]])</f>
        <v>18372.719999999998</v>
      </c>
      <c r="R862" t="s">
        <v>236</v>
      </c>
      <c r="S862">
        <v>2019</v>
      </c>
    </row>
    <row r="863" spans="1:19" x14ac:dyDescent="0.35">
      <c r="A863" s="3" t="str">
        <f>+_xlfn.CONCAT(Exportaciones_FOB_frutas[[#This Row],[País]],Exportaciones_FOB_frutas[[#This Row],[Detalle]],Exportaciones_FOB_frutas[[#This Row],[Año]])</f>
        <v>HondurasDuraznos y Damascos2019</v>
      </c>
      <c r="B863" s="3" t="s">
        <v>93</v>
      </c>
      <c r="C863" s="3" t="s">
        <v>4</v>
      </c>
      <c r="D863" s="3" t="s">
        <v>8</v>
      </c>
      <c r="E863" s="3">
        <v>17121.919999999998</v>
      </c>
      <c r="F863" s="3">
        <v>23944.93</v>
      </c>
      <c r="G863" s="3">
        <v>9464</v>
      </c>
      <c r="H863" s="3">
        <v>1411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11398.2</v>
      </c>
      <c r="Q863" s="3">
        <f>SUM(Exportaciones_FOB_frutas[[#This Row],[Enero]:[Diciembre]])</f>
        <v>63340.05</v>
      </c>
      <c r="R863" t="s">
        <v>236</v>
      </c>
      <c r="S863">
        <v>2019</v>
      </c>
    </row>
    <row r="864" spans="1:19" x14ac:dyDescent="0.35">
      <c r="A864" s="3" t="str">
        <f>+_xlfn.CONCAT(Exportaciones_FOB_frutas[[#This Row],[País]],Exportaciones_FOB_frutas[[#This Row],[Detalle]],Exportaciones_FOB_frutas[[#This Row],[Año]])</f>
        <v>NicaraguaDuraznos y Damascos2019</v>
      </c>
      <c r="B864" s="3" t="s">
        <v>138</v>
      </c>
      <c r="C864" s="3" t="s">
        <v>4</v>
      </c>
      <c r="D864" s="3" t="s">
        <v>8</v>
      </c>
      <c r="E864" s="3">
        <v>2992.87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f>SUM(Exportaciones_FOB_frutas[[#This Row],[Enero]:[Diciembre]])</f>
        <v>2992.87</v>
      </c>
      <c r="R864" t="s">
        <v>236</v>
      </c>
      <c r="S864">
        <v>2019</v>
      </c>
    </row>
    <row r="865" spans="1:19" x14ac:dyDescent="0.35">
      <c r="A865" s="3" t="str">
        <f>+_xlfn.CONCAT(Exportaciones_FOB_frutas[[#This Row],[País]],Exportaciones_FOB_frutas[[#This Row],[Detalle]],Exportaciones_FOB_frutas[[#This Row],[Año]])</f>
        <v>RumaniaDuraznos y Damascos2019</v>
      </c>
      <c r="B865" s="3" t="s">
        <v>160</v>
      </c>
      <c r="C865" s="3" t="s">
        <v>4</v>
      </c>
      <c r="D865" s="3" t="s">
        <v>8</v>
      </c>
      <c r="E865" s="3">
        <v>0</v>
      </c>
      <c r="F865" s="3">
        <v>0</v>
      </c>
      <c r="G865" s="3">
        <v>0</v>
      </c>
      <c r="H865" s="3">
        <v>9041.76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f>SUM(Exportaciones_FOB_frutas[[#This Row],[Enero]:[Diciembre]])</f>
        <v>9041.76</v>
      </c>
      <c r="R865" t="s">
        <v>236</v>
      </c>
      <c r="S865">
        <v>2019</v>
      </c>
    </row>
    <row r="866" spans="1:19" x14ac:dyDescent="0.35">
      <c r="A866" s="3" t="str">
        <f>+_xlfn.CONCAT(Exportaciones_FOB_frutas[[#This Row],[País]],Exportaciones_FOB_frutas[[#This Row],[Detalle]],Exportaciones_FOB_frutas[[#This Row],[Año]])</f>
        <v>Territorio Francés en AméricaDuraznos y Damascos2019</v>
      </c>
      <c r="B866" s="3" t="s">
        <v>183</v>
      </c>
      <c r="C866" s="3" t="s">
        <v>4</v>
      </c>
      <c r="D866" s="3" t="s">
        <v>8</v>
      </c>
      <c r="E866" s="3">
        <v>9139.4399999999987</v>
      </c>
      <c r="F866" s="3">
        <v>8323.01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f>SUM(Exportaciones_FOB_frutas[[#This Row],[Enero]:[Diciembre]])</f>
        <v>17462.449999999997</v>
      </c>
      <c r="R866" t="s">
        <v>236</v>
      </c>
      <c r="S866">
        <v>2019</v>
      </c>
    </row>
    <row r="867" spans="1:19" x14ac:dyDescent="0.35">
      <c r="A867" s="3" t="str">
        <f>+_xlfn.CONCAT(Exportaciones_FOB_frutas[[#This Row],[País]],Exportaciones_FOB_frutas[[#This Row],[Detalle]],Exportaciones_FOB_frutas[[#This Row],[Año]])</f>
        <v>Polinesia FrancesaDuraznos y Damascos2019</v>
      </c>
      <c r="B867" s="3" t="s">
        <v>150</v>
      </c>
      <c r="C867" s="3" t="s">
        <v>4</v>
      </c>
      <c r="D867" s="3" t="s">
        <v>8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3456.02</v>
      </c>
      <c r="Q867" s="3">
        <f>SUM(Exportaciones_FOB_frutas[[#This Row],[Enero]:[Diciembre]])</f>
        <v>3456.02</v>
      </c>
      <c r="R867" t="s">
        <v>236</v>
      </c>
      <c r="S867">
        <v>2019</v>
      </c>
    </row>
    <row r="868" spans="1:19" x14ac:dyDescent="0.35">
      <c r="A868" s="3" t="str">
        <f>+_xlfn.CONCAT(Exportaciones_FOB_frutas[[#This Row],[País]],Exportaciones_FOB_frutas[[#This Row],[Detalle]],Exportaciones_FOB_frutas[[#This Row],[Año]])</f>
        <v>MartinicaDuraznos y Damascos2019</v>
      </c>
      <c r="B868" s="3" t="s">
        <v>127</v>
      </c>
      <c r="C868" s="3" t="s">
        <v>4</v>
      </c>
      <c r="D868" s="3" t="s">
        <v>8</v>
      </c>
      <c r="E868" s="3">
        <v>0</v>
      </c>
      <c r="F868" s="3">
        <v>4500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f>SUM(Exportaciones_FOB_frutas[[#This Row],[Enero]:[Diciembre]])</f>
        <v>4500</v>
      </c>
      <c r="R868" t="s">
        <v>236</v>
      </c>
      <c r="S868">
        <v>2019</v>
      </c>
    </row>
    <row r="869" spans="1:19" x14ac:dyDescent="0.35">
      <c r="A869" s="3" t="str">
        <f>+_xlfn.CONCAT(Exportaciones_FOB_frutas[[#This Row],[País]],Exportaciones_FOB_frutas[[#This Row],[Detalle]],Exportaciones_FOB_frutas[[#This Row],[Año]])</f>
        <v>ChinaDuraznos y Damascos2018</v>
      </c>
      <c r="B869" s="3" t="s">
        <v>56</v>
      </c>
      <c r="C869" s="3" t="s">
        <v>4</v>
      </c>
      <c r="D869" s="3" t="s">
        <v>8</v>
      </c>
      <c r="E869" s="3">
        <v>134016</v>
      </c>
      <c r="F869" s="3">
        <v>62566.619999999995</v>
      </c>
      <c r="G869" s="3">
        <v>1664.64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f>SUM(Exportaciones_FOB_frutas[[#This Row],[Enero]:[Diciembre]])</f>
        <v>198247.26</v>
      </c>
      <c r="R869" t="s">
        <v>236</v>
      </c>
      <c r="S869">
        <v>2018</v>
      </c>
    </row>
    <row r="870" spans="1:19" x14ac:dyDescent="0.35">
      <c r="A870" s="3" t="str">
        <f>+_xlfn.CONCAT(Exportaciones_FOB_frutas[[#This Row],[País]],Exportaciones_FOB_frutas[[#This Row],[Detalle]],Exportaciones_FOB_frutas[[#This Row],[Año]])</f>
        <v>Estados Unidos de AméricaDuraznos y Damascos2018</v>
      </c>
      <c r="B870" s="3" t="s">
        <v>74</v>
      </c>
      <c r="C870" s="3" t="s">
        <v>4</v>
      </c>
      <c r="D870" s="3" t="s">
        <v>8</v>
      </c>
      <c r="E870" s="3">
        <v>8570943.1999999993</v>
      </c>
      <c r="F870" s="3">
        <v>7860301.9400000004</v>
      </c>
      <c r="G870" s="3">
        <v>5180634.2799999993</v>
      </c>
      <c r="H870" s="3">
        <v>1234507.6399999999</v>
      </c>
      <c r="I870" s="3">
        <v>246090.95</v>
      </c>
      <c r="J870" s="3">
        <v>135129</v>
      </c>
      <c r="K870" s="3">
        <v>67760.460000000006</v>
      </c>
      <c r="L870" s="3">
        <v>86656.35</v>
      </c>
      <c r="M870" s="3">
        <v>0</v>
      </c>
      <c r="N870" s="3">
        <v>735.61</v>
      </c>
      <c r="O870" s="3">
        <v>318785.59999999998</v>
      </c>
      <c r="P870" s="3">
        <v>2364327.23</v>
      </c>
      <c r="Q870" s="3">
        <f>SUM(Exportaciones_FOB_frutas[[#This Row],[Enero]:[Diciembre]])</f>
        <v>26065872.260000005</v>
      </c>
      <c r="R870" t="s">
        <v>236</v>
      </c>
      <c r="S870">
        <v>2018</v>
      </c>
    </row>
    <row r="871" spans="1:19" x14ac:dyDescent="0.35">
      <c r="A871" s="3" t="str">
        <f>+_xlfn.CONCAT(Exportaciones_FOB_frutas[[#This Row],[País]],Exportaciones_FOB_frutas[[#This Row],[Detalle]],Exportaciones_FOB_frutas[[#This Row],[Año]])</f>
        <v>JapónDuraznos y Damascos2018</v>
      </c>
      <c r="B871" s="3" t="s">
        <v>110</v>
      </c>
      <c r="C871" s="3" t="s">
        <v>4</v>
      </c>
      <c r="D871" s="3" t="s">
        <v>8</v>
      </c>
      <c r="E871" s="3">
        <v>0</v>
      </c>
      <c r="F871" s="3">
        <v>150914.4</v>
      </c>
      <c r="G871" s="3">
        <v>287.77999999999997</v>
      </c>
      <c r="H871" s="3">
        <v>0</v>
      </c>
      <c r="I871" s="3">
        <v>0</v>
      </c>
      <c r="J871" s="3">
        <v>0</v>
      </c>
      <c r="K871" s="3">
        <v>15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f>SUM(Exportaciones_FOB_frutas[[#This Row],[Enero]:[Diciembre]])</f>
        <v>151217.18</v>
      </c>
      <c r="R871" t="s">
        <v>236</v>
      </c>
      <c r="S871">
        <v>2018</v>
      </c>
    </row>
    <row r="872" spans="1:19" x14ac:dyDescent="0.35">
      <c r="A872" s="3" t="str">
        <f>+_xlfn.CONCAT(Exportaciones_FOB_frutas[[#This Row],[País]],Exportaciones_FOB_frutas[[#This Row],[Detalle]],Exportaciones_FOB_frutas[[#This Row],[Año]])</f>
        <v>BrasilDuraznos y Damascos2018</v>
      </c>
      <c r="B872" s="3" t="s">
        <v>49</v>
      </c>
      <c r="C872" s="3" t="s">
        <v>4</v>
      </c>
      <c r="D872" s="3" t="s">
        <v>8</v>
      </c>
      <c r="E872" s="3">
        <v>1174176.02</v>
      </c>
      <c r="F872" s="3">
        <v>1329438.57</v>
      </c>
      <c r="G872" s="3">
        <v>1581795.13</v>
      </c>
      <c r="H872" s="3">
        <v>741735.61</v>
      </c>
      <c r="I872" s="3">
        <v>41951.81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19661.97</v>
      </c>
      <c r="P872" s="3">
        <v>193686.72999999998</v>
      </c>
      <c r="Q872" s="3">
        <f>SUM(Exportaciones_FOB_frutas[[#This Row],[Enero]:[Diciembre]])</f>
        <v>5082445.84</v>
      </c>
      <c r="R872" t="s">
        <v>236</v>
      </c>
      <c r="S872">
        <v>2018</v>
      </c>
    </row>
    <row r="873" spans="1:19" x14ac:dyDescent="0.35">
      <c r="A873" s="3" t="str">
        <f>+_xlfn.CONCAT(Exportaciones_FOB_frutas[[#This Row],[País]],Exportaciones_FOB_frutas[[#This Row],[Detalle]],Exportaciones_FOB_frutas[[#This Row],[Año]])</f>
        <v>PerúDuraznos y Damascos2018</v>
      </c>
      <c r="B873" s="3" t="s">
        <v>149</v>
      </c>
      <c r="C873" s="3" t="s">
        <v>4</v>
      </c>
      <c r="D873" s="3" t="s">
        <v>8</v>
      </c>
      <c r="E873" s="3">
        <v>531983.44999999995</v>
      </c>
      <c r="F873" s="3">
        <v>403682.74</v>
      </c>
      <c r="G873" s="3">
        <v>175435.93</v>
      </c>
      <c r="H873" s="3">
        <v>82997.649999999994</v>
      </c>
      <c r="I873" s="3">
        <v>136393</v>
      </c>
      <c r="J873" s="3">
        <v>7840</v>
      </c>
      <c r="K873" s="3">
        <v>9620</v>
      </c>
      <c r="L873" s="3">
        <v>5829.6900000000005</v>
      </c>
      <c r="M873" s="3">
        <v>17355</v>
      </c>
      <c r="N873" s="3">
        <v>115420</v>
      </c>
      <c r="O873" s="3">
        <v>19780</v>
      </c>
      <c r="P873" s="3">
        <v>101599.76000000001</v>
      </c>
      <c r="Q873" s="3">
        <f>SUM(Exportaciones_FOB_frutas[[#This Row],[Enero]:[Diciembre]])</f>
        <v>1607937.2199999997</v>
      </c>
      <c r="R873" t="s">
        <v>236</v>
      </c>
      <c r="S873">
        <v>2018</v>
      </c>
    </row>
    <row r="874" spans="1:19" x14ac:dyDescent="0.35">
      <c r="A874" s="3" t="str">
        <f>+_xlfn.CONCAT(Exportaciones_FOB_frutas[[#This Row],[País]],Exportaciones_FOB_frutas[[#This Row],[Detalle]],Exportaciones_FOB_frutas[[#This Row],[Año]])</f>
        <v>EspañaDuraznos y Damascos2018</v>
      </c>
      <c r="B874" s="3" t="s">
        <v>73</v>
      </c>
      <c r="C874" s="3" t="s">
        <v>4</v>
      </c>
      <c r="D874" s="3" t="s">
        <v>8</v>
      </c>
      <c r="E874" s="3">
        <v>172759.72999999998</v>
      </c>
      <c r="F874" s="3">
        <v>383273.77</v>
      </c>
      <c r="G874" s="3">
        <v>270963.18999999994</v>
      </c>
      <c r="H874" s="3">
        <v>22460.45</v>
      </c>
      <c r="I874" s="3">
        <v>0</v>
      </c>
      <c r="J874" s="3">
        <v>31213.01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26251.79</v>
      </c>
      <c r="Q874" s="3">
        <f>SUM(Exportaciones_FOB_frutas[[#This Row],[Enero]:[Diciembre]])</f>
        <v>906921.94</v>
      </c>
      <c r="R874" t="s">
        <v>236</v>
      </c>
      <c r="S874">
        <v>2018</v>
      </c>
    </row>
    <row r="875" spans="1:19" x14ac:dyDescent="0.35">
      <c r="A875" s="3" t="str">
        <f>+_xlfn.CONCAT(Exportaciones_FOB_frutas[[#This Row],[País]],Exportaciones_FOB_frutas[[#This Row],[Detalle]],Exportaciones_FOB_frutas[[#This Row],[Año]])</f>
        <v>HolandaDuraznos y Damascos2018</v>
      </c>
      <c r="B875" s="3" t="s">
        <v>92</v>
      </c>
      <c r="C875" s="3" t="s">
        <v>4</v>
      </c>
      <c r="D875" s="3" t="s">
        <v>8</v>
      </c>
      <c r="E875" s="3">
        <v>286482.19</v>
      </c>
      <c r="F875" s="3">
        <v>619860.62</v>
      </c>
      <c r="G875" s="3">
        <v>366856.44</v>
      </c>
      <c r="H875" s="3">
        <v>14854.7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f>SUM(Exportaciones_FOB_frutas[[#This Row],[Enero]:[Diciembre]])</f>
        <v>1288053.95</v>
      </c>
      <c r="R875" t="s">
        <v>236</v>
      </c>
      <c r="S875">
        <v>2018</v>
      </c>
    </row>
    <row r="876" spans="1:19" x14ac:dyDescent="0.35">
      <c r="A876" s="3" t="str">
        <f>+_xlfn.CONCAT(Exportaciones_FOB_frutas[[#This Row],[País]],Exportaciones_FOB_frutas[[#This Row],[Detalle]],Exportaciones_FOB_frutas[[#This Row],[Año]])</f>
        <v>IndiaDuraznos y Damascos2018</v>
      </c>
      <c r="B876" s="3" t="s">
        <v>96</v>
      </c>
      <c r="C876" s="3" t="s">
        <v>4</v>
      </c>
      <c r="D876" s="3" t="s">
        <v>8</v>
      </c>
      <c r="E876" s="3">
        <v>0</v>
      </c>
      <c r="F876" s="3">
        <v>0</v>
      </c>
      <c r="G876" s="3">
        <v>0</v>
      </c>
      <c r="H876" s="3">
        <v>14679.01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f>SUM(Exportaciones_FOB_frutas[[#This Row],[Enero]:[Diciembre]])</f>
        <v>14679.01</v>
      </c>
      <c r="R876" t="s">
        <v>236</v>
      </c>
      <c r="S876">
        <v>2018</v>
      </c>
    </row>
    <row r="877" spans="1:19" x14ac:dyDescent="0.35">
      <c r="A877" s="3" t="str">
        <f>+_xlfn.CONCAT(Exportaciones_FOB_frutas[[#This Row],[País]],Exportaciones_FOB_frutas[[#This Row],[Detalle]],Exportaciones_FOB_frutas[[#This Row],[Año]])</f>
        <v>MéxicoDuraznos y Damascos2018</v>
      </c>
      <c r="B877" s="3" t="s">
        <v>130</v>
      </c>
      <c r="C877" s="3" t="s">
        <v>4</v>
      </c>
      <c r="D877" s="3" t="s">
        <v>8</v>
      </c>
      <c r="E877" s="3">
        <v>1342468.56</v>
      </c>
      <c r="F877" s="3">
        <v>1853990.32</v>
      </c>
      <c r="G877" s="3">
        <v>1248829.92</v>
      </c>
      <c r="H877" s="3">
        <v>237198.66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134850</v>
      </c>
      <c r="P877" s="3">
        <v>973868.78</v>
      </c>
      <c r="Q877" s="3">
        <f>SUM(Exportaciones_FOB_frutas[[#This Row],[Enero]:[Diciembre]])</f>
        <v>5791206.2400000002</v>
      </c>
      <c r="R877" t="s">
        <v>236</v>
      </c>
      <c r="S877">
        <v>2018</v>
      </c>
    </row>
    <row r="878" spans="1:19" x14ac:dyDescent="0.35">
      <c r="A878" s="3" t="str">
        <f>+_xlfn.CONCAT(Exportaciones_FOB_frutas[[#This Row],[País]],Exportaciones_FOB_frutas[[#This Row],[Detalle]],Exportaciones_FOB_frutas[[#This Row],[Año]])</f>
        <v>Taiwán (Formosa)Duraznos y Damascos2018</v>
      </c>
      <c r="B878" s="3" t="s">
        <v>179</v>
      </c>
      <c r="C878" s="3" t="s">
        <v>4</v>
      </c>
      <c r="D878" s="3" t="s">
        <v>8</v>
      </c>
      <c r="E878" s="3">
        <v>0</v>
      </c>
      <c r="F878" s="3">
        <v>37895.699999999997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f>SUM(Exportaciones_FOB_frutas[[#This Row],[Enero]:[Diciembre]])</f>
        <v>37895.699999999997</v>
      </c>
      <c r="R878" t="s">
        <v>236</v>
      </c>
      <c r="S878">
        <v>2018</v>
      </c>
    </row>
    <row r="879" spans="1:19" x14ac:dyDescent="0.35">
      <c r="A879" s="3" t="str">
        <f>+_xlfn.CONCAT(Exportaciones_FOB_frutas[[#This Row],[País]],Exportaciones_FOB_frutas[[#This Row],[Detalle]],Exportaciones_FOB_frutas[[#This Row],[Año]])</f>
        <v>CanadáDuraznos y Damascos2018</v>
      </c>
      <c r="B879" s="3" t="s">
        <v>55</v>
      </c>
      <c r="C879" s="3" t="s">
        <v>4</v>
      </c>
      <c r="D879" s="3" t="s">
        <v>8</v>
      </c>
      <c r="E879" s="3">
        <v>564639.89</v>
      </c>
      <c r="F879" s="3">
        <v>577390.89</v>
      </c>
      <c r="G879" s="3">
        <v>470068.22</v>
      </c>
      <c r="H879" s="3">
        <v>15675.65</v>
      </c>
      <c r="I879" s="3">
        <v>1046.8499999999999</v>
      </c>
      <c r="J879" s="3">
        <v>0</v>
      </c>
      <c r="K879" s="3">
        <v>4212</v>
      </c>
      <c r="L879" s="3">
        <v>937.66</v>
      </c>
      <c r="M879" s="3">
        <v>1190</v>
      </c>
      <c r="N879" s="3">
        <v>0</v>
      </c>
      <c r="O879" s="3">
        <v>2500.02</v>
      </c>
      <c r="P879" s="3">
        <v>398518.91000000003</v>
      </c>
      <c r="Q879" s="3">
        <f>SUM(Exportaciones_FOB_frutas[[#This Row],[Enero]:[Diciembre]])</f>
        <v>2036180.0899999999</v>
      </c>
      <c r="R879" t="s">
        <v>236</v>
      </c>
      <c r="S879">
        <v>2018</v>
      </c>
    </row>
    <row r="880" spans="1:19" x14ac:dyDescent="0.35">
      <c r="A880" s="3" t="str">
        <f>+_xlfn.CONCAT(Exportaciones_FOB_frutas[[#This Row],[País]],Exportaciones_FOB_frutas[[#This Row],[Detalle]],Exportaciones_FOB_frutas[[#This Row],[Año]])</f>
        <v>ArgentinaDuraznos y Damascos2018</v>
      </c>
      <c r="B880" s="3" t="s">
        <v>32</v>
      </c>
      <c r="C880" s="3" t="s">
        <v>4</v>
      </c>
      <c r="D880" s="3" t="s">
        <v>8</v>
      </c>
      <c r="E880" s="3">
        <v>87526.06</v>
      </c>
      <c r="F880" s="3">
        <v>10800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8694</v>
      </c>
      <c r="Q880" s="3">
        <f>SUM(Exportaciones_FOB_frutas[[#This Row],[Enero]:[Diciembre]])</f>
        <v>107020.06</v>
      </c>
      <c r="R880" t="s">
        <v>236</v>
      </c>
      <c r="S880">
        <v>2018</v>
      </c>
    </row>
    <row r="881" spans="1:19" x14ac:dyDescent="0.35">
      <c r="A881" s="3" t="str">
        <f>+_xlfn.CONCAT(Exportaciones_FOB_frutas[[#This Row],[País]],Exportaciones_FOB_frutas[[#This Row],[Detalle]],Exportaciones_FOB_frutas[[#This Row],[Año]])</f>
        <v>FranciaDuraznos y Damascos2018</v>
      </c>
      <c r="B881" s="3" t="s">
        <v>80</v>
      </c>
      <c r="C881" s="3" t="s">
        <v>4</v>
      </c>
      <c r="D881" s="3" t="s">
        <v>8</v>
      </c>
      <c r="E881" s="3">
        <v>2947.13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41482</v>
      </c>
      <c r="Q881" s="3">
        <f>SUM(Exportaciones_FOB_frutas[[#This Row],[Enero]:[Diciembre]])</f>
        <v>44429.13</v>
      </c>
      <c r="R881" t="s">
        <v>236</v>
      </c>
      <c r="S881">
        <v>2018</v>
      </c>
    </row>
    <row r="882" spans="1:19" x14ac:dyDescent="0.35">
      <c r="A882" s="3" t="str">
        <f>+_xlfn.CONCAT(Exportaciones_FOB_frutas[[#This Row],[País]],Exportaciones_FOB_frutas[[#This Row],[Detalle]],Exportaciones_FOB_frutas[[#This Row],[Año]])</f>
        <v>AlemaniaDuraznos y Damascos2018</v>
      </c>
      <c r="B882" s="3" t="s">
        <v>3</v>
      </c>
      <c r="C882" s="3" t="s">
        <v>4</v>
      </c>
      <c r="D882" s="3" t="s">
        <v>8</v>
      </c>
      <c r="E882" s="3">
        <v>28791.88</v>
      </c>
      <c r="F882" s="3">
        <v>34975.83</v>
      </c>
      <c r="G882" s="3">
        <v>60445.93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7786</v>
      </c>
      <c r="Q882" s="3">
        <f>SUM(Exportaciones_FOB_frutas[[#This Row],[Enero]:[Diciembre]])</f>
        <v>131999.64000000001</v>
      </c>
      <c r="R882" t="s">
        <v>236</v>
      </c>
      <c r="S882">
        <v>2018</v>
      </c>
    </row>
    <row r="883" spans="1:19" x14ac:dyDescent="0.35">
      <c r="A883" s="3" t="str">
        <f>+_xlfn.CONCAT(Exportaciones_FOB_frutas[[#This Row],[País]],Exportaciones_FOB_frutas[[#This Row],[Detalle]],Exportaciones_FOB_frutas[[#This Row],[Año]])</f>
        <v>RusiaDuraznos y Damascos2018</v>
      </c>
      <c r="B883" s="3" t="s">
        <v>161</v>
      </c>
      <c r="C883" s="3" t="s">
        <v>4</v>
      </c>
      <c r="D883" s="3" t="s">
        <v>8</v>
      </c>
      <c r="E883" s="3">
        <v>12641.75</v>
      </c>
      <c r="F883" s="3">
        <v>8213.2000000000007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4972.26</v>
      </c>
      <c r="P883" s="3">
        <v>0</v>
      </c>
      <c r="Q883" s="3">
        <f>SUM(Exportaciones_FOB_frutas[[#This Row],[Enero]:[Diciembre]])</f>
        <v>25827.21</v>
      </c>
      <c r="R883" t="s">
        <v>236</v>
      </c>
      <c r="S883">
        <v>2018</v>
      </c>
    </row>
    <row r="884" spans="1:19" x14ac:dyDescent="0.35">
      <c r="A884" s="3" t="str">
        <f>+_xlfn.CONCAT(Exportaciones_FOB_frutas[[#This Row],[País]],Exportaciones_FOB_frutas[[#This Row],[Detalle]],Exportaciones_FOB_frutas[[#This Row],[Año]])</f>
        <v>ItaliaDuraznos y Damascos2018</v>
      </c>
      <c r="B884" s="3" t="s">
        <v>108</v>
      </c>
      <c r="C884" s="3" t="s">
        <v>4</v>
      </c>
      <c r="D884" s="3" t="s">
        <v>8</v>
      </c>
      <c r="E884" s="3">
        <v>4133.66</v>
      </c>
      <c r="F884" s="3">
        <v>3.65</v>
      </c>
      <c r="G884" s="3">
        <v>0</v>
      </c>
      <c r="H884" s="3">
        <v>25551.24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f>SUM(Exportaciones_FOB_frutas[[#This Row],[Enero]:[Diciembre]])</f>
        <v>29688.550000000003</v>
      </c>
      <c r="R884" t="s">
        <v>236</v>
      </c>
      <c r="S884">
        <v>2018</v>
      </c>
    </row>
    <row r="885" spans="1:19" x14ac:dyDescent="0.35">
      <c r="A885" s="3" t="str">
        <f>+_xlfn.CONCAT(Exportaciones_FOB_frutas[[#This Row],[País]],Exportaciones_FOB_frutas[[#This Row],[Detalle]],Exportaciones_FOB_frutas[[#This Row],[Año]])</f>
        <v>ColombiaDuraznos y Damascos2018</v>
      </c>
      <c r="B885" s="3" t="s">
        <v>58</v>
      </c>
      <c r="C885" s="3" t="s">
        <v>4</v>
      </c>
      <c r="D885" s="3" t="s">
        <v>8</v>
      </c>
      <c r="E885" s="3">
        <v>24450.89</v>
      </c>
      <c r="F885" s="3">
        <v>7032</v>
      </c>
      <c r="G885" s="3">
        <v>16943.5</v>
      </c>
      <c r="H885" s="3">
        <v>2028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3800</v>
      </c>
      <c r="P885" s="3">
        <v>7600</v>
      </c>
      <c r="Q885" s="3">
        <f>SUM(Exportaciones_FOB_frutas[[#This Row],[Enero]:[Diciembre]])</f>
        <v>61854.39</v>
      </c>
      <c r="R885" t="s">
        <v>236</v>
      </c>
      <c r="S885">
        <v>2018</v>
      </c>
    </row>
    <row r="886" spans="1:19" x14ac:dyDescent="0.35">
      <c r="A886" s="3" t="str">
        <f>+_xlfn.CONCAT(Exportaciones_FOB_frutas[[#This Row],[País]],Exportaciones_FOB_frutas[[#This Row],[Detalle]],Exportaciones_FOB_frutas[[#This Row],[Año]])</f>
        <v>Reino UnidoDuraznos y Damascos2018</v>
      </c>
      <c r="B886" s="3" t="s">
        <v>155</v>
      </c>
      <c r="C886" s="3" t="s">
        <v>4</v>
      </c>
      <c r="D886" s="3" t="s">
        <v>8</v>
      </c>
      <c r="E886" s="3">
        <v>75405.440000000002</v>
      </c>
      <c r="F886" s="3">
        <v>249738.03</v>
      </c>
      <c r="G886" s="3">
        <v>19351.61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11879.5</v>
      </c>
      <c r="Q886" s="3">
        <f>SUM(Exportaciones_FOB_frutas[[#This Row],[Enero]:[Diciembre]])</f>
        <v>356374.57999999996</v>
      </c>
      <c r="R886" t="s">
        <v>236</v>
      </c>
      <c r="S886">
        <v>2018</v>
      </c>
    </row>
    <row r="887" spans="1:19" x14ac:dyDescent="0.35">
      <c r="A887" s="3" t="str">
        <f>+_xlfn.CONCAT(Exportaciones_FOB_frutas[[#This Row],[País]],Exportaciones_FOB_frutas[[#This Row],[Detalle]],Exportaciones_FOB_frutas[[#This Row],[Año]])</f>
        <v>BélgicaDuraznos y Damascos2018</v>
      </c>
      <c r="B887" s="3" t="s">
        <v>43</v>
      </c>
      <c r="C887" s="3" t="s">
        <v>4</v>
      </c>
      <c r="D887" s="3" t="s">
        <v>8</v>
      </c>
      <c r="E887" s="3">
        <v>6904.09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f>SUM(Exportaciones_FOB_frutas[[#This Row],[Enero]:[Diciembre]])</f>
        <v>6904.09</v>
      </c>
      <c r="R887" t="s">
        <v>236</v>
      </c>
      <c r="S887">
        <v>2018</v>
      </c>
    </row>
    <row r="888" spans="1:19" x14ac:dyDescent="0.35">
      <c r="A888" s="3" t="str">
        <f>+_xlfn.CONCAT(Exportaciones_FOB_frutas[[#This Row],[País]],Exportaciones_FOB_frutas[[#This Row],[Detalle]],Exportaciones_FOB_frutas[[#This Row],[Año]])</f>
        <v>EcuadorDuraznos y Damascos2018</v>
      </c>
      <c r="B888" s="3" t="s">
        <v>68</v>
      </c>
      <c r="C888" s="3" t="s">
        <v>4</v>
      </c>
      <c r="D888" s="3" t="s">
        <v>8</v>
      </c>
      <c r="E888" s="3">
        <v>125545.89</v>
      </c>
      <c r="F888" s="3">
        <v>300222.57</v>
      </c>
      <c r="G888" s="3">
        <v>79860</v>
      </c>
      <c r="H888" s="3">
        <v>17191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19638</v>
      </c>
      <c r="P888" s="3">
        <v>49541.5</v>
      </c>
      <c r="Q888" s="3">
        <f>SUM(Exportaciones_FOB_frutas[[#This Row],[Enero]:[Diciembre]])</f>
        <v>591998.96</v>
      </c>
      <c r="R888" t="s">
        <v>236</v>
      </c>
      <c r="S888">
        <v>2018</v>
      </c>
    </row>
    <row r="889" spans="1:19" x14ac:dyDescent="0.35">
      <c r="A889" s="3" t="str">
        <f>+_xlfn.CONCAT(Exportaciones_FOB_frutas[[#This Row],[País]],Exportaciones_FOB_frutas[[#This Row],[Detalle]],Exportaciones_FOB_frutas[[#This Row],[Año]])</f>
        <v>BoliviaDuraznos y Damascos2018</v>
      </c>
      <c r="B889" s="3" t="s">
        <v>47</v>
      </c>
      <c r="C889" s="3" t="s">
        <v>4</v>
      </c>
      <c r="D889" s="3" t="s">
        <v>8</v>
      </c>
      <c r="E889" s="3">
        <v>9620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f>SUM(Exportaciones_FOB_frutas[[#This Row],[Enero]:[Diciembre]])</f>
        <v>9620</v>
      </c>
      <c r="R889" t="s">
        <v>236</v>
      </c>
      <c r="S889">
        <v>2018</v>
      </c>
    </row>
    <row r="890" spans="1:19" x14ac:dyDescent="0.35">
      <c r="A890" s="3" t="str">
        <f>+_xlfn.CONCAT(Exportaciones_FOB_frutas[[#This Row],[País]],Exportaciones_FOB_frutas[[#This Row],[Detalle]],Exportaciones_FOB_frutas[[#This Row],[Año]])</f>
        <v>Costa RicaDuraznos y Damascos2018</v>
      </c>
      <c r="B890" s="3" t="s">
        <v>62</v>
      </c>
      <c r="C890" s="3" t="s">
        <v>4</v>
      </c>
      <c r="D890" s="3" t="s">
        <v>8</v>
      </c>
      <c r="E890" s="3">
        <v>122030.73999999999</v>
      </c>
      <c r="F890" s="3">
        <v>71976.479999999996</v>
      </c>
      <c r="G890" s="3">
        <v>84342.92</v>
      </c>
      <c r="H890" s="3">
        <v>60974.479999999996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81131.759999999995</v>
      </c>
      <c r="Q890" s="3">
        <f>SUM(Exportaciones_FOB_frutas[[#This Row],[Enero]:[Diciembre]])</f>
        <v>420456.37999999995</v>
      </c>
      <c r="R890" t="s">
        <v>236</v>
      </c>
      <c r="S890">
        <v>2018</v>
      </c>
    </row>
    <row r="891" spans="1:19" x14ac:dyDescent="0.35">
      <c r="A891" s="3" t="str">
        <f>+_xlfn.CONCAT(Exportaciones_FOB_frutas[[#This Row],[País]],Exportaciones_FOB_frutas[[#This Row],[Detalle]],Exportaciones_FOB_frutas[[#This Row],[Año]])</f>
        <v>PanamáDuraznos y Damascos2018</v>
      </c>
      <c r="B891" s="3" t="s">
        <v>146</v>
      </c>
      <c r="C891" s="3" t="s">
        <v>4</v>
      </c>
      <c r="D891" s="3" t="s">
        <v>8</v>
      </c>
      <c r="E891" s="3">
        <v>6944.6</v>
      </c>
      <c r="F891" s="3">
        <v>32055</v>
      </c>
      <c r="G891" s="3">
        <v>27966</v>
      </c>
      <c r="H891" s="3">
        <v>6415.1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9912</v>
      </c>
      <c r="P891" s="3">
        <v>10120.040000000001</v>
      </c>
      <c r="Q891" s="3">
        <f>SUM(Exportaciones_FOB_frutas[[#This Row],[Enero]:[Diciembre]])</f>
        <v>93412.74000000002</v>
      </c>
      <c r="R891" t="s">
        <v>236</v>
      </c>
      <c r="S891">
        <v>2018</v>
      </c>
    </row>
    <row r="892" spans="1:19" x14ac:dyDescent="0.35">
      <c r="A892" s="3" t="str">
        <f>+_xlfn.CONCAT(Exportaciones_FOB_frutas[[#This Row],[País]],Exportaciones_FOB_frutas[[#This Row],[Detalle]],Exportaciones_FOB_frutas[[#This Row],[Año]])</f>
        <v>AustraliaDuraznos y Damascos2018</v>
      </c>
      <c r="B892" s="3" t="s">
        <v>35</v>
      </c>
      <c r="C892" s="3" t="s">
        <v>4</v>
      </c>
      <c r="D892" s="3" t="s">
        <v>8</v>
      </c>
      <c r="E892" s="3">
        <v>0</v>
      </c>
      <c r="F892" s="3">
        <v>752</v>
      </c>
      <c r="G892" s="3">
        <v>0</v>
      </c>
      <c r="H892" s="3">
        <v>0</v>
      </c>
      <c r="I892" s="3">
        <v>0</v>
      </c>
      <c r="J892" s="3">
        <v>1492</v>
      </c>
      <c r="K892" s="3">
        <v>0</v>
      </c>
      <c r="L892" s="3">
        <v>0</v>
      </c>
      <c r="M892" s="3">
        <v>0</v>
      </c>
      <c r="N892" s="3">
        <v>745</v>
      </c>
      <c r="O892" s="3">
        <v>0</v>
      </c>
      <c r="P892" s="3">
        <v>0</v>
      </c>
      <c r="Q892" s="3">
        <f>SUM(Exportaciones_FOB_frutas[[#This Row],[Enero]:[Diciembre]])</f>
        <v>2989</v>
      </c>
      <c r="R892" t="s">
        <v>236</v>
      </c>
      <c r="S892">
        <v>2018</v>
      </c>
    </row>
    <row r="893" spans="1:19" x14ac:dyDescent="0.35">
      <c r="A893" s="3" t="str">
        <f>+_xlfn.CONCAT(Exportaciones_FOB_frutas[[#This Row],[País]],Exportaciones_FOB_frutas[[#This Row],[Detalle]],Exportaciones_FOB_frutas[[#This Row],[Año]])</f>
        <v>GuatemalaDuraznos y Damascos2018</v>
      </c>
      <c r="B893" s="3" t="s">
        <v>87</v>
      </c>
      <c r="C893" s="3" t="s">
        <v>4</v>
      </c>
      <c r="D893" s="3" t="s">
        <v>8</v>
      </c>
      <c r="E893" s="3">
        <v>175613.83000000002</v>
      </c>
      <c r="F893" s="3">
        <v>303345.59999999998</v>
      </c>
      <c r="G893" s="3">
        <v>151060.29999999999</v>
      </c>
      <c r="H893" s="3">
        <v>72308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28419</v>
      </c>
      <c r="P893" s="3">
        <v>0</v>
      </c>
      <c r="Q893" s="3">
        <f>SUM(Exportaciones_FOB_frutas[[#This Row],[Enero]:[Diciembre]])</f>
        <v>730746.73</v>
      </c>
      <c r="R893" t="s">
        <v>236</v>
      </c>
      <c r="S893">
        <v>2018</v>
      </c>
    </row>
    <row r="894" spans="1:19" x14ac:dyDescent="0.35">
      <c r="A894" s="3" t="str">
        <f>+_xlfn.CONCAT(Exportaciones_FOB_frutas[[#This Row],[País]],Exportaciones_FOB_frutas[[#This Row],[Detalle]],Exportaciones_FOB_frutas[[#This Row],[Año]])</f>
        <v>UruguayDuraznos y Damascos2018</v>
      </c>
      <c r="B894" s="3" t="s">
        <v>192</v>
      </c>
      <c r="C894" s="3" t="s">
        <v>4</v>
      </c>
      <c r="D894" s="3" t="s">
        <v>8</v>
      </c>
      <c r="E894" s="3">
        <v>516846.61</v>
      </c>
      <c r="F894" s="3">
        <v>332169.90000000002</v>
      </c>
      <c r="G894" s="3">
        <v>64387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f>SUM(Exportaciones_FOB_frutas[[#This Row],[Enero]:[Diciembre]])</f>
        <v>913403.51</v>
      </c>
      <c r="R894" t="s">
        <v>236</v>
      </c>
      <c r="S894">
        <v>2018</v>
      </c>
    </row>
    <row r="895" spans="1:19" x14ac:dyDescent="0.35">
      <c r="A895" s="3" t="str">
        <f>+_xlfn.CONCAT(Exportaciones_FOB_frutas[[#This Row],[País]],Exportaciones_FOB_frutas[[#This Row],[Detalle]],Exportaciones_FOB_frutas[[#This Row],[Año]])</f>
        <v>Puerto RicoDuraznos y Damascos2018</v>
      </c>
      <c r="B895" s="3" t="s">
        <v>153</v>
      </c>
      <c r="C895" s="3" t="s">
        <v>4</v>
      </c>
      <c r="D895" s="3" t="s">
        <v>8</v>
      </c>
      <c r="E895" s="3">
        <v>5640</v>
      </c>
      <c r="F895" s="3">
        <v>26403.01</v>
      </c>
      <c r="G895" s="3">
        <v>0</v>
      </c>
      <c r="H895" s="3">
        <v>9420.73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f>SUM(Exportaciones_FOB_frutas[[#This Row],[Enero]:[Diciembre]])</f>
        <v>41463.74</v>
      </c>
      <c r="R895" t="s">
        <v>236</v>
      </c>
      <c r="S895">
        <v>2018</v>
      </c>
    </row>
    <row r="896" spans="1:19" x14ac:dyDescent="0.35">
      <c r="A896" s="3" t="str">
        <f>+_xlfn.CONCAT(Exportaciones_FOB_frutas[[#This Row],[País]],Exportaciones_FOB_frutas[[#This Row],[Detalle]],Exportaciones_FOB_frutas[[#This Row],[Año]])</f>
        <v>El SalvadorDuraznos y Damascos2018</v>
      </c>
      <c r="B896" s="3" t="s">
        <v>70</v>
      </c>
      <c r="C896" s="3" t="s">
        <v>4</v>
      </c>
      <c r="D896" s="3" t="s">
        <v>8</v>
      </c>
      <c r="E896" s="3">
        <v>83166.89</v>
      </c>
      <c r="F896" s="3">
        <v>120283.45</v>
      </c>
      <c r="G896" s="3">
        <v>36812.68</v>
      </c>
      <c r="H896" s="3">
        <v>30830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28419</v>
      </c>
      <c r="P896" s="3">
        <v>18409.490000000002</v>
      </c>
      <c r="Q896" s="3">
        <f>SUM(Exportaciones_FOB_frutas[[#This Row],[Enero]:[Diciembre]])</f>
        <v>317921.51</v>
      </c>
      <c r="R896" t="s">
        <v>236</v>
      </c>
      <c r="S896">
        <v>2018</v>
      </c>
    </row>
    <row r="897" spans="1:19" x14ac:dyDescent="0.35">
      <c r="A897" s="3" t="str">
        <f>+_xlfn.CONCAT(Exportaciones_FOB_frutas[[#This Row],[País]],Exportaciones_FOB_frutas[[#This Row],[Detalle]],Exportaciones_FOB_frutas[[#This Row],[Año]])</f>
        <v>República DominicanaDuraznos y Damascos2018</v>
      </c>
      <c r="B897" s="3" t="s">
        <v>158</v>
      </c>
      <c r="C897" s="3" t="s">
        <v>4</v>
      </c>
      <c r="D897" s="3" t="s">
        <v>8</v>
      </c>
      <c r="E897" s="3">
        <v>6960.28</v>
      </c>
      <c r="F897" s="3">
        <v>10834.35</v>
      </c>
      <c r="G897" s="3">
        <v>9718.7199999999993</v>
      </c>
      <c r="H897" s="3">
        <v>1819.15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8207</v>
      </c>
      <c r="Q897" s="3">
        <f>SUM(Exportaciones_FOB_frutas[[#This Row],[Enero]:[Diciembre]])</f>
        <v>37539.5</v>
      </c>
      <c r="R897" t="s">
        <v>236</v>
      </c>
      <c r="S897">
        <v>2018</v>
      </c>
    </row>
    <row r="898" spans="1:19" x14ac:dyDescent="0.35">
      <c r="A898" s="3" t="str">
        <f>+_xlfn.CONCAT(Exportaciones_FOB_frutas[[#This Row],[País]],Exportaciones_FOB_frutas[[#This Row],[Detalle]],Exportaciones_FOB_frutas[[#This Row],[Año]])</f>
        <v>PortugalDuraznos y Damascos2018</v>
      </c>
      <c r="B898" s="3" t="s">
        <v>152</v>
      </c>
      <c r="C898" s="3" t="s">
        <v>4</v>
      </c>
      <c r="D898" s="3" t="s">
        <v>8</v>
      </c>
      <c r="E898" s="3">
        <v>6344.77</v>
      </c>
      <c r="F898" s="3">
        <v>21160.22</v>
      </c>
      <c r="G898" s="3">
        <v>9096.94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f>SUM(Exportaciones_FOB_frutas[[#This Row],[Enero]:[Diciembre]])</f>
        <v>36601.93</v>
      </c>
      <c r="R898" t="s">
        <v>236</v>
      </c>
      <c r="S898">
        <v>2018</v>
      </c>
    </row>
    <row r="899" spans="1:19" x14ac:dyDescent="0.35">
      <c r="A899" s="3" t="str">
        <f>+_xlfn.CONCAT(Exportaciones_FOB_frutas[[#This Row],[País]],Exportaciones_FOB_frutas[[#This Row],[Detalle]],Exportaciones_FOB_frutas[[#This Row],[Año]])</f>
        <v>NoruegaDuraznos y Damascos2018</v>
      </c>
      <c r="B899" s="3" t="s">
        <v>140</v>
      </c>
      <c r="C899" s="3" t="s">
        <v>4</v>
      </c>
      <c r="D899" s="3" t="s">
        <v>8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240</v>
      </c>
      <c r="Q899" s="3">
        <f>SUM(Exportaciones_FOB_frutas[[#This Row],[Enero]:[Diciembre]])</f>
        <v>240</v>
      </c>
      <c r="R899" t="s">
        <v>236</v>
      </c>
      <c r="S899">
        <v>2018</v>
      </c>
    </row>
    <row r="900" spans="1:19" x14ac:dyDescent="0.35">
      <c r="A900" s="3" t="str">
        <f>+_xlfn.CONCAT(Exportaciones_FOB_frutas[[#This Row],[País]],Exportaciones_FOB_frutas[[#This Row],[Detalle]],Exportaciones_FOB_frutas[[#This Row],[Año]])</f>
        <v>HondurasDuraznos y Damascos2018</v>
      </c>
      <c r="B900" s="3" t="s">
        <v>93</v>
      </c>
      <c r="C900" s="3" t="s">
        <v>4</v>
      </c>
      <c r="D900" s="3" t="s">
        <v>8</v>
      </c>
      <c r="E900" s="3">
        <v>6300.01</v>
      </c>
      <c r="F900" s="3">
        <v>16461</v>
      </c>
      <c r="G900" s="3">
        <v>13000.369999999999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f>SUM(Exportaciones_FOB_frutas[[#This Row],[Enero]:[Diciembre]])</f>
        <v>35761.380000000005</v>
      </c>
      <c r="R900" t="s">
        <v>236</v>
      </c>
      <c r="S900">
        <v>2018</v>
      </c>
    </row>
    <row r="901" spans="1:19" x14ac:dyDescent="0.35">
      <c r="A901" s="3" t="str">
        <f>+_xlfn.CONCAT(Exportaciones_FOB_frutas[[#This Row],[País]],Exportaciones_FOB_frutas[[#This Row],[Detalle]],Exportaciones_FOB_frutas[[#This Row],[Año]])</f>
        <v>NicaraguaDuraznos y Damascos2018</v>
      </c>
      <c r="B901" s="3" t="s">
        <v>138</v>
      </c>
      <c r="C901" s="3" t="s">
        <v>4</v>
      </c>
      <c r="D901" s="3" t="s">
        <v>8</v>
      </c>
      <c r="E901" s="3">
        <v>0</v>
      </c>
      <c r="F901" s="3">
        <v>1626.68</v>
      </c>
      <c r="G901" s="3">
        <v>1568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f>SUM(Exportaciones_FOB_frutas[[#This Row],[Enero]:[Diciembre]])</f>
        <v>3194.6800000000003</v>
      </c>
      <c r="R901" t="s">
        <v>236</v>
      </c>
      <c r="S901">
        <v>2018</v>
      </c>
    </row>
    <row r="902" spans="1:19" x14ac:dyDescent="0.35">
      <c r="A902" s="3" t="str">
        <f>+_xlfn.CONCAT(Exportaciones_FOB_frutas[[#This Row],[País]],Exportaciones_FOB_frutas[[#This Row],[Detalle]],Exportaciones_FOB_frutas[[#This Row],[Año]])</f>
        <v>RumaniaDuraznos y Damascos2018</v>
      </c>
      <c r="B902" s="3" t="s">
        <v>160</v>
      </c>
      <c r="C902" s="3" t="s">
        <v>4</v>
      </c>
      <c r="D902" s="3" t="s">
        <v>8</v>
      </c>
      <c r="E902" s="3">
        <v>11810.56</v>
      </c>
      <c r="F902" s="3">
        <v>5950.14</v>
      </c>
      <c r="G902" s="3">
        <v>29230.57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f>SUM(Exportaciones_FOB_frutas[[#This Row],[Enero]:[Diciembre]])</f>
        <v>46991.270000000004</v>
      </c>
      <c r="R902" t="s">
        <v>236</v>
      </c>
      <c r="S902">
        <v>2018</v>
      </c>
    </row>
    <row r="903" spans="1:19" x14ac:dyDescent="0.35">
      <c r="A903" s="3" t="str">
        <f>+_xlfn.CONCAT(Exportaciones_FOB_frutas[[#This Row],[País]],Exportaciones_FOB_frutas[[#This Row],[Detalle]],Exportaciones_FOB_frutas[[#This Row],[Año]])</f>
        <v>Territorio Francés en AméricaDuraznos y Damascos2018</v>
      </c>
      <c r="B903" s="3" t="s">
        <v>183</v>
      </c>
      <c r="C903" s="3" t="s">
        <v>4</v>
      </c>
      <c r="D903" s="3" t="s">
        <v>8</v>
      </c>
      <c r="E903" s="3">
        <v>0</v>
      </c>
      <c r="F903" s="3">
        <v>1657.21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5400</v>
      </c>
      <c r="Q903" s="3">
        <f>SUM(Exportaciones_FOB_frutas[[#This Row],[Enero]:[Diciembre]])</f>
        <v>7057.21</v>
      </c>
      <c r="R903" t="s">
        <v>236</v>
      </c>
      <c r="S903">
        <v>2018</v>
      </c>
    </row>
    <row r="904" spans="1:19" x14ac:dyDescent="0.35">
      <c r="A904" s="3" t="str">
        <f>+_xlfn.CONCAT(Exportaciones_FOB_frutas[[#This Row],[País]],Exportaciones_FOB_frutas[[#This Row],[Detalle]],Exportaciones_FOB_frutas[[#This Row],[Año]])</f>
        <v>Otros PaísesDuraznos y Damascos2018</v>
      </c>
      <c r="B904" s="3" t="s">
        <v>197</v>
      </c>
      <c r="C904" s="3" t="s">
        <v>4</v>
      </c>
      <c r="D904" s="3" t="s">
        <v>8</v>
      </c>
      <c r="E904" s="3">
        <v>7722</v>
      </c>
      <c r="F904" s="3">
        <v>5084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f>SUM(Exportaciones_FOB_frutas[[#This Row],[Enero]:[Diciembre]])</f>
        <v>12806</v>
      </c>
      <c r="R904" t="s">
        <v>236</v>
      </c>
      <c r="S904">
        <v>2018</v>
      </c>
    </row>
    <row r="905" spans="1:19" x14ac:dyDescent="0.35">
      <c r="A905" s="3" t="str">
        <f>+_xlfn.CONCAT(Exportaciones_FOB_frutas[[#This Row],[País]],Exportaciones_FOB_frutas[[#This Row],[Detalle]],Exportaciones_FOB_frutas[[#This Row],[Año]])</f>
        <v>MartinicaDuraznos y Damascos2018</v>
      </c>
      <c r="B905" s="3" t="s">
        <v>127</v>
      </c>
      <c r="C905" s="3" t="s">
        <v>4</v>
      </c>
      <c r="D905" s="3" t="s">
        <v>8</v>
      </c>
      <c r="E905" s="3">
        <v>0</v>
      </c>
      <c r="F905" s="3">
        <v>2662.4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f>SUM(Exportaciones_FOB_frutas[[#This Row],[Enero]:[Diciembre]])</f>
        <v>2662.4</v>
      </c>
      <c r="R905" t="s">
        <v>236</v>
      </c>
      <c r="S905">
        <v>2018</v>
      </c>
    </row>
    <row r="906" spans="1:19" x14ac:dyDescent="0.35">
      <c r="A906" s="3" t="str">
        <f>+_xlfn.CONCAT(Exportaciones_FOB_frutas[[#This Row],[País]],Exportaciones_FOB_frutas[[#This Row],[Detalle]],Exportaciones_FOB_frutas[[#This Row],[Año]])</f>
        <v>Territorio Británico en AméricaDuraznos y Damascos2018</v>
      </c>
      <c r="B906" s="3" t="s">
        <v>180</v>
      </c>
      <c r="C906" s="3" t="s">
        <v>4</v>
      </c>
      <c r="D906" t="s">
        <v>8</v>
      </c>
      <c r="E906" s="3">
        <v>0</v>
      </c>
      <c r="F906" s="3">
        <v>0</v>
      </c>
      <c r="G906" s="3">
        <v>0</v>
      </c>
      <c r="H906" s="3">
        <v>418</v>
      </c>
      <c r="I906" s="3">
        <v>0</v>
      </c>
      <c r="J906" s="3">
        <v>108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f>SUM(Exportaciones_FOB_frutas[[#This Row],[Enero]:[Diciembre]])</f>
        <v>526</v>
      </c>
      <c r="R906" t="s">
        <v>236</v>
      </c>
      <c r="S906">
        <v>2018</v>
      </c>
    </row>
    <row r="907" spans="1:19" x14ac:dyDescent="0.35">
      <c r="A907" s="3" t="str">
        <f>+_xlfn.CONCAT(Exportaciones_FOB_frutas[[#This Row],[País]],Exportaciones_FOB_frutas[[#This Row],[Detalle]],Exportaciones_FOB_frutas[[#This Row],[Año]])</f>
        <v>BeninGranada2019</v>
      </c>
      <c r="B907" s="3" t="s">
        <v>45</v>
      </c>
      <c r="C907" s="3" t="s">
        <v>18</v>
      </c>
      <c r="D907" s="3" t="s">
        <v>84</v>
      </c>
      <c r="E907" s="3">
        <v>17736.5</v>
      </c>
      <c r="F907" s="3">
        <v>23225</v>
      </c>
      <c r="G907" s="3">
        <v>18198.919999999998</v>
      </c>
      <c r="H907" s="3">
        <v>0</v>
      </c>
      <c r="I907" s="3">
        <v>97830.95</v>
      </c>
      <c r="J907" s="3">
        <v>54478.85</v>
      </c>
      <c r="K907" s="3">
        <v>24445.8</v>
      </c>
      <c r="L907" s="3">
        <v>23602.5</v>
      </c>
      <c r="M907" s="3">
        <v>25713.8</v>
      </c>
      <c r="N907" s="3">
        <v>50329.32</v>
      </c>
      <c r="O907" s="3">
        <v>4</v>
      </c>
      <c r="P907" s="3">
        <v>18525</v>
      </c>
      <c r="Q907" s="3">
        <f>SUM(Exportaciones_FOB_frutas[[#This Row],[Enero]:[Diciembre]])</f>
        <v>354090.64</v>
      </c>
      <c r="R907" t="s">
        <v>236</v>
      </c>
      <c r="S907">
        <v>2019</v>
      </c>
    </row>
    <row r="908" spans="1:19" x14ac:dyDescent="0.35">
      <c r="A908" s="3" t="str">
        <f>+_xlfn.CONCAT(Exportaciones_FOB_frutas[[#This Row],[País]],Exportaciones_FOB_frutas[[#This Row],[Detalle]],Exportaciones_FOB_frutas[[#This Row],[Año]])</f>
        <v>AlemaniaKiwi2020</v>
      </c>
      <c r="B908" s="3" t="s">
        <v>3</v>
      </c>
      <c r="C908" s="3" t="s">
        <v>4</v>
      </c>
      <c r="D908" s="3" t="s">
        <v>9</v>
      </c>
      <c r="E908" s="3">
        <v>0</v>
      </c>
      <c r="F908" s="3">
        <v>187308.1</v>
      </c>
      <c r="G908" s="3">
        <v>0</v>
      </c>
      <c r="H908" s="3">
        <v>30805.200000000001</v>
      </c>
      <c r="I908" s="3">
        <v>30872.83</v>
      </c>
      <c r="J908" s="3">
        <v>300344.57</v>
      </c>
      <c r="K908" s="3">
        <v>212119.08000000002</v>
      </c>
      <c r="L908" s="3">
        <v>91591.08</v>
      </c>
      <c r="M908" s="3">
        <v>22161.07</v>
      </c>
      <c r="N908" s="3"/>
      <c r="O908" s="3"/>
      <c r="P908" s="3"/>
      <c r="Q908" s="3">
        <f>SUM(Exportaciones_FOB_frutas[[#This Row],[Enero]:[Diciembre]])</f>
        <v>875201.92999999993</v>
      </c>
      <c r="R908" t="s">
        <v>236</v>
      </c>
      <c r="S908">
        <v>2020</v>
      </c>
    </row>
    <row r="909" spans="1:19" x14ac:dyDescent="0.35">
      <c r="A909" s="3" t="str">
        <f>+_xlfn.CONCAT(Exportaciones_FOB_frutas[[#This Row],[País]],Exportaciones_FOB_frutas[[#This Row],[Detalle]],Exportaciones_FOB_frutas[[#This Row],[Año]])</f>
        <v>Arabia SauditaKiwi2020</v>
      </c>
      <c r="B909" s="3" t="s">
        <v>30</v>
      </c>
      <c r="C909" s="3" t="s">
        <v>4</v>
      </c>
      <c r="D909" s="3" t="s">
        <v>9</v>
      </c>
      <c r="E909" s="3">
        <v>0</v>
      </c>
      <c r="F909" s="3">
        <v>0</v>
      </c>
      <c r="G909" s="3">
        <v>0</v>
      </c>
      <c r="H909" s="3">
        <v>142600.20000000001</v>
      </c>
      <c r="I909" s="3">
        <v>1081423.1299999999</v>
      </c>
      <c r="J909" s="3">
        <v>1517106.08</v>
      </c>
      <c r="K909" s="3">
        <v>1053998.44</v>
      </c>
      <c r="L909" s="3">
        <v>733670.67</v>
      </c>
      <c r="M909" s="3">
        <v>29648</v>
      </c>
      <c r="N909" s="3"/>
      <c r="O909" s="3"/>
      <c r="P909" s="3"/>
      <c r="Q909" s="3">
        <f>SUM(Exportaciones_FOB_frutas[[#This Row],[Enero]:[Diciembre]])</f>
        <v>4558446.5200000005</v>
      </c>
      <c r="R909" t="s">
        <v>236</v>
      </c>
      <c r="S909">
        <v>2020</v>
      </c>
    </row>
    <row r="910" spans="1:19" x14ac:dyDescent="0.35">
      <c r="A910" s="3" t="str">
        <f>+_xlfn.CONCAT(Exportaciones_FOB_frutas[[#This Row],[País]],Exportaciones_FOB_frutas[[#This Row],[Detalle]],Exportaciones_FOB_frutas[[#This Row],[Año]])</f>
        <v>ArgeliaKiwi2020</v>
      </c>
      <c r="B910" s="3" t="s">
        <v>31</v>
      </c>
      <c r="C910" s="3" t="s">
        <v>4</v>
      </c>
      <c r="D910" s="3" t="s">
        <v>9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39146</v>
      </c>
      <c r="K910" s="3">
        <v>0</v>
      </c>
      <c r="L910" s="3">
        <v>0</v>
      </c>
      <c r="M910" s="3">
        <v>0</v>
      </c>
      <c r="N910" s="3"/>
      <c r="O910" s="3"/>
      <c r="P910" s="3"/>
      <c r="Q910" s="3">
        <f>SUM(Exportaciones_FOB_frutas[[#This Row],[Enero]:[Diciembre]])</f>
        <v>39146</v>
      </c>
      <c r="R910" t="s">
        <v>236</v>
      </c>
      <c r="S910">
        <v>2020</v>
      </c>
    </row>
    <row r="911" spans="1:19" x14ac:dyDescent="0.35">
      <c r="A911" s="3" t="str">
        <f>+_xlfn.CONCAT(Exportaciones_FOB_frutas[[#This Row],[País]],Exportaciones_FOB_frutas[[#This Row],[Detalle]],Exportaciones_FOB_frutas[[#This Row],[Año]])</f>
        <v>ArgentinaKiwi2020</v>
      </c>
      <c r="B911" s="3" t="s">
        <v>32</v>
      </c>
      <c r="C911" s="3" t="s">
        <v>4</v>
      </c>
      <c r="D911" s="3" t="s">
        <v>9</v>
      </c>
      <c r="E911" s="3">
        <v>0</v>
      </c>
      <c r="F911" s="3">
        <v>0</v>
      </c>
      <c r="G911" s="3">
        <v>0</v>
      </c>
      <c r="H911" s="3">
        <v>100338.5</v>
      </c>
      <c r="I911" s="3">
        <v>582806.31000000006</v>
      </c>
      <c r="J911" s="3">
        <v>359782.28</v>
      </c>
      <c r="K911" s="3">
        <v>727963.39</v>
      </c>
      <c r="L911" s="3">
        <v>1502909.34</v>
      </c>
      <c r="M911" s="3">
        <v>1242731.1000000001</v>
      </c>
      <c r="N911" s="3"/>
      <c r="O911" s="3"/>
      <c r="P911" s="3"/>
      <c r="Q911" s="3">
        <f>SUM(Exportaciones_FOB_frutas[[#This Row],[Enero]:[Diciembre]])</f>
        <v>4516530.92</v>
      </c>
      <c r="R911" t="s">
        <v>236</v>
      </c>
      <c r="S911">
        <v>2020</v>
      </c>
    </row>
    <row r="912" spans="1:19" x14ac:dyDescent="0.35">
      <c r="A912" s="3" t="str">
        <f>+_xlfn.CONCAT(Exportaciones_FOB_frutas[[#This Row],[País]],Exportaciones_FOB_frutas[[#This Row],[Detalle]],Exportaciones_FOB_frutas[[#This Row],[Año]])</f>
        <v>AustraliaKiwi2020</v>
      </c>
      <c r="B912" s="3" t="s">
        <v>35</v>
      </c>
      <c r="C912" s="3" t="s">
        <v>4</v>
      </c>
      <c r="D912" s="3" t="s">
        <v>9</v>
      </c>
      <c r="E912" s="3">
        <v>0</v>
      </c>
      <c r="F912" s="3">
        <v>0</v>
      </c>
      <c r="G912" s="3">
        <v>0</v>
      </c>
      <c r="H912" s="3">
        <v>0</v>
      </c>
      <c r="I912" s="3">
        <v>24060.23</v>
      </c>
      <c r="J912" s="3">
        <v>0</v>
      </c>
      <c r="K912" s="3">
        <v>0</v>
      </c>
      <c r="L912" s="3">
        <v>0</v>
      </c>
      <c r="M912" s="3">
        <v>0</v>
      </c>
      <c r="N912" s="3"/>
      <c r="O912" s="3"/>
      <c r="P912" s="3"/>
      <c r="Q912" s="3">
        <f>SUM(Exportaciones_FOB_frutas[[#This Row],[Enero]:[Diciembre]])</f>
        <v>24060.23</v>
      </c>
      <c r="R912" t="s">
        <v>236</v>
      </c>
      <c r="S912">
        <v>2020</v>
      </c>
    </row>
    <row r="913" spans="1:19" x14ac:dyDescent="0.35">
      <c r="A913" s="3" t="str">
        <f>+_xlfn.CONCAT(Exportaciones_FOB_frutas[[#This Row],[País]],Exportaciones_FOB_frutas[[#This Row],[Detalle]],Exportaciones_FOB_frutas[[#This Row],[Año]])</f>
        <v>AustriaKiwi2020</v>
      </c>
      <c r="B913" s="3" t="s">
        <v>36</v>
      </c>
      <c r="C913" s="3" t="s">
        <v>4</v>
      </c>
      <c r="D913" s="3" t="s">
        <v>9</v>
      </c>
      <c r="E913" s="3">
        <v>0</v>
      </c>
      <c r="F913" s="3">
        <v>0</v>
      </c>
      <c r="G913" s="3">
        <v>0</v>
      </c>
      <c r="H913" s="3">
        <v>0</v>
      </c>
      <c r="I913" s="3">
        <v>65438</v>
      </c>
      <c r="J913" s="3">
        <v>0</v>
      </c>
      <c r="K913" s="3">
        <v>0</v>
      </c>
      <c r="L913" s="3">
        <v>0</v>
      </c>
      <c r="M913" s="3">
        <v>36350</v>
      </c>
      <c r="N913" s="3"/>
      <c r="O913" s="3"/>
      <c r="P913" s="3"/>
      <c r="Q913" s="3">
        <f>SUM(Exportaciones_FOB_frutas[[#This Row],[Enero]:[Diciembre]])</f>
        <v>101788</v>
      </c>
      <c r="R913" t="s">
        <v>236</v>
      </c>
      <c r="S913">
        <v>2020</v>
      </c>
    </row>
    <row r="914" spans="1:19" x14ac:dyDescent="0.35">
      <c r="A914" s="3" t="str">
        <f>+_xlfn.CONCAT(Exportaciones_FOB_frutas[[#This Row],[País]],Exportaciones_FOB_frutas[[#This Row],[Detalle]],Exportaciones_FOB_frutas[[#This Row],[Año]])</f>
        <v>AzerbaiyanKiwi2020</v>
      </c>
      <c r="B914" s="3" t="s">
        <v>37</v>
      </c>
      <c r="C914" s="3" t="s">
        <v>4</v>
      </c>
      <c r="D914" s="3" t="s">
        <v>9</v>
      </c>
      <c r="E914" s="3">
        <v>0</v>
      </c>
      <c r="F914" s="3">
        <v>0</v>
      </c>
      <c r="G914" s="3">
        <v>0</v>
      </c>
      <c r="H914" s="3">
        <v>0</v>
      </c>
      <c r="I914" s="3">
        <v>32040</v>
      </c>
      <c r="J914" s="3">
        <v>0</v>
      </c>
      <c r="K914" s="3">
        <v>0</v>
      </c>
      <c r="L914" s="3">
        <v>0</v>
      </c>
      <c r="M914" s="3">
        <v>0</v>
      </c>
      <c r="N914" s="3"/>
      <c r="O914" s="3"/>
      <c r="P914" s="3"/>
      <c r="Q914" s="3">
        <f>SUM(Exportaciones_FOB_frutas[[#This Row],[Enero]:[Diciembre]])</f>
        <v>32040</v>
      </c>
      <c r="R914" t="s">
        <v>236</v>
      </c>
      <c r="S914">
        <v>2020</v>
      </c>
    </row>
    <row r="915" spans="1:19" x14ac:dyDescent="0.35">
      <c r="A915" s="3" t="str">
        <f>+_xlfn.CONCAT(Exportaciones_FOB_frutas[[#This Row],[País]],Exportaciones_FOB_frutas[[#This Row],[Detalle]],Exportaciones_FOB_frutas[[#This Row],[Año]])</f>
        <v>BahreinKiwi2020</v>
      </c>
      <c r="B915" s="3" t="s">
        <v>39</v>
      </c>
      <c r="C915" s="3" t="s">
        <v>4</v>
      </c>
      <c r="D915" s="3" t="s">
        <v>9</v>
      </c>
      <c r="E915" s="3">
        <v>0</v>
      </c>
      <c r="F915" s="3">
        <v>0</v>
      </c>
      <c r="G915" s="3">
        <v>0</v>
      </c>
      <c r="H915" s="3">
        <v>0</v>
      </c>
      <c r="I915" s="3">
        <v>56083.199999999997</v>
      </c>
      <c r="J915" s="3">
        <v>28038.400000000001</v>
      </c>
      <c r="K915" s="3">
        <v>29980.799999999999</v>
      </c>
      <c r="L915" s="3">
        <v>29980.799999999999</v>
      </c>
      <c r="M915" s="3">
        <v>29980.799999999999</v>
      </c>
      <c r="N915" s="3"/>
      <c r="O915" s="3"/>
      <c r="P915" s="3"/>
      <c r="Q915" s="3">
        <f>SUM(Exportaciones_FOB_frutas[[#This Row],[Enero]:[Diciembre]])</f>
        <v>174064</v>
      </c>
      <c r="R915" t="s">
        <v>236</v>
      </c>
      <c r="S915">
        <v>2020</v>
      </c>
    </row>
    <row r="916" spans="1:19" x14ac:dyDescent="0.35">
      <c r="A916" s="3" t="str">
        <f>+_xlfn.CONCAT(Exportaciones_FOB_frutas[[#This Row],[País]],Exportaciones_FOB_frutas[[#This Row],[Detalle]],Exportaciones_FOB_frutas[[#This Row],[Año]])</f>
        <v>BélgicaKiwi2020</v>
      </c>
      <c r="B916" s="3" t="s">
        <v>43</v>
      </c>
      <c r="C916" s="3" t="s">
        <v>4</v>
      </c>
      <c r="D916" s="3" t="s">
        <v>9</v>
      </c>
      <c r="E916" s="3">
        <v>0</v>
      </c>
      <c r="F916" s="3">
        <v>18566.36</v>
      </c>
      <c r="G916" s="3">
        <v>0</v>
      </c>
      <c r="H916" s="3">
        <v>0</v>
      </c>
      <c r="I916" s="3">
        <v>172721.17</v>
      </c>
      <c r="J916" s="3">
        <v>0</v>
      </c>
      <c r="K916" s="3">
        <v>33334.99</v>
      </c>
      <c r="L916" s="3">
        <v>87910.760000000009</v>
      </c>
      <c r="M916" s="3">
        <v>0</v>
      </c>
      <c r="N916" s="3"/>
      <c r="O916" s="3"/>
      <c r="P916" s="3"/>
      <c r="Q916" s="3">
        <f>SUM(Exportaciones_FOB_frutas[[#This Row],[Enero]:[Diciembre]])</f>
        <v>312533.28000000003</v>
      </c>
      <c r="R916" t="s">
        <v>236</v>
      </c>
      <c r="S916">
        <v>2020</v>
      </c>
    </row>
    <row r="917" spans="1:19" x14ac:dyDescent="0.35">
      <c r="A917" s="3" t="str">
        <f>+_xlfn.CONCAT(Exportaciones_FOB_frutas[[#This Row],[País]],Exportaciones_FOB_frutas[[#This Row],[Detalle]],Exportaciones_FOB_frutas[[#This Row],[Año]])</f>
        <v>BoliviaKiwi2020</v>
      </c>
      <c r="B917" s="3" t="s">
        <v>47</v>
      </c>
      <c r="C917" s="3" t="s">
        <v>4</v>
      </c>
      <c r="D917" s="3" t="s">
        <v>9</v>
      </c>
      <c r="E917" s="3">
        <v>0</v>
      </c>
      <c r="F917" s="3">
        <v>9280</v>
      </c>
      <c r="G917" s="3">
        <v>86102</v>
      </c>
      <c r="H917" s="3">
        <v>68444</v>
      </c>
      <c r="I917" s="3">
        <v>144323.48000000001</v>
      </c>
      <c r="J917" s="3">
        <v>115526.95</v>
      </c>
      <c r="K917" s="3">
        <v>145442</v>
      </c>
      <c r="L917" s="3">
        <v>169023</v>
      </c>
      <c r="M917" s="3">
        <v>49428</v>
      </c>
      <c r="N917" s="3"/>
      <c r="O917" s="3"/>
      <c r="P917" s="3"/>
      <c r="Q917" s="3">
        <f>SUM(Exportaciones_FOB_frutas[[#This Row],[Enero]:[Diciembre]])</f>
        <v>787569.42999999993</v>
      </c>
      <c r="R917" t="s">
        <v>236</v>
      </c>
      <c r="S917">
        <v>2020</v>
      </c>
    </row>
    <row r="918" spans="1:19" x14ac:dyDescent="0.35">
      <c r="A918" s="3" t="str">
        <f>+_xlfn.CONCAT(Exportaciones_FOB_frutas[[#This Row],[País]],Exportaciones_FOB_frutas[[#This Row],[Detalle]],Exportaciones_FOB_frutas[[#This Row],[Año]])</f>
        <v>BrasilKiwi2020</v>
      </c>
      <c r="B918" s="3" t="s">
        <v>49</v>
      </c>
      <c r="C918" s="3" t="s">
        <v>4</v>
      </c>
      <c r="D918" s="3" t="s">
        <v>9</v>
      </c>
      <c r="E918" s="3">
        <v>0</v>
      </c>
      <c r="F918" s="3">
        <v>34989</v>
      </c>
      <c r="G918" s="3">
        <v>193947</v>
      </c>
      <c r="H918" s="3">
        <v>1944773.05</v>
      </c>
      <c r="I918" s="3">
        <v>1403441.82</v>
      </c>
      <c r="J918" s="3">
        <v>1360737.2</v>
      </c>
      <c r="K918" s="3">
        <v>3885784.35</v>
      </c>
      <c r="L918" s="3">
        <v>2928435.85</v>
      </c>
      <c r="M918" s="3">
        <v>3076305.98</v>
      </c>
      <c r="N918" s="3"/>
      <c r="O918" s="3"/>
      <c r="P918" s="3"/>
      <c r="Q918" s="3">
        <f>SUM(Exportaciones_FOB_frutas[[#This Row],[Enero]:[Diciembre]])</f>
        <v>14828414.25</v>
      </c>
      <c r="R918" t="s">
        <v>236</v>
      </c>
      <c r="S918">
        <v>2020</v>
      </c>
    </row>
    <row r="919" spans="1:19" x14ac:dyDescent="0.35">
      <c r="A919" s="3" t="str">
        <f>+_xlfn.CONCAT(Exportaciones_FOB_frutas[[#This Row],[País]],Exportaciones_FOB_frutas[[#This Row],[Detalle]],Exportaciones_FOB_frutas[[#This Row],[Año]])</f>
        <v>CanadáKiwi2020</v>
      </c>
      <c r="B919" s="3" t="s">
        <v>55</v>
      </c>
      <c r="C919" s="3" t="s">
        <v>4</v>
      </c>
      <c r="D919" s="3" t="s">
        <v>9</v>
      </c>
      <c r="E919" s="3">
        <v>9060.9599999999991</v>
      </c>
      <c r="F919" s="3">
        <v>63249.05</v>
      </c>
      <c r="G919" s="3">
        <v>13748.63</v>
      </c>
      <c r="H919" s="3">
        <v>386141.66</v>
      </c>
      <c r="I919" s="3">
        <v>562551.63</v>
      </c>
      <c r="J919" s="3">
        <v>546889.34</v>
      </c>
      <c r="K919" s="3">
        <v>933798.8</v>
      </c>
      <c r="L919" s="3">
        <v>631500.29999999993</v>
      </c>
      <c r="M919" s="3">
        <v>142121.71</v>
      </c>
      <c r="N919" s="3"/>
      <c r="O919" s="3"/>
      <c r="P919" s="3"/>
      <c r="Q919" s="3">
        <f>SUM(Exportaciones_FOB_frutas[[#This Row],[Enero]:[Diciembre]])</f>
        <v>3289062.08</v>
      </c>
      <c r="R919" t="s">
        <v>236</v>
      </c>
      <c r="S919">
        <v>2020</v>
      </c>
    </row>
    <row r="920" spans="1:19" x14ac:dyDescent="0.35">
      <c r="A920" s="3" t="str">
        <f>+_xlfn.CONCAT(Exportaciones_FOB_frutas[[#This Row],[País]],Exportaciones_FOB_frutas[[#This Row],[Detalle]],Exportaciones_FOB_frutas[[#This Row],[Año]])</f>
        <v>ChinaKiwi2020</v>
      </c>
      <c r="B920" s="3" t="s">
        <v>56</v>
      </c>
      <c r="C920" s="3" t="s">
        <v>4</v>
      </c>
      <c r="D920" s="3" t="s">
        <v>9</v>
      </c>
      <c r="E920" s="3">
        <v>0</v>
      </c>
      <c r="F920" s="3">
        <v>0</v>
      </c>
      <c r="G920" s="3">
        <v>96966.720000000001</v>
      </c>
      <c r="H920" s="3">
        <v>2986256.49</v>
      </c>
      <c r="I920" s="3">
        <v>6475965.5500000007</v>
      </c>
      <c r="J920" s="3">
        <v>1400358.24</v>
      </c>
      <c r="K920" s="3">
        <v>525410.12</v>
      </c>
      <c r="L920" s="3">
        <v>202025.7</v>
      </c>
      <c r="M920" s="3">
        <v>0</v>
      </c>
      <c r="N920" s="3"/>
      <c r="O920" s="3"/>
      <c r="P920" s="3"/>
      <c r="Q920" s="3">
        <f>SUM(Exportaciones_FOB_frutas[[#This Row],[Enero]:[Diciembre]])</f>
        <v>11686982.82</v>
      </c>
      <c r="R920" t="s">
        <v>236</v>
      </c>
      <c r="S920">
        <v>2020</v>
      </c>
    </row>
    <row r="921" spans="1:19" x14ac:dyDescent="0.35">
      <c r="A921" s="3" t="str">
        <f>+_xlfn.CONCAT(Exportaciones_FOB_frutas[[#This Row],[País]],Exportaciones_FOB_frutas[[#This Row],[Detalle]],Exportaciones_FOB_frutas[[#This Row],[Año]])</f>
        <v>ChipreKiwi2020</v>
      </c>
      <c r="B921" s="3" t="s">
        <v>57</v>
      </c>
      <c r="C921" s="3" t="s">
        <v>4</v>
      </c>
      <c r="D921" s="3" t="s">
        <v>9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37840</v>
      </c>
      <c r="L921" s="3">
        <v>0</v>
      </c>
      <c r="M921" s="3">
        <v>0</v>
      </c>
      <c r="N921" s="3"/>
      <c r="O921" s="3"/>
      <c r="P921" s="3"/>
      <c r="Q921" s="3">
        <f>SUM(Exportaciones_FOB_frutas[[#This Row],[Enero]:[Diciembre]])</f>
        <v>37840</v>
      </c>
      <c r="R921" t="s">
        <v>236</v>
      </c>
      <c r="S921">
        <v>2020</v>
      </c>
    </row>
    <row r="922" spans="1:19" x14ac:dyDescent="0.35">
      <c r="A922" s="3" t="str">
        <f>+_xlfn.CONCAT(Exportaciones_FOB_frutas[[#This Row],[País]],Exportaciones_FOB_frutas[[#This Row],[Detalle]],Exportaciones_FOB_frutas[[#This Row],[Año]])</f>
        <v>ColombiaKiwi2020</v>
      </c>
      <c r="B922" s="3" t="s">
        <v>58</v>
      </c>
      <c r="C922" s="3" t="s">
        <v>4</v>
      </c>
      <c r="D922" s="3" t="s">
        <v>9</v>
      </c>
      <c r="E922" s="3">
        <v>0</v>
      </c>
      <c r="F922" s="3">
        <v>0</v>
      </c>
      <c r="G922" s="3">
        <v>588682.14</v>
      </c>
      <c r="H922" s="3">
        <v>236992.59999999998</v>
      </c>
      <c r="I922" s="3">
        <v>616630.56999999995</v>
      </c>
      <c r="J922" s="3">
        <v>695345.5</v>
      </c>
      <c r="K922" s="3">
        <v>492687.88</v>
      </c>
      <c r="L922" s="3">
        <v>356880.64000000001</v>
      </c>
      <c r="M922" s="3">
        <v>1041982.1000000001</v>
      </c>
      <c r="N922" s="3"/>
      <c r="O922" s="3"/>
      <c r="P922" s="3"/>
      <c r="Q922" s="3">
        <f>SUM(Exportaciones_FOB_frutas[[#This Row],[Enero]:[Diciembre]])</f>
        <v>4029201.43</v>
      </c>
      <c r="R922" t="s">
        <v>236</v>
      </c>
      <c r="S922">
        <v>2020</v>
      </c>
    </row>
    <row r="923" spans="1:19" x14ac:dyDescent="0.35">
      <c r="A923" s="3" t="str">
        <f>+_xlfn.CONCAT(Exportaciones_FOB_frutas[[#This Row],[País]],Exportaciones_FOB_frutas[[#This Row],[Detalle]],Exportaciones_FOB_frutas[[#This Row],[Año]])</f>
        <v>Corea del SurKiwi2020</v>
      </c>
      <c r="B923" s="3" t="s">
        <v>60</v>
      </c>
      <c r="C923" s="3" t="s">
        <v>4</v>
      </c>
      <c r="D923" s="3" t="s">
        <v>9</v>
      </c>
      <c r="E923" s="3">
        <v>0</v>
      </c>
      <c r="F923" s="3">
        <v>0</v>
      </c>
      <c r="G923" s="3">
        <v>27808</v>
      </c>
      <c r="H923" s="3">
        <v>128872</v>
      </c>
      <c r="I923" s="3">
        <v>520944.44</v>
      </c>
      <c r="J923" s="3">
        <v>325227.72000000003</v>
      </c>
      <c r="K923" s="3">
        <v>48127.54</v>
      </c>
      <c r="L923" s="3">
        <v>0</v>
      </c>
      <c r="M923" s="3">
        <v>0</v>
      </c>
      <c r="N923" s="3"/>
      <c r="O923" s="3"/>
      <c r="P923" s="3"/>
      <c r="Q923" s="3">
        <f>SUM(Exportaciones_FOB_frutas[[#This Row],[Enero]:[Diciembre]])</f>
        <v>1050979.7</v>
      </c>
      <c r="R923" t="s">
        <v>236</v>
      </c>
      <c r="S923">
        <v>2020</v>
      </c>
    </row>
    <row r="924" spans="1:19" x14ac:dyDescent="0.35">
      <c r="A924" s="3" t="str">
        <f>+_xlfn.CONCAT(Exportaciones_FOB_frutas[[#This Row],[País]],Exportaciones_FOB_frutas[[#This Row],[Detalle]],Exportaciones_FOB_frutas[[#This Row],[Año]])</f>
        <v>Costa RicaKiwi2020</v>
      </c>
      <c r="B924" s="3" t="s">
        <v>62</v>
      </c>
      <c r="C924" s="3" t="s">
        <v>4</v>
      </c>
      <c r="D924" s="3" t="s">
        <v>9</v>
      </c>
      <c r="E924" s="3">
        <v>0</v>
      </c>
      <c r="F924" s="3">
        <v>0</v>
      </c>
      <c r="G924" s="3">
        <v>0</v>
      </c>
      <c r="H924" s="3">
        <v>120462.28</v>
      </c>
      <c r="I924" s="3">
        <v>136751.20000000001</v>
      </c>
      <c r="J924" s="3">
        <v>0</v>
      </c>
      <c r="K924" s="3">
        <v>155640</v>
      </c>
      <c r="L924" s="3">
        <v>128185.46</v>
      </c>
      <c r="M924" s="3">
        <v>141614</v>
      </c>
      <c r="N924" s="3"/>
      <c r="O924" s="3"/>
      <c r="P924" s="3"/>
      <c r="Q924" s="3">
        <f>SUM(Exportaciones_FOB_frutas[[#This Row],[Enero]:[Diciembre]])</f>
        <v>682652.94</v>
      </c>
      <c r="R924" t="s">
        <v>236</v>
      </c>
      <c r="S924">
        <v>2020</v>
      </c>
    </row>
    <row r="925" spans="1:19" x14ac:dyDescent="0.35">
      <c r="A925" s="3" t="str">
        <f>+_xlfn.CONCAT(Exportaciones_FOB_frutas[[#This Row],[País]],Exportaciones_FOB_frutas[[#This Row],[Detalle]],Exportaciones_FOB_frutas[[#This Row],[Año]])</f>
        <v>DinamarcaKiwi2020</v>
      </c>
      <c r="B925" s="3" t="s">
        <v>65</v>
      </c>
      <c r="C925" s="3" t="s">
        <v>4</v>
      </c>
      <c r="D925" s="3" t="s">
        <v>9</v>
      </c>
      <c r="E925" s="3">
        <v>0</v>
      </c>
      <c r="F925" s="3">
        <v>0</v>
      </c>
      <c r="G925" s="3">
        <v>0</v>
      </c>
      <c r="H925" s="3">
        <v>14400</v>
      </c>
      <c r="I925" s="3">
        <v>14400</v>
      </c>
      <c r="J925" s="3">
        <v>0</v>
      </c>
      <c r="K925" s="3">
        <v>0</v>
      </c>
      <c r="L925" s="3">
        <v>0</v>
      </c>
      <c r="M925" s="3">
        <v>0</v>
      </c>
      <c r="N925" s="3"/>
      <c r="O925" s="3"/>
      <c r="P925" s="3"/>
      <c r="Q925" s="3">
        <f>SUM(Exportaciones_FOB_frutas[[#This Row],[Enero]:[Diciembre]])</f>
        <v>28800</v>
      </c>
      <c r="R925" t="s">
        <v>236</v>
      </c>
      <c r="S925">
        <v>2020</v>
      </c>
    </row>
    <row r="926" spans="1:19" x14ac:dyDescent="0.35">
      <c r="A926" s="3" t="str">
        <f>+_xlfn.CONCAT(Exportaciones_FOB_frutas[[#This Row],[País]],Exportaciones_FOB_frutas[[#This Row],[Detalle]],Exportaciones_FOB_frutas[[#This Row],[Año]])</f>
        <v>EcuadorKiwi2020</v>
      </c>
      <c r="B926" s="3" t="s">
        <v>68</v>
      </c>
      <c r="C926" s="3" t="s">
        <v>4</v>
      </c>
      <c r="D926" s="3" t="s">
        <v>9</v>
      </c>
      <c r="E926" s="3">
        <v>0</v>
      </c>
      <c r="F926" s="3">
        <v>54000</v>
      </c>
      <c r="G926" s="3">
        <v>286180.11</v>
      </c>
      <c r="H926" s="3">
        <v>396087.03</v>
      </c>
      <c r="I926" s="3">
        <v>608778.18999999994</v>
      </c>
      <c r="J926" s="3">
        <v>259282.31</v>
      </c>
      <c r="K926" s="3">
        <v>358497</v>
      </c>
      <c r="L926" s="3">
        <v>534636.58000000007</v>
      </c>
      <c r="M926" s="3">
        <v>426340.39</v>
      </c>
      <c r="N926" s="3"/>
      <c r="O926" s="3"/>
      <c r="P926" s="3"/>
      <c r="Q926" s="3">
        <f>SUM(Exportaciones_FOB_frutas[[#This Row],[Enero]:[Diciembre]])</f>
        <v>2923801.6100000003</v>
      </c>
      <c r="R926" t="s">
        <v>236</v>
      </c>
      <c r="S926">
        <v>2020</v>
      </c>
    </row>
    <row r="927" spans="1:19" x14ac:dyDescent="0.35">
      <c r="A927" s="3" t="str">
        <f>+_xlfn.CONCAT(Exportaciones_FOB_frutas[[#This Row],[País]],Exportaciones_FOB_frutas[[#This Row],[Detalle]],Exportaciones_FOB_frutas[[#This Row],[Año]])</f>
        <v>EgiptoKiwi2020</v>
      </c>
      <c r="B927" s="3" t="s">
        <v>69</v>
      </c>
      <c r="C927" s="3" t="s">
        <v>4</v>
      </c>
      <c r="D927" s="3" t="s">
        <v>9</v>
      </c>
      <c r="E927" s="3">
        <v>0</v>
      </c>
      <c r="F927" s="3">
        <v>0</v>
      </c>
      <c r="G927" s="3">
        <v>0</v>
      </c>
      <c r="H927" s="3">
        <v>0</v>
      </c>
      <c r="I927" s="3">
        <v>260985.04</v>
      </c>
      <c r="J927" s="3">
        <v>418895.2</v>
      </c>
      <c r="K927" s="3">
        <v>107836</v>
      </c>
      <c r="L927" s="3">
        <v>0</v>
      </c>
      <c r="M927" s="3">
        <v>0</v>
      </c>
      <c r="N927" s="3"/>
      <c r="O927" s="3"/>
      <c r="P927" s="3"/>
      <c r="Q927" s="3">
        <f>SUM(Exportaciones_FOB_frutas[[#This Row],[Enero]:[Diciembre]])</f>
        <v>787716.24</v>
      </c>
      <c r="R927" t="s">
        <v>236</v>
      </c>
      <c r="S927">
        <v>2020</v>
      </c>
    </row>
    <row r="928" spans="1:19" x14ac:dyDescent="0.35">
      <c r="A928" s="3" t="str">
        <f>+_xlfn.CONCAT(Exportaciones_FOB_frutas[[#This Row],[País]],Exportaciones_FOB_frutas[[#This Row],[Detalle]],Exportaciones_FOB_frutas[[#This Row],[Año]])</f>
        <v>El SalvadorKiwi2020</v>
      </c>
      <c r="B928" s="3" t="s">
        <v>70</v>
      </c>
      <c r="C928" s="3" t="s">
        <v>4</v>
      </c>
      <c r="D928" s="3" t="s">
        <v>9</v>
      </c>
      <c r="E928" s="3">
        <v>0</v>
      </c>
      <c r="F928" s="3">
        <v>0</v>
      </c>
      <c r="G928" s="3">
        <v>0</v>
      </c>
      <c r="H928" s="3">
        <v>88786</v>
      </c>
      <c r="I928" s="3">
        <v>12252</v>
      </c>
      <c r="J928" s="3">
        <v>8792</v>
      </c>
      <c r="K928" s="3">
        <v>63420</v>
      </c>
      <c r="L928" s="3">
        <v>163028.5</v>
      </c>
      <c r="M928" s="3">
        <v>158729</v>
      </c>
      <c r="N928" s="3"/>
      <c r="O928" s="3"/>
      <c r="P928" s="3"/>
      <c r="Q928" s="3">
        <f>SUM(Exportaciones_FOB_frutas[[#This Row],[Enero]:[Diciembre]])</f>
        <v>495007.5</v>
      </c>
      <c r="R928" t="s">
        <v>236</v>
      </c>
      <c r="S928">
        <v>2020</v>
      </c>
    </row>
    <row r="929" spans="1:19" x14ac:dyDescent="0.35">
      <c r="A929" s="3" t="str">
        <f>+_xlfn.CONCAT(Exportaciones_FOB_frutas[[#This Row],[País]],Exportaciones_FOB_frutas[[#This Row],[Detalle]],Exportaciones_FOB_frutas[[#This Row],[Año]])</f>
        <v>Emiratos Árabes UnidosKiwi2020</v>
      </c>
      <c r="B929" s="3" t="s">
        <v>71</v>
      </c>
      <c r="C929" s="3" t="s">
        <v>4</v>
      </c>
      <c r="D929" s="3" t="s">
        <v>9</v>
      </c>
      <c r="E929" s="3">
        <v>0</v>
      </c>
      <c r="F929" s="3">
        <v>0</v>
      </c>
      <c r="G929" s="3">
        <v>0</v>
      </c>
      <c r="H929" s="3">
        <v>56793.32</v>
      </c>
      <c r="I929" s="3">
        <v>687366.29999999993</v>
      </c>
      <c r="J929" s="3">
        <v>746451.84000000008</v>
      </c>
      <c r="K929" s="3">
        <v>493495.54000000004</v>
      </c>
      <c r="L929" s="3">
        <v>383271.91000000003</v>
      </c>
      <c r="M929" s="3">
        <v>34384</v>
      </c>
      <c r="N929" s="3"/>
      <c r="O929" s="3"/>
      <c r="P929" s="3"/>
      <c r="Q929" s="3">
        <f>SUM(Exportaciones_FOB_frutas[[#This Row],[Enero]:[Diciembre]])</f>
        <v>2401762.91</v>
      </c>
      <c r="R929" t="s">
        <v>236</v>
      </c>
      <c r="S929">
        <v>2020</v>
      </c>
    </row>
    <row r="930" spans="1:19" x14ac:dyDescent="0.35">
      <c r="A930" s="3" t="str">
        <f>+_xlfn.CONCAT(Exportaciones_FOB_frutas[[#This Row],[País]],Exportaciones_FOB_frutas[[#This Row],[Detalle]],Exportaciones_FOB_frutas[[#This Row],[Año]])</f>
        <v>EspañaKiwi2020</v>
      </c>
      <c r="B930" s="3" t="s">
        <v>73</v>
      </c>
      <c r="C930" s="3" t="s">
        <v>4</v>
      </c>
      <c r="D930" s="3" t="s">
        <v>9</v>
      </c>
      <c r="E930" s="3">
        <v>0</v>
      </c>
      <c r="F930" s="3">
        <v>0</v>
      </c>
      <c r="G930" s="3">
        <v>17589.689999999999</v>
      </c>
      <c r="H930" s="3">
        <v>504054.56999999995</v>
      </c>
      <c r="I930" s="3">
        <v>3763177.3400000003</v>
      </c>
      <c r="J930" s="3">
        <v>1611566.6099999999</v>
      </c>
      <c r="K930" s="3">
        <v>1145894.48</v>
      </c>
      <c r="L930" s="3">
        <v>561562.56000000006</v>
      </c>
      <c r="M930" s="3">
        <v>239602.49</v>
      </c>
      <c r="N930" s="3"/>
      <c r="O930" s="3"/>
      <c r="P930" s="3"/>
      <c r="Q930" s="3">
        <f>SUM(Exportaciones_FOB_frutas[[#This Row],[Enero]:[Diciembre]])</f>
        <v>7843447.7400000021</v>
      </c>
      <c r="R930" t="s">
        <v>236</v>
      </c>
      <c r="S930">
        <v>2020</v>
      </c>
    </row>
    <row r="931" spans="1:19" x14ac:dyDescent="0.35">
      <c r="A931" s="3" t="str">
        <f>+_xlfn.CONCAT(Exportaciones_FOB_frutas[[#This Row],[País]],Exportaciones_FOB_frutas[[#This Row],[Detalle]],Exportaciones_FOB_frutas[[#This Row],[Año]])</f>
        <v>Estados Unidos de AméricaKiwi2020</v>
      </c>
      <c r="B931" s="3" t="s">
        <v>74</v>
      </c>
      <c r="C931" s="3" t="s">
        <v>4</v>
      </c>
      <c r="D931" s="3" t="s">
        <v>9</v>
      </c>
      <c r="E931" s="3">
        <v>16534</v>
      </c>
      <c r="F931" s="3">
        <v>135230.39999999999</v>
      </c>
      <c r="G931" s="3">
        <v>437990.9</v>
      </c>
      <c r="H931" s="3">
        <v>3237508.6900000004</v>
      </c>
      <c r="I931" s="3">
        <v>5130261.54</v>
      </c>
      <c r="J931" s="3">
        <v>7002599.2999999998</v>
      </c>
      <c r="K931" s="3">
        <v>5761844.8700000001</v>
      </c>
      <c r="L931" s="3">
        <v>5775075.6900000004</v>
      </c>
      <c r="M931" s="3">
        <v>1448481.4500000002</v>
      </c>
      <c r="N931" s="3"/>
      <c r="O931" s="3"/>
      <c r="P931" s="3"/>
      <c r="Q931" s="3">
        <f>SUM(Exportaciones_FOB_frutas[[#This Row],[Enero]:[Diciembre]])</f>
        <v>28945526.840000004</v>
      </c>
      <c r="R931" t="s">
        <v>236</v>
      </c>
      <c r="S931">
        <v>2020</v>
      </c>
    </row>
    <row r="932" spans="1:19" x14ac:dyDescent="0.35">
      <c r="A932" s="3" t="str">
        <f>+_xlfn.CONCAT(Exportaciones_FOB_frutas[[#This Row],[País]],Exportaciones_FOB_frutas[[#This Row],[Detalle]],Exportaciones_FOB_frutas[[#This Row],[Año]])</f>
        <v>FranciaKiwi2020</v>
      </c>
      <c r="B932" s="3" t="s">
        <v>80</v>
      </c>
      <c r="C932" s="3" t="s">
        <v>4</v>
      </c>
      <c r="D932" s="3" t="s">
        <v>9</v>
      </c>
      <c r="E932" s="3">
        <v>0</v>
      </c>
      <c r="F932" s="3">
        <v>4730.8</v>
      </c>
      <c r="G932" s="3">
        <v>0</v>
      </c>
      <c r="H932" s="3">
        <v>296598.04000000004</v>
      </c>
      <c r="I932" s="3">
        <v>2851458.8099999996</v>
      </c>
      <c r="J932" s="3">
        <v>1373156.83</v>
      </c>
      <c r="K932" s="3">
        <v>807609.01</v>
      </c>
      <c r="L932" s="3">
        <v>436372.70999999996</v>
      </c>
      <c r="M932" s="3">
        <v>164337.44</v>
      </c>
      <c r="N932" s="3"/>
      <c r="O932" s="3"/>
      <c r="P932" s="3"/>
      <c r="Q932" s="3">
        <f>SUM(Exportaciones_FOB_frutas[[#This Row],[Enero]:[Diciembre]])</f>
        <v>5934263.6399999997</v>
      </c>
      <c r="R932" t="s">
        <v>236</v>
      </c>
      <c r="S932">
        <v>2020</v>
      </c>
    </row>
    <row r="933" spans="1:19" x14ac:dyDescent="0.35">
      <c r="A933" s="3" t="str">
        <f>+_xlfn.CONCAT(Exportaciones_FOB_frutas[[#This Row],[País]],Exportaciones_FOB_frutas[[#This Row],[Detalle]],Exportaciones_FOB_frutas[[#This Row],[Año]])</f>
        <v>GreciaKiwi2020</v>
      </c>
      <c r="B933" s="3" t="s">
        <v>85</v>
      </c>
      <c r="C933" s="3" t="s">
        <v>4</v>
      </c>
      <c r="D933" s="3" t="s">
        <v>9</v>
      </c>
      <c r="E933" s="3">
        <v>0</v>
      </c>
      <c r="F933" s="3">
        <v>0</v>
      </c>
      <c r="G933" s="3">
        <v>0</v>
      </c>
      <c r="H933" s="3">
        <v>0</v>
      </c>
      <c r="I933" s="3">
        <v>78615</v>
      </c>
      <c r="J933" s="3">
        <v>35915</v>
      </c>
      <c r="K933" s="3">
        <v>215545</v>
      </c>
      <c r="L933" s="3">
        <v>0</v>
      </c>
      <c r="M933" s="3">
        <v>0</v>
      </c>
      <c r="N933" s="3"/>
      <c r="O933" s="3"/>
      <c r="P933" s="3"/>
      <c r="Q933" s="3">
        <f>SUM(Exportaciones_FOB_frutas[[#This Row],[Enero]:[Diciembre]])</f>
        <v>330075</v>
      </c>
      <c r="R933" t="s">
        <v>236</v>
      </c>
      <c r="S933">
        <v>2020</v>
      </c>
    </row>
    <row r="934" spans="1:19" x14ac:dyDescent="0.35">
      <c r="A934" s="3" t="str">
        <f>+_xlfn.CONCAT(Exportaciones_FOB_frutas[[#This Row],[País]],Exportaciones_FOB_frutas[[#This Row],[Detalle]],Exportaciones_FOB_frutas[[#This Row],[Año]])</f>
        <v>GuatemalaKiwi2020</v>
      </c>
      <c r="B934" s="3" t="s">
        <v>87</v>
      </c>
      <c r="C934" s="3" t="s">
        <v>4</v>
      </c>
      <c r="D934" s="3" t="s">
        <v>9</v>
      </c>
      <c r="E934" s="3">
        <v>0</v>
      </c>
      <c r="F934" s="3">
        <v>0</v>
      </c>
      <c r="G934" s="3">
        <v>41453.279999999999</v>
      </c>
      <c r="H934" s="3">
        <v>0</v>
      </c>
      <c r="I934" s="3">
        <v>89951.2</v>
      </c>
      <c r="J934" s="3">
        <v>14355</v>
      </c>
      <c r="K934" s="3">
        <v>174151.17</v>
      </c>
      <c r="L934" s="3">
        <v>172915.3</v>
      </c>
      <c r="M934" s="3">
        <v>62552</v>
      </c>
      <c r="N934" s="3"/>
      <c r="O934" s="3"/>
      <c r="P934" s="3"/>
      <c r="Q934" s="3">
        <f>SUM(Exportaciones_FOB_frutas[[#This Row],[Enero]:[Diciembre]])</f>
        <v>555377.94999999995</v>
      </c>
      <c r="R934" t="s">
        <v>236</v>
      </c>
      <c r="S934">
        <v>2020</v>
      </c>
    </row>
    <row r="935" spans="1:19" x14ac:dyDescent="0.35">
      <c r="A935" s="3" t="str">
        <f>+_xlfn.CONCAT(Exportaciones_FOB_frutas[[#This Row],[País]],Exportaciones_FOB_frutas[[#This Row],[Detalle]],Exportaciones_FOB_frutas[[#This Row],[Año]])</f>
        <v>HolandaKiwi2020</v>
      </c>
      <c r="B935" s="3" t="s">
        <v>92</v>
      </c>
      <c r="C935" s="3" t="s">
        <v>4</v>
      </c>
      <c r="D935" s="3" t="s">
        <v>9</v>
      </c>
      <c r="E935" s="3">
        <v>31313</v>
      </c>
      <c r="F935" s="3">
        <v>83468.92</v>
      </c>
      <c r="G935" s="3">
        <v>0.63</v>
      </c>
      <c r="H935" s="3">
        <v>1287624.9700000002</v>
      </c>
      <c r="I935" s="3">
        <v>3845675.3800000004</v>
      </c>
      <c r="J935" s="3">
        <v>3611118.44</v>
      </c>
      <c r="K935" s="3">
        <v>4434480.76</v>
      </c>
      <c r="L935" s="3">
        <v>3115909.8000000003</v>
      </c>
      <c r="M935" s="3">
        <v>1333507.52</v>
      </c>
      <c r="N935" s="3"/>
      <c r="O935" s="3"/>
      <c r="P935" s="3"/>
      <c r="Q935" s="3">
        <f>SUM(Exportaciones_FOB_frutas[[#This Row],[Enero]:[Diciembre]])</f>
        <v>17743099.420000002</v>
      </c>
      <c r="R935" t="s">
        <v>236</v>
      </c>
      <c r="S935">
        <v>2020</v>
      </c>
    </row>
    <row r="936" spans="1:19" x14ac:dyDescent="0.35">
      <c r="A936" s="3" t="str">
        <f>+_xlfn.CONCAT(Exportaciones_FOB_frutas[[#This Row],[País]],Exportaciones_FOB_frutas[[#This Row],[Detalle]],Exportaciones_FOB_frutas[[#This Row],[Año]])</f>
        <v>HondurasKiwi2020</v>
      </c>
      <c r="B936" s="3" t="s">
        <v>93</v>
      </c>
      <c r="C936" s="3" t="s">
        <v>4</v>
      </c>
      <c r="D936" s="3" t="s">
        <v>9</v>
      </c>
      <c r="E936" s="3">
        <v>0</v>
      </c>
      <c r="F936" s="3">
        <v>0</v>
      </c>
      <c r="G936" s="3">
        <v>4200</v>
      </c>
      <c r="H936" s="3">
        <v>14736</v>
      </c>
      <c r="I936" s="3">
        <v>12600</v>
      </c>
      <c r="J936" s="3">
        <v>10800</v>
      </c>
      <c r="K936" s="3">
        <v>32050</v>
      </c>
      <c r="L936" s="3">
        <v>5040</v>
      </c>
      <c r="M936" s="3">
        <v>4440</v>
      </c>
      <c r="N936" s="3"/>
      <c r="O936" s="3"/>
      <c r="P936" s="3"/>
      <c r="Q936" s="3">
        <f>SUM(Exportaciones_FOB_frutas[[#This Row],[Enero]:[Diciembre]])</f>
        <v>83866</v>
      </c>
      <c r="R936" t="s">
        <v>236</v>
      </c>
      <c r="S936">
        <v>2020</v>
      </c>
    </row>
    <row r="937" spans="1:19" x14ac:dyDescent="0.35">
      <c r="A937" s="3" t="str">
        <f>+_xlfn.CONCAT(Exportaciones_FOB_frutas[[#This Row],[País]],Exportaciones_FOB_frutas[[#This Row],[Detalle]],Exportaciones_FOB_frutas[[#This Row],[Año]])</f>
        <v>Hong Kong (Región administrativa especial de China)Kiwi2020</v>
      </c>
      <c r="B937" s="3" t="s">
        <v>94</v>
      </c>
      <c r="C937" s="3" t="s">
        <v>4</v>
      </c>
      <c r="D937" s="3" t="s">
        <v>9</v>
      </c>
      <c r="E937" s="3">
        <v>0</v>
      </c>
      <c r="F937" s="3">
        <v>0</v>
      </c>
      <c r="G937" s="3">
        <v>0</v>
      </c>
      <c r="H937" s="3">
        <v>0</v>
      </c>
      <c r="I937" s="3">
        <v>57257.16</v>
      </c>
      <c r="J937" s="3">
        <v>28835.52</v>
      </c>
      <c r="K937" s="3">
        <v>43883.67</v>
      </c>
      <c r="L937" s="3">
        <v>0</v>
      </c>
      <c r="M937" s="3">
        <v>0</v>
      </c>
      <c r="N937" s="3"/>
      <c r="O937" s="3"/>
      <c r="P937" s="3"/>
      <c r="Q937" s="3">
        <f>SUM(Exportaciones_FOB_frutas[[#This Row],[Enero]:[Diciembre]])</f>
        <v>129976.35</v>
      </c>
      <c r="R937" t="s">
        <v>236</v>
      </c>
      <c r="S937">
        <v>2020</v>
      </c>
    </row>
    <row r="938" spans="1:19" x14ac:dyDescent="0.35">
      <c r="A938" s="3" t="str">
        <f>+_xlfn.CONCAT(Exportaciones_FOB_frutas[[#This Row],[País]],Exportaciones_FOB_frutas[[#This Row],[Detalle]],Exportaciones_FOB_frutas[[#This Row],[Año]])</f>
        <v>IndiaKiwi2020</v>
      </c>
      <c r="B938" s="3" t="s">
        <v>96</v>
      </c>
      <c r="C938" s="3" t="s">
        <v>4</v>
      </c>
      <c r="D938" s="3" t="s">
        <v>9</v>
      </c>
      <c r="E938" s="3">
        <v>0</v>
      </c>
      <c r="F938" s="3">
        <v>0</v>
      </c>
      <c r="G938" s="3">
        <v>0</v>
      </c>
      <c r="H938" s="3">
        <v>484182.18</v>
      </c>
      <c r="I938" s="3">
        <v>1127575.7</v>
      </c>
      <c r="J938" s="3">
        <v>2042348.1500000001</v>
      </c>
      <c r="K938" s="3">
        <v>4071459.76</v>
      </c>
      <c r="L938" s="3">
        <v>6173901.8099999996</v>
      </c>
      <c r="M938" s="3">
        <v>1260382.2</v>
      </c>
      <c r="N938" s="3"/>
      <c r="O938" s="3"/>
      <c r="P938" s="3"/>
      <c r="Q938" s="3">
        <f>SUM(Exportaciones_FOB_frutas[[#This Row],[Enero]:[Diciembre]])</f>
        <v>15159849.799999999</v>
      </c>
      <c r="R938" t="s">
        <v>236</v>
      </c>
      <c r="S938">
        <v>2020</v>
      </c>
    </row>
    <row r="939" spans="1:19" x14ac:dyDescent="0.35">
      <c r="A939" s="3" t="str">
        <f>+_xlfn.CONCAT(Exportaciones_FOB_frutas[[#This Row],[País]],Exportaciones_FOB_frutas[[#This Row],[Detalle]],Exportaciones_FOB_frutas[[#This Row],[Año]])</f>
        <v>IndonesiaKiwi2020</v>
      </c>
      <c r="B939" s="3" t="s">
        <v>97</v>
      </c>
      <c r="C939" s="3" t="s">
        <v>4</v>
      </c>
      <c r="D939" s="3" t="s">
        <v>9</v>
      </c>
      <c r="E939" s="3">
        <v>0</v>
      </c>
      <c r="F939" s="3">
        <v>0</v>
      </c>
      <c r="G939" s="3">
        <v>0</v>
      </c>
      <c r="H939" s="3">
        <v>16800</v>
      </c>
      <c r="I939" s="3">
        <v>149005.74</v>
      </c>
      <c r="J939" s="3">
        <v>62722</v>
      </c>
      <c r="K939" s="3">
        <v>0</v>
      </c>
      <c r="L939" s="3">
        <v>28352</v>
      </c>
      <c r="M939" s="3">
        <v>0</v>
      </c>
      <c r="N939" s="3"/>
      <c r="O939" s="3"/>
      <c r="P939" s="3"/>
      <c r="Q939" s="3">
        <f>SUM(Exportaciones_FOB_frutas[[#This Row],[Enero]:[Diciembre]])</f>
        <v>256879.74</v>
      </c>
      <c r="R939" t="s">
        <v>236</v>
      </c>
      <c r="S939">
        <v>2020</v>
      </c>
    </row>
    <row r="940" spans="1:19" x14ac:dyDescent="0.35">
      <c r="A940" s="3" t="str">
        <f>+_xlfn.CONCAT(Exportaciones_FOB_frutas[[#This Row],[País]],Exportaciones_FOB_frutas[[#This Row],[Detalle]],Exportaciones_FOB_frutas[[#This Row],[Año]])</f>
        <v>IrlandaKiwi2020</v>
      </c>
      <c r="B940" s="3" t="s">
        <v>99</v>
      </c>
      <c r="C940" s="3" t="s">
        <v>4</v>
      </c>
      <c r="D940" s="3" t="s">
        <v>9</v>
      </c>
      <c r="E940" s="3">
        <v>0</v>
      </c>
      <c r="F940" s="3">
        <v>0</v>
      </c>
      <c r="G940" s="3">
        <v>0</v>
      </c>
      <c r="H940" s="3">
        <v>19368.02</v>
      </c>
      <c r="I940" s="3">
        <v>199878.6</v>
      </c>
      <c r="J940" s="3">
        <v>225365.86</v>
      </c>
      <c r="K940" s="3">
        <v>142109.88</v>
      </c>
      <c r="L940" s="3">
        <v>78639.679999999993</v>
      </c>
      <c r="M940" s="3">
        <v>128660.39</v>
      </c>
      <c r="N940" s="3"/>
      <c r="O940" s="3"/>
      <c r="P940" s="3"/>
      <c r="Q940" s="3">
        <f>SUM(Exportaciones_FOB_frutas[[#This Row],[Enero]:[Diciembre]])</f>
        <v>794022.43</v>
      </c>
      <c r="R940" t="s">
        <v>236</v>
      </c>
      <c r="S940">
        <v>2020</v>
      </c>
    </row>
    <row r="941" spans="1:19" x14ac:dyDescent="0.35">
      <c r="A941" s="3" t="str">
        <f>+_xlfn.CONCAT(Exportaciones_FOB_frutas[[#This Row],[País]],Exportaciones_FOB_frutas[[#This Row],[Detalle]],Exportaciones_FOB_frutas[[#This Row],[Año]])</f>
        <v>ItaliaKiwi2020</v>
      </c>
      <c r="B941" s="3" t="s">
        <v>108</v>
      </c>
      <c r="C941" s="3" t="s">
        <v>4</v>
      </c>
      <c r="D941" s="3" t="s">
        <v>9</v>
      </c>
      <c r="E941" s="3">
        <v>0</v>
      </c>
      <c r="F941" s="3">
        <v>0</v>
      </c>
      <c r="G941" s="3">
        <v>148976.20000000001</v>
      </c>
      <c r="H941" s="3">
        <v>794936.49</v>
      </c>
      <c r="I941" s="3">
        <v>6375939.71</v>
      </c>
      <c r="J941" s="3">
        <v>3814546.27</v>
      </c>
      <c r="K941" s="3">
        <v>3944442.14</v>
      </c>
      <c r="L941" s="3">
        <v>1432111.63</v>
      </c>
      <c r="M941" s="3">
        <v>573234.93999999994</v>
      </c>
      <c r="N941" s="3"/>
      <c r="O941" s="3"/>
      <c r="P941" s="3"/>
      <c r="Q941" s="3">
        <f>SUM(Exportaciones_FOB_frutas[[#This Row],[Enero]:[Diciembre]])</f>
        <v>17084187.380000003</v>
      </c>
      <c r="R941" t="s">
        <v>236</v>
      </c>
      <c r="S941">
        <v>2020</v>
      </c>
    </row>
    <row r="942" spans="1:19" x14ac:dyDescent="0.35">
      <c r="A942" s="3" t="str">
        <f>+_xlfn.CONCAT(Exportaciones_FOB_frutas[[#This Row],[País]],Exportaciones_FOB_frutas[[#This Row],[Detalle]],Exportaciones_FOB_frutas[[#This Row],[Año]])</f>
        <v>JapónKiwi2020</v>
      </c>
      <c r="B942" s="3" t="s">
        <v>110</v>
      </c>
      <c r="C942" s="3" t="s">
        <v>4</v>
      </c>
      <c r="D942" s="3" t="s">
        <v>9</v>
      </c>
      <c r="E942" s="3">
        <v>16462.439999999999</v>
      </c>
      <c r="F942" s="3">
        <v>39235.599999999999</v>
      </c>
      <c r="G942" s="3">
        <v>245332.59</v>
      </c>
      <c r="H942" s="3">
        <v>295687.23</v>
      </c>
      <c r="I942" s="3">
        <v>850854.44</v>
      </c>
      <c r="J942" s="3">
        <v>668631.07000000007</v>
      </c>
      <c r="K942" s="3">
        <v>707824.20000000007</v>
      </c>
      <c r="L942" s="3">
        <v>974180.76</v>
      </c>
      <c r="M942" s="3">
        <v>395098.79</v>
      </c>
      <c r="N942" s="3"/>
      <c r="O942" s="3"/>
      <c r="P942" s="3"/>
      <c r="Q942" s="3">
        <f>SUM(Exportaciones_FOB_frutas[[#This Row],[Enero]:[Diciembre]])</f>
        <v>4193307.12</v>
      </c>
      <c r="R942" t="s">
        <v>236</v>
      </c>
      <c r="S942">
        <v>2020</v>
      </c>
    </row>
    <row r="943" spans="1:19" x14ac:dyDescent="0.35">
      <c r="A943" s="3" t="str">
        <f>+_xlfn.CONCAT(Exportaciones_FOB_frutas[[#This Row],[País]],Exportaciones_FOB_frutas[[#This Row],[Detalle]],Exportaciones_FOB_frutas[[#This Row],[Año]])</f>
        <v>JordaniaKiwi2020</v>
      </c>
      <c r="B943" s="3" t="s">
        <v>111</v>
      </c>
      <c r="C943" s="3" t="s">
        <v>4</v>
      </c>
      <c r="D943" s="3" t="s">
        <v>9</v>
      </c>
      <c r="E943" s="3">
        <v>0</v>
      </c>
      <c r="F943" s="3">
        <v>0</v>
      </c>
      <c r="G943" s="3">
        <v>0</v>
      </c>
      <c r="H943" s="3">
        <v>0</v>
      </c>
      <c r="I943" s="3">
        <v>155472</v>
      </c>
      <c r="J943" s="3">
        <v>109845.74</v>
      </c>
      <c r="K943" s="3">
        <v>0</v>
      </c>
      <c r="L943" s="3">
        <v>0</v>
      </c>
      <c r="M943" s="3">
        <v>0</v>
      </c>
      <c r="N943" s="3"/>
      <c r="O943" s="3"/>
      <c r="P943" s="3"/>
      <c r="Q943" s="3">
        <f>SUM(Exportaciones_FOB_frutas[[#This Row],[Enero]:[Diciembre]])</f>
        <v>265317.74</v>
      </c>
      <c r="R943" t="s">
        <v>236</v>
      </c>
      <c r="S943">
        <v>2020</v>
      </c>
    </row>
    <row r="944" spans="1:19" x14ac:dyDescent="0.35">
      <c r="A944" s="3" t="str">
        <f>+_xlfn.CONCAT(Exportaciones_FOB_frutas[[#This Row],[País]],Exportaciones_FOB_frutas[[#This Row],[Detalle]],Exportaciones_FOB_frutas[[#This Row],[Año]])</f>
        <v>KeniaKiwi2020</v>
      </c>
      <c r="B944" s="3" t="s">
        <v>113</v>
      </c>
      <c r="C944" s="3" t="s">
        <v>4</v>
      </c>
      <c r="D944" s="3" t="s">
        <v>9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33956</v>
      </c>
      <c r="K944" s="3">
        <v>33852</v>
      </c>
      <c r="L944" s="3">
        <v>0</v>
      </c>
      <c r="M944" s="3">
        <v>0</v>
      </c>
      <c r="N944" s="3"/>
      <c r="O944" s="3"/>
      <c r="P944" s="3"/>
      <c r="Q944" s="3">
        <f>SUM(Exportaciones_FOB_frutas[[#This Row],[Enero]:[Diciembre]])</f>
        <v>67808</v>
      </c>
      <c r="R944" t="s">
        <v>236</v>
      </c>
      <c r="S944">
        <v>2020</v>
      </c>
    </row>
    <row r="945" spans="1:19" x14ac:dyDescent="0.35">
      <c r="A945" s="3" t="str">
        <f>+_xlfn.CONCAT(Exportaciones_FOB_frutas[[#This Row],[País]],Exportaciones_FOB_frutas[[#This Row],[Detalle]],Exportaciones_FOB_frutas[[#This Row],[Año]])</f>
        <v>KuwaitKiwi2020</v>
      </c>
      <c r="B945" s="3" t="s">
        <v>115</v>
      </c>
      <c r="C945" s="3" t="s">
        <v>4</v>
      </c>
      <c r="D945" s="3" t="s">
        <v>9</v>
      </c>
      <c r="E945" s="3">
        <v>0</v>
      </c>
      <c r="F945" s="3">
        <v>0</v>
      </c>
      <c r="G945" s="3">
        <v>0</v>
      </c>
      <c r="H945" s="3">
        <v>32934.28</v>
      </c>
      <c r="I945" s="3">
        <v>32130.2</v>
      </c>
      <c r="J945" s="3">
        <v>77023</v>
      </c>
      <c r="K945" s="3">
        <v>197792.78999999998</v>
      </c>
      <c r="L945" s="3">
        <v>41554.28</v>
      </c>
      <c r="M945" s="3">
        <v>0</v>
      </c>
      <c r="N945" s="3"/>
      <c r="O945" s="3"/>
      <c r="P945" s="3"/>
      <c r="Q945" s="3">
        <f>SUM(Exportaciones_FOB_frutas[[#This Row],[Enero]:[Diciembre]])</f>
        <v>381434.54999999993</v>
      </c>
      <c r="R945" t="s">
        <v>236</v>
      </c>
      <c r="S945">
        <v>2020</v>
      </c>
    </row>
    <row r="946" spans="1:19" x14ac:dyDescent="0.35">
      <c r="A946" s="3" t="str">
        <f>+_xlfn.CONCAT(Exportaciones_FOB_frutas[[#This Row],[País]],Exportaciones_FOB_frutas[[#This Row],[Detalle]],Exportaciones_FOB_frutas[[#This Row],[Año]])</f>
        <v>LibanoKiwi2020</v>
      </c>
      <c r="B946" s="3" t="s">
        <v>118</v>
      </c>
      <c r="C946" s="3" t="s">
        <v>4</v>
      </c>
      <c r="D946" s="3" t="s">
        <v>9</v>
      </c>
      <c r="E946" s="3">
        <v>0</v>
      </c>
      <c r="F946" s="3">
        <v>0</v>
      </c>
      <c r="G946" s="3">
        <v>0</v>
      </c>
      <c r="H946" s="3">
        <v>16800</v>
      </c>
      <c r="I946" s="3">
        <v>94896</v>
      </c>
      <c r="J946" s="3">
        <v>29520</v>
      </c>
      <c r="K946" s="3">
        <v>0</v>
      </c>
      <c r="L946" s="3">
        <v>0</v>
      </c>
      <c r="M946" s="3">
        <v>0</v>
      </c>
      <c r="N946" s="3"/>
      <c r="O946" s="3"/>
      <c r="P946" s="3"/>
      <c r="Q946" s="3">
        <f>SUM(Exportaciones_FOB_frutas[[#This Row],[Enero]:[Diciembre]])</f>
        <v>141216</v>
      </c>
      <c r="R946" t="s">
        <v>236</v>
      </c>
      <c r="S946">
        <v>2020</v>
      </c>
    </row>
    <row r="947" spans="1:19" x14ac:dyDescent="0.35">
      <c r="A947" s="3" t="str">
        <f>+_xlfn.CONCAT(Exportaciones_FOB_frutas[[#This Row],[País]],Exportaciones_FOB_frutas[[#This Row],[Detalle]],Exportaciones_FOB_frutas[[#This Row],[Año]])</f>
        <v>LibiaKiwi2020</v>
      </c>
      <c r="B947" s="3" t="s">
        <v>120</v>
      </c>
      <c r="C947" s="3" t="s">
        <v>4</v>
      </c>
      <c r="D947" s="3" t="s">
        <v>9</v>
      </c>
      <c r="E947" s="3">
        <v>0</v>
      </c>
      <c r="F947" s="3">
        <v>0</v>
      </c>
      <c r="G947" s="3">
        <v>0</v>
      </c>
      <c r="H947" s="3">
        <v>0</v>
      </c>
      <c r="I947" s="3">
        <v>82565.100000000006</v>
      </c>
      <c r="J947" s="3">
        <v>16800</v>
      </c>
      <c r="K947" s="3">
        <v>0</v>
      </c>
      <c r="L947" s="3">
        <v>61340</v>
      </c>
      <c r="M947" s="3">
        <v>0</v>
      </c>
      <c r="N947" s="3"/>
      <c r="O947" s="3"/>
      <c r="P947" s="3"/>
      <c r="Q947" s="3">
        <f>SUM(Exportaciones_FOB_frutas[[#This Row],[Enero]:[Diciembre]])</f>
        <v>160705.1</v>
      </c>
      <c r="R947" t="s">
        <v>236</v>
      </c>
      <c r="S947">
        <v>2020</v>
      </c>
    </row>
    <row r="948" spans="1:19" x14ac:dyDescent="0.35">
      <c r="A948" s="3" t="str">
        <f>+_xlfn.CONCAT(Exportaciones_FOB_frutas[[#This Row],[País]],Exportaciones_FOB_frutas[[#This Row],[Detalle]],Exportaciones_FOB_frutas[[#This Row],[Año]])</f>
        <v>LituaniaKiwi2020</v>
      </c>
      <c r="B948" s="3" t="s">
        <v>121</v>
      </c>
      <c r="C948" s="3" t="s">
        <v>4</v>
      </c>
      <c r="D948" s="3" t="s">
        <v>9</v>
      </c>
      <c r="E948" s="3">
        <v>0</v>
      </c>
      <c r="F948" s="3">
        <v>0</v>
      </c>
      <c r="G948" s="3">
        <v>0</v>
      </c>
      <c r="H948" s="3">
        <v>0</v>
      </c>
      <c r="I948" s="3">
        <v>24000</v>
      </c>
      <c r="J948" s="3">
        <v>35504</v>
      </c>
      <c r="K948" s="3">
        <v>74924</v>
      </c>
      <c r="L948" s="3">
        <v>0</v>
      </c>
      <c r="M948" s="3">
        <v>0</v>
      </c>
      <c r="N948" s="3"/>
      <c r="O948" s="3"/>
      <c r="P948" s="3"/>
      <c r="Q948" s="3">
        <f>SUM(Exportaciones_FOB_frutas[[#This Row],[Enero]:[Diciembre]])</f>
        <v>134428</v>
      </c>
      <c r="R948" t="s">
        <v>236</v>
      </c>
      <c r="S948">
        <v>2020</v>
      </c>
    </row>
    <row r="949" spans="1:19" x14ac:dyDescent="0.35">
      <c r="A949" s="3" t="str">
        <f>+_xlfn.CONCAT(Exportaciones_FOB_frutas[[#This Row],[País]],Exportaciones_FOB_frutas[[#This Row],[Detalle]],Exportaciones_FOB_frutas[[#This Row],[Año]])</f>
        <v>MalasiaKiwi2020</v>
      </c>
      <c r="B949" s="3" t="s">
        <v>124</v>
      </c>
      <c r="C949" s="3" t="s">
        <v>4</v>
      </c>
      <c r="D949" s="3" t="s">
        <v>9</v>
      </c>
      <c r="E949" s="3">
        <v>0</v>
      </c>
      <c r="F949" s="3">
        <v>0</v>
      </c>
      <c r="G949" s="3">
        <v>0</v>
      </c>
      <c r="H949" s="3">
        <v>19204.8</v>
      </c>
      <c r="I949" s="3">
        <v>107708.18</v>
      </c>
      <c r="J949" s="3">
        <v>188743.41999999998</v>
      </c>
      <c r="K949" s="3">
        <v>68963.28</v>
      </c>
      <c r="L949" s="3">
        <v>70668.28</v>
      </c>
      <c r="M949" s="3">
        <v>34085.64</v>
      </c>
      <c r="N949" s="3"/>
      <c r="O949" s="3"/>
      <c r="P949" s="3"/>
      <c r="Q949" s="3">
        <f>SUM(Exportaciones_FOB_frutas[[#This Row],[Enero]:[Diciembre]])</f>
        <v>489373.6</v>
      </c>
      <c r="R949" t="s">
        <v>236</v>
      </c>
      <c r="S949">
        <v>2020</v>
      </c>
    </row>
    <row r="950" spans="1:19" x14ac:dyDescent="0.35">
      <c r="A950" s="3" t="str">
        <f>+_xlfn.CONCAT(Exportaciones_FOB_frutas[[#This Row],[País]],Exportaciones_FOB_frutas[[#This Row],[Detalle]],Exportaciones_FOB_frutas[[#This Row],[Año]])</f>
        <v>MartinicaKiwi2020</v>
      </c>
      <c r="B950" s="3" t="s">
        <v>127</v>
      </c>
      <c r="C950" s="3" t="s">
        <v>4</v>
      </c>
      <c r="D950" s="3" t="s">
        <v>9</v>
      </c>
      <c r="E950" s="3">
        <v>0</v>
      </c>
      <c r="F950" s="3">
        <v>0</v>
      </c>
      <c r="G950" s="3">
        <v>0</v>
      </c>
      <c r="H950" s="3">
        <v>0</v>
      </c>
      <c r="I950" s="3">
        <v>3207.07</v>
      </c>
      <c r="J950" s="3">
        <v>0</v>
      </c>
      <c r="K950" s="3">
        <v>15304.11</v>
      </c>
      <c r="L950" s="3">
        <v>2912</v>
      </c>
      <c r="M950" s="3">
        <v>0</v>
      </c>
      <c r="N950" s="3"/>
      <c r="O950" s="3"/>
      <c r="P950" s="3"/>
      <c r="Q950" s="3">
        <f>SUM(Exportaciones_FOB_frutas[[#This Row],[Enero]:[Diciembre]])</f>
        <v>21423.18</v>
      </c>
      <c r="R950" t="s">
        <v>236</v>
      </c>
      <c r="S950">
        <v>2020</v>
      </c>
    </row>
    <row r="951" spans="1:19" x14ac:dyDescent="0.35">
      <c r="A951" s="3" t="str">
        <f>+_xlfn.CONCAT(Exportaciones_FOB_frutas[[#This Row],[País]],Exportaciones_FOB_frutas[[#This Row],[Detalle]],Exportaciones_FOB_frutas[[#This Row],[Año]])</f>
        <v>MéxicoKiwi2020</v>
      </c>
      <c r="B951" s="3" t="s">
        <v>130</v>
      </c>
      <c r="C951" s="3" t="s">
        <v>4</v>
      </c>
      <c r="D951" s="3" t="s">
        <v>9</v>
      </c>
      <c r="E951" s="3">
        <v>0</v>
      </c>
      <c r="F951" s="3">
        <v>0</v>
      </c>
      <c r="G951" s="3">
        <v>106240</v>
      </c>
      <c r="H951" s="3">
        <v>657014.5</v>
      </c>
      <c r="I951" s="3">
        <v>736068.04</v>
      </c>
      <c r="J951" s="3">
        <v>923460.73</v>
      </c>
      <c r="K951" s="3">
        <v>1989963.49</v>
      </c>
      <c r="L951" s="3">
        <v>1626678.81</v>
      </c>
      <c r="M951" s="3">
        <v>385949.1</v>
      </c>
      <c r="N951" s="3"/>
      <c r="O951" s="3"/>
      <c r="P951" s="3"/>
      <c r="Q951" s="3">
        <f>SUM(Exportaciones_FOB_frutas[[#This Row],[Enero]:[Diciembre]])</f>
        <v>6425374.6699999999</v>
      </c>
      <c r="R951" t="s">
        <v>236</v>
      </c>
      <c r="S951">
        <v>2020</v>
      </c>
    </row>
    <row r="952" spans="1:19" x14ac:dyDescent="0.35">
      <c r="A952" s="3" t="str">
        <f>+_xlfn.CONCAT(Exportaciones_FOB_frutas[[#This Row],[País]],Exportaciones_FOB_frutas[[#This Row],[Detalle]],Exportaciones_FOB_frutas[[#This Row],[Año]])</f>
        <v>NicaraguaKiwi2020</v>
      </c>
      <c r="B952" s="3" t="s">
        <v>138</v>
      </c>
      <c r="C952" s="3" t="s">
        <v>4</v>
      </c>
      <c r="D952" s="3" t="s">
        <v>9</v>
      </c>
      <c r="E952" s="3">
        <v>0</v>
      </c>
      <c r="F952" s="3">
        <v>0</v>
      </c>
      <c r="G952" s="3">
        <v>0</v>
      </c>
      <c r="H952" s="3">
        <v>0</v>
      </c>
      <c r="I952" s="3">
        <v>1760</v>
      </c>
      <c r="J952" s="3">
        <v>3360</v>
      </c>
      <c r="K952" s="3">
        <v>1920</v>
      </c>
      <c r="L952" s="3">
        <v>2160</v>
      </c>
      <c r="M952" s="3">
        <v>2400</v>
      </c>
      <c r="N952" s="3"/>
      <c r="O952" s="3"/>
      <c r="P952" s="3"/>
      <c r="Q952" s="3">
        <f>SUM(Exportaciones_FOB_frutas[[#This Row],[Enero]:[Diciembre]])</f>
        <v>11600</v>
      </c>
      <c r="R952" t="s">
        <v>236</v>
      </c>
      <c r="S952">
        <v>2020</v>
      </c>
    </row>
    <row r="953" spans="1:19" x14ac:dyDescent="0.35">
      <c r="A953" s="3" t="str">
        <f>+_xlfn.CONCAT(Exportaciones_FOB_frutas[[#This Row],[País]],Exportaciones_FOB_frutas[[#This Row],[Detalle]],Exportaciones_FOB_frutas[[#This Row],[Año]])</f>
        <v>Nueva ZelandiaKiwi2020</v>
      </c>
      <c r="B953" s="3" t="s">
        <v>142</v>
      </c>
      <c r="C953" s="3" t="s">
        <v>4</v>
      </c>
      <c r="D953" s="3" t="s">
        <v>9</v>
      </c>
      <c r="E953" s="3">
        <v>0</v>
      </c>
      <c r="F953" s="3">
        <v>0</v>
      </c>
      <c r="G953" s="3">
        <v>627.34</v>
      </c>
      <c r="H953" s="3">
        <v>0</v>
      </c>
      <c r="I953" s="3">
        <v>3499.5200000000004</v>
      </c>
      <c r="J953" s="3">
        <v>2530.4699999999998</v>
      </c>
      <c r="K953" s="3">
        <v>1502.34</v>
      </c>
      <c r="L953" s="3">
        <v>1484.77</v>
      </c>
      <c r="M953" s="3">
        <v>1456.29</v>
      </c>
      <c r="N953" s="3"/>
      <c r="O953" s="3"/>
      <c r="P953" s="3"/>
      <c r="Q953" s="3">
        <f>SUM(Exportaciones_FOB_frutas[[#This Row],[Enero]:[Diciembre]])</f>
        <v>11100.73</v>
      </c>
      <c r="R953" t="s">
        <v>236</v>
      </c>
      <c r="S953">
        <v>2020</v>
      </c>
    </row>
    <row r="954" spans="1:19" x14ac:dyDescent="0.35">
      <c r="A954" s="3" t="str">
        <f>+_xlfn.CONCAT(Exportaciones_FOB_frutas[[#This Row],[País]],Exportaciones_FOB_frutas[[#This Row],[Detalle]],Exportaciones_FOB_frutas[[#This Row],[Año]])</f>
        <v>OmánKiwi2020</v>
      </c>
      <c r="B954" s="3" t="s">
        <v>143</v>
      </c>
      <c r="C954" s="3" t="s">
        <v>4</v>
      </c>
      <c r="D954" s="3" t="s">
        <v>9</v>
      </c>
      <c r="E954" s="3">
        <v>0</v>
      </c>
      <c r="F954" s="3">
        <v>0</v>
      </c>
      <c r="G954" s="3">
        <v>0</v>
      </c>
      <c r="H954" s="3">
        <v>0</v>
      </c>
      <c r="I954" s="3">
        <v>29384.6</v>
      </c>
      <c r="J954" s="3">
        <v>30378.34</v>
      </c>
      <c r="K954" s="3">
        <v>0</v>
      </c>
      <c r="L954" s="3">
        <v>0</v>
      </c>
      <c r="M954" s="3">
        <v>0</v>
      </c>
      <c r="N954" s="3"/>
      <c r="O954" s="3"/>
      <c r="P954" s="3"/>
      <c r="Q954" s="3">
        <f>SUM(Exportaciones_FOB_frutas[[#This Row],[Enero]:[Diciembre]])</f>
        <v>59762.94</v>
      </c>
      <c r="R954" t="s">
        <v>236</v>
      </c>
      <c r="S954">
        <v>2020</v>
      </c>
    </row>
    <row r="955" spans="1:19" x14ac:dyDescent="0.35">
      <c r="A955" s="3" t="str">
        <f>+_xlfn.CONCAT(Exportaciones_FOB_frutas[[#This Row],[País]],Exportaciones_FOB_frutas[[#This Row],[Detalle]],Exportaciones_FOB_frutas[[#This Row],[Año]])</f>
        <v>PanamáKiwi2020</v>
      </c>
      <c r="B955" s="3" t="s">
        <v>146</v>
      </c>
      <c r="C955" s="3" t="s">
        <v>4</v>
      </c>
      <c r="D955" s="3" t="s">
        <v>9</v>
      </c>
      <c r="E955" s="3">
        <v>0</v>
      </c>
      <c r="F955" s="3">
        <v>0</v>
      </c>
      <c r="G955" s="3">
        <v>30000.959999999999</v>
      </c>
      <c r="H955" s="3">
        <v>50601.07</v>
      </c>
      <c r="I955" s="3">
        <v>39086.6</v>
      </c>
      <c r="J955" s="3">
        <v>62958.35</v>
      </c>
      <c r="K955" s="3">
        <v>28300</v>
      </c>
      <c r="L955" s="3">
        <v>67120.489999999991</v>
      </c>
      <c r="M955" s="3">
        <v>72656</v>
      </c>
      <c r="N955" s="3"/>
      <c r="O955" s="3"/>
      <c r="P955" s="3"/>
      <c r="Q955" s="3">
        <f>SUM(Exportaciones_FOB_frutas[[#This Row],[Enero]:[Diciembre]])</f>
        <v>350723.47</v>
      </c>
      <c r="R955" t="s">
        <v>236</v>
      </c>
      <c r="S955">
        <v>2020</v>
      </c>
    </row>
    <row r="956" spans="1:19" x14ac:dyDescent="0.35">
      <c r="A956" s="3" t="str">
        <f>+_xlfn.CONCAT(Exportaciones_FOB_frutas[[#This Row],[País]],Exportaciones_FOB_frutas[[#This Row],[Detalle]],Exportaciones_FOB_frutas[[#This Row],[Año]])</f>
        <v>PerúKiwi2020</v>
      </c>
      <c r="B956" s="3" t="s">
        <v>149</v>
      </c>
      <c r="C956" s="3" t="s">
        <v>4</v>
      </c>
      <c r="D956" s="3" t="s">
        <v>9</v>
      </c>
      <c r="E956" s="3">
        <v>0</v>
      </c>
      <c r="F956" s="3">
        <v>21208</v>
      </c>
      <c r="G956" s="3">
        <v>123889</v>
      </c>
      <c r="H956" s="3">
        <v>304191</v>
      </c>
      <c r="I956" s="3">
        <v>265721.81</v>
      </c>
      <c r="J956" s="3">
        <v>352520.2</v>
      </c>
      <c r="K956" s="3">
        <v>329421.5</v>
      </c>
      <c r="L956" s="3">
        <v>535643.06000000006</v>
      </c>
      <c r="M956" s="3">
        <v>278977.7</v>
      </c>
      <c r="N956" s="3"/>
      <c r="O956" s="3"/>
      <c r="P956" s="3"/>
      <c r="Q956" s="3">
        <f>SUM(Exportaciones_FOB_frutas[[#This Row],[Enero]:[Diciembre]])</f>
        <v>2211572.27</v>
      </c>
      <c r="R956" t="s">
        <v>236</v>
      </c>
      <c r="S956">
        <v>2020</v>
      </c>
    </row>
    <row r="957" spans="1:19" x14ac:dyDescent="0.35">
      <c r="A957" s="3" t="str">
        <f>+_xlfn.CONCAT(Exportaciones_FOB_frutas[[#This Row],[País]],Exportaciones_FOB_frutas[[#This Row],[Detalle]],Exportaciones_FOB_frutas[[#This Row],[Año]])</f>
        <v>PoloniaKiwi2020</v>
      </c>
      <c r="B957" s="3" t="s">
        <v>151</v>
      </c>
      <c r="C957" s="3" t="s">
        <v>4</v>
      </c>
      <c r="D957" s="3" t="s">
        <v>9</v>
      </c>
      <c r="E957" s="3">
        <v>0</v>
      </c>
      <c r="F957" s="3">
        <v>0</v>
      </c>
      <c r="G957" s="3">
        <v>1398</v>
      </c>
      <c r="H957" s="3">
        <v>0</v>
      </c>
      <c r="I957" s="3">
        <v>63925</v>
      </c>
      <c r="J957" s="3">
        <v>74394.510000000009</v>
      </c>
      <c r="K957" s="3">
        <v>240577.87</v>
      </c>
      <c r="L957" s="3">
        <v>153619.06</v>
      </c>
      <c r="M957" s="3">
        <v>74149.69</v>
      </c>
      <c r="N957" s="3"/>
      <c r="O957" s="3"/>
      <c r="P957" s="3"/>
      <c r="Q957" s="3">
        <f>SUM(Exportaciones_FOB_frutas[[#This Row],[Enero]:[Diciembre]])</f>
        <v>608064.12999999989</v>
      </c>
      <c r="R957" t="s">
        <v>236</v>
      </c>
      <c r="S957">
        <v>2020</v>
      </c>
    </row>
    <row r="958" spans="1:19" x14ac:dyDescent="0.35">
      <c r="A958" s="3" t="str">
        <f>+_xlfn.CONCAT(Exportaciones_FOB_frutas[[#This Row],[País]],Exportaciones_FOB_frutas[[#This Row],[Detalle]],Exportaciones_FOB_frutas[[#This Row],[Año]])</f>
        <v>PortugalKiwi2020</v>
      </c>
      <c r="B958" s="3" t="s">
        <v>152</v>
      </c>
      <c r="C958" s="3" t="s">
        <v>4</v>
      </c>
      <c r="D958" s="3" t="s">
        <v>9</v>
      </c>
      <c r="E958" s="3">
        <v>0</v>
      </c>
      <c r="F958" s="3">
        <v>0</v>
      </c>
      <c r="G958" s="3">
        <v>0</v>
      </c>
      <c r="H958" s="3">
        <v>38557.96</v>
      </c>
      <c r="I958" s="3">
        <v>108231.36</v>
      </c>
      <c r="J958" s="3">
        <v>179103.58000000002</v>
      </c>
      <c r="K958" s="3">
        <v>179864</v>
      </c>
      <c r="L958" s="3">
        <v>114707.04</v>
      </c>
      <c r="M958" s="3">
        <v>77244</v>
      </c>
      <c r="N958" s="3"/>
      <c r="O958" s="3"/>
      <c r="P958" s="3"/>
      <c r="Q958" s="3">
        <f>SUM(Exportaciones_FOB_frutas[[#This Row],[Enero]:[Diciembre]])</f>
        <v>697707.94000000006</v>
      </c>
      <c r="R958" t="s">
        <v>236</v>
      </c>
      <c r="S958">
        <v>2020</v>
      </c>
    </row>
    <row r="959" spans="1:19" x14ac:dyDescent="0.35">
      <c r="A959" s="3" t="str">
        <f>+_xlfn.CONCAT(Exportaciones_FOB_frutas[[#This Row],[País]],Exportaciones_FOB_frutas[[#This Row],[Detalle]],Exportaciones_FOB_frutas[[#This Row],[Año]])</f>
        <v>Puerto RicoKiwi2020</v>
      </c>
      <c r="B959" s="3" t="s">
        <v>153</v>
      </c>
      <c r="C959" s="3" t="s">
        <v>4</v>
      </c>
      <c r="D959" s="3" t="s">
        <v>9</v>
      </c>
      <c r="E959" s="3">
        <v>0</v>
      </c>
      <c r="F959" s="3">
        <v>0</v>
      </c>
      <c r="G959" s="3">
        <v>0</v>
      </c>
      <c r="H959" s="3">
        <v>0</v>
      </c>
      <c r="I959" s="3">
        <v>63679.82</v>
      </c>
      <c r="J959" s="3">
        <v>35158.879999999997</v>
      </c>
      <c r="K959" s="3">
        <v>0</v>
      </c>
      <c r="L959" s="3">
        <v>0</v>
      </c>
      <c r="M959" s="3">
        <v>0</v>
      </c>
      <c r="N959" s="3"/>
      <c r="O959" s="3"/>
      <c r="P959" s="3"/>
      <c r="Q959" s="3">
        <f>SUM(Exportaciones_FOB_frutas[[#This Row],[Enero]:[Diciembre]])</f>
        <v>98838.7</v>
      </c>
      <c r="R959" t="s">
        <v>236</v>
      </c>
      <c r="S959">
        <v>2020</v>
      </c>
    </row>
    <row r="960" spans="1:19" x14ac:dyDescent="0.35">
      <c r="A960" s="3" t="str">
        <f>+_xlfn.CONCAT(Exportaciones_FOB_frutas[[#This Row],[País]],Exportaciones_FOB_frutas[[#This Row],[Detalle]],Exportaciones_FOB_frutas[[#This Row],[Año]])</f>
        <v>QatarKiwi2020</v>
      </c>
      <c r="B960" s="3" t="s">
        <v>154</v>
      </c>
      <c r="C960" s="3" t="s">
        <v>4</v>
      </c>
      <c r="D960" s="3" t="s">
        <v>9</v>
      </c>
      <c r="E960" s="3">
        <v>0</v>
      </c>
      <c r="F960" s="3">
        <v>0</v>
      </c>
      <c r="G960" s="3">
        <v>0</v>
      </c>
      <c r="H960" s="3">
        <v>37241</v>
      </c>
      <c r="I960" s="3">
        <v>105640.01000000001</v>
      </c>
      <c r="J960" s="3">
        <v>100092.36</v>
      </c>
      <c r="K960" s="3">
        <v>138760.88</v>
      </c>
      <c r="L960" s="3">
        <v>65774.92</v>
      </c>
      <c r="M960" s="3">
        <v>32412.799999999999</v>
      </c>
      <c r="N960" s="3"/>
      <c r="O960" s="3"/>
      <c r="P960" s="3"/>
      <c r="Q960" s="3">
        <f>SUM(Exportaciones_FOB_frutas[[#This Row],[Enero]:[Diciembre]])</f>
        <v>479921.97</v>
      </c>
      <c r="R960" t="s">
        <v>236</v>
      </c>
      <c r="S960">
        <v>2020</v>
      </c>
    </row>
    <row r="961" spans="1:19" x14ac:dyDescent="0.35">
      <c r="A961" s="3" t="str">
        <f>+_xlfn.CONCAT(Exportaciones_FOB_frutas[[#This Row],[País]],Exportaciones_FOB_frutas[[#This Row],[Detalle]],Exportaciones_FOB_frutas[[#This Row],[Año]])</f>
        <v>Reino UnidoKiwi2020</v>
      </c>
      <c r="B961" s="3" t="s">
        <v>155</v>
      </c>
      <c r="C961" s="3" t="s">
        <v>4</v>
      </c>
      <c r="D961" s="3" t="s">
        <v>9</v>
      </c>
      <c r="E961" s="3">
        <v>0</v>
      </c>
      <c r="F961" s="3">
        <v>0</v>
      </c>
      <c r="G961" s="3">
        <v>0</v>
      </c>
      <c r="H961" s="3">
        <v>250077.59</v>
      </c>
      <c r="I961" s="3">
        <v>2440176.19</v>
      </c>
      <c r="J961" s="3">
        <v>3017777.51</v>
      </c>
      <c r="K961" s="3">
        <v>2345089.75</v>
      </c>
      <c r="L961" s="3">
        <v>1789798.62</v>
      </c>
      <c r="M961" s="3">
        <v>947702.08</v>
      </c>
      <c r="N961" s="3"/>
      <c r="O961" s="3"/>
      <c r="P961" s="3"/>
      <c r="Q961" s="3">
        <f>SUM(Exportaciones_FOB_frutas[[#This Row],[Enero]:[Diciembre]])</f>
        <v>10790621.74</v>
      </c>
      <c r="R961" t="s">
        <v>236</v>
      </c>
      <c r="S961">
        <v>2020</v>
      </c>
    </row>
    <row r="962" spans="1:19" x14ac:dyDescent="0.35">
      <c r="A962" s="3" t="str">
        <f>+_xlfn.CONCAT(Exportaciones_FOB_frutas[[#This Row],[País]],Exportaciones_FOB_frutas[[#This Row],[Detalle]],Exportaciones_FOB_frutas[[#This Row],[Año]])</f>
        <v>República DominicanaKiwi2020</v>
      </c>
      <c r="B962" s="3" t="s">
        <v>158</v>
      </c>
      <c r="C962" s="3" t="s">
        <v>4</v>
      </c>
      <c r="D962" s="3" t="s">
        <v>9</v>
      </c>
      <c r="E962" s="3">
        <v>0</v>
      </c>
      <c r="F962" s="3">
        <v>0</v>
      </c>
      <c r="G962" s="3">
        <v>2220</v>
      </c>
      <c r="H962" s="3">
        <v>102331.15</v>
      </c>
      <c r="I962" s="3">
        <v>7122.5</v>
      </c>
      <c r="J962" s="3">
        <v>45754.41</v>
      </c>
      <c r="K962" s="3">
        <v>110903.96</v>
      </c>
      <c r="L962" s="3">
        <v>51513.99</v>
      </c>
      <c r="M962" s="3">
        <v>124524</v>
      </c>
      <c r="N962" s="3"/>
      <c r="O962" s="3"/>
      <c r="P962" s="3"/>
      <c r="Q962" s="3">
        <f>SUM(Exportaciones_FOB_frutas[[#This Row],[Enero]:[Diciembre]])</f>
        <v>444370.01</v>
      </c>
      <c r="R962" t="s">
        <v>236</v>
      </c>
      <c r="S962">
        <v>2020</v>
      </c>
    </row>
    <row r="963" spans="1:19" x14ac:dyDescent="0.35">
      <c r="A963" s="3" t="str">
        <f>+_xlfn.CONCAT(Exportaciones_FOB_frutas[[#This Row],[País]],Exportaciones_FOB_frutas[[#This Row],[Detalle]],Exportaciones_FOB_frutas[[#This Row],[Año]])</f>
        <v>RumaniaKiwi2020</v>
      </c>
      <c r="B963" s="3" t="s">
        <v>160</v>
      </c>
      <c r="C963" s="3" t="s">
        <v>4</v>
      </c>
      <c r="D963" s="3" t="s">
        <v>9</v>
      </c>
      <c r="E963" s="3">
        <v>0</v>
      </c>
      <c r="F963" s="3">
        <v>0</v>
      </c>
      <c r="G963" s="3">
        <v>0</v>
      </c>
      <c r="H963" s="3">
        <v>28736</v>
      </c>
      <c r="I963" s="3">
        <v>107769.65</v>
      </c>
      <c r="J963" s="3">
        <v>65774.880000000005</v>
      </c>
      <c r="K963" s="3">
        <v>0</v>
      </c>
      <c r="L963" s="3">
        <v>0</v>
      </c>
      <c r="M963" s="3">
        <v>0</v>
      </c>
      <c r="N963" s="3"/>
      <c r="O963" s="3"/>
      <c r="P963" s="3"/>
      <c r="Q963" s="3">
        <f>SUM(Exportaciones_FOB_frutas[[#This Row],[Enero]:[Diciembre]])</f>
        <v>202280.53</v>
      </c>
      <c r="R963" t="s">
        <v>236</v>
      </c>
      <c r="S963">
        <v>2020</v>
      </c>
    </row>
    <row r="964" spans="1:19" x14ac:dyDescent="0.35">
      <c r="A964" s="3" t="str">
        <f>+_xlfn.CONCAT(Exportaciones_FOB_frutas[[#This Row],[País]],Exportaciones_FOB_frutas[[#This Row],[Detalle]],Exportaciones_FOB_frutas[[#This Row],[Año]])</f>
        <v>RusiaKiwi2020</v>
      </c>
      <c r="B964" s="3" t="s">
        <v>161</v>
      </c>
      <c r="C964" s="3" t="s">
        <v>4</v>
      </c>
      <c r="D964" s="3" t="s">
        <v>9</v>
      </c>
      <c r="E964" s="3">
        <v>0</v>
      </c>
      <c r="F964" s="3">
        <v>10427.700000000001</v>
      </c>
      <c r="G964" s="3">
        <v>0</v>
      </c>
      <c r="H964" s="3">
        <v>708764.32000000007</v>
      </c>
      <c r="I964" s="3">
        <v>2934024.83</v>
      </c>
      <c r="J964" s="3">
        <v>1687236.21</v>
      </c>
      <c r="K964" s="3">
        <v>2045423.18</v>
      </c>
      <c r="L964" s="3">
        <v>799010.63</v>
      </c>
      <c r="M964" s="3">
        <v>104986.16</v>
      </c>
      <c r="N964" s="3"/>
      <c r="O964" s="3"/>
      <c r="P964" s="3"/>
      <c r="Q964" s="3">
        <f>SUM(Exportaciones_FOB_frutas[[#This Row],[Enero]:[Diciembre]])</f>
        <v>8289873.0300000003</v>
      </c>
      <c r="R964" t="s">
        <v>236</v>
      </c>
      <c r="S964">
        <v>2020</v>
      </c>
    </row>
    <row r="965" spans="1:19" x14ac:dyDescent="0.35">
      <c r="A965" s="3" t="str">
        <f>+_xlfn.CONCAT(Exportaciones_FOB_frutas[[#This Row],[País]],Exportaciones_FOB_frutas[[#This Row],[Detalle]],Exportaciones_FOB_frutas[[#This Row],[Año]])</f>
        <v>SingapurKiwi2020</v>
      </c>
      <c r="B965" s="3" t="s">
        <v>170</v>
      </c>
      <c r="C965" s="3" t="s">
        <v>4</v>
      </c>
      <c r="D965" s="3" t="s">
        <v>9</v>
      </c>
      <c r="E965" s="3">
        <v>0</v>
      </c>
      <c r="F965" s="3">
        <v>0</v>
      </c>
      <c r="G965" s="3">
        <v>0</v>
      </c>
      <c r="H965" s="3">
        <v>33928</v>
      </c>
      <c r="I965" s="3">
        <v>9142</v>
      </c>
      <c r="J965" s="3">
        <v>75685.240000000005</v>
      </c>
      <c r="K965" s="3">
        <v>0</v>
      </c>
      <c r="L965" s="3">
        <v>35431.64</v>
      </c>
      <c r="M965" s="3">
        <v>0</v>
      </c>
      <c r="N965" s="3"/>
      <c r="O965" s="3"/>
      <c r="P965" s="3"/>
      <c r="Q965" s="3">
        <f>SUM(Exportaciones_FOB_frutas[[#This Row],[Enero]:[Diciembre]])</f>
        <v>154186.88</v>
      </c>
      <c r="R965" t="s">
        <v>236</v>
      </c>
      <c r="S965">
        <v>2020</v>
      </c>
    </row>
    <row r="966" spans="1:19" x14ac:dyDescent="0.35">
      <c r="A966" s="3" t="str">
        <f>+_xlfn.CONCAT(Exportaciones_FOB_frutas[[#This Row],[País]],Exportaciones_FOB_frutas[[#This Row],[Detalle]],Exportaciones_FOB_frutas[[#This Row],[Año]])</f>
        <v>SueciaKiwi2020</v>
      </c>
      <c r="B966" s="3" t="s">
        <v>175</v>
      </c>
      <c r="C966" s="3" t="s">
        <v>4</v>
      </c>
      <c r="D966" s="3" t="s">
        <v>9</v>
      </c>
      <c r="E966" s="3">
        <v>0</v>
      </c>
      <c r="F966" s="3">
        <v>0</v>
      </c>
      <c r="G966" s="3">
        <v>0</v>
      </c>
      <c r="H966" s="3">
        <v>0</v>
      </c>
      <c r="I966" s="3">
        <v>89579.75</v>
      </c>
      <c r="J966" s="3">
        <v>147193.25</v>
      </c>
      <c r="K966" s="3">
        <v>203847.7</v>
      </c>
      <c r="L966" s="3">
        <v>114551.25</v>
      </c>
      <c r="M966" s="3">
        <v>86016.639999999999</v>
      </c>
      <c r="N966" s="3"/>
      <c r="O966" s="3"/>
      <c r="P966" s="3"/>
      <c r="Q966" s="3">
        <f>SUM(Exportaciones_FOB_frutas[[#This Row],[Enero]:[Diciembre]])</f>
        <v>641188.59</v>
      </c>
      <c r="R966" t="s">
        <v>236</v>
      </c>
      <c r="S966">
        <v>2020</v>
      </c>
    </row>
    <row r="967" spans="1:19" x14ac:dyDescent="0.35">
      <c r="A967" s="3" t="str">
        <f>+_xlfn.CONCAT(Exportaciones_FOB_frutas[[#This Row],[País]],Exportaciones_FOB_frutas[[#This Row],[Detalle]],Exportaciones_FOB_frutas[[#This Row],[Año]])</f>
        <v>SuizaKiwi2020</v>
      </c>
      <c r="B967" s="3" t="s">
        <v>176</v>
      </c>
      <c r="C967" s="3" t="s">
        <v>4</v>
      </c>
      <c r="D967" s="3" t="s">
        <v>9</v>
      </c>
      <c r="E967" s="3">
        <v>60934.36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/>
      <c r="O967" s="3"/>
      <c r="P967" s="3"/>
      <c r="Q967" s="3">
        <f>SUM(Exportaciones_FOB_frutas[[#This Row],[Enero]:[Diciembre]])</f>
        <v>60934.36</v>
      </c>
      <c r="R967" t="s">
        <v>236</v>
      </c>
      <c r="S967">
        <v>2020</v>
      </c>
    </row>
    <row r="968" spans="1:19" x14ac:dyDescent="0.35">
      <c r="A968" s="3" t="str">
        <f>+_xlfn.CONCAT(Exportaciones_FOB_frutas[[#This Row],[País]],Exportaciones_FOB_frutas[[#This Row],[Detalle]],Exportaciones_FOB_frutas[[#This Row],[Año]])</f>
        <v>TailandiaKiwi2020</v>
      </c>
      <c r="B968" s="3" t="s">
        <v>178</v>
      </c>
      <c r="C968" s="3" t="s">
        <v>4</v>
      </c>
      <c r="D968" s="3" t="s">
        <v>9</v>
      </c>
      <c r="E968" s="3">
        <v>0</v>
      </c>
      <c r="F968" s="3">
        <v>0</v>
      </c>
      <c r="G968" s="3">
        <v>0</v>
      </c>
      <c r="H968" s="3">
        <v>0</v>
      </c>
      <c r="I968" s="3">
        <v>57754.8</v>
      </c>
      <c r="J968" s="3">
        <v>81758.23000000001</v>
      </c>
      <c r="K968" s="3">
        <v>96034</v>
      </c>
      <c r="L968" s="3">
        <v>72780</v>
      </c>
      <c r="M968" s="3">
        <v>0</v>
      </c>
      <c r="N968" s="3"/>
      <c r="O968" s="3"/>
      <c r="P968" s="3"/>
      <c r="Q968" s="3">
        <f>SUM(Exportaciones_FOB_frutas[[#This Row],[Enero]:[Diciembre]])</f>
        <v>308327.03000000003</v>
      </c>
      <c r="R968" t="s">
        <v>236</v>
      </c>
      <c r="S968">
        <v>2020</v>
      </c>
    </row>
    <row r="969" spans="1:19" x14ac:dyDescent="0.35">
      <c r="A969" s="3" t="str">
        <f>+_xlfn.CONCAT(Exportaciones_FOB_frutas[[#This Row],[País]],Exportaciones_FOB_frutas[[#This Row],[Detalle]],Exportaciones_FOB_frutas[[#This Row],[Año]])</f>
        <v>Taiwán (Formosa)Kiwi2020</v>
      </c>
      <c r="B969" s="3" t="s">
        <v>179</v>
      </c>
      <c r="C969" s="3" t="s">
        <v>4</v>
      </c>
      <c r="D969" s="3" t="s">
        <v>9</v>
      </c>
      <c r="E969" s="3">
        <v>0</v>
      </c>
      <c r="F969" s="3">
        <v>0</v>
      </c>
      <c r="G969" s="3">
        <v>0</v>
      </c>
      <c r="H969" s="3">
        <v>50329.5</v>
      </c>
      <c r="I969" s="3">
        <v>22112.78</v>
      </c>
      <c r="J969" s="3">
        <v>0</v>
      </c>
      <c r="K969" s="3">
        <v>0</v>
      </c>
      <c r="L969" s="3">
        <v>0</v>
      </c>
      <c r="M969" s="3">
        <v>0</v>
      </c>
      <c r="N969" s="3"/>
      <c r="O969" s="3"/>
      <c r="P969" s="3"/>
      <c r="Q969" s="3">
        <f>SUM(Exportaciones_FOB_frutas[[#This Row],[Enero]:[Diciembre]])</f>
        <v>72442.28</v>
      </c>
      <c r="R969" t="s">
        <v>236</v>
      </c>
      <c r="S969">
        <v>2020</v>
      </c>
    </row>
    <row r="970" spans="1:19" x14ac:dyDescent="0.35">
      <c r="A970" s="3" t="str">
        <f>+_xlfn.CONCAT(Exportaciones_FOB_frutas[[#This Row],[País]],Exportaciones_FOB_frutas[[#This Row],[Detalle]],Exportaciones_FOB_frutas[[#This Row],[Año]])</f>
        <v>Territorio Francés en AméricaKiwi2020</v>
      </c>
      <c r="B970" s="3" t="s">
        <v>183</v>
      </c>
      <c r="C970" s="3" t="s">
        <v>4</v>
      </c>
      <c r="D970" s="3" t="s">
        <v>9</v>
      </c>
      <c r="E970" s="3">
        <v>0</v>
      </c>
      <c r="F970" s="3">
        <v>0</v>
      </c>
      <c r="G970" s="3">
        <v>0</v>
      </c>
      <c r="H970" s="3">
        <v>0</v>
      </c>
      <c r="I970" s="3">
        <v>1667.1</v>
      </c>
      <c r="J970" s="3">
        <v>13860</v>
      </c>
      <c r="K970" s="3">
        <v>3022.14</v>
      </c>
      <c r="L970" s="3">
        <v>1680</v>
      </c>
      <c r="M970" s="3">
        <v>0</v>
      </c>
      <c r="N970" s="3"/>
      <c r="O970" s="3"/>
      <c r="P970" s="3"/>
      <c r="Q970" s="3">
        <f>SUM(Exportaciones_FOB_frutas[[#This Row],[Enero]:[Diciembre]])</f>
        <v>20229.240000000002</v>
      </c>
      <c r="R970" t="s">
        <v>236</v>
      </c>
      <c r="S970">
        <v>2020</v>
      </c>
    </row>
    <row r="971" spans="1:19" x14ac:dyDescent="0.35">
      <c r="A971" s="3" t="str">
        <f>+_xlfn.CONCAT(Exportaciones_FOB_frutas[[#This Row],[País]],Exportaciones_FOB_frutas[[#This Row],[Detalle]],Exportaciones_FOB_frutas[[#This Row],[Año]])</f>
        <v>TogoKiwi2020</v>
      </c>
      <c r="B971" s="3" t="s">
        <v>186</v>
      </c>
      <c r="C971" s="3" t="s">
        <v>4</v>
      </c>
      <c r="D971" s="3" t="s">
        <v>9</v>
      </c>
      <c r="E971" s="3">
        <v>0</v>
      </c>
      <c r="F971" s="3">
        <v>0</v>
      </c>
      <c r="G971" s="3">
        <v>0</v>
      </c>
      <c r="H971" s="3">
        <v>0</v>
      </c>
      <c r="I971" s="3">
        <v>7626.55</v>
      </c>
      <c r="J971" s="3">
        <v>4189.8900000000003</v>
      </c>
      <c r="K971" s="3">
        <v>0</v>
      </c>
      <c r="L971" s="3">
        <v>0</v>
      </c>
      <c r="M971" s="3">
        <v>0</v>
      </c>
      <c r="N971" s="3"/>
      <c r="O971" s="3"/>
      <c r="P971" s="3"/>
      <c r="Q971" s="3">
        <f>SUM(Exportaciones_FOB_frutas[[#This Row],[Enero]:[Diciembre]])</f>
        <v>11816.44</v>
      </c>
      <c r="R971" t="s">
        <v>236</v>
      </c>
      <c r="S971">
        <v>2020</v>
      </c>
    </row>
    <row r="972" spans="1:19" x14ac:dyDescent="0.35">
      <c r="A972" s="3" t="str">
        <f>+_xlfn.CONCAT(Exportaciones_FOB_frutas[[#This Row],[País]],Exportaciones_FOB_frutas[[#This Row],[Detalle]],Exportaciones_FOB_frutas[[#This Row],[Año]])</f>
        <v>TunezKiwi2020</v>
      </c>
      <c r="B972" s="3" t="s">
        <v>188</v>
      </c>
      <c r="C972" s="3" t="s">
        <v>4</v>
      </c>
      <c r="D972" s="3" t="s">
        <v>9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19800</v>
      </c>
      <c r="K972" s="3">
        <v>19800</v>
      </c>
      <c r="L972" s="3">
        <v>0</v>
      </c>
      <c r="M972" s="3">
        <v>0</v>
      </c>
      <c r="N972" s="3"/>
      <c r="O972" s="3"/>
      <c r="P972" s="3"/>
      <c r="Q972" s="3">
        <f>SUM(Exportaciones_FOB_frutas[[#This Row],[Enero]:[Diciembre]])</f>
        <v>39600</v>
      </c>
      <c r="R972" t="s">
        <v>236</v>
      </c>
      <c r="S972">
        <v>2020</v>
      </c>
    </row>
    <row r="973" spans="1:19" x14ac:dyDescent="0.35">
      <c r="A973" s="3" t="str">
        <f>+_xlfn.CONCAT(Exportaciones_FOB_frutas[[#This Row],[País]],Exportaciones_FOB_frutas[[#This Row],[Detalle]],Exportaciones_FOB_frutas[[#This Row],[Año]])</f>
        <v>TurquíaKiwi2020</v>
      </c>
      <c r="B973" s="3" t="s">
        <v>190</v>
      </c>
      <c r="C973" s="3" t="s">
        <v>4</v>
      </c>
      <c r="D973" s="3" t="s">
        <v>9</v>
      </c>
      <c r="E973" s="3">
        <v>0</v>
      </c>
      <c r="F973" s="3">
        <v>0</v>
      </c>
      <c r="G973" s="3">
        <v>0</v>
      </c>
      <c r="H973" s="3">
        <v>0</v>
      </c>
      <c r="I973" s="3">
        <v>278113.59999999998</v>
      </c>
      <c r="J973" s="3">
        <v>158007</v>
      </c>
      <c r="K973" s="3">
        <v>251479</v>
      </c>
      <c r="L973" s="3">
        <v>37752</v>
      </c>
      <c r="M973" s="3">
        <v>0</v>
      </c>
      <c r="N973" s="3"/>
      <c r="O973" s="3"/>
      <c r="P973" s="3"/>
      <c r="Q973" s="3">
        <f>SUM(Exportaciones_FOB_frutas[[#This Row],[Enero]:[Diciembre]])</f>
        <v>725351.6</v>
      </c>
      <c r="R973" t="s">
        <v>236</v>
      </c>
      <c r="S973">
        <v>2020</v>
      </c>
    </row>
    <row r="974" spans="1:19" x14ac:dyDescent="0.35">
      <c r="A974" s="3" t="str">
        <f>+_xlfn.CONCAT(Exportaciones_FOB_frutas[[#This Row],[País]],Exportaciones_FOB_frutas[[#This Row],[Detalle]],Exportaciones_FOB_frutas[[#This Row],[Año]])</f>
        <v>UcraniaKiwi2020</v>
      </c>
      <c r="B974" s="3" t="s">
        <v>191</v>
      </c>
      <c r="C974" s="3" t="s">
        <v>4</v>
      </c>
      <c r="D974" s="3" t="s">
        <v>9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31080</v>
      </c>
      <c r="K974" s="3">
        <v>36960</v>
      </c>
      <c r="L974" s="3">
        <v>0</v>
      </c>
      <c r="M974" s="3">
        <v>0</v>
      </c>
      <c r="N974" s="3"/>
      <c r="O974" s="3"/>
      <c r="P974" s="3"/>
      <c r="Q974" s="3">
        <f>SUM(Exportaciones_FOB_frutas[[#This Row],[Enero]:[Diciembre]])</f>
        <v>68040</v>
      </c>
      <c r="R974" t="s">
        <v>236</v>
      </c>
      <c r="S974">
        <v>2020</v>
      </c>
    </row>
    <row r="975" spans="1:19" x14ac:dyDescent="0.35">
      <c r="A975" s="3" t="str">
        <f>+_xlfn.CONCAT(Exportaciones_FOB_frutas[[#This Row],[País]],Exportaciones_FOB_frutas[[#This Row],[Detalle]],Exportaciones_FOB_frutas[[#This Row],[Año]])</f>
        <v>UruguayKiwi2020</v>
      </c>
      <c r="B975" s="3" t="s">
        <v>192</v>
      </c>
      <c r="C975" s="3" t="s">
        <v>4</v>
      </c>
      <c r="D975" s="3" t="s">
        <v>9</v>
      </c>
      <c r="E975" s="3">
        <v>0</v>
      </c>
      <c r="F975" s="3">
        <v>0</v>
      </c>
      <c r="G975" s="3">
        <v>0</v>
      </c>
      <c r="H975" s="3">
        <v>122540</v>
      </c>
      <c r="I975" s="3">
        <v>192351</v>
      </c>
      <c r="J975" s="3">
        <v>199822</v>
      </c>
      <c r="K975" s="3">
        <v>222021.28</v>
      </c>
      <c r="L975" s="3">
        <v>179686</v>
      </c>
      <c r="M975" s="3">
        <v>206990</v>
      </c>
      <c r="N975" s="3"/>
      <c r="O975" s="3"/>
      <c r="P975" s="3"/>
      <c r="Q975" s="3">
        <f>SUM(Exportaciones_FOB_frutas[[#This Row],[Enero]:[Diciembre]])</f>
        <v>1123410.28</v>
      </c>
      <c r="R975" t="s">
        <v>236</v>
      </c>
      <c r="S975">
        <v>2020</v>
      </c>
    </row>
    <row r="976" spans="1:19" x14ac:dyDescent="0.35">
      <c r="A976" s="3" t="str">
        <f>+_xlfn.CONCAT(Exportaciones_FOB_frutas[[#This Row],[País]],Exportaciones_FOB_frutas[[#This Row],[Detalle]],Exportaciones_FOB_frutas[[#This Row],[Año]])</f>
        <v>UzbekistánKiwi2020</v>
      </c>
      <c r="B976" s="3" t="s">
        <v>193</v>
      </c>
      <c r="C976" s="3" t="s">
        <v>4</v>
      </c>
      <c r="D976" s="3" t="s">
        <v>9</v>
      </c>
      <c r="E976" s="3">
        <v>0</v>
      </c>
      <c r="F976" s="3">
        <v>0</v>
      </c>
      <c r="G976" s="3">
        <v>0</v>
      </c>
      <c r="H976" s="3">
        <v>0</v>
      </c>
      <c r="I976" s="3">
        <v>31004.6</v>
      </c>
      <c r="J976" s="3">
        <v>0</v>
      </c>
      <c r="K976" s="3">
        <v>0</v>
      </c>
      <c r="L976" s="3">
        <v>0</v>
      </c>
      <c r="M976" s="3">
        <v>0</v>
      </c>
      <c r="N976" s="3"/>
      <c r="O976" s="3"/>
      <c r="P976" s="3"/>
      <c r="Q976" s="3">
        <f>SUM(Exportaciones_FOB_frutas[[#This Row],[Enero]:[Diciembre]])</f>
        <v>31004.6</v>
      </c>
      <c r="R976" t="s">
        <v>236</v>
      </c>
      <c r="S976">
        <v>2020</v>
      </c>
    </row>
    <row r="977" spans="1:19" x14ac:dyDescent="0.35">
      <c r="A977" s="3" t="str">
        <f>+_xlfn.CONCAT(Exportaciones_FOB_frutas[[#This Row],[País]],Exportaciones_FOB_frutas[[#This Row],[Detalle]],Exportaciones_FOB_frutas[[#This Row],[Año]])</f>
        <v>VenezuelaKiwi2020</v>
      </c>
      <c r="B977" s="3" t="s">
        <v>194</v>
      </c>
      <c r="C977" s="3" t="s">
        <v>4</v>
      </c>
      <c r="D977" s="3" t="s">
        <v>9</v>
      </c>
      <c r="E977" s="3">
        <v>0</v>
      </c>
      <c r="F977" s="3">
        <v>0</v>
      </c>
      <c r="G977" s="3">
        <v>0</v>
      </c>
      <c r="H977" s="3">
        <v>7440</v>
      </c>
      <c r="I977" s="3">
        <v>13080</v>
      </c>
      <c r="J977" s="3">
        <v>0</v>
      </c>
      <c r="K977" s="3">
        <v>41384</v>
      </c>
      <c r="L977" s="3">
        <v>0</v>
      </c>
      <c r="M977" s="3">
        <v>7680</v>
      </c>
      <c r="N977" s="3"/>
      <c r="O977" s="3"/>
      <c r="P977" s="3"/>
      <c r="Q977" s="3">
        <f>SUM(Exportaciones_FOB_frutas[[#This Row],[Enero]:[Diciembre]])</f>
        <v>69584</v>
      </c>
      <c r="R977" t="s">
        <v>236</v>
      </c>
      <c r="S977">
        <v>2020</v>
      </c>
    </row>
    <row r="978" spans="1:19" x14ac:dyDescent="0.35">
      <c r="A978" s="3" t="str">
        <f>+_xlfn.CONCAT(Exportaciones_FOB_frutas[[#This Row],[País]],Exportaciones_FOB_frutas[[#This Row],[Detalle]],Exportaciones_FOB_frutas[[#This Row],[Año]])</f>
        <v>ChinaKiwi2019</v>
      </c>
      <c r="B978" s="3" t="s">
        <v>56</v>
      </c>
      <c r="C978" s="3" t="s">
        <v>4</v>
      </c>
      <c r="D978" s="3" t="s">
        <v>9</v>
      </c>
      <c r="E978" s="3">
        <v>0</v>
      </c>
      <c r="F978" s="3">
        <v>0</v>
      </c>
      <c r="G978" s="3">
        <v>27600</v>
      </c>
      <c r="H978" s="3">
        <v>4639507.6899999995</v>
      </c>
      <c r="I978" s="3">
        <v>11966242.159999998</v>
      </c>
      <c r="J978" s="3">
        <v>6192876.8100000005</v>
      </c>
      <c r="K978" s="3">
        <v>4538242.99</v>
      </c>
      <c r="L978" s="3">
        <v>618376.73</v>
      </c>
      <c r="M978" s="3">
        <v>80872.399999999994</v>
      </c>
      <c r="N978" s="3">
        <v>0</v>
      </c>
      <c r="O978" s="3">
        <v>0</v>
      </c>
      <c r="P978" s="3">
        <v>0</v>
      </c>
      <c r="Q978" s="3">
        <f>SUM(Exportaciones_FOB_frutas[[#This Row],[Enero]:[Diciembre]])</f>
        <v>28063718.779999997</v>
      </c>
      <c r="R978" t="s">
        <v>236</v>
      </c>
      <c r="S978">
        <v>2019</v>
      </c>
    </row>
    <row r="979" spans="1:19" x14ac:dyDescent="0.35">
      <c r="A979" s="3" t="str">
        <f>+_xlfn.CONCAT(Exportaciones_FOB_frutas[[#This Row],[País]],Exportaciones_FOB_frutas[[#This Row],[Detalle]],Exportaciones_FOB_frutas[[#This Row],[Año]])</f>
        <v>Estados Unidos de AméricaKiwi2019</v>
      </c>
      <c r="B979" s="3" t="s">
        <v>74</v>
      </c>
      <c r="C979" s="3" t="s">
        <v>4</v>
      </c>
      <c r="D979" s="3" t="s">
        <v>9</v>
      </c>
      <c r="E979" s="3">
        <v>24888.59</v>
      </c>
      <c r="F979" s="3">
        <v>113766.23</v>
      </c>
      <c r="G979" s="3">
        <v>132724.93</v>
      </c>
      <c r="H979" s="3">
        <v>5147145.79</v>
      </c>
      <c r="I979" s="3">
        <v>5979819.6499999994</v>
      </c>
      <c r="J979" s="3">
        <v>3665056.2199999997</v>
      </c>
      <c r="K979" s="3">
        <v>4110670.94</v>
      </c>
      <c r="L979" s="3">
        <v>3945300.7099999995</v>
      </c>
      <c r="M979" s="3">
        <v>1258539.8999999999</v>
      </c>
      <c r="N979" s="3">
        <v>161707.69</v>
      </c>
      <c r="O979" s="3">
        <v>57374.58</v>
      </c>
      <c r="P979" s="3">
        <v>105720</v>
      </c>
      <c r="Q979" s="3">
        <f>SUM(Exportaciones_FOB_frutas[[#This Row],[Enero]:[Diciembre]])</f>
        <v>24702715.23</v>
      </c>
      <c r="R979" t="s">
        <v>236</v>
      </c>
      <c r="S979">
        <v>2019</v>
      </c>
    </row>
    <row r="980" spans="1:19" x14ac:dyDescent="0.35">
      <c r="A980" s="3" t="str">
        <f>+_xlfn.CONCAT(Exportaciones_FOB_frutas[[#This Row],[País]],Exportaciones_FOB_frutas[[#This Row],[Detalle]],Exportaciones_FOB_frutas[[#This Row],[Año]])</f>
        <v>JapónKiwi2019</v>
      </c>
      <c r="B980" s="3" t="s">
        <v>110</v>
      </c>
      <c r="C980" s="3" t="s">
        <v>4</v>
      </c>
      <c r="D980" s="3" t="s">
        <v>9</v>
      </c>
      <c r="E980" s="3">
        <v>12275</v>
      </c>
      <c r="F980" s="3">
        <v>77775.710000000006</v>
      </c>
      <c r="G980" s="3">
        <v>27233.64</v>
      </c>
      <c r="H980" s="3">
        <v>580694.54999999993</v>
      </c>
      <c r="I980" s="3">
        <v>590522.82999999996</v>
      </c>
      <c r="J980" s="3">
        <v>344759.69</v>
      </c>
      <c r="K980" s="3">
        <v>1049528.25</v>
      </c>
      <c r="L980" s="3">
        <v>699773.65999999992</v>
      </c>
      <c r="M980" s="3">
        <v>398923.82</v>
      </c>
      <c r="N980" s="3">
        <v>88205</v>
      </c>
      <c r="O980" s="3">
        <v>0</v>
      </c>
      <c r="P980" s="3">
        <v>22234.9</v>
      </c>
      <c r="Q980" s="3">
        <f>SUM(Exportaciones_FOB_frutas[[#This Row],[Enero]:[Diciembre]])</f>
        <v>3891927.05</v>
      </c>
      <c r="R980" t="s">
        <v>236</v>
      </c>
      <c r="S980">
        <v>2019</v>
      </c>
    </row>
    <row r="981" spans="1:19" x14ac:dyDescent="0.35">
      <c r="A981" s="3" t="str">
        <f>+_xlfn.CONCAT(Exportaciones_FOB_frutas[[#This Row],[País]],Exportaciones_FOB_frutas[[#This Row],[Detalle]],Exportaciones_FOB_frutas[[#This Row],[Año]])</f>
        <v>Corea del SurKiwi2019</v>
      </c>
      <c r="B981" s="3" t="s">
        <v>60</v>
      </c>
      <c r="C981" s="3" t="s">
        <v>4</v>
      </c>
      <c r="D981" s="3" t="s">
        <v>9</v>
      </c>
      <c r="E981" s="3">
        <v>0</v>
      </c>
      <c r="F981" s="3">
        <v>0</v>
      </c>
      <c r="G981" s="3">
        <v>25200</v>
      </c>
      <c r="H981" s="3">
        <v>1078825.47</v>
      </c>
      <c r="I981" s="3">
        <v>1190098</v>
      </c>
      <c r="J981" s="3">
        <v>710038.95</v>
      </c>
      <c r="K981" s="3">
        <v>113616.59</v>
      </c>
      <c r="L981" s="3">
        <v>53959.74</v>
      </c>
      <c r="M981" s="3">
        <v>32485</v>
      </c>
      <c r="N981" s="3">
        <v>24000.1</v>
      </c>
      <c r="O981" s="3">
        <v>0</v>
      </c>
      <c r="P981" s="3">
        <v>0</v>
      </c>
      <c r="Q981" s="3">
        <f>SUM(Exportaciones_FOB_frutas[[#This Row],[Enero]:[Diciembre]])</f>
        <v>3228223.85</v>
      </c>
      <c r="R981" t="s">
        <v>236</v>
      </c>
      <c r="S981">
        <v>2019</v>
      </c>
    </row>
    <row r="982" spans="1:19" x14ac:dyDescent="0.35">
      <c r="A982" s="3" t="str">
        <f>+_xlfn.CONCAT(Exportaciones_FOB_frutas[[#This Row],[País]],Exportaciones_FOB_frutas[[#This Row],[Detalle]],Exportaciones_FOB_frutas[[#This Row],[Año]])</f>
        <v>BrasilKiwi2019</v>
      </c>
      <c r="B982" s="3" t="s">
        <v>49</v>
      </c>
      <c r="C982" s="3" t="s">
        <v>4</v>
      </c>
      <c r="D982" s="3" t="s">
        <v>9</v>
      </c>
      <c r="E982" s="3">
        <v>0</v>
      </c>
      <c r="F982" s="3">
        <v>0</v>
      </c>
      <c r="G982" s="3">
        <v>0</v>
      </c>
      <c r="H982" s="3">
        <v>1293083</v>
      </c>
      <c r="I982" s="3">
        <v>2505089.73</v>
      </c>
      <c r="J982" s="3">
        <v>1613483.2</v>
      </c>
      <c r="K982" s="3">
        <v>2453077.15</v>
      </c>
      <c r="L982" s="3">
        <v>2242117.9000000004</v>
      </c>
      <c r="M982" s="3">
        <v>2253588.75</v>
      </c>
      <c r="N982" s="3">
        <v>2344538.1800000002</v>
      </c>
      <c r="O982" s="3">
        <v>104334.36</v>
      </c>
      <c r="P982" s="3">
        <v>0</v>
      </c>
      <c r="Q982" s="3">
        <f>SUM(Exportaciones_FOB_frutas[[#This Row],[Enero]:[Diciembre]])</f>
        <v>14809312.27</v>
      </c>
      <c r="R982" t="s">
        <v>236</v>
      </c>
      <c r="S982">
        <v>2019</v>
      </c>
    </row>
    <row r="983" spans="1:19" x14ac:dyDescent="0.35">
      <c r="A983" s="3" t="str">
        <f>+_xlfn.CONCAT(Exportaciones_FOB_frutas[[#This Row],[País]],Exportaciones_FOB_frutas[[#This Row],[Detalle]],Exportaciones_FOB_frutas[[#This Row],[Año]])</f>
        <v>PerúKiwi2019</v>
      </c>
      <c r="B983" s="3" t="s">
        <v>149</v>
      </c>
      <c r="C983" s="3" t="s">
        <v>4</v>
      </c>
      <c r="D983" s="3" t="s">
        <v>9</v>
      </c>
      <c r="E983" s="3">
        <v>0</v>
      </c>
      <c r="F983" s="3">
        <v>9516</v>
      </c>
      <c r="G983" s="3">
        <v>134072</v>
      </c>
      <c r="H983" s="3">
        <v>382747.65</v>
      </c>
      <c r="I983" s="3">
        <v>477682.85</v>
      </c>
      <c r="J983" s="3">
        <v>186130.34</v>
      </c>
      <c r="K983" s="3">
        <v>355895.65</v>
      </c>
      <c r="L983" s="3">
        <v>387980.12</v>
      </c>
      <c r="M983" s="3">
        <v>190184.5</v>
      </c>
      <c r="N983" s="3">
        <v>164316</v>
      </c>
      <c r="O983" s="3">
        <v>76544.5</v>
      </c>
      <c r="P983" s="3">
        <v>0</v>
      </c>
      <c r="Q983" s="3">
        <f>SUM(Exportaciones_FOB_frutas[[#This Row],[Enero]:[Diciembre]])</f>
        <v>2365069.6100000003</v>
      </c>
      <c r="R983" t="s">
        <v>236</v>
      </c>
      <c r="S983">
        <v>2019</v>
      </c>
    </row>
    <row r="984" spans="1:19" x14ac:dyDescent="0.35">
      <c r="A984" s="3" t="str">
        <f>+_xlfn.CONCAT(Exportaciones_FOB_frutas[[#This Row],[País]],Exportaciones_FOB_frutas[[#This Row],[Detalle]],Exportaciones_FOB_frutas[[#This Row],[Año]])</f>
        <v>EspañaKiwi2019</v>
      </c>
      <c r="B984" s="3" t="s">
        <v>73</v>
      </c>
      <c r="C984" s="3" t="s">
        <v>4</v>
      </c>
      <c r="D984" s="3" t="s">
        <v>9</v>
      </c>
      <c r="E984" s="3">
        <v>0</v>
      </c>
      <c r="F984" s="3">
        <v>0</v>
      </c>
      <c r="G984" s="3">
        <v>2457.5500000000002</v>
      </c>
      <c r="H984" s="3">
        <v>818125.97</v>
      </c>
      <c r="I984" s="3">
        <v>2775289.98</v>
      </c>
      <c r="J984" s="3">
        <v>1723381.2</v>
      </c>
      <c r="K984" s="3">
        <v>1784033.19</v>
      </c>
      <c r="L984" s="3">
        <v>1586726.59</v>
      </c>
      <c r="M984" s="3">
        <v>332644.99</v>
      </c>
      <c r="N984" s="3">
        <v>0</v>
      </c>
      <c r="O984" s="3">
        <v>0</v>
      </c>
      <c r="P984" s="3">
        <v>0</v>
      </c>
      <c r="Q984" s="3">
        <f>SUM(Exportaciones_FOB_frutas[[#This Row],[Enero]:[Diciembre]])</f>
        <v>9022659.4700000007</v>
      </c>
      <c r="R984" t="s">
        <v>236</v>
      </c>
      <c r="S984">
        <v>2019</v>
      </c>
    </row>
    <row r="985" spans="1:19" x14ac:dyDescent="0.35">
      <c r="A985" s="3" t="str">
        <f>+_xlfn.CONCAT(Exportaciones_FOB_frutas[[#This Row],[País]],Exportaciones_FOB_frutas[[#This Row],[Detalle]],Exportaciones_FOB_frutas[[#This Row],[Año]])</f>
        <v>HolandaKiwi2019</v>
      </c>
      <c r="B985" s="3" t="s">
        <v>92</v>
      </c>
      <c r="C985" s="3" t="s">
        <v>4</v>
      </c>
      <c r="D985" s="3" t="s">
        <v>9</v>
      </c>
      <c r="E985" s="3">
        <v>55683.770000000004</v>
      </c>
      <c r="F985" s="3">
        <v>7429.6</v>
      </c>
      <c r="G985" s="3">
        <v>44469.5</v>
      </c>
      <c r="H985" s="3">
        <v>662122.81999999995</v>
      </c>
      <c r="I985" s="3">
        <v>3347225.4799999995</v>
      </c>
      <c r="J985" s="3">
        <v>2913489.22</v>
      </c>
      <c r="K985" s="3">
        <v>2600199.9899999998</v>
      </c>
      <c r="L985" s="3">
        <v>3156964.7499999995</v>
      </c>
      <c r="M985" s="3">
        <v>747800.12</v>
      </c>
      <c r="N985" s="3">
        <v>227446.53999999998</v>
      </c>
      <c r="O985" s="3">
        <v>0</v>
      </c>
      <c r="P985" s="3">
        <v>0</v>
      </c>
      <c r="Q985" s="3">
        <f>SUM(Exportaciones_FOB_frutas[[#This Row],[Enero]:[Diciembre]])</f>
        <v>13762831.789999997</v>
      </c>
      <c r="R985" t="s">
        <v>236</v>
      </c>
      <c r="S985">
        <v>2019</v>
      </c>
    </row>
    <row r="986" spans="1:19" x14ac:dyDescent="0.35">
      <c r="A986" s="3" t="str">
        <f>+_xlfn.CONCAT(Exportaciones_FOB_frutas[[#This Row],[País]],Exportaciones_FOB_frutas[[#This Row],[Detalle]],Exportaciones_FOB_frutas[[#This Row],[Año]])</f>
        <v>Taiwán (Formosa)Kiwi2019</v>
      </c>
      <c r="B986" s="3" t="s">
        <v>179</v>
      </c>
      <c r="C986" s="3" t="s">
        <v>4</v>
      </c>
      <c r="D986" s="3" t="s">
        <v>9</v>
      </c>
      <c r="E986" s="3">
        <v>0</v>
      </c>
      <c r="F986" s="3">
        <v>0</v>
      </c>
      <c r="G986" s="3">
        <v>0</v>
      </c>
      <c r="H986" s="3">
        <v>34896</v>
      </c>
      <c r="I986" s="3">
        <v>75105.61</v>
      </c>
      <c r="J986" s="3">
        <v>86696</v>
      </c>
      <c r="K986" s="3">
        <v>42870</v>
      </c>
      <c r="L986" s="3">
        <v>0</v>
      </c>
      <c r="M986" s="3">
        <v>3331.88</v>
      </c>
      <c r="N986" s="3">
        <v>0</v>
      </c>
      <c r="O986" s="3">
        <v>0</v>
      </c>
      <c r="P986" s="3">
        <v>0</v>
      </c>
      <c r="Q986" s="3">
        <f>SUM(Exportaciones_FOB_frutas[[#This Row],[Enero]:[Diciembre]])</f>
        <v>242899.49</v>
      </c>
      <c r="R986" t="s">
        <v>236</v>
      </c>
      <c r="S986">
        <v>2019</v>
      </c>
    </row>
    <row r="987" spans="1:19" x14ac:dyDescent="0.35">
      <c r="A987" s="3" t="str">
        <f>+_xlfn.CONCAT(Exportaciones_FOB_frutas[[#This Row],[País]],Exportaciones_FOB_frutas[[#This Row],[Detalle]],Exportaciones_FOB_frutas[[#This Row],[Año]])</f>
        <v>MéxicoKiwi2019</v>
      </c>
      <c r="B987" s="3" t="s">
        <v>130</v>
      </c>
      <c r="C987" s="3" t="s">
        <v>4</v>
      </c>
      <c r="D987" s="3" t="s">
        <v>9</v>
      </c>
      <c r="E987" s="3">
        <v>0</v>
      </c>
      <c r="F987" s="3">
        <v>0</v>
      </c>
      <c r="G987" s="3">
        <v>33600</v>
      </c>
      <c r="H987" s="3">
        <v>1017420.02</v>
      </c>
      <c r="I987" s="3">
        <v>1518402.19</v>
      </c>
      <c r="J987" s="3">
        <v>915792.46</v>
      </c>
      <c r="K987" s="3">
        <v>897954.91</v>
      </c>
      <c r="L987" s="3">
        <v>1763771.07</v>
      </c>
      <c r="M987" s="3">
        <v>1375302.82</v>
      </c>
      <c r="N987" s="3">
        <v>130498</v>
      </c>
      <c r="O987" s="3">
        <v>0</v>
      </c>
      <c r="P987" s="3">
        <v>0</v>
      </c>
      <c r="Q987" s="3">
        <f>SUM(Exportaciones_FOB_frutas[[#This Row],[Enero]:[Diciembre]])</f>
        <v>7652741.4700000007</v>
      </c>
      <c r="R987" t="s">
        <v>236</v>
      </c>
      <c r="S987">
        <v>2019</v>
      </c>
    </row>
    <row r="988" spans="1:19" x14ac:dyDescent="0.35">
      <c r="A988" s="3" t="str">
        <f>+_xlfn.CONCAT(Exportaciones_FOB_frutas[[#This Row],[País]],Exportaciones_FOB_frutas[[#This Row],[Detalle]],Exportaciones_FOB_frutas[[#This Row],[Año]])</f>
        <v>FranciaKiwi2019</v>
      </c>
      <c r="B988" s="3" t="s">
        <v>80</v>
      </c>
      <c r="C988" s="3" t="s">
        <v>4</v>
      </c>
      <c r="D988" s="3" t="s">
        <v>9</v>
      </c>
      <c r="E988" s="3">
        <v>0</v>
      </c>
      <c r="F988" s="3">
        <v>10007.4</v>
      </c>
      <c r="G988" s="3">
        <v>4881.6000000000004</v>
      </c>
      <c r="H988" s="3">
        <v>67150.78</v>
      </c>
      <c r="I988" s="3">
        <v>1606314.54</v>
      </c>
      <c r="J988" s="3">
        <v>1282793.33</v>
      </c>
      <c r="K988" s="3">
        <v>538501.30000000005</v>
      </c>
      <c r="L988" s="3">
        <v>643898.1</v>
      </c>
      <c r="M988" s="3">
        <v>208960.73</v>
      </c>
      <c r="N988" s="3">
        <v>104000</v>
      </c>
      <c r="O988" s="3">
        <v>0</v>
      </c>
      <c r="P988" s="3">
        <v>0</v>
      </c>
      <c r="Q988" s="3">
        <f>SUM(Exportaciones_FOB_frutas[[#This Row],[Enero]:[Diciembre]])</f>
        <v>4466507.78</v>
      </c>
      <c r="R988" t="s">
        <v>236</v>
      </c>
      <c r="S988">
        <v>2019</v>
      </c>
    </row>
    <row r="989" spans="1:19" x14ac:dyDescent="0.35">
      <c r="A989" s="3" t="str">
        <f>+_xlfn.CONCAT(Exportaciones_FOB_frutas[[#This Row],[País]],Exportaciones_FOB_frutas[[#This Row],[Detalle]],Exportaciones_FOB_frutas[[#This Row],[Año]])</f>
        <v>IndiaKiwi2019</v>
      </c>
      <c r="B989" s="3" t="s">
        <v>96</v>
      </c>
      <c r="C989" s="3" t="s">
        <v>4</v>
      </c>
      <c r="D989" s="3" t="s">
        <v>9</v>
      </c>
      <c r="E989" s="3">
        <v>0</v>
      </c>
      <c r="F989" s="3">
        <v>0</v>
      </c>
      <c r="G989" s="3">
        <v>0</v>
      </c>
      <c r="H989" s="3">
        <v>126308.5</v>
      </c>
      <c r="I989" s="3">
        <v>2085153.67</v>
      </c>
      <c r="J989" s="3">
        <v>1550710.05</v>
      </c>
      <c r="K989" s="3">
        <v>2466158.7599999998</v>
      </c>
      <c r="L989" s="3">
        <v>2197216.0499999998</v>
      </c>
      <c r="M989" s="3">
        <v>1615885.92</v>
      </c>
      <c r="N989" s="3">
        <v>0</v>
      </c>
      <c r="O989" s="3">
        <v>0</v>
      </c>
      <c r="P989" s="3">
        <v>0</v>
      </c>
      <c r="Q989" s="3">
        <f>SUM(Exportaciones_FOB_frutas[[#This Row],[Enero]:[Diciembre]])</f>
        <v>10041432.949999999</v>
      </c>
      <c r="R989" t="s">
        <v>236</v>
      </c>
      <c r="S989">
        <v>2019</v>
      </c>
    </row>
    <row r="990" spans="1:19" x14ac:dyDescent="0.35">
      <c r="A990" s="3" t="str">
        <f>+_xlfn.CONCAT(Exportaciones_FOB_frutas[[#This Row],[País]],Exportaciones_FOB_frutas[[#This Row],[Detalle]],Exportaciones_FOB_frutas[[#This Row],[Año]])</f>
        <v>SuizaKiwi2019</v>
      </c>
      <c r="B990" s="3" t="s">
        <v>176</v>
      </c>
      <c r="C990" s="3" t="s">
        <v>4</v>
      </c>
      <c r="D990" s="3" t="s">
        <v>9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30250</v>
      </c>
      <c r="K990" s="3">
        <v>0</v>
      </c>
      <c r="L990" s="3">
        <v>28906.6</v>
      </c>
      <c r="M990" s="3">
        <v>0</v>
      </c>
      <c r="N990" s="3">
        <v>90447.2</v>
      </c>
      <c r="O990" s="3">
        <v>0</v>
      </c>
      <c r="P990" s="3">
        <v>29910.720000000001</v>
      </c>
      <c r="Q990" s="3">
        <f>SUM(Exportaciones_FOB_frutas[[#This Row],[Enero]:[Diciembre]])</f>
        <v>179514.52</v>
      </c>
      <c r="R990" t="s">
        <v>236</v>
      </c>
      <c r="S990">
        <v>2019</v>
      </c>
    </row>
    <row r="991" spans="1:19" x14ac:dyDescent="0.35">
      <c r="A991" s="3" t="str">
        <f>+_xlfn.CONCAT(Exportaciones_FOB_frutas[[#This Row],[País]],Exportaciones_FOB_frutas[[#This Row],[Detalle]],Exportaciones_FOB_frutas[[#This Row],[Año]])</f>
        <v>CanadáKiwi2019</v>
      </c>
      <c r="B991" s="3" t="s">
        <v>55</v>
      </c>
      <c r="C991" s="3" t="s">
        <v>4</v>
      </c>
      <c r="D991" s="3" t="s">
        <v>9</v>
      </c>
      <c r="E991" s="3">
        <v>0</v>
      </c>
      <c r="F991" s="3">
        <v>36087.380000000005</v>
      </c>
      <c r="G991" s="3">
        <v>23992.2</v>
      </c>
      <c r="H991" s="3">
        <v>43859.07</v>
      </c>
      <c r="I991" s="3">
        <v>409619.73000000004</v>
      </c>
      <c r="J991" s="3">
        <v>748491.5</v>
      </c>
      <c r="K991" s="3">
        <v>623045.93000000005</v>
      </c>
      <c r="L991" s="3">
        <v>218435.22</v>
      </c>
      <c r="M991" s="3">
        <v>63734.61</v>
      </c>
      <c r="N991" s="3">
        <v>6907.89</v>
      </c>
      <c r="O991" s="3">
        <v>0</v>
      </c>
      <c r="P991" s="3">
        <v>0</v>
      </c>
      <c r="Q991" s="3">
        <f>SUM(Exportaciones_FOB_frutas[[#This Row],[Enero]:[Diciembre]])</f>
        <v>2174173.5300000003</v>
      </c>
      <c r="R991" t="s">
        <v>236</v>
      </c>
      <c r="S991">
        <v>2019</v>
      </c>
    </row>
    <row r="992" spans="1:19" x14ac:dyDescent="0.35">
      <c r="A992" s="3" t="str">
        <f>+_xlfn.CONCAT(Exportaciones_FOB_frutas[[#This Row],[País]],Exportaciones_FOB_frutas[[#This Row],[Detalle]],Exportaciones_FOB_frutas[[#This Row],[Año]])</f>
        <v>AlemaniaKiwi2019</v>
      </c>
      <c r="B992" s="3" t="s">
        <v>3</v>
      </c>
      <c r="C992" s="3" t="s">
        <v>4</v>
      </c>
      <c r="D992" s="3" t="s">
        <v>9</v>
      </c>
      <c r="E992" s="3">
        <v>0</v>
      </c>
      <c r="F992" s="3">
        <v>99682.75</v>
      </c>
      <c r="G992" s="3">
        <v>106914.85</v>
      </c>
      <c r="H992" s="3">
        <v>0</v>
      </c>
      <c r="I992" s="3">
        <v>159134.04</v>
      </c>
      <c r="J992" s="3">
        <v>273321.76</v>
      </c>
      <c r="K992" s="3">
        <v>175325.15</v>
      </c>
      <c r="L992" s="3">
        <v>172403.21000000002</v>
      </c>
      <c r="M992" s="3">
        <v>30550</v>
      </c>
      <c r="N992" s="3">
        <v>0</v>
      </c>
      <c r="O992" s="3">
        <v>0</v>
      </c>
      <c r="P992" s="3">
        <v>0</v>
      </c>
      <c r="Q992" s="3">
        <f>SUM(Exportaciones_FOB_frutas[[#This Row],[Enero]:[Diciembre]])</f>
        <v>1017331.76</v>
      </c>
      <c r="R992" t="s">
        <v>236</v>
      </c>
      <c r="S992">
        <v>2019</v>
      </c>
    </row>
    <row r="993" spans="1:19" x14ac:dyDescent="0.35">
      <c r="A993" s="3" t="str">
        <f>+_xlfn.CONCAT(Exportaciones_FOB_frutas[[#This Row],[País]],Exportaciones_FOB_frutas[[#This Row],[Detalle]],Exportaciones_FOB_frutas[[#This Row],[Año]])</f>
        <v>ItaliaKiwi2019</v>
      </c>
      <c r="B993" s="3" t="s">
        <v>108</v>
      </c>
      <c r="C993" s="3" t="s">
        <v>4</v>
      </c>
      <c r="D993" s="3" t="s">
        <v>9</v>
      </c>
      <c r="E993" s="3">
        <v>25817</v>
      </c>
      <c r="F993" s="3">
        <v>0</v>
      </c>
      <c r="G993" s="3">
        <v>0</v>
      </c>
      <c r="H993" s="3">
        <v>424857.14</v>
      </c>
      <c r="I993" s="3">
        <v>3324464.09</v>
      </c>
      <c r="J993" s="3">
        <v>4346001.96</v>
      </c>
      <c r="K993" s="3">
        <v>3067280.3100000005</v>
      </c>
      <c r="L993" s="3">
        <v>2710182.1300000004</v>
      </c>
      <c r="M993" s="3">
        <v>159525.99</v>
      </c>
      <c r="N993" s="3">
        <v>186838.78</v>
      </c>
      <c r="O993" s="3">
        <v>0</v>
      </c>
      <c r="P993" s="3">
        <v>0</v>
      </c>
      <c r="Q993" s="3">
        <f>SUM(Exportaciones_FOB_frutas[[#This Row],[Enero]:[Diciembre]])</f>
        <v>14244967.4</v>
      </c>
      <c r="R993" t="s">
        <v>236</v>
      </c>
      <c r="S993">
        <v>2019</v>
      </c>
    </row>
    <row r="994" spans="1:19" x14ac:dyDescent="0.35">
      <c r="A994" s="3" t="str">
        <f>+_xlfn.CONCAT(Exportaciones_FOB_frutas[[#This Row],[País]],Exportaciones_FOB_frutas[[#This Row],[Detalle]],Exportaciones_FOB_frutas[[#This Row],[Año]])</f>
        <v>RusiaKiwi2019</v>
      </c>
      <c r="B994" s="3" t="s">
        <v>161</v>
      </c>
      <c r="C994" s="3" t="s">
        <v>4</v>
      </c>
      <c r="D994" s="3" t="s">
        <v>9</v>
      </c>
      <c r="E994" s="3">
        <v>0</v>
      </c>
      <c r="F994" s="3">
        <v>8026.72</v>
      </c>
      <c r="G994" s="3">
        <v>0</v>
      </c>
      <c r="H994" s="3">
        <v>694346.56</v>
      </c>
      <c r="I994" s="3">
        <v>4810362.9700000007</v>
      </c>
      <c r="J994" s="3">
        <v>3741252.7800000003</v>
      </c>
      <c r="K994" s="3">
        <v>1944638.37</v>
      </c>
      <c r="L994" s="3">
        <v>998729.71000000008</v>
      </c>
      <c r="M994" s="3">
        <v>308881.64</v>
      </c>
      <c r="N994" s="3">
        <v>0</v>
      </c>
      <c r="O994" s="3">
        <v>0</v>
      </c>
      <c r="P994" s="3">
        <v>0</v>
      </c>
      <c r="Q994" s="3">
        <f>SUM(Exportaciones_FOB_frutas[[#This Row],[Enero]:[Diciembre]])</f>
        <v>12506238.750000004</v>
      </c>
      <c r="R994" t="s">
        <v>236</v>
      </c>
      <c r="S994">
        <v>2019</v>
      </c>
    </row>
    <row r="995" spans="1:19" x14ac:dyDescent="0.35">
      <c r="A995" s="3" t="str">
        <f>+_xlfn.CONCAT(Exportaciones_FOB_frutas[[#This Row],[País]],Exportaciones_FOB_frutas[[#This Row],[Detalle]],Exportaciones_FOB_frutas[[#This Row],[Año]])</f>
        <v>ColombiaKiwi2019</v>
      </c>
      <c r="B995" s="3" t="s">
        <v>58</v>
      </c>
      <c r="C995" s="3" t="s">
        <v>4</v>
      </c>
      <c r="D995" s="3" t="s">
        <v>9</v>
      </c>
      <c r="E995" s="3">
        <v>0</v>
      </c>
      <c r="F995" s="3">
        <v>0</v>
      </c>
      <c r="G995" s="3">
        <v>336001.5</v>
      </c>
      <c r="H995" s="3">
        <v>374358</v>
      </c>
      <c r="I995" s="3">
        <v>775757</v>
      </c>
      <c r="J995" s="3">
        <v>485078.5</v>
      </c>
      <c r="K995" s="3">
        <v>340068</v>
      </c>
      <c r="L995" s="3">
        <v>965268.76</v>
      </c>
      <c r="M995" s="3">
        <v>701085.5</v>
      </c>
      <c r="N995" s="3">
        <v>301453</v>
      </c>
      <c r="O995" s="3">
        <v>0</v>
      </c>
      <c r="P995" s="3">
        <v>0</v>
      </c>
      <c r="Q995" s="3">
        <f>SUM(Exportaciones_FOB_frutas[[#This Row],[Enero]:[Diciembre]])</f>
        <v>4279070.26</v>
      </c>
      <c r="R995" t="s">
        <v>236</v>
      </c>
      <c r="S995">
        <v>2019</v>
      </c>
    </row>
    <row r="996" spans="1:19" x14ac:dyDescent="0.35">
      <c r="A996" s="3" t="str">
        <f>+_xlfn.CONCAT(Exportaciones_FOB_frutas[[#This Row],[País]],Exportaciones_FOB_frutas[[#This Row],[Detalle]],Exportaciones_FOB_frutas[[#This Row],[Año]])</f>
        <v>ArgentinaKiwi2019</v>
      </c>
      <c r="B996" s="3" t="s">
        <v>32</v>
      </c>
      <c r="C996" s="3" t="s">
        <v>4</v>
      </c>
      <c r="D996" s="3" t="s">
        <v>9</v>
      </c>
      <c r="E996" s="3">
        <v>17651.52</v>
      </c>
      <c r="F996" s="3">
        <v>0</v>
      </c>
      <c r="G996" s="3">
        <v>9806.4</v>
      </c>
      <c r="H996" s="3">
        <v>184985.13</v>
      </c>
      <c r="I996" s="3">
        <v>726844.59</v>
      </c>
      <c r="J996" s="3">
        <v>247485.76</v>
      </c>
      <c r="K996" s="3">
        <v>789582.1</v>
      </c>
      <c r="L996" s="3">
        <v>833699.40999999992</v>
      </c>
      <c r="M996" s="3">
        <v>332730.96000000002</v>
      </c>
      <c r="N996" s="3">
        <v>674297.32</v>
      </c>
      <c r="O996" s="3">
        <v>8064</v>
      </c>
      <c r="P996" s="3">
        <v>54736.54</v>
      </c>
      <c r="Q996" s="3">
        <f>SUM(Exportaciones_FOB_frutas[[#This Row],[Enero]:[Diciembre]])</f>
        <v>3879883.73</v>
      </c>
      <c r="R996" t="s">
        <v>236</v>
      </c>
      <c r="S996">
        <v>2019</v>
      </c>
    </row>
    <row r="997" spans="1:19" x14ac:dyDescent="0.35">
      <c r="A997" s="3" t="str">
        <f>+_xlfn.CONCAT(Exportaciones_FOB_frutas[[#This Row],[País]],Exportaciones_FOB_frutas[[#This Row],[Detalle]],Exportaciones_FOB_frutas[[#This Row],[Año]])</f>
        <v>Reino UnidoKiwi2019</v>
      </c>
      <c r="B997" s="3" t="s">
        <v>155</v>
      </c>
      <c r="C997" s="3" t="s">
        <v>4</v>
      </c>
      <c r="D997" s="3" t="s">
        <v>9</v>
      </c>
      <c r="E997" s="3">
        <v>0</v>
      </c>
      <c r="F997" s="3">
        <v>0</v>
      </c>
      <c r="G997" s="3">
        <v>0</v>
      </c>
      <c r="H997" s="3">
        <v>165278.74</v>
      </c>
      <c r="I997" s="3">
        <v>2050101.35</v>
      </c>
      <c r="J997" s="3">
        <v>2106766.61</v>
      </c>
      <c r="K997" s="3">
        <v>1755144.6099999999</v>
      </c>
      <c r="L997" s="3">
        <v>1740543.15</v>
      </c>
      <c r="M997" s="3">
        <v>887504.66</v>
      </c>
      <c r="N997" s="3">
        <v>79081.820000000007</v>
      </c>
      <c r="O997" s="3">
        <v>55</v>
      </c>
      <c r="P997" s="3">
        <v>0</v>
      </c>
      <c r="Q997" s="3">
        <f>SUM(Exportaciones_FOB_frutas[[#This Row],[Enero]:[Diciembre]])</f>
        <v>8784475.9399999995</v>
      </c>
      <c r="R997" t="s">
        <v>236</v>
      </c>
      <c r="S997">
        <v>2019</v>
      </c>
    </row>
    <row r="998" spans="1:19" x14ac:dyDescent="0.35">
      <c r="A998" s="3" t="str">
        <f>+_xlfn.CONCAT(Exportaciones_FOB_frutas[[#This Row],[País]],Exportaciones_FOB_frutas[[#This Row],[Detalle]],Exportaciones_FOB_frutas[[#This Row],[Año]])</f>
        <v>EcuadorKiwi2019</v>
      </c>
      <c r="B998" s="3" t="s">
        <v>68</v>
      </c>
      <c r="C998" s="3" t="s">
        <v>4</v>
      </c>
      <c r="D998" s="3" t="s">
        <v>9</v>
      </c>
      <c r="E998" s="3">
        <v>0</v>
      </c>
      <c r="F998" s="3">
        <v>73250</v>
      </c>
      <c r="G998" s="3">
        <v>147569.35</v>
      </c>
      <c r="H998" s="3">
        <v>303927.52</v>
      </c>
      <c r="I998" s="3">
        <v>477169</v>
      </c>
      <c r="J998" s="3">
        <v>199379.6</v>
      </c>
      <c r="K998" s="3">
        <v>328699.40999999997</v>
      </c>
      <c r="L998" s="3">
        <v>446365.04</v>
      </c>
      <c r="M998" s="3">
        <v>286179.64</v>
      </c>
      <c r="N998" s="3">
        <v>303408.12</v>
      </c>
      <c r="O998" s="3">
        <v>0</v>
      </c>
      <c r="P998" s="3">
        <v>0</v>
      </c>
      <c r="Q998" s="3">
        <f>SUM(Exportaciones_FOB_frutas[[#This Row],[Enero]:[Diciembre]])</f>
        <v>2565947.6800000002</v>
      </c>
      <c r="R998" t="s">
        <v>236</v>
      </c>
      <c r="S998">
        <v>2019</v>
      </c>
    </row>
    <row r="999" spans="1:19" x14ac:dyDescent="0.35">
      <c r="A999" s="3" t="str">
        <f>+_xlfn.CONCAT(Exportaciones_FOB_frutas[[#This Row],[País]],Exportaciones_FOB_frutas[[#This Row],[Detalle]],Exportaciones_FOB_frutas[[#This Row],[Año]])</f>
        <v>BélgicaKiwi2019</v>
      </c>
      <c r="B999" s="3" t="s">
        <v>43</v>
      </c>
      <c r="C999" s="3" t="s">
        <v>4</v>
      </c>
      <c r="D999" s="3" t="s">
        <v>9</v>
      </c>
      <c r="E999" s="3">
        <v>25360</v>
      </c>
      <c r="F999" s="3">
        <v>0</v>
      </c>
      <c r="G999" s="3">
        <v>55063.5</v>
      </c>
      <c r="H999" s="3">
        <v>0</v>
      </c>
      <c r="I999" s="3">
        <v>0</v>
      </c>
      <c r="J999" s="3">
        <v>15285.23</v>
      </c>
      <c r="K999" s="3">
        <v>0</v>
      </c>
      <c r="L999" s="3">
        <v>33440</v>
      </c>
      <c r="M999" s="3">
        <v>0</v>
      </c>
      <c r="N999" s="3">
        <v>0</v>
      </c>
      <c r="O999" s="3">
        <v>0</v>
      </c>
      <c r="P999" s="3">
        <v>0</v>
      </c>
      <c r="Q999" s="3">
        <f>SUM(Exportaciones_FOB_frutas[[#This Row],[Enero]:[Diciembre]])</f>
        <v>129148.73</v>
      </c>
      <c r="R999" t="s">
        <v>236</v>
      </c>
      <c r="S999">
        <v>2019</v>
      </c>
    </row>
    <row r="1000" spans="1:19" x14ac:dyDescent="0.35">
      <c r="A1000" s="3" t="str">
        <f>+_xlfn.CONCAT(Exportaciones_FOB_frutas[[#This Row],[País]],Exportaciones_FOB_frutas[[#This Row],[Detalle]],Exportaciones_FOB_frutas[[#This Row],[Año]])</f>
        <v>TailandiaKiwi2019</v>
      </c>
      <c r="B1000" s="3" t="s">
        <v>178</v>
      </c>
      <c r="C1000" s="3" t="s">
        <v>4</v>
      </c>
      <c r="D1000" s="3" t="s">
        <v>9</v>
      </c>
      <c r="E1000" s="3">
        <v>0</v>
      </c>
      <c r="F1000" s="3">
        <v>0</v>
      </c>
      <c r="G1000" s="3">
        <v>0</v>
      </c>
      <c r="H1000" s="3">
        <v>0</v>
      </c>
      <c r="I1000" s="3">
        <v>224557.02</v>
      </c>
      <c r="J1000" s="3">
        <v>258157.48</v>
      </c>
      <c r="K1000" s="3">
        <v>106293.84</v>
      </c>
      <c r="L1000" s="3">
        <v>39219.279999999999</v>
      </c>
      <c r="M1000" s="3">
        <v>0</v>
      </c>
      <c r="N1000" s="3">
        <v>0</v>
      </c>
      <c r="O1000" s="3">
        <v>0</v>
      </c>
      <c r="P1000" s="3">
        <v>0</v>
      </c>
      <c r="Q1000" s="3">
        <f>SUM(Exportaciones_FOB_frutas[[#This Row],[Enero]:[Diciembre]])</f>
        <v>628227.62</v>
      </c>
      <c r="R1000" t="s">
        <v>236</v>
      </c>
      <c r="S1000">
        <v>2019</v>
      </c>
    </row>
    <row r="1001" spans="1:19" x14ac:dyDescent="0.35">
      <c r="A1001" s="3" t="str">
        <f>+_xlfn.CONCAT(Exportaciones_FOB_frutas[[#This Row],[País]],Exportaciones_FOB_frutas[[#This Row],[Detalle]],Exportaciones_FOB_frutas[[#This Row],[Año]])</f>
        <v>BoliviaKiwi2019</v>
      </c>
      <c r="B1001" s="3" t="s">
        <v>47</v>
      </c>
      <c r="C1001" s="3" t="s">
        <v>4</v>
      </c>
      <c r="D1001" s="3" t="s">
        <v>9</v>
      </c>
      <c r="E1001" s="3">
        <v>0</v>
      </c>
      <c r="F1001" s="3">
        <v>2940</v>
      </c>
      <c r="G1001" s="3">
        <v>71110</v>
      </c>
      <c r="H1001" s="3">
        <v>129250.33</v>
      </c>
      <c r="I1001" s="3">
        <v>155792</v>
      </c>
      <c r="J1001" s="3">
        <v>134462.39999999999</v>
      </c>
      <c r="K1001" s="3">
        <v>139986.76</v>
      </c>
      <c r="L1001" s="3">
        <v>128617.99</v>
      </c>
      <c r="M1001" s="3">
        <v>145822.35</v>
      </c>
      <c r="N1001" s="3">
        <v>84508.04</v>
      </c>
      <c r="O1001" s="3">
        <v>14000</v>
      </c>
      <c r="P1001" s="3">
        <v>0</v>
      </c>
      <c r="Q1001" s="3">
        <f>SUM(Exportaciones_FOB_frutas[[#This Row],[Enero]:[Diciembre]])</f>
        <v>1006489.87</v>
      </c>
      <c r="R1001" t="s">
        <v>236</v>
      </c>
      <c r="S1001">
        <v>2019</v>
      </c>
    </row>
    <row r="1002" spans="1:19" x14ac:dyDescent="0.35">
      <c r="A1002" s="3" t="str">
        <f>+_xlfn.CONCAT(Exportaciones_FOB_frutas[[#This Row],[País]],Exportaciones_FOB_frutas[[#This Row],[Detalle]],Exportaciones_FOB_frutas[[#This Row],[Año]])</f>
        <v>AustraliaKiwi2019</v>
      </c>
      <c r="B1002" s="3" t="s">
        <v>35</v>
      </c>
      <c r="C1002" s="3" t="s">
        <v>4</v>
      </c>
      <c r="D1002" s="3" t="s">
        <v>9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1</v>
      </c>
      <c r="M1002" s="3">
        <v>0</v>
      </c>
      <c r="N1002" s="3">
        <v>0</v>
      </c>
      <c r="O1002" s="3">
        <v>0</v>
      </c>
      <c r="P1002" s="3">
        <v>0</v>
      </c>
      <c r="Q1002" s="3">
        <f>SUM(Exportaciones_FOB_frutas[[#This Row],[Enero]:[Diciembre]])</f>
        <v>1</v>
      </c>
      <c r="R1002" t="s">
        <v>236</v>
      </c>
      <c r="S1002">
        <v>2019</v>
      </c>
    </row>
    <row r="1003" spans="1:19" x14ac:dyDescent="0.35">
      <c r="A1003" s="3" t="str">
        <f>+_xlfn.CONCAT(Exportaciones_FOB_frutas[[#This Row],[País]],Exportaciones_FOB_frutas[[#This Row],[Detalle]],Exportaciones_FOB_frutas[[#This Row],[Año]])</f>
        <v>TurquíaKiwi2019</v>
      </c>
      <c r="B1003" s="3" t="s">
        <v>190</v>
      </c>
      <c r="C1003" s="3" t="s">
        <v>4</v>
      </c>
      <c r="D1003" s="3" t="s">
        <v>9</v>
      </c>
      <c r="E1003" s="3">
        <v>0</v>
      </c>
      <c r="F1003" s="3">
        <v>0</v>
      </c>
      <c r="G1003" s="3">
        <v>0</v>
      </c>
      <c r="H1003" s="3">
        <v>0</v>
      </c>
      <c r="I1003" s="3">
        <v>232183.19</v>
      </c>
      <c r="J1003" s="3">
        <v>313518.12</v>
      </c>
      <c r="K1003" s="3">
        <v>99095.22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f>SUM(Exportaciones_FOB_frutas[[#This Row],[Enero]:[Diciembre]])</f>
        <v>644796.53</v>
      </c>
      <c r="R1003" t="s">
        <v>236</v>
      </c>
      <c r="S1003">
        <v>2019</v>
      </c>
    </row>
    <row r="1004" spans="1:19" x14ac:dyDescent="0.35">
      <c r="A1004" s="3" t="str">
        <f>+_xlfn.CONCAT(Exportaciones_FOB_frutas[[#This Row],[País]],Exportaciones_FOB_frutas[[#This Row],[Detalle]],Exportaciones_FOB_frutas[[#This Row],[Año]])</f>
        <v>MalasiaKiwi2019</v>
      </c>
      <c r="B1004" s="3" t="s">
        <v>124</v>
      </c>
      <c r="C1004" s="3" t="s">
        <v>4</v>
      </c>
      <c r="D1004" s="3" t="s">
        <v>9</v>
      </c>
      <c r="E1004" s="3">
        <v>0</v>
      </c>
      <c r="F1004" s="3">
        <v>0</v>
      </c>
      <c r="G1004" s="3">
        <v>0</v>
      </c>
      <c r="H1004" s="3">
        <v>36497.360000000001</v>
      </c>
      <c r="I1004" s="3">
        <v>311435.53000000003</v>
      </c>
      <c r="J1004" s="3">
        <v>199469.53</v>
      </c>
      <c r="K1004" s="3">
        <v>121953.3</v>
      </c>
      <c r="L1004" s="3">
        <v>87261.989999999991</v>
      </c>
      <c r="M1004" s="3">
        <v>0</v>
      </c>
      <c r="N1004" s="3">
        <v>0</v>
      </c>
      <c r="O1004" s="3">
        <v>0</v>
      </c>
      <c r="P1004" s="3">
        <v>0</v>
      </c>
      <c r="Q1004" s="3">
        <f>SUM(Exportaciones_FOB_frutas[[#This Row],[Enero]:[Diciembre]])</f>
        <v>756617.71000000008</v>
      </c>
      <c r="R1004" t="s">
        <v>236</v>
      </c>
      <c r="S1004">
        <v>2019</v>
      </c>
    </row>
    <row r="1005" spans="1:19" x14ac:dyDescent="0.35">
      <c r="A1005" s="3" t="str">
        <f>+_xlfn.CONCAT(Exportaciones_FOB_frutas[[#This Row],[País]],Exportaciones_FOB_frutas[[#This Row],[Detalle]],Exportaciones_FOB_frutas[[#This Row],[Año]])</f>
        <v>Emiratos Árabes UnidosKiwi2019</v>
      </c>
      <c r="B1005" s="3" t="s">
        <v>71</v>
      </c>
      <c r="C1005" s="3" t="s">
        <v>4</v>
      </c>
      <c r="D1005" s="3" t="s">
        <v>9</v>
      </c>
      <c r="E1005" s="3">
        <v>0</v>
      </c>
      <c r="F1005" s="3">
        <v>0</v>
      </c>
      <c r="G1005" s="3">
        <v>0</v>
      </c>
      <c r="H1005" s="3">
        <v>0</v>
      </c>
      <c r="I1005" s="3">
        <v>469472.77</v>
      </c>
      <c r="J1005" s="3">
        <v>445457.43</v>
      </c>
      <c r="K1005" s="3">
        <v>198851.86</v>
      </c>
      <c r="L1005" s="3">
        <v>141029.20000000001</v>
      </c>
      <c r="M1005" s="3">
        <v>84536</v>
      </c>
      <c r="N1005" s="3">
        <v>0</v>
      </c>
      <c r="O1005" s="3">
        <v>0</v>
      </c>
      <c r="P1005" s="3">
        <v>0</v>
      </c>
      <c r="Q1005" s="3">
        <f>SUM(Exportaciones_FOB_frutas[[#This Row],[Enero]:[Diciembre]])</f>
        <v>1339347.26</v>
      </c>
      <c r="R1005" t="s">
        <v>236</v>
      </c>
      <c r="S1005">
        <v>2019</v>
      </c>
    </row>
    <row r="1006" spans="1:19" x14ac:dyDescent="0.35">
      <c r="A1006" s="3" t="str">
        <f>+_xlfn.CONCAT(Exportaciones_FOB_frutas[[#This Row],[País]],Exportaciones_FOB_frutas[[#This Row],[Detalle]],Exportaciones_FOB_frutas[[#This Row],[Año]])</f>
        <v>BulgariaKiwi2019</v>
      </c>
      <c r="B1006" s="3" t="s">
        <v>50</v>
      </c>
      <c r="C1006" s="3" t="s">
        <v>4</v>
      </c>
      <c r="D1006" s="3" t="s">
        <v>9</v>
      </c>
      <c r="E1006" s="3">
        <v>0</v>
      </c>
      <c r="F1006" s="3">
        <v>0</v>
      </c>
      <c r="G1006" s="3">
        <v>0</v>
      </c>
      <c r="H1006" s="3">
        <v>0</v>
      </c>
      <c r="I1006" s="3">
        <v>34059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f>SUM(Exportaciones_FOB_frutas[[#This Row],[Enero]:[Diciembre]])</f>
        <v>34059</v>
      </c>
      <c r="R1006" t="s">
        <v>236</v>
      </c>
      <c r="S1006">
        <v>2019</v>
      </c>
    </row>
    <row r="1007" spans="1:19" x14ac:dyDescent="0.35">
      <c r="A1007" s="3" t="str">
        <f>+_xlfn.CONCAT(Exportaciones_FOB_frutas[[#This Row],[País]],Exportaciones_FOB_frutas[[#This Row],[Detalle]],Exportaciones_FOB_frutas[[#This Row],[Año]])</f>
        <v>PanamáKiwi2019</v>
      </c>
      <c r="B1007" s="3" t="s">
        <v>146</v>
      </c>
      <c r="C1007" s="3" t="s">
        <v>4</v>
      </c>
      <c r="D1007" s="3" t="s">
        <v>9</v>
      </c>
      <c r="E1007" s="3">
        <v>0</v>
      </c>
      <c r="F1007" s="3">
        <v>0</v>
      </c>
      <c r="G1007" s="3">
        <v>18094.75</v>
      </c>
      <c r="H1007" s="3">
        <v>5848.84</v>
      </c>
      <c r="I1007" s="3">
        <v>75594.930000000008</v>
      </c>
      <c r="J1007" s="3">
        <v>56818.14</v>
      </c>
      <c r="K1007" s="3">
        <v>89394</v>
      </c>
      <c r="L1007" s="3">
        <v>110472.81</v>
      </c>
      <c r="M1007" s="3">
        <v>51360</v>
      </c>
      <c r="N1007" s="3">
        <v>0</v>
      </c>
      <c r="O1007" s="3">
        <v>0</v>
      </c>
      <c r="P1007" s="3">
        <v>0</v>
      </c>
      <c r="Q1007" s="3">
        <f>SUM(Exportaciones_FOB_frutas[[#This Row],[Enero]:[Diciembre]])</f>
        <v>407583.47</v>
      </c>
      <c r="R1007" t="s">
        <v>236</v>
      </c>
      <c r="S1007">
        <v>2019</v>
      </c>
    </row>
    <row r="1008" spans="1:19" x14ac:dyDescent="0.35">
      <c r="A1008" s="3" t="str">
        <f>+_xlfn.CONCAT(Exportaciones_FOB_frutas[[#This Row],[País]],Exportaciones_FOB_frutas[[#This Row],[Detalle]],Exportaciones_FOB_frutas[[#This Row],[Año]])</f>
        <v>Costa RicaKiwi2019</v>
      </c>
      <c r="B1008" s="3" t="s">
        <v>62</v>
      </c>
      <c r="C1008" s="3" t="s">
        <v>4</v>
      </c>
      <c r="D1008" s="3" t="s">
        <v>9</v>
      </c>
      <c r="E1008" s="3">
        <v>0</v>
      </c>
      <c r="F1008" s="3">
        <v>0</v>
      </c>
      <c r="G1008" s="3">
        <v>34601.279999999999</v>
      </c>
      <c r="H1008" s="3">
        <v>106203</v>
      </c>
      <c r="I1008" s="3">
        <v>79240.45</v>
      </c>
      <c r="J1008" s="3">
        <v>27475</v>
      </c>
      <c r="K1008" s="3">
        <v>43914</v>
      </c>
      <c r="L1008" s="3">
        <v>196154</v>
      </c>
      <c r="M1008" s="3">
        <v>38335</v>
      </c>
      <c r="N1008" s="3">
        <v>47809</v>
      </c>
      <c r="O1008" s="3">
        <v>0</v>
      </c>
      <c r="P1008" s="3">
        <v>0</v>
      </c>
      <c r="Q1008" s="3">
        <f>SUM(Exportaciones_FOB_frutas[[#This Row],[Enero]:[Diciembre]])</f>
        <v>573731.73</v>
      </c>
      <c r="R1008" t="s">
        <v>236</v>
      </c>
      <c r="S1008">
        <v>2019</v>
      </c>
    </row>
    <row r="1009" spans="1:19" x14ac:dyDescent="0.35">
      <c r="A1009" s="3" t="str">
        <f>+_xlfn.CONCAT(Exportaciones_FOB_frutas[[#This Row],[País]],Exportaciones_FOB_frutas[[#This Row],[Detalle]],Exportaciones_FOB_frutas[[#This Row],[Año]])</f>
        <v>ParaguayKiwi2019</v>
      </c>
      <c r="B1009" s="3" t="s">
        <v>148</v>
      </c>
      <c r="C1009" s="3" t="s">
        <v>4</v>
      </c>
      <c r="D1009" s="3" t="s">
        <v>9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285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f>SUM(Exportaciones_FOB_frutas[[#This Row],[Enero]:[Diciembre]])</f>
        <v>285</v>
      </c>
      <c r="R1009" t="s">
        <v>236</v>
      </c>
      <c r="S1009">
        <v>2019</v>
      </c>
    </row>
    <row r="1010" spans="1:19" x14ac:dyDescent="0.35">
      <c r="A1010" s="3" t="str">
        <f>+_xlfn.CONCAT(Exportaciones_FOB_frutas[[#This Row],[País]],Exportaciones_FOB_frutas[[#This Row],[Detalle]],Exportaciones_FOB_frutas[[#This Row],[Año]])</f>
        <v>IndonesiaKiwi2019</v>
      </c>
      <c r="B1010" s="2" t="s">
        <v>97</v>
      </c>
      <c r="C1010" s="2" t="s">
        <v>4</v>
      </c>
      <c r="D1010" s="2" t="s">
        <v>9</v>
      </c>
      <c r="E1010" s="3">
        <v>0</v>
      </c>
      <c r="F1010" s="3">
        <v>0</v>
      </c>
      <c r="G1010" s="3">
        <v>0</v>
      </c>
      <c r="H1010" s="3">
        <v>0</v>
      </c>
      <c r="I1010" s="3">
        <v>253824.69</v>
      </c>
      <c r="J1010" s="3">
        <v>124922.6</v>
      </c>
      <c r="K1010" s="3">
        <v>249257.27</v>
      </c>
      <c r="L1010" s="3">
        <v>112688.35</v>
      </c>
      <c r="M1010" s="3">
        <v>26280</v>
      </c>
      <c r="N1010" s="3">
        <v>0</v>
      </c>
      <c r="O1010" s="3">
        <v>0</v>
      </c>
      <c r="P1010" s="3">
        <v>0</v>
      </c>
      <c r="Q1010" s="3">
        <f>SUM(Exportaciones_FOB_frutas[[#This Row],[Enero]:[Diciembre]])</f>
        <v>766972.91</v>
      </c>
      <c r="R1010" t="s">
        <v>236</v>
      </c>
      <c r="S1010">
        <v>2019</v>
      </c>
    </row>
    <row r="1011" spans="1:19" x14ac:dyDescent="0.35">
      <c r="A1011" s="3" t="str">
        <f>+_xlfn.CONCAT(Exportaciones_FOB_frutas[[#This Row],[País]],Exportaciones_FOB_frutas[[#This Row],[Detalle]],Exportaciones_FOB_frutas[[#This Row],[Año]])</f>
        <v>DinamarcaKiwi2019</v>
      </c>
      <c r="B1011" s="1" t="s">
        <v>65</v>
      </c>
      <c r="C1011" s="1" t="s">
        <v>4</v>
      </c>
      <c r="D1011" s="1" t="s">
        <v>9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33258.17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f>SUM(Exportaciones_FOB_frutas[[#This Row],[Enero]:[Diciembre]])</f>
        <v>33258.17</v>
      </c>
      <c r="R1011" t="s">
        <v>236</v>
      </c>
      <c r="S1011">
        <v>2019</v>
      </c>
    </row>
    <row r="1012" spans="1:19" x14ac:dyDescent="0.35">
      <c r="A1012" s="3" t="str">
        <f>+_xlfn.CONCAT(Exportaciones_FOB_frutas[[#This Row],[País]],Exportaciones_FOB_frutas[[#This Row],[Detalle]],Exportaciones_FOB_frutas[[#This Row],[Año]])</f>
        <v>UruguayKiwi2019</v>
      </c>
      <c r="B1012" s="2" t="s">
        <v>192</v>
      </c>
      <c r="C1012" s="2" t="s">
        <v>4</v>
      </c>
      <c r="D1012" s="2" t="s">
        <v>9</v>
      </c>
      <c r="E1012" s="3">
        <v>0</v>
      </c>
      <c r="F1012" s="3">
        <v>0</v>
      </c>
      <c r="G1012" s="3">
        <v>0</v>
      </c>
      <c r="H1012" s="3">
        <v>69626</v>
      </c>
      <c r="I1012" s="3">
        <v>299362</v>
      </c>
      <c r="J1012" s="3">
        <v>157404</v>
      </c>
      <c r="K1012" s="3">
        <v>308570</v>
      </c>
      <c r="L1012" s="3">
        <v>246630</v>
      </c>
      <c r="M1012" s="3">
        <v>235698.01</v>
      </c>
      <c r="N1012" s="3">
        <v>94898</v>
      </c>
      <c r="O1012" s="3">
        <v>0</v>
      </c>
      <c r="P1012" s="3">
        <v>0</v>
      </c>
      <c r="Q1012" s="3">
        <f>SUM(Exportaciones_FOB_frutas[[#This Row],[Enero]:[Diciembre]])</f>
        <v>1412188.01</v>
      </c>
      <c r="R1012" t="s">
        <v>236</v>
      </c>
      <c r="S1012">
        <v>2019</v>
      </c>
    </row>
    <row r="1013" spans="1:19" x14ac:dyDescent="0.35">
      <c r="A1013" s="3" t="str">
        <f>+_xlfn.CONCAT(Exportaciones_FOB_frutas[[#This Row],[País]],Exportaciones_FOB_frutas[[#This Row],[Detalle]],Exportaciones_FOB_frutas[[#This Row],[Año]])</f>
        <v>GuatemalaKiwi2019</v>
      </c>
      <c r="B1013" s="2" t="s">
        <v>87</v>
      </c>
      <c r="C1013" s="2" t="s">
        <v>4</v>
      </c>
      <c r="D1013" s="2" t="s">
        <v>9</v>
      </c>
      <c r="E1013" s="3">
        <v>0</v>
      </c>
      <c r="F1013" s="3">
        <v>0</v>
      </c>
      <c r="G1013" s="3">
        <v>33881.279999999999</v>
      </c>
      <c r="H1013" s="3">
        <v>86385.279999999999</v>
      </c>
      <c r="I1013" s="3">
        <v>48526</v>
      </c>
      <c r="J1013" s="3">
        <v>58560</v>
      </c>
      <c r="K1013" s="3">
        <v>87872</v>
      </c>
      <c r="L1013" s="3">
        <v>132960</v>
      </c>
      <c r="M1013" s="3">
        <v>72660</v>
      </c>
      <c r="N1013" s="3">
        <v>0</v>
      </c>
      <c r="O1013" s="3">
        <v>0</v>
      </c>
      <c r="P1013" s="3">
        <v>0</v>
      </c>
      <c r="Q1013" s="3">
        <f>SUM(Exportaciones_FOB_frutas[[#This Row],[Enero]:[Diciembre]])</f>
        <v>520844.56</v>
      </c>
      <c r="R1013" t="s">
        <v>236</v>
      </c>
      <c r="S1013">
        <v>2019</v>
      </c>
    </row>
    <row r="1014" spans="1:19" x14ac:dyDescent="0.35">
      <c r="A1014" s="3" t="str">
        <f>+_xlfn.CONCAT(Exportaciones_FOB_frutas[[#This Row],[País]],Exportaciones_FOB_frutas[[#This Row],[Detalle]],Exportaciones_FOB_frutas[[#This Row],[Año]])</f>
        <v>Arabia SauditaKiwi2019</v>
      </c>
      <c r="B1014" s="1" t="s">
        <v>30</v>
      </c>
      <c r="C1014" s="1" t="s">
        <v>4</v>
      </c>
      <c r="D1014" s="1" t="s">
        <v>9</v>
      </c>
      <c r="E1014" s="3">
        <v>0</v>
      </c>
      <c r="F1014" s="3">
        <v>0</v>
      </c>
      <c r="G1014" s="3">
        <v>0</v>
      </c>
      <c r="H1014" s="3">
        <v>135305.01999999999</v>
      </c>
      <c r="I1014" s="3">
        <v>984578.95</v>
      </c>
      <c r="J1014" s="3">
        <v>1030274.03</v>
      </c>
      <c r="K1014" s="3">
        <v>921749.1</v>
      </c>
      <c r="L1014" s="3">
        <v>1013929.78</v>
      </c>
      <c r="M1014" s="3">
        <v>230211</v>
      </c>
      <c r="N1014" s="3">
        <v>0</v>
      </c>
      <c r="O1014" s="3">
        <v>0</v>
      </c>
      <c r="P1014" s="3">
        <v>0</v>
      </c>
      <c r="Q1014" s="3">
        <f>SUM(Exportaciones_FOB_frutas[[#This Row],[Enero]:[Diciembre]])</f>
        <v>4316047.88</v>
      </c>
      <c r="R1014" t="s">
        <v>236</v>
      </c>
      <c r="S1014">
        <v>2019</v>
      </c>
    </row>
    <row r="1015" spans="1:19" x14ac:dyDescent="0.35">
      <c r="A1015" s="3" t="str">
        <f>+_xlfn.CONCAT(Exportaciones_FOB_frutas[[#This Row],[País]],Exportaciones_FOB_frutas[[#This Row],[Detalle]],Exportaciones_FOB_frutas[[#This Row],[Año]])</f>
        <v>Hong Kong (Región administrativa especial de China)Kiwi2019</v>
      </c>
      <c r="B1015" s="2" t="s">
        <v>94</v>
      </c>
      <c r="C1015" s="2" t="s">
        <v>4</v>
      </c>
      <c r="D1015" s="2" t="s">
        <v>9</v>
      </c>
      <c r="E1015" s="3">
        <v>0</v>
      </c>
      <c r="F1015" s="3">
        <v>0</v>
      </c>
      <c r="G1015" s="3">
        <v>31357</v>
      </c>
      <c r="H1015" s="3">
        <v>442321.45</v>
      </c>
      <c r="I1015" s="3">
        <v>55415.369999999995</v>
      </c>
      <c r="J1015" s="3">
        <v>29190.21</v>
      </c>
      <c r="K1015" s="3">
        <v>55613.54</v>
      </c>
      <c r="L1015" s="3">
        <v>73565.19</v>
      </c>
      <c r="M1015" s="3">
        <v>0</v>
      </c>
      <c r="N1015" s="3">
        <v>0</v>
      </c>
      <c r="O1015" s="3">
        <v>0</v>
      </c>
      <c r="P1015" s="3">
        <v>13260</v>
      </c>
      <c r="Q1015" s="3">
        <f>SUM(Exportaciones_FOB_frutas[[#This Row],[Enero]:[Diciembre]])</f>
        <v>700722.76</v>
      </c>
      <c r="R1015" t="s">
        <v>236</v>
      </c>
      <c r="S1015">
        <v>2019</v>
      </c>
    </row>
    <row r="1016" spans="1:19" x14ac:dyDescent="0.35">
      <c r="A1016" s="3" t="str">
        <f>+_xlfn.CONCAT(Exportaciones_FOB_frutas[[#This Row],[País]],Exportaciones_FOB_frutas[[#This Row],[Detalle]],Exportaciones_FOB_frutas[[#This Row],[Año]])</f>
        <v>SueciaKiwi2019</v>
      </c>
      <c r="B1016" s="1" t="s">
        <v>175</v>
      </c>
      <c r="C1016" s="1" t="s">
        <v>4</v>
      </c>
      <c r="D1016" s="1" t="s">
        <v>9</v>
      </c>
      <c r="E1016" s="3">
        <v>0</v>
      </c>
      <c r="F1016" s="3">
        <v>0</v>
      </c>
      <c r="G1016" s="3">
        <v>0</v>
      </c>
      <c r="H1016" s="3">
        <v>0</v>
      </c>
      <c r="I1016" s="3">
        <v>76089.710000000006</v>
      </c>
      <c r="J1016" s="3">
        <v>104784.3</v>
      </c>
      <c r="K1016" s="3">
        <v>273577.72000000003</v>
      </c>
      <c r="L1016" s="3">
        <v>121670.29000000001</v>
      </c>
      <c r="M1016" s="3">
        <v>48961.74</v>
      </c>
      <c r="N1016" s="3">
        <v>0</v>
      </c>
      <c r="O1016" s="3">
        <v>0</v>
      </c>
      <c r="P1016" s="3">
        <v>0</v>
      </c>
      <c r="Q1016" s="3">
        <f>SUM(Exportaciones_FOB_frutas[[#This Row],[Enero]:[Diciembre]])</f>
        <v>625083.76</v>
      </c>
      <c r="R1016" t="s">
        <v>236</v>
      </c>
      <c r="S1016">
        <v>2019</v>
      </c>
    </row>
    <row r="1017" spans="1:19" x14ac:dyDescent="0.35">
      <c r="A1017" s="3" t="str">
        <f>+_xlfn.CONCAT(Exportaciones_FOB_frutas[[#This Row],[País]],Exportaciones_FOB_frutas[[#This Row],[Detalle]],Exportaciones_FOB_frutas[[#This Row],[Año]])</f>
        <v>El SalvadorKiwi2019</v>
      </c>
      <c r="B1017" s="1" t="s">
        <v>70</v>
      </c>
      <c r="C1017" s="1" t="s">
        <v>4</v>
      </c>
      <c r="D1017" s="1" t="s">
        <v>9</v>
      </c>
      <c r="E1017" s="3">
        <v>0</v>
      </c>
      <c r="F1017" s="3">
        <v>0</v>
      </c>
      <c r="G1017" s="3">
        <v>0</v>
      </c>
      <c r="H1017" s="3">
        <v>2312</v>
      </c>
      <c r="I1017" s="3">
        <v>98398</v>
      </c>
      <c r="J1017" s="3">
        <v>77224</v>
      </c>
      <c r="K1017" s="3">
        <v>16920</v>
      </c>
      <c r="L1017" s="3">
        <v>48120</v>
      </c>
      <c r="M1017" s="3">
        <v>47430</v>
      </c>
      <c r="N1017" s="3">
        <v>47346</v>
      </c>
      <c r="O1017" s="3">
        <v>0</v>
      </c>
      <c r="P1017" s="3">
        <v>0</v>
      </c>
      <c r="Q1017" s="3">
        <f>SUM(Exportaciones_FOB_frutas[[#This Row],[Enero]:[Diciembre]])</f>
        <v>337750</v>
      </c>
      <c r="R1017" t="s">
        <v>236</v>
      </c>
      <c r="S1017">
        <v>2019</v>
      </c>
    </row>
    <row r="1018" spans="1:19" x14ac:dyDescent="0.35">
      <c r="A1018" s="3" t="str">
        <f>+_xlfn.CONCAT(Exportaciones_FOB_frutas[[#This Row],[País]],Exportaciones_FOB_frutas[[#This Row],[Detalle]],Exportaciones_FOB_frutas[[#This Row],[Año]])</f>
        <v>AustriaKiwi2019</v>
      </c>
      <c r="B1018" s="1" t="s">
        <v>36</v>
      </c>
      <c r="C1018" s="1" t="s">
        <v>4</v>
      </c>
      <c r="D1018" s="1" t="s">
        <v>9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32900</v>
      </c>
      <c r="K1018" s="3">
        <v>32900</v>
      </c>
      <c r="L1018" s="3">
        <v>0</v>
      </c>
      <c r="M1018" s="3">
        <v>8146</v>
      </c>
      <c r="N1018" s="3">
        <v>0</v>
      </c>
      <c r="O1018" s="3">
        <v>0</v>
      </c>
      <c r="P1018" s="3">
        <v>0</v>
      </c>
      <c r="Q1018" s="3">
        <f>SUM(Exportaciones_FOB_frutas[[#This Row],[Enero]:[Diciembre]])</f>
        <v>73946</v>
      </c>
      <c r="R1018" t="s">
        <v>236</v>
      </c>
      <c r="S1018">
        <v>2019</v>
      </c>
    </row>
    <row r="1019" spans="1:19" x14ac:dyDescent="0.35">
      <c r="A1019" s="3" t="str">
        <f>+_xlfn.CONCAT(Exportaciones_FOB_frutas[[#This Row],[País]],Exportaciones_FOB_frutas[[#This Row],[Detalle]],Exportaciones_FOB_frutas[[#This Row],[Año]])</f>
        <v>GeorgiaKiwi2019</v>
      </c>
      <c r="B1019" s="1" t="s">
        <v>82</v>
      </c>
      <c r="C1019" s="1" t="s">
        <v>4</v>
      </c>
      <c r="D1019" s="1" t="s">
        <v>9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26571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f>SUM(Exportaciones_FOB_frutas[[#This Row],[Enero]:[Diciembre]])</f>
        <v>26571</v>
      </c>
      <c r="R1019" t="s">
        <v>236</v>
      </c>
      <c r="S1019">
        <v>2019</v>
      </c>
    </row>
    <row r="1020" spans="1:19" x14ac:dyDescent="0.35">
      <c r="A1020" s="3" t="str">
        <f>+_xlfn.CONCAT(Exportaciones_FOB_frutas[[#This Row],[País]],Exportaciones_FOB_frutas[[#This Row],[Detalle]],Exportaciones_FOB_frutas[[#This Row],[Año]])</f>
        <v>PoloniaKiwi2019</v>
      </c>
      <c r="B1020" s="1" t="s">
        <v>151</v>
      </c>
      <c r="C1020" s="1" t="s">
        <v>4</v>
      </c>
      <c r="D1020" s="1" t="s">
        <v>9</v>
      </c>
      <c r="E1020" s="3">
        <v>0</v>
      </c>
      <c r="F1020" s="3">
        <v>0</v>
      </c>
      <c r="G1020" s="3">
        <v>0</v>
      </c>
      <c r="H1020" s="3">
        <v>5</v>
      </c>
      <c r="I1020" s="3">
        <v>65103.81</v>
      </c>
      <c r="J1020" s="3">
        <v>142710</v>
      </c>
      <c r="K1020" s="3">
        <v>315068.59999999998</v>
      </c>
      <c r="L1020" s="3">
        <v>83628.209999999992</v>
      </c>
      <c r="M1020" s="3">
        <v>57983.37</v>
      </c>
      <c r="N1020" s="3">
        <v>0</v>
      </c>
      <c r="O1020" s="3">
        <v>0</v>
      </c>
      <c r="P1020" s="3">
        <v>0</v>
      </c>
      <c r="Q1020" s="3">
        <f>SUM(Exportaciones_FOB_frutas[[#This Row],[Enero]:[Diciembre]])</f>
        <v>664498.99</v>
      </c>
      <c r="R1020" t="s">
        <v>236</v>
      </c>
      <c r="S1020">
        <v>2019</v>
      </c>
    </row>
    <row r="1021" spans="1:19" x14ac:dyDescent="0.35">
      <c r="A1021" s="3" t="str">
        <f>+_xlfn.CONCAT(Exportaciones_FOB_frutas[[#This Row],[País]],Exportaciones_FOB_frutas[[#This Row],[Detalle]],Exportaciones_FOB_frutas[[#This Row],[Año]])</f>
        <v>Puerto RicoKiwi2019</v>
      </c>
      <c r="B1021" s="2" t="s">
        <v>153</v>
      </c>
      <c r="C1021" s="2" t="s">
        <v>4</v>
      </c>
      <c r="D1021" s="2" t="s">
        <v>9</v>
      </c>
      <c r="E1021" s="3">
        <v>0</v>
      </c>
      <c r="F1021" s="3">
        <v>0</v>
      </c>
      <c r="G1021" s="3">
        <v>0</v>
      </c>
      <c r="H1021" s="3">
        <v>0</v>
      </c>
      <c r="I1021" s="3">
        <v>58028.6</v>
      </c>
      <c r="J1021" s="3">
        <v>0</v>
      </c>
      <c r="K1021" s="3">
        <v>0</v>
      </c>
      <c r="L1021" s="3">
        <v>4438.5</v>
      </c>
      <c r="M1021" s="3">
        <v>0</v>
      </c>
      <c r="N1021" s="3">
        <v>0</v>
      </c>
      <c r="O1021" s="3">
        <v>0</v>
      </c>
      <c r="P1021" s="3">
        <v>0</v>
      </c>
      <c r="Q1021" s="3">
        <f>SUM(Exportaciones_FOB_frutas[[#This Row],[Enero]:[Diciembre]])</f>
        <v>62467.1</v>
      </c>
      <c r="R1021" t="s">
        <v>236</v>
      </c>
      <c r="S1021">
        <v>2019</v>
      </c>
    </row>
    <row r="1022" spans="1:19" x14ac:dyDescent="0.35">
      <c r="A1022" s="3" t="str">
        <f>+_xlfn.CONCAT(Exportaciones_FOB_frutas[[#This Row],[País]],Exportaciones_FOB_frutas[[#This Row],[Detalle]],Exportaciones_FOB_frutas[[#This Row],[Año]])</f>
        <v>SingapurKiwi2019</v>
      </c>
      <c r="B1022" s="1" t="s">
        <v>170</v>
      </c>
      <c r="C1022" s="1" t="s">
        <v>4</v>
      </c>
      <c r="D1022" s="1" t="s">
        <v>9</v>
      </c>
      <c r="E1022" s="3">
        <v>0</v>
      </c>
      <c r="F1022" s="3">
        <v>0</v>
      </c>
      <c r="G1022" s="3">
        <v>0</v>
      </c>
      <c r="H1022" s="3">
        <v>427</v>
      </c>
      <c r="I1022" s="3">
        <v>52913.8</v>
      </c>
      <c r="J1022" s="3">
        <v>48328.270000000004</v>
      </c>
      <c r="K1022" s="3">
        <v>24600</v>
      </c>
      <c r="L1022" s="3">
        <v>56342.83</v>
      </c>
      <c r="M1022" s="3">
        <v>0</v>
      </c>
      <c r="N1022" s="3">
        <v>0</v>
      </c>
      <c r="O1022" s="3">
        <v>0</v>
      </c>
      <c r="P1022" s="3">
        <v>0</v>
      </c>
      <c r="Q1022" s="3">
        <f>SUM(Exportaciones_FOB_frutas[[#This Row],[Enero]:[Diciembre]])</f>
        <v>182611.90000000002</v>
      </c>
      <c r="R1022" t="s">
        <v>236</v>
      </c>
      <c r="S1022">
        <v>2019</v>
      </c>
    </row>
    <row r="1023" spans="1:19" x14ac:dyDescent="0.35">
      <c r="A1023" s="3" t="str">
        <f>+_xlfn.CONCAT(Exportaciones_FOB_frutas[[#This Row],[País]],Exportaciones_FOB_frutas[[#This Row],[Detalle]],Exportaciones_FOB_frutas[[#This Row],[Año]])</f>
        <v>República DominicanaKiwi2019</v>
      </c>
      <c r="B1023" s="2" t="s">
        <v>158</v>
      </c>
      <c r="C1023" s="2" t="s">
        <v>4</v>
      </c>
      <c r="D1023" s="2" t="s">
        <v>9</v>
      </c>
      <c r="E1023" s="3">
        <v>0</v>
      </c>
      <c r="F1023" s="3">
        <v>0</v>
      </c>
      <c r="G1023" s="3">
        <v>0</v>
      </c>
      <c r="H1023" s="3">
        <v>66896.679999999993</v>
      </c>
      <c r="I1023" s="3">
        <v>53557.35</v>
      </c>
      <c r="J1023" s="3">
        <v>75319.679999999993</v>
      </c>
      <c r="K1023" s="3">
        <v>67004.960000000006</v>
      </c>
      <c r="L1023" s="3">
        <v>85376</v>
      </c>
      <c r="M1023" s="3">
        <v>58650</v>
      </c>
      <c r="N1023" s="3">
        <v>0</v>
      </c>
      <c r="O1023" s="3">
        <v>0</v>
      </c>
      <c r="P1023" s="3">
        <v>0</v>
      </c>
      <c r="Q1023" s="3">
        <f>SUM(Exportaciones_FOB_frutas[[#This Row],[Enero]:[Diciembre]])</f>
        <v>406804.67</v>
      </c>
      <c r="R1023" t="s">
        <v>236</v>
      </c>
      <c r="S1023">
        <v>2019</v>
      </c>
    </row>
    <row r="1024" spans="1:19" x14ac:dyDescent="0.35">
      <c r="A1024" s="3" t="str">
        <f>+_xlfn.CONCAT(Exportaciones_FOB_frutas[[#This Row],[País]],Exportaciones_FOB_frutas[[#This Row],[Detalle]],Exportaciones_FOB_frutas[[#This Row],[Año]])</f>
        <v>IrlandaKiwi2019</v>
      </c>
      <c r="B1024" s="2" t="s">
        <v>99</v>
      </c>
      <c r="C1024" s="2" t="s">
        <v>4</v>
      </c>
      <c r="D1024" s="2" t="s">
        <v>9</v>
      </c>
      <c r="E1024" s="3">
        <v>0</v>
      </c>
      <c r="F1024" s="3">
        <v>0</v>
      </c>
      <c r="G1024" s="3">
        <v>0</v>
      </c>
      <c r="H1024" s="3">
        <v>0</v>
      </c>
      <c r="I1024" s="3">
        <v>174360.49</v>
      </c>
      <c r="J1024" s="3">
        <v>127645</v>
      </c>
      <c r="K1024" s="3">
        <v>30000</v>
      </c>
      <c r="L1024" s="3">
        <v>47040.04</v>
      </c>
      <c r="M1024" s="3">
        <v>0</v>
      </c>
      <c r="N1024" s="3">
        <v>0</v>
      </c>
      <c r="O1024" s="3">
        <v>0</v>
      </c>
      <c r="P1024" s="3">
        <v>0</v>
      </c>
      <c r="Q1024" s="3">
        <f>SUM(Exportaciones_FOB_frutas[[#This Row],[Enero]:[Diciembre]])</f>
        <v>379045.52999999997</v>
      </c>
      <c r="R1024" t="s">
        <v>236</v>
      </c>
      <c r="S1024">
        <v>2019</v>
      </c>
    </row>
    <row r="1025" spans="1:19" x14ac:dyDescent="0.35">
      <c r="A1025" s="3" t="str">
        <f>+_xlfn.CONCAT(Exportaciones_FOB_frutas[[#This Row],[País]],Exportaciones_FOB_frutas[[#This Row],[Detalle]],Exportaciones_FOB_frutas[[#This Row],[Año]])</f>
        <v>VenezuelaKiwi2019</v>
      </c>
      <c r="B1025" s="1" t="s">
        <v>194</v>
      </c>
      <c r="C1025" s="1" t="s">
        <v>4</v>
      </c>
      <c r="D1025" s="1" t="s">
        <v>9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4480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f>SUM(Exportaciones_FOB_frutas[[#This Row],[Enero]:[Diciembre]])</f>
        <v>4480</v>
      </c>
      <c r="R1025" t="s">
        <v>236</v>
      </c>
      <c r="S1025">
        <v>2019</v>
      </c>
    </row>
    <row r="1026" spans="1:19" x14ac:dyDescent="0.35">
      <c r="A1026" s="3" t="str">
        <f>+_xlfn.CONCAT(Exportaciones_FOB_frutas[[#This Row],[País]],Exportaciones_FOB_frutas[[#This Row],[Detalle]],Exportaciones_FOB_frutas[[#This Row],[Año]])</f>
        <v>GreciaKiwi2019</v>
      </c>
      <c r="B1026" s="2" t="s">
        <v>85</v>
      </c>
      <c r="C1026" s="2" t="s">
        <v>4</v>
      </c>
      <c r="D1026" s="2" t="s">
        <v>9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179105.21</v>
      </c>
      <c r="K1026" s="3">
        <v>150102</v>
      </c>
      <c r="L1026" s="3">
        <v>90864</v>
      </c>
      <c r="M1026" s="3">
        <v>0</v>
      </c>
      <c r="N1026" s="3">
        <v>0</v>
      </c>
      <c r="O1026" s="3">
        <v>0</v>
      </c>
      <c r="P1026" s="3">
        <v>0</v>
      </c>
      <c r="Q1026" s="3">
        <f>SUM(Exportaciones_FOB_frutas[[#This Row],[Enero]:[Diciembre]])</f>
        <v>420071.20999999996</v>
      </c>
      <c r="R1026" t="s">
        <v>236</v>
      </c>
      <c r="S1026">
        <v>2019</v>
      </c>
    </row>
    <row r="1027" spans="1:19" x14ac:dyDescent="0.35">
      <c r="A1027" s="3" t="str">
        <f>+_xlfn.CONCAT(Exportaciones_FOB_frutas[[#This Row],[País]],Exportaciones_FOB_frutas[[#This Row],[Detalle]],Exportaciones_FOB_frutas[[#This Row],[Año]])</f>
        <v>KeniaKiwi2019</v>
      </c>
      <c r="B1027" s="2" t="s">
        <v>113</v>
      </c>
      <c r="C1027" s="2" t="s">
        <v>4</v>
      </c>
      <c r="D1027" s="2" t="s">
        <v>9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37345</v>
      </c>
      <c r="K1027" s="3">
        <v>22800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f>SUM(Exportaciones_FOB_frutas[[#This Row],[Enero]:[Diciembre]])</f>
        <v>60145</v>
      </c>
      <c r="R1027" t="s">
        <v>236</v>
      </c>
      <c r="S1027">
        <v>2019</v>
      </c>
    </row>
    <row r="1028" spans="1:19" x14ac:dyDescent="0.35">
      <c r="A1028" s="3" t="str">
        <f>+_xlfn.CONCAT(Exportaciones_FOB_frutas[[#This Row],[País]],Exportaciones_FOB_frutas[[#This Row],[Detalle]],Exportaciones_FOB_frutas[[#This Row],[Año]])</f>
        <v>PortugalKiwi2019</v>
      </c>
      <c r="B1028" s="1" t="s">
        <v>152</v>
      </c>
      <c r="C1028" s="1" t="s">
        <v>4</v>
      </c>
      <c r="D1028" s="1" t="s">
        <v>9</v>
      </c>
      <c r="E1028" s="3">
        <v>0</v>
      </c>
      <c r="F1028" s="3">
        <v>0</v>
      </c>
      <c r="G1028" s="3">
        <v>0</v>
      </c>
      <c r="H1028" s="3">
        <v>0</v>
      </c>
      <c r="I1028" s="3">
        <v>282687.09999999998</v>
      </c>
      <c r="J1028" s="3">
        <v>328413.21000000002</v>
      </c>
      <c r="K1028" s="3">
        <v>192115.08</v>
      </c>
      <c r="L1028" s="3">
        <v>334534.84999999998</v>
      </c>
      <c r="M1028" s="3">
        <v>0</v>
      </c>
      <c r="N1028" s="3">
        <v>0</v>
      </c>
      <c r="O1028" s="3">
        <v>0</v>
      </c>
      <c r="P1028" s="3">
        <v>0</v>
      </c>
      <c r="Q1028" s="3">
        <f>SUM(Exportaciones_FOB_frutas[[#This Row],[Enero]:[Diciembre]])</f>
        <v>1137750.24</v>
      </c>
      <c r="R1028" t="s">
        <v>236</v>
      </c>
      <c r="S1028">
        <v>2019</v>
      </c>
    </row>
    <row r="1029" spans="1:19" x14ac:dyDescent="0.35">
      <c r="A1029" s="3" t="str">
        <f>+_xlfn.CONCAT(Exportaciones_FOB_frutas[[#This Row],[País]],Exportaciones_FOB_frutas[[#This Row],[Detalle]],Exportaciones_FOB_frutas[[#This Row],[Año]])</f>
        <v>HondurasKiwi2019</v>
      </c>
      <c r="B1029" s="2" t="s">
        <v>93</v>
      </c>
      <c r="C1029" s="2" t="s">
        <v>4</v>
      </c>
      <c r="D1029" s="2" t="s">
        <v>9</v>
      </c>
      <c r="E1029" s="3">
        <v>0</v>
      </c>
      <c r="F1029" s="3">
        <v>0</v>
      </c>
      <c r="G1029" s="3">
        <v>0</v>
      </c>
      <c r="H1029" s="3">
        <v>2257.5</v>
      </c>
      <c r="I1029" s="3">
        <v>35220</v>
      </c>
      <c r="J1029" s="3">
        <v>26844</v>
      </c>
      <c r="K1029" s="3">
        <v>7150</v>
      </c>
      <c r="L1029" s="3">
        <v>33300</v>
      </c>
      <c r="M1029" s="3">
        <v>0</v>
      </c>
      <c r="N1029" s="3">
        <v>0</v>
      </c>
      <c r="O1029" s="3">
        <v>0</v>
      </c>
      <c r="P1029" s="3">
        <v>0</v>
      </c>
      <c r="Q1029" s="3">
        <f>SUM(Exportaciones_FOB_frutas[[#This Row],[Enero]:[Diciembre]])</f>
        <v>104771.5</v>
      </c>
      <c r="R1029" t="s">
        <v>236</v>
      </c>
      <c r="S1029">
        <v>2019</v>
      </c>
    </row>
    <row r="1030" spans="1:19" x14ac:dyDescent="0.35">
      <c r="A1030" s="3" t="str">
        <f>+_xlfn.CONCAT(Exportaciones_FOB_frutas[[#This Row],[País]],Exportaciones_FOB_frutas[[#This Row],[Detalle]],Exportaciones_FOB_frutas[[#This Row],[Año]])</f>
        <v>NicaraguaKiwi2019</v>
      </c>
      <c r="B1030" s="2" t="s">
        <v>138</v>
      </c>
      <c r="C1030" s="2" t="s">
        <v>4</v>
      </c>
      <c r="D1030" s="2" t="s">
        <v>9</v>
      </c>
      <c r="E1030" s="3">
        <v>0</v>
      </c>
      <c r="F1030" s="3">
        <v>0</v>
      </c>
      <c r="G1030" s="3">
        <v>0</v>
      </c>
      <c r="H1030" s="3">
        <v>0</v>
      </c>
      <c r="I1030" s="3">
        <v>1456</v>
      </c>
      <c r="J1030" s="3">
        <v>0</v>
      </c>
      <c r="K1030" s="3">
        <v>2835</v>
      </c>
      <c r="L1030" s="3">
        <v>3532</v>
      </c>
      <c r="M1030" s="3">
        <v>0</v>
      </c>
      <c r="N1030" s="3">
        <v>0</v>
      </c>
      <c r="O1030" s="3">
        <v>0</v>
      </c>
      <c r="P1030" s="3">
        <v>0</v>
      </c>
      <c r="Q1030" s="3">
        <f>SUM(Exportaciones_FOB_frutas[[#This Row],[Enero]:[Diciembre]])</f>
        <v>7823</v>
      </c>
      <c r="R1030" t="s">
        <v>236</v>
      </c>
      <c r="S1030">
        <v>2019</v>
      </c>
    </row>
    <row r="1031" spans="1:19" x14ac:dyDescent="0.35">
      <c r="A1031" s="3" t="str">
        <f>+_xlfn.CONCAT(Exportaciones_FOB_frutas[[#This Row],[País]],Exportaciones_FOB_frutas[[#This Row],[Detalle]],Exportaciones_FOB_frutas[[#This Row],[Año]])</f>
        <v>EgiptoKiwi2019</v>
      </c>
      <c r="B1031" s="2" t="s">
        <v>69</v>
      </c>
      <c r="C1031" s="2" t="s">
        <v>4</v>
      </c>
      <c r="D1031" s="2" t="s">
        <v>9</v>
      </c>
      <c r="E1031" s="3">
        <v>0</v>
      </c>
      <c r="F1031" s="3">
        <v>0</v>
      </c>
      <c r="G1031" s="3">
        <v>0</v>
      </c>
      <c r="H1031" s="3">
        <v>0</v>
      </c>
      <c r="I1031" s="3">
        <v>56098.16</v>
      </c>
      <c r="J1031" s="3">
        <v>111785.78</v>
      </c>
      <c r="K1031" s="3">
        <v>83833</v>
      </c>
      <c r="L1031" s="3">
        <v>47791</v>
      </c>
      <c r="M1031" s="3">
        <v>0</v>
      </c>
      <c r="N1031" s="3">
        <v>0</v>
      </c>
      <c r="O1031" s="3">
        <v>0</v>
      </c>
      <c r="P1031" s="3">
        <v>0</v>
      </c>
      <c r="Q1031" s="3">
        <f>SUM(Exportaciones_FOB_frutas[[#This Row],[Enero]:[Diciembre]])</f>
        <v>299507.94</v>
      </c>
      <c r="R1031" t="s">
        <v>236</v>
      </c>
      <c r="S1031">
        <v>2019</v>
      </c>
    </row>
    <row r="1032" spans="1:19" x14ac:dyDescent="0.35">
      <c r="A1032" s="3" t="str">
        <f>+_xlfn.CONCAT(Exportaciones_FOB_frutas[[#This Row],[País]],Exportaciones_FOB_frutas[[#This Row],[Detalle]],Exportaciones_FOB_frutas[[#This Row],[Año]])</f>
        <v>UcraniaKiwi2019</v>
      </c>
      <c r="B1032" s="2" t="s">
        <v>191</v>
      </c>
      <c r="C1032" s="2" t="s">
        <v>4</v>
      </c>
      <c r="D1032" s="2" t="s">
        <v>9</v>
      </c>
      <c r="E1032" s="3">
        <v>0</v>
      </c>
      <c r="F1032" s="3">
        <v>0</v>
      </c>
      <c r="G1032" s="3">
        <v>0</v>
      </c>
      <c r="H1032" s="3">
        <v>0</v>
      </c>
      <c r="I1032" s="3">
        <v>104938.38</v>
      </c>
      <c r="J1032" s="3">
        <v>105558.71</v>
      </c>
      <c r="K1032" s="3">
        <v>36580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f>SUM(Exportaciones_FOB_frutas[[#This Row],[Enero]:[Diciembre]])</f>
        <v>247077.09000000003</v>
      </c>
      <c r="R1032" t="s">
        <v>236</v>
      </c>
      <c r="S1032">
        <v>2019</v>
      </c>
    </row>
    <row r="1033" spans="1:19" x14ac:dyDescent="0.35">
      <c r="A1033" s="3" t="str">
        <f>+_xlfn.CONCAT(Exportaciones_FOB_frutas[[#This Row],[País]],Exportaciones_FOB_frutas[[#This Row],[Detalle]],Exportaciones_FOB_frutas[[#This Row],[Año]])</f>
        <v>LituaniaKiwi2019</v>
      </c>
      <c r="B1033" s="1" t="s">
        <v>121</v>
      </c>
      <c r="C1033" s="1" t="s">
        <v>4</v>
      </c>
      <c r="D1033" s="1" t="s">
        <v>9</v>
      </c>
      <c r="E1033" s="3">
        <v>0</v>
      </c>
      <c r="F1033" s="3">
        <v>0</v>
      </c>
      <c r="G1033" s="3">
        <v>0</v>
      </c>
      <c r="H1033" s="3">
        <v>0</v>
      </c>
      <c r="I1033" s="3">
        <v>30600</v>
      </c>
      <c r="J1033" s="3">
        <v>32520</v>
      </c>
      <c r="K1033" s="3">
        <v>31800</v>
      </c>
      <c r="L1033" s="3">
        <v>18840</v>
      </c>
      <c r="M1033" s="3">
        <v>0</v>
      </c>
      <c r="N1033" s="3">
        <v>0</v>
      </c>
      <c r="O1033" s="3">
        <v>0</v>
      </c>
      <c r="P1033" s="3">
        <v>0</v>
      </c>
      <c r="Q1033" s="3">
        <f>SUM(Exportaciones_FOB_frutas[[#This Row],[Enero]:[Diciembre]])</f>
        <v>113760</v>
      </c>
      <c r="R1033" t="s">
        <v>236</v>
      </c>
      <c r="S1033">
        <v>2019</v>
      </c>
    </row>
    <row r="1034" spans="1:19" x14ac:dyDescent="0.35">
      <c r="A1034" s="3" t="str">
        <f>+_xlfn.CONCAT(Exportaciones_FOB_frutas[[#This Row],[País]],Exportaciones_FOB_frutas[[#This Row],[Detalle]],Exportaciones_FOB_frutas[[#This Row],[Año]])</f>
        <v>QatarKiwi2019</v>
      </c>
      <c r="B1034" s="2" t="s">
        <v>154</v>
      </c>
      <c r="C1034" s="2" t="s">
        <v>4</v>
      </c>
      <c r="D1034" s="2" t="s">
        <v>9</v>
      </c>
      <c r="E1034" s="3">
        <v>0</v>
      </c>
      <c r="F1034" s="3">
        <v>0</v>
      </c>
      <c r="G1034" s="3">
        <v>0</v>
      </c>
      <c r="H1034" s="3">
        <v>0</v>
      </c>
      <c r="I1034" s="3">
        <v>49473</v>
      </c>
      <c r="J1034" s="3">
        <v>124203.64</v>
      </c>
      <c r="K1034" s="3">
        <v>93751</v>
      </c>
      <c r="L1034" s="3">
        <v>77020</v>
      </c>
      <c r="M1034" s="3">
        <v>0</v>
      </c>
      <c r="N1034" s="3">
        <v>0</v>
      </c>
      <c r="O1034" s="3">
        <v>0</v>
      </c>
      <c r="P1034" s="3">
        <v>0</v>
      </c>
      <c r="Q1034" s="3">
        <f>SUM(Exportaciones_FOB_frutas[[#This Row],[Enero]:[Diciembre]])</f>
        <v>344447.64</v>
      </c>
      <c r="R1034" t="s">
        <v>236</v>
      </c>
      <c r="S1034">
        <v>2019</v>
      </c>
    </row>
    <row r="1035" spans="1:19" x14ac:dyDescent="0.35">
      <c r="A1035" s="3" t="str">
        <f>+_xlfn.CONCAT(Exportaciones_FOB_frutas[[#This Row],[País]],Exportaciones_FOB_frutas[[#This Row],[Detalle]],Exportaciones_FOB_frutas[[#This Row],[Año]])</f>
        <v>LibanoKiwi2019</v>
      </c>
      <c r="B1035" s="1" t="s">
        <v>118</v>
      </c>
      <c r="C1035" s="1" t="s">
        <v>4</v>
      </c>
      <c r="D1035" s="1" t="s">
        <v>9</v>
      </c>
      <c r="E1035" s="3">
        <v>0</v>
      </c>
      <c r="F1035" s="3">
        <v>0</v>
      </c>
      <c r="G1035" s="3">
        <v>0</v>
      </c>
      <c r="H1035" s="3">
        <v>0</v>
      </c>
      <c r="I1035" s="3">
        <v>36388.800000000003</v>
      </c>
      <c r="J1035" s="3">
        <v>96086</v>
      </c>
      <c r="K1035" s="3">
        <v>94511.31</v>
      </c>
      <c r="L1035" s="3">
        <v>34920</v>
      </c>
      <c r="M1035" s="3">
        <v>61200</v>
      </c>
      <c r="N1035" s="3">
        <v>0</v>
      </c>
      <c r="O1035" s="3">
        <v>0</v>
      </c>
      <c r="P1035" s="3">
        <v>0</v>
      </c>
      <c r="Q1035" s="3">
        <f>SUM(Exportaciones_FOB_frutas[[#This Row],[Enero]:[Diciembre]])</f>
        <v>323106.11</v>
      </c>
      <c r="R1035" t="s">
        <v>236</v>
      </c>
      <c r="S1035">
        <v>2019</v>
      </c>
    </row>
    <row r="1036" spans="1:19" x14ac:dyDescent="0.35">
      <c r="A1036" s="3" t="str">
        <f>+_xlfn.CONCAT(Exportaciones_FOB_frutas[[#This Row],[País]],Exportaciones_FOB_frutas[[#This Row],[Detalle]],Exportaciones_FOB_frutas[[#This Row],[Año]])</f>
        <v>KuwaitKiwi2019</v>
      </c>
      <c r="B1036" s="1" t="s">
        <v>115</v>
      </c>
      <c r="C1036" s="1" t="s">
        <v>4</v>
      </c>
      <c r="D1036" s="1" t="s">
        <v>9</v>
      </c>
      <c r="E1036" s="3">
        <v>0</v>
      </c>
      <c r="F1036" s="3">
        <v>0</v>
      </c>
      <c r="G1036" s="3">
        <v>0</v>
      </c>
      <c r="H1036" s="3">
        <v>0</v>
      </c>
      <c r="I1036" s="3">
        <v>29589</v>
      </c>
      <c r="J1036" s="3">
        <v>59527.08</v>
      </c>
      <c r="K1036" s="3">
        <v>56305.86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f>SUM(Exportaciones_FOB_frutas[[#This Row],[Enero]:[Diciembre]])</f>
        <v>145421.94</v>
      </c>
      <c r="R1036" t="s">
        <v>236</v>
      </c>
      <c r="S1036">
        <v>2019</v>
      </c>
    </row>
    <row r="1037" spans="1:19" x14ac:dyDescent="0.35">
      <c r="A1037" s="3" t="str">
        <f>+_xlfn.CONCAT(Exportaciones_FOB_frutas[[#This Row],[País]],Exportaciones_FOB_frutas[[#This Row],[Detalle]],Exportaciones_FOB_frutas[[#This Row],[Año]])</f>
        <v>JordaniaKiwi2019</v>
      </c>
      <c r="B1037" s="1" t="s">
        <v>111</v>
      </c>
      <c r="C1037" s="1" t="s">
        <v>4</v>
      </c>
      <c r="D1037" s="1" t="s">
        <v>9</v>
      </c>
      <c r="E1037" s="3">
        <v>0</v>
      </c>
      <c r="F1037" s="3">
        <v>0</v>
      </c>
      <c r="G1037" s="3">
        <v>0</v>
      </c>
      <c r="H1037" s="3">
        <v>0</v>
      </c>
      <c r="I1037" s="3">
        <v>80229</v>
      </c>
      <c r="J1037" s="3">
        <v>31200</v>
      </c>
      <c r="K1037" s="3">
        <v>66456</v>
      </c>
      <c r="L1037" s="3">
        <v>21213</v>
      </c>
      <c r="M1037" s="3">
        <v>0</v>
      </c>
      <c r="N1037" s="3">
        <v>0</v>
      </c>
      <c r="O1037" s="3">
        <v>0</v>
      </c>
      <c r="P1037" s="3">
        <v>0</v>
      </c>
      <c r="Q1037" s="3">
        <f>SUM(Exportaciones_FOB_frutas[[#This Row],[Enero]:[Diciembre]])</f>
        <v>199098</v>
      </c>
      <c r="R1037" t="s">
        <v>236</v>
      </c>
      <c r="S1037">
        <v>2019</v>
      </c>
    </row>
    <row r="1038" spans="1:19" x14ac:dyDescent="0.35">
      <c r="A1038" s="3" t="str">
        <f>+_xlfn.CONCAT(Exportaciones_FOB_frutas[[#This Row],[País]],Exportaciones_FOB_frutas[[#This Row],[Detalle]],Exportaciones_FOB_frutas[[#This Row],[Año]])</f>
        <v>ChipreKiwi2019</v>
      </c>
      <c r="B1038" s="1" t="s">
        <v>57</v>
      </c>
      <c r="C1038" s="1" t="s">
        <v>4</v>
      </c>
      <c r="D1038" s="1" t="s">
        <v>9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31240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f>SUM(Exportaciones_FOB_frutas[[#This Row],[Enero]:[Diciembre]])</f>
        <v>31240</v>
      </c>
      <c r="R1038" t="s">
        <v>236</v>
      </c>
      <c r="S1038">
        <v>2019</v>
      </c>
    </row>
    <row r="1039" spans="1:19" x14ac:dyDescent="0.35">
      <c r="A1039" s="3" t="str">
        <f>+_xlfn.CONCAT(Exportaciones_FOB_frutas[[#This Row],[País]],Exportaciones_FOB_frutas[[#This Row],[Detalle]],Exportaciones_FOB_frutas[[#This Row],[Año]])</f>
        <v>TunezKiwi2019</v>
      </c>
      <c r="B1039" s="1" t="s">
        <v>188</v>
      </c>
      <c r="C1039" s="1" t="s">
        <v>4</v>
      </c>
      <c r="D1039" s="1" t="s">
        <v>9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31761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f>SUM(Exportaciones_FOB_frutas[[#This Row],[Enero]:[Diciembre]])</f>
        <v>31761</v>
      </c>
      <c r="R1039" t="s">
        <v>236</v>
      </c>
      <c r="S1039">
        <v>2019</v>
      </c>
    </row>
    <row r="1040" spans="1:19" x14ac:dyDescent="0.35">
      <c r="A1040" s="3" t="str">
        <f>+_xlfn.CONCAT(Exportaciones_FOB_frutas[[#This Row],[País]],Exportaciones_FOB_frutas[[#This Row],[Detalle]],Exportaciones_FOB_frutas[[#This Row],[Año]])</f>
        <v>LibiaKiwi2019</v>
      </c>
      <c r="B1040" s="1" t="s">
        <v>120</v>
      </c>
      <c r="C1040" s="1" t="s">
        <v>4</v>
      </c>
      <c r="D1040" s="1" t="s">
        <v>9</v>
      </c>
      <c r="E1040" s="3">
        <v>0</v>
      </c>
      <c r="F1040" s="3">
        <v>0</v>
      </c>
      <c r="G1040" s="3">
        <v>0</v>
      </c>
      <c r="H1040" s="3">
        <v>0</v>
      </c>
      <c r="I1040" s="3">
        <v>37320</v>
      </c>
      <c r="J1040" s="3">
        <v>54928</v>
      </c>
      <c r="K1040" s="3">
        <v>27219</v>
      </c>
      <c r="L1040" s="3">
        <v>66771</v>
      </c>
      <c r="M1040" s="3">
        <v>0</v>
      </c>
      <c r="N1040" s="3">
        <v>0</v>
      </c>
      <c r="O1040" s="3">
        <v>0</v>
      </c>
      <c r="P1040" s="3">
        <v>0</v>
      </c>
      <c r="Q1040" s="3">
        <f>SUM(Exportaciones_FOB_frutas[[#This Row],[Enero]:[Diciembre]])</f>
        <v>186238</v>
      </c>
      <c r="R1040" t="s">
        <v>236</v>
      </c>
      <c r="S1040">
        <v>2019</v>
      </c>
    </row>
    <row r="1041" spans="1:19" x14ac:dyDescent="0.35">
      <c r="A1041" s="3" t="str">
        <f>+_xlfn.CONCAT(Exportaciones_FOB_frutas[[#This Row],[País]],Exportaciones_FOB_frutas[[#This Row],[Detalle]],Exportaciones_FOB_frutas[[#This Row],[Año]])</f>
        <v>Territorio Francés en AméricaKiwi2019</v>
      </c>
      <c r="B1041" s="1" t="s">
        <v>183</v>
      </c>
      <c r="C1041" s="1" t="s">
        <v>4</v>
      </c>
      <c r="D1041" s="1" t="s">
        <v>9</v>
      </c>
      <c r="E1041" s="3">
        <v>0</v>
      </c>
      <c r="F1041" s="3">
        <v>0</v>
      </c>
      <c r="G1041" s="3">
        <v>0</v>
      </c>
      <c r="H1041" s="3">
        <v>3136</v>
      </c>
      <c r="I1041" s="3">
        <v>3178.56</v>
      </c>
      <c r="J1041" s="3">
        <v>9600</v>
      </c>
      <c r="K1041" s="3">
        <v>0</v>
      </c>
      <c r="L1041" s="3">
        <v>7060</v>
      </c>
      <c r="M1041" s="3">
        <v>0</v>
      </c>
      <c r="N1041" s="3">
        <v>0</v>
      </c>
      <c r="O1041" s="3">
        <v>0</v>
      </c>
      <c r="P1041" s="3">
        <v>0</v>
      </c>
      <c r="Q1041" s="3">
        <f>SUM(Exportaciones_FOB_frutas[[#This Row],[Enero]:[Diciembre]])</f>
        <v>22974.559999999998</v>
      </c>
      <c r="R1041" t="s">
        <v>236</v>
      </c>
      <c r="S1041">
        <v>2019</v>
      </c>
    </row>
    <row r="1042" spans="1:19" x14ac:dyDescent="0.35">
      <c r="A1042" s="3" t="str">
        <f>+_xlfn.CONCAT(Exportaciones_FOB_frutas[[#This Row],[País]],Exportaciones_FOB_frutas[[#This Row],[Detalle]],Exportaciones_FOB_frutas[[#This Row],[Año]])</f>
        <v>MartinicaKiwi2019</v>
      </c>
      <c r="B1042" s="1" t="s">
        <v>127</v>
      </c>
      <c r="C1042" s="1" t="s">
        <v>4</v>
      </c>
      <c r="D1042" s="1" t="s">
        <v>9</v>
      </c>
      <c r="E1042" s="3">
        <v>0</v>
      </c>
      <c r="F1042" s="3">
        <v>0</v>
      </c>
      <c r="G1042" s="3">
        <v>0</v>
      </c>
      <c r="H1042" s="3">
        <v>0</v>
      </c>
      <c r="I1042" s="3">
        <v>3360</v>
      </c>
      <c r="J1042" s="3">
        <v>7048.99</v>
      </c>
      <c r="K1042" s="3">
        <v>3332</v>
      </c>
      <c r="L1042" s="3">
        <v>5040</v>
      </c>
      <c r="M1042" s="3">
        <v>0</v>
      </c>
      <c r="N1042" s="3">
        <v>0</v>
      </c>
      <c r="O1042" s="3">
        <v>0</v>
      </c>
      <c r="P1042" s="3">
        <v>0</v>
      </c>
      <c r="Q1042" s="3">
        <f>SUM(Exportaciones_FOB_frutas[[#This Row],[Enero]:[Diciembre]])</f>
        <v>18780.989999999998</v>
      </c>
      <c r="R1042" t="s">
        <v>236</v>
      </c>
      <c r="S1042">
        <v>2019</v>
      </c>
    </row>
    <row r="1043" spans="1:19" x14ac:dyDescent="0.35">
      <c r="A1043" s="3" t="str">
        <f>+_xlfn.CONCAT(Exportaciones_FOB_frutas[[#This Row],[País]],Exportaciones_FOB_frutas[[#This Row],[Detalle]],Exportaciones_FOB_frutas[[#This Row],[Año]])</f>
        <v>TogoKiwi2019</v>
      </c>
      <c r="B1043" s="2" t="s">
        <v>186</v>
      </c>
      <c r="C1043" s="2" t="s">
        <v>4</v>
      </c>
      <c r="D1043" s="2" t="s">
        <v>9</v>
      </c>
      <c r="E1043" s="3">
        <v>0</v>
      </c>
      <c r="F1043" s="3">
        <v>0</v>
      </c>
      <c r="G1043" s="3">
        <v>0</v>
      </c>
      <c r="H1043" s="3">
        <v>1318.06</v>
      </c>
      <c r="I1043" s="3">
        <v>0</v>
      </c>
      <c r="J1043" s="3">
        <v>4308.28</v>
      </c>
      <c r="K1043" s="3">
        <v>8465.5300000000007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f>SUM(Exportaciones_FOB_frutas[[#This Row],[Enero]:[Diciembre]])</f>
        <v>14091.87</v>
      </c>
      <c r="R1043" t="s">
        <v>236</v>
      </c>
      <c r="S1043">
        <v>2019</v>
      </c>
    </row>
    <row r="1044" spans="1:19" x14ac:dyDescent="0.35">
      <c r="A1044" s="3" t="str">
        <f>+_xlfn.CONCAT(Exportaciones_FOB_frutas[[#This Row],[País]],Exportaciones_FOB_frutas[[#This Row],[Detalle]],Exportaciones_FOB_frutas[[#This Row],[Año]])</f>
        <v>ChinaKiwi2018</v>
      </c>
      <c r="B1044" s="1" t="s">
        <v>56</v>
      </c>
      <c r="C1044" s="1" t="s">
        <v>4</v>
      </c>
      <c r="D1044" s="1" t="s">
        <v>9</v>
      </c>
      <c r="E1044" s="3">
        <v>0</v>
      </c>
      <c r="F1044" s="3">
        <v>0</v>
      </c>
      <c r="G1044" s="3">
        <v>30550.03</v>
      </c>
      <c r="H1044" s="3">
        <v>2715583.6399999997</v>
      </c>
      <c r="I1044" s="3">
        <v>6284451.7999999998</v>
      </c>
      <c r="J1044" s="3">
        <v>5080157.29</v>
      </c>
      <c r="K1044" s="3">
        <v>2110038.31</v>
      </c>
      <c r="L1044" s="3">
        <v>1725122.2</v>
      </c>
      <c r="M1044" s="3">
        <v>804110.83</v>
      </c>
      <c r="N1044" s="3">
        <v>52770</v>
      </c>
      <c r="O1044" s="3">
        <v>0</v>
      </c>
      <c r="P1044" s="3">
        <v>0</v>
      </c>
      <c r="Q1044" s="3">
        <f>SUM(Exportaciones_FOB_frutas[[#This Row],[Enero]:[Diciembre]])</f>
        <v>18802784.099999998</v>
      </c>
      <c r="R1044" t="s">
        <v>236</v>
      </c>
      <c r="S1044">
        <v>2018</v>
      </c>
    </row>
    <row r="1045" spans="1:19" x14ac:dyDescent="0.35">
      <c r="A1045" s="3" t="str">
        <f>+_xlfn.CONCAT(Exportaciones_FOB_frutas[[#This Row],[País]],Exportaciones_FOB_frutas[[#This Row],[Detalle]],Exportaciones_FOB_frutas[[#This Row],[Año]])</f>
        <v>Estados Unidos de AméricaKiwi2018</v>
      </c>
      <c r="B1045" s="1" t="s">
        <v>74</v>
      </c>
      <c r="C1045" s="1" t="s">
        <v>4</v>
      </c>
      <c r="D1045" s="1" t="s">
        <v>9</v>
      </c>
      <c r="E1045" s="3">
        <v>6108.69</v>
      </c>
      <c r="F1045" s="3">
        <v>291076.92</v>
      </c>
      <c r="G1045" s="3">
        <v>490503.47</v>
      </c>
      <c r="H1045" s="3">
        <v>4481482.4099999992</v>
      </c>
      <c r="I1045" s="3">
        <v>6912797.4000000004</v>
      </c>
      <c r="J1045" s="3">
        <v>3748020.0100000002</v>
      </c>
      <c r="K1045" s="3">
        <v>3632055.2300000004</v>
      </c>
      <c r="L1045" s="3">
        <v>5539457.0700000003</v>
      </c>
      <c r="M1045" s="3">
        <v>2332198.2799999998</v>
      </c>
      <c r="N1045" s="3">
        <v>411174.3</v>
      </c>
      <c r="O1045" s="3">
        <v>60069.18</v>
      </c>
      <c r="P1045" s="3">
        <v>26998.98</v>
      </c>
      <c r="Q1045" s="3">
        <f>SUM(Exportaciones_FOB_frutas[[#This Row],[Enero]:[Diciembre]])</f>
        <v>27931941.940000005</v>
      </c>
      <c r="R1045" t="s">
        <v>236</v>
      </c>
      <c r="S1045">
        <v>2018</v>
      </c>
    </row>
    <row r="1046" spans="1:19" x14ac:dyDescent="0.35">
      <c r="A1046" s="3" t="str">
        <f>+_xlfn.CONCAT(Exportaciones_FOB_frutas[[#This Row],[País]],Exportaciones_FOB_frutas[[#This Row],[Detalle]],Exportaciones_FOB_frutas[[#This Row],[Año]])</f>
        <v>JapónKiwi2018</v>
      </c>
      <c r="B1046" s="2" t="s">
        <v>110</v>
      </c>
      <c r="C1046" s="2" t="s">
        <v>4</v>
      </c>
      <c r="D1046" s="2" t="s">
        <v>9</v>
      </c>
      <c r="E1046" s="3">
        <v>84333.42</v>
      </c>
      <c r="F1046" s="3">
        <v>29351.5</v>
      </c>
      <c r="G1046" s="3">
        <v>43714</v>
      </c>
      <c r="H1046" s="3">
        <v>551981.06000000006</v>
      </c>
      <c r="I1046" s="3">
        <v>482074.58</v>
      </c>
      <c r="J1046" s="3">
        <v>559759.47</v>
      </c>
      <c r="K1046" s="3">
        <v>343449.49</v>
      </c>
      <c r="L1046" s="3">
        <v>698070.91999999993</v>
      </c>
      <c r="M1046" s="3">
        <v>576240.99</v>
      </c>
      <c r="N1046" s="3">
        <v>143954.14000000001</v>
      </c>
      <c r="O1046" s="3">
        <v>106299.5</v>
      </c>
      <c r="P1046" s="3">
        <v>99805.84</v>
      </c>
      <c r="Q1046" s="3">
        <f>SUM(Exportaciones_FOB_frutas[[#This Row],[Enero]:[Diciembre]])</f>
        <v>3719034.9099999997</v>
      </c>
      <c r="R1046" t="s">
        <v>236</v>
      </c>
      <c r="S1046">
        <v>2018</v>
      </c>
    </row>
    <row r="1047" spans="1:19" x14ac:dyDescent="0.35">
      <c r="A1047" s="3" t="str">
        <f>+_xlfn.CONCAT(Exportaciones_FOB_frutas[[#This Row],[País]],Exportaciones_FOB_frutas[[#This Row],[Detalle]],Exportaciones_FOB_frutas[[#This Row],[Año]])</f>
        <v>Corea del SurKiwi2018</v>
      </c>
      <c r="B1047" s="1" t="s">
        <v>60</v>
      </c>
      <c r="C1047" s="1" t="s">
        <v>4</v>
      </c>
      <c r="D1047" s="1" t="s">
        <v>9</v>
      </c>
      <c r="E1047" s="3">
        <v>0</v>
      </c>
      <c r="F1047" s="3">
        <v>56592.479999999996</v>
      </c>
      <c r="G1047" s="3">
        <v>35098</v>
      </c>
      <c r="H1047" s="3">
        <v>1026936.55</v>
      </c>
      <c r="I1047" s="3">
        <v>1231401.1299999999</v>
      </c>
      <c r="J1047" s="3">
        <v>1247184.67</v>
      </c>
      <c r="K1047" s="3">
        <v>783480.21</v>
      </c>
      <c r="L1047" s="3">
        <v>121375.86</v>
      </c>
      <c r="M1047" s="3">
        <v>139992.51</v>
      </c>
      <c r="N1047" s="3">
        <v>138289.42000000001</v>
      </c>
      <c r="O1047" s="3">
        <v>0</v>
      </c>
      <c r="P1047" s="3">
        <v>27642.86</v>
      </c>
      <c r="Q1047" s="3">
        <f>SUM(Exportaciones_FOB_frutas[[#This Row],[Enero]:[Diciembre]])</f>
        <v>4807993.6900000004</v>
      </c>
      <c r="R1047" t="s">
        <v>236</v>
      </c>
      <c r="S1047">
        <v>2018</v>
      </c>
    </row>
    <row r="1048" spans="1:19" x14ac:dyDescent="0.35">
      <c r="A1048" s="3" t="str">
        <f>+_xlfn.CONCAT(Exportaciones_FOB_frutas[[#This Row],[País]],Exportaciones_FOB_frutas[[#This Row],[Detalle]],Exportaciones_FOB_frutas[[#This Row],[Año]])</f>
        <v>BrasilKiwi2018</v>
      </c>
      <c r="B1048" s="2" t="s">
        <v>49</v>
      </c>
      <c r="C1048" s="2" t="s">
        <v>4</v>
      </c>
      <c r="D1048" s="2" t="s">
        <v>9</v>
      </c>
      <c r="E1048" s="3">
        <v>0</v>
      </c>
      <c r="F1048" s="3">
        <v>0</v>
      </c>
      <c r="G1048" s="3">
        <v>58433.599999999999</v>
      </c>
      <c r="H1048" s="3">
        <v>760163.14999999991</v>
      </c>
      <c r="I1048" s="3">
        <v>2263167.6800000002</v>
      </c>
      <c r="J1048" s="3">
        <v>2221196.0300000003</v>
      </c>
      <c r="K1048" s="3">
        <v>1769535.65</v>
      </c>
      <c r="L1048" s="3">
        <v>3266021.76</v>
      </c>
      <c r="M1048" s="3">
        <v>2133620.12</v>
      </c>
      <c r="N1048" s="3">
        <v>3287515.9</v>
      </c>
      <c r="O1048" s="3">
        <v>865017</v>
      </c>
      <c r="P1048" s="3">
        <v>5400</v>
      </c>
      <c r="Q1048" s="3">
        <f>SUM(Exportaciones_FOB_frutas[[#This Row],[Enero]:[Diciembre]])</f>
        <v>16630070.890000002</v>
      </c>
      <c r="R1048" t="s">
        <v>236</v>
      </c>
      <c r="S1048">
        <v>2018</v>
      </c>
    </row>
    <row r="1049" spans="1:19" x14ac:dyDescent="0.35">
      <c r="A1049" s="3" t="str">
        <f>+_xlfn.CONCAT(Exportaciones_FOB_frutas[[#This Row],[País]],Exportaciones_FOB_frutas[[#This Row],[Detalle]],Exportaciones_FOB_frutas[[#This Row],[Año]])</f>
        <v>PerúKiwi2018</v>
      </c>
      <c r="B1049" s="1" t="s">
        <v>149</v>
      </c>
      <c r="C1049" s="1" t="s">
        <v>4</v>
      </c>
      <c r="D1049" s="1" t="s">
        <v>9</v>
      </c>
      <c r="E1049" s="3">
        <v>0</v>
      </c>
      <c r="F1049" s="3">
        <v>0</v>
      </c>
      <c r="G1049" s="3">
        <v>56654</v>
      </c>
      <c r="H1049" s="3">
        <v>262144</v>
      </c>
      <c r="I1049" s="3">
        <v>476964.01</v>
      </c>
      <c r="J1049" s="3">
        <v>465314.11</v>
      </c>
      <c r="K1049" s="3">
        <v>310181.40000000002</v>
      </c>
      <c r="L1049" s="3">
        <v>226698.3</v>
      </c>
      <c r="M1049" s="3">
        <v>206006.34</v>
      </c>
      <c r="N1049" s="3">
        <v>768809.44</v>
      </c>
      <c r="O1049" s="3">
        <v>59119</v>
      </c>
      <c r="P1049" s="3">
        <v>43274.04</v>
      </c>
      <c r="Q1049" s="3">
        <f>SUM(Exportaciones_FOB_frutas[[#This Row],[Enero]:[Diciembre]])</f>
        <v>2875164.64</v>
      </c>
      <c r="R1049" t="s">
        <v>236</v>
      </c>
      <c r="S1049">
        <v>2018</v>
      </c>
    </row>
    <row r="1050" spans="1:19" x14ac:dyDescent="0.35">
      <c r="A1050" s="3" t="str">
        <f>+_xlfn.CONCAT(Exportaciones_FOB_frutas[[#This Row],[País]],Exportaciones_FOB_frutas[[#This Row],[Detalle]],Exportaciones_FOB_frutas[[#This Row],[Año]])</f>
        <v>EspañaKiwi2018</v>
      </c>
      <c r="B1050" s="2" t="s">
        <v>73</v>
      </c>
      <c r="C1050" s="2" t="s">
        <v>4</v>
      </c>
      <c r="D1050" s="2" t="s">
        <v>9</v>
      </c>
      <c r="E1050" s="3">
        <v>0</v>
      </c>
      <c r="F1050" s="3">
        <v>6921.13</v>
      </c>
      <c r="G1050" s="3">
        <v>0</v>
      </c>
      <c r="H1050" s="3">
        <v>902376.27</v>
      </c>
      <c r="I1050" s="3">
        <v>4290141.01</v>
      </c>
      <c r="J1050" s="3">
        <v>2370100.04</v>
      </c>
      <c r="K1050" s="3">
        <v>1391963.27</v>
      </c>
      <c r="L1050" s="3">
        <v>926594.12</v>
      </c>
      <c r="M1050" s="3">
        <v>651125.21</v>
      </c>
      <c r="N1050" s="3">
        <v>94339.11</v>
      </c>
      <c r="O1050" s="3">
        <v>0</v>
      </c>
      <c r="P1050" s="3">
        <v>0</v>
      </c>
      <c r="Q1050" s="3">
        <f>SUM(Exportaciones_FOB_frutas[[#This Row],[Enero]:[Diciembre]])</f>
        <v>10633560.16</v>
      </c>
      <c r="R1050" t="s">
        <v>236</v>
      </c>
      <c r="S1050">
        <v>2018</v>
      </c>
    </row>
    <row r="1051" spans="1:19" x14ac:dyDescent="0.35">
      <c r="A1051" s="3" t="str">
        <f>+_xlfn.CONCAT(Exportaciones_FOB_frutas[[#This Row],[País]],Exportaciones_FOB_frutas[[#This Row],[Detalle]],Exportaciones_FOB_frutas[[#This Row],[Año]])</f>
        <v>HolandaKiwi2018</v>
      </c>
      <c r="B1051" s="2" t="s">
        <v>92</v>
      </c>
      <c r="C1051" s="2" t="s">
        <v>4</v>
      </c>
      <c r="D1051" s="2" t="s">
        <v>9</v>
      </c>
      <c r="E1051" s="3">
        <v>44072.2</v>
      </c>
      <c r="F1051" s="3">
        <v>19978.46</v>
      </c>
      <c r="G1051" s="3">
        <v>82644.709999999992</v>
      </c>
      <c r="H1051" s="3">
        <v>1756940.52</v>
      </c>
      <c r="I1051" s="3">
        <v>5927641.9200000009</v>
      </c>
      <c r="J1051" s="3">
        <v>3718111.7</v>
      </c>
      <c r="K1051" s="3">
        <v>1580375.3</v>
      </c>
      <c r="L1051" s="3">
        <v>1854259.6099999999</v>
      </c>
      <c r="M1051" s="3">
        <v>1638916.91</v>
      </c>
      <c r="N1051" s="3">
        <v>190294.39999999999</v>
      </c>
      <c r="O1051" s="3">
        <v>86930.22</v>
      </c>
      <c r="P1051" s="3">
        <v>0</v>
      </c>
      <c r="Q1051" s="3">
        <f>SUM(Exportaciones_FOB_frutas[[#This Row],[Enero]:[Diciembre]])</f>
        <v>16900165.949999999</v>
      </c>
      <c r="R1051" t="s">
        <v>236</v>
      </c>
      <c r="S1051">
        <v>2018</v>
      </c>
    </row>
    <row r="1052" spans="1:19" x14ac:dyDescent="0.35">
      <c r="A1052" s="3" t="str">
        <f>+_xlfn.CONCAT(Exportaciones_FOB_frutas[[#This Row],[País]],Exportaciones_FOB_frutas[[#This Row],[Detalle]],Exportaciones_FOB_frutas[[#This Row],[Año]])</f>
        <v>IndiaKiwi2018</v>
      </c>
      <c r="B1052" s="1" t="s">
        <v>96</v>
      </c>
      <c r="C1052" s="1" t="s">
        <v>4</v>
      </c>
      <c r="D1052" s="1" t="s">
        <v>9</v>
      </c>
      <c r="E1052" s="3">
        <v>0</v>
      </c>
      <c r="F1052" s="3">
        <v>0</v>
      </c>
      <c r="G1052" s="3">
        <v>0</v>
      </c>
      <c r="H1052" s="3">
        <v>303116.01</v>
      </c>
      <c r="I1052" s="3">
        <v>2076106.3399999999</v>
      </c>
      <c r="J1052" s="3">
        <v>3359157.4899999998</v>
      </c>
      <c r="K1052" s="3">
        <v>2965956.99</v>
      </c>
      <c r="L1052" s="3">
        <v>1200285.02</v>
      </c>
      <c r="M1052" s="3">
        <v>338847.52</v>
      </c>
      <c r="N1052" s="3">
        <v>0</v>
      </c>
      <c r="O1052" s="3">
        <v>0</v>
      </c>
      <c r="P1052" s="3">
        <v>0</v>
      </c>
      <c r="Q1052" s="3">
        <f>SUM(Exportaciones_FOB_frutas[[#This Row],[Enero]:[Diciembre]])</f>
        <v>10243469.369999999</v>
      </c>
      <c r="R1052" t="s">
        <v>236</v>
      </c>
      <c r="S1052">
        <v>2018</v>
      </c>
    </row>
    <row r="1053" spans="1:19" x14ac:dyDescent="0.35">
      <c r="A1053" s="3" t="str">
        <f>+_xlfn.CONCAT(Exportaciones_FOB_frutas[[#This Row],[País]],Exportaciones_FOB_frutas[[#This Row],[Detalle]],Exportaciones_FOB_frutas[[#This Row],[Año]])</f>
        <v>MéxicoKiwi2018</v>
      </c>
      <c r="B1053" s="1" t="s">
        <v>130</v>
      </c>
      <c r="C1053" s="1" t="s">
        <v>4</v>
      </c>
      <c r="D1053" s="1" t="s">
        <v>9</v>
      </c>
      <c r="E1053" s="3">
        <v>0</v>
      </c>
      <c r="F1053" s="3">
        <v>0</v>
      </c>
      <c r="G1053" s="3">
        <v>175290.9</v>
      </c>
      <c r="H1053" s="3">
        <v>789076.46</v>
      </c>
      <c r="I1053" s="3">
        <v>1380836.26</v>
      </c>
      <c r="J1053" s="3">
        <v>1123820.08</v>
      </c>
      <c r="K1053" s="3">
        <v>965588.46</v>
      </c>
      <c r="L1053" s="3">
        <v>2011823.14</v>
      </c>
      <c r="M1053" s="3">
        <v>946191.85</v>
      </c>
      <c r="N1053" s="3">
        <v>1091086</v>
      </c>
      <c r="O1053" s="3">
        <v>194287.44</v>
      </c>
      <c r="P1053" s="3">
        <v>41544.67</v>
      </c>
      <c r="Q1053" s="3">
        <f>SUM(Exportaciones_FOB_frutas[[#This Row],[Enero]:[Diciembre]])</f>
        <v>8719545.2599999979</v>
      </c>
      <c r="R1053" t="s">
        <v>236</v>
      </c>
      <c r="S1053">
        <v>2018</v>
      </c>
    </row>
    <row r="1054" spans="1:19" x14ac:dyDescent="0.35">
      <c r="A1054" s="3" t="str">
        <f>+_xlfn.CONCAT(Exportaciones_FOB_frutas[[#This Row],[País]],Exportaciones_FOB_frutas[[#This Row],[Detalle]],Exportaciones_FOB_frutas[[#This Row],[Año]])</f>
        <v>Taiwán (Formosa)Kiwi2018</v>
      </c>
      <c r="B1054" s="1" t="s">
        <v>179</v>
      </c>
      <c r="C1054" s="1" t="s">
        <v>4</v>
      </c>
      <c r="D1054" s="1" t="s">
        <v>9</v>
      </c>
      <c r="E1054" s="3">
        <v>0</v>
      </c>
      <c r="F1054" s="3">
        <v>0</v>
      </c>
      <c r="G1054" s="3">
        <v>0</v>
      </c>
      <c r="H1054" s="3">
        <v>139696.87</v>
      </c>
      <c r="I1054" s="3">
        <v>127382.77</v>
      </c>
      <c r="J1054" s="3">
        <v>144359.85</v>
      </c>
      <c r="K1054" s="3">
        <v>50010.96</v>
      </c>
      <c r="L1054" s="3">
        <v>27840</v>
      </c>
      <c r="M1054" s="3">
        <v>0</v>
      </c>
      <c r="N1054" s="3">
        <v>0</v>
      </c>
      <c r="O1054" s="3">
        <v>0</v>
      </c>
      <c r="P1054" s="3">
        <v>0</v>
      </c>
      <c r="Q1054" s="3">
        <f>SUM(Exportaciones_FOB_frutas[[#This Row],[Enero]:[Diciembre]])</f>
        <v>489290.45</v>
      </c>
      <c r="R1054" t="s">
        <v>236</v>
      </c>
      <c r="S1054">
        <v>2018</v>
      </c>
    </row>
    <row r="1055" spans="1:19" x14ac:dyDescent="0.35">
      <c r="A1055" s="3" t="str">
        <f>+_xlfn.CONCAT(Exportaciones_FOB_frutas[[#This Row],[País]],Exportaciones_FOB_frutas[[#This Row],[Detalle]],Exportaciones_FOB_frutas[[#This Row],[Año]])</f>
        <v>CanadáKiwi2018</v>
      </c>
      <c r="B1055" s="1" t="s">
        <v>55</v>
      </c>
      <c r="C1055" s="1" t="s">
        <v>4</v>
      </c>
      <c r="D1055" s="1" t="s">
        <v>9</v>
      </c>
      <c r="E1055" s="3">
        <v>33820.82</v>
      </c>
      <c r="F1055" s="3">
        <v>11670.6</v>
      </c>
      <c r="G1055" s="3">
        <v>9434</v>
      </c>
      <c r="H1055" s="3">
        <v>152409.48000000001</v>
      </c>
      <c r="I1055" s="3">
        <v>584443.84</v>
      </c>
      <c r="J1055" s="3">
        <v>567999.96</v>
      </c>
      <c r="K1055" s="3">
        <v>448885.89999999997</v>
      </c>
      <c r="L1055" s="3">
        <v>353618.21</v>
      </c>
      <c r="M1055" s="3">
        <v>94650.71</v>
      </c>
      <c r="N1055" s="3">
        <v>47560</v>
      </c>
      <c r="O1055" s="3">
        <v>0</v>
      </c>
      <c r="P1055" s="3">
        <v>21537.25</v>
      </c>
      <c r="Q1055" s="3">
        <f>SUM(Exportaciones_FOB_frutas[[#This Row],[Enero]:[Diciembre]])</f>
        <v>2326030.77</v>
      </c>
      <c r="R1055" t="s">
        <v>236</v>
      </c>
      <c r="S1055">
        <v>2018</v>
      </c>
    </row>
    <row r="1056" spans="1:19" x14ac:dyDescent="0.35">
      <c r="A1056" s="3" t="str">
        <f>+_xlfn.CONCAT(Exportaciones_FOB_frutas[[#This Row],[País]],Exportaciones_FOB_frutas[[#This Row],[Detalle]],Exportaciones_FOB_frutas[[#This Row],[Año]])</f>
        <v>ArgentinaKiwi2018</v>
      </c>
      <c r="B1056" s="1" t="s">
        <v>32</v>
      </c>
      <c r="C1056" s="1" t="s">
        <v>4</v>
      </c>
      <c r="D1056" s="1" t="s">
        <v>9</v>
      </c>
      <c r="E1056" s="3">
        <v>3830.4</v>
      </c>
      <c r="F1056" s="3">
        <v>0</v>
      </c>
      <c r="G1056" s="3">
        <v>44156</v>
      </c>
      <c r="H1056" s="3">
        <v>811970.49</v>
      </c>
      <c r="I1056" s="3">
        <v>1703136.87</v>
      </c>
      <c r="J1056" s="3">
        <v>594617.81999999995</v>
      </c>
      <c r="K1056" s="3">
        <v>759592.89</v>
      </c>
      <c r="L1056" s="3">
        <v>1385858.37</v>
      </c>
      <c r="M1056" s="3">
        <v>551674.07999999996</v>
      </c>
      <c r="N1056" s="3">
        <v>1122856.8400000001</v>
      </c>
      <c r="O1056" s="3">
        <v>393838.95</v>
      </c>
      <c r="P1056" s="3">
        <v>49184</v>
      </c>
      <c r="Q1056" s="3">
        <f>SUM(Exportaciones_FOB_frutas[[#This Row],[Enero]:[Diciembre]])</f>
        <v>7420716.71</v>
      </c>
      <c r="R1056" t="s">
        <v>236</v>
      </c>
      <c r="S1056">
        <v>2018</v>
      </c>
    </row>
    <row r="1057" spans="1:19" x14ac:dyDescent="0.35">
      <c r="A1057" s="3" t="str">
        <f>+_xlfn.CONCAT(Exportaciones_FOB_frutas[[#This Row],[País]],Exportaciones_FOB_frutas[[#This Row],[Detalle]],Exportaciones_FOB_frutas[[#This Row],[Año]])</f>
        <v>SuizaKiwi2018</v>
      </c>
      <c r="B1057" s="1" t="s">
        <v>176</v>
      </c>
      <c r="C1057" s="1" t="s">
        <v>4</v>
      </c>
      <c r="D1057" s="1" t="s">
        <v>9</v>
      </c>
      <c r="E1057" s="3">
        <v>0</v>
      </c>
      <c r="F1057" s="3">
        <v>2496</v>
      </c>
      <c r="G1057" s="3">
        <v>4814.84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f>SUM(Exportaciones_FOB_frutas[[#This Row],[Enero]:[Diciembre]])</f>
        <v>7310.84</v>
      </c>
      <c r="R1057" t="s">
        <v>236</v>
      </c>
      <c r="S1057">
        <v>2018</v>
      </c>
    </row>
    <row r="1058" spans="1:19" x14ac:dyDescent="0.35">
      <c r="A1058" s="3" t="str">
        <f>+_xlfn.CONCAT(Exportaciones_FOB_frutas[[#This Row],[País]],Exportaciones_FOB_frutas[[#This Row],[Detalle]],Exportaciones_FOB_frutas[[#This Row],[Año]])</f>
        <v>FranciaKiwi2018</v>
      </c>
      <c r="B1058" s="1" t="s">
        <v>80</v>
      </c>
      <c r="C1058" s="1" t="s">
        <v>4</v>
      </c>
      <c r="D1058" s="1" t="s">
        <v>9</v>
      </c>
      <c r="E1058" s="3">
        <v>0</v>
      </c>
      <c r="F1058" s="3">
        <v>40045.5</v>
      </c>
      <c r="G1058" s="3">
        <v>15083.51</v>
      </c>
      <c r="H1058" s="3">
        <v>283897.32</v>
      </c>
      <c r="I1058" s="3">
        <v>2187510.88</v>
      </c>
      <c r="J1058" s="3">
        <v>1980370.1400000001</v>
      </c>
      <c r="K1058" s="3">
        <v>630199.62</v>
      </c>
      <c r="L1058" s="3">
        <v>569982.62</v>
      </c>
      <c r="M1058" s="3">
        <v>123728.70999999999</v>
      </c>
      <c r="N1058" s="3">
        <v>0</v>
      </c>
      <c r="O1058" s="3">
        <v>28891</v>
      </c>
      <c r="P1058" s="3">
        <v>0</v>
      </c>
      <c r="Q1058" s="3">
        <f>SUM(Exportaciones_FOB_frutas[[#This Row],[Enero]:[Diciembre]])</f>
        <v>5859709.2999999998</v>
      </c>
      <c r="R1058" t="s">
        <v>236</v>
      </c>
      <c r="S1058">
        <v>2018</v>
      </c>
    </row>
    <row r="1059" spans="1:19" x14ac:dyDescent="0.35">
      <c r="A1059" s="3" t="str">
        <f>+_xlfn.CONCAT(Exportaciones_FOB_frutas[[#This Row],[País]],Exportaciones_FOB_frutas[[#This Row],[Detalle]],Exportaciones_FOB_frutas[[#This Row],[Año]])</f>
        <v>AlemaniaKiwi2018</v>
      </c>
      <c r="B1059" s="2" t="s">
        <v>3</v>
      </c>
      <c r="C1059" s="2" t="s">
        <v>4</v>
      </c>
      <c r="D1059" s="2" t="s">
        <v>9</v>
      </c>
      <c r="E1059" s="3">
        <v>0</v>
      </c>
      <c r="F1059" s="3">
        <v>170097.03999999998</v>
      </c>
      <c r="G1059" s="3">
        <v>94797.52</v>
      </c>
      <c r="H1059" s="3">
        <v>0</v>
      </c>
      <c r="I1059" s="3">
        <v>406026.31999999995</v>
      </c>
      <c r="J1059" s="3">
        <v>128586.13</v>
      </c>
      <c r="K1059" s="3">
        <v>86138.13</v>
      </c>
      <c r="L1059" s="3">
        <v>37516.080000000002</v>
      </c>
      <c r="M1059" s="3">
        <v>25600.639999999999</v>
      </c>
      <c r="N1059" s="3">
        <v>0</v>
      </c>
      <c r="O1059" s="3">
        <v>0</v>
      </c>
      <c r="P1059" s="3">
        <v>0</v>
      </c>
      <c r="Q1059" s="3">
        <f>SUM(Exportaciones_FOB_frutas[[#This Row],[Enero]:[Diciembre]])</f>
        <v>948761.85999999987</v>
      </c>
      <c r="R1059" t="s">
        <v>236</v>
      </c>
      <c r="S1059">
        <v>2018</v>
      </c>
    </row>
    <row r="1060" spans="1:19" x14ac:dyDescent="0.35">
      <c r="A1060" s="3" t="str">
        <f>+_xlfn.CONCAT(Exportaciones_FOB_frutas[[#This Row],[País]],Exportaciones_FOB_frutas[[#This Row],[Detalle]],Exportaciones_FOB_frutas[[#This Row],[Año]])</f>
        <v>RusiaKiwi2018</v>
      </c>
      <c r="B1060" s="1" t="s">
        <v>161</v>
      </c>
      <c r="C1060" s="1" t="s">
        <v>4</v>
      </c>
      <c r="D1060" s="1" t="s">
        <v>9</v>
      </c>
      <c r="E1060" s="3">
        <v>0</v>
      </c>
      <c r="F1060" s="3">
        <v>27165.33</v>
      </c>
      <c r="G1060" s="3">
        <v>15010.36</v>
      </c>
      <c r="H1060" s="3">
        <v>883083.49</v>
      </c>
      <c r="I1060" s="3">
        <v>5427809.7400000002</v>
      </c>
      <c r="J1060" s="3">
        <v>3880824.09</v>
      </c>
      <c r="K1060" s="3">
        <v>1947151.65</v>
      </c>
      <c r="L1060" s="3">
        <v>1594100.12</v>
      </c>
      <c r="M1060" s="3">
        <v>441200.08999999997</v>
      </c>
      <c r="N1060" s="3">
        <v>0</v>
      </c>
      <c r="O1060" s="3">
        <v>0</v>
      </c>
      <c r="P1060" s="3">
        <v>0</v>
      </c>
      <c r="Q1060" s="3">
        <f>SUM(Exportaciones_FOB_frutas[[#This Row],[Enero]:[Diciembre]])</f>
        <v>14216344.870000001</v>
      </c>
      <c r="R1060" t="s">
        <v>236</v>
      </c>
      <c r="S1060">
        <v>2018</v>
      </c>
    </row>
    <row r="1061" spans="1:19" x14ac:dyDescent="0.35">
      <c r="A1061" s="3" t="str">
        <f>+_xlfn.CONCAT(Exportaciones_FOB_frutas[[#This Row],[País]],Exportaciones_FOB_frutas[[#This Row],[Detalle]],Exportaciones_FOB_frutas[[#This Row],[Año]])</f>
        <v>ItaliaKiwi2018</v>
      </c>
      <c r="B1061" s="2" t="s">
        <v>108</v>
      </c>
      <c r="C1061" s="2" t="s">
        <v>4</v>
      </c>
      <c r="D1061" s="2" t="s">
        <v>9</v>
      </c>
      <c r="E1061" s="3">
        <v>0</v>
      </c>
      <c r="F1061" s="3">
        <v>0</v>
      </c>
      <c r="G1061" s="3">
        <v>0</v>
      </c>
      <c r="H1061" s="3">
        <v>670718.77</v>
      </c>
      <c r="I1061" s="3">
        <v>4744315.6500000004</v>
      </c>
      <c r="J1061" s="3">
        <v>3886101.1399999997</v>
      </c>
      <c r="K1061" s="3">
        <v>1568141.1799999997</v>
      </c>
      <c r="L1061" s="3">
        <v>1566789.46</v>
      </c>
      <c r="M1061" s="3">
        <v>360331.01</v>
      </c>
      <c r="N1061" s="3">
        <v>87962.68</v>
      </c>
      <c r="O1061" s="3">
        <v>0</v>
      </c>
      <c r="P1061" s="3">
        <v>0</v>
      </c>
      <c r="Q1061" s="3">
        <f>SUM(Exportaciones_FOB_frutas[[#This Row],[Enero]:[Diciembre]])</f>
        <v>12884359.889999999</v>
      </c>
      <c r="R1061" t="s">
        <v>236</v>
      </c>
      <c r="S1061">
        <v>2018</v>
      </c>
    </row>
    <row r="1062" spans="1:19" x14ac:dyDescent="0.35">
      <c r="A1062" s="3" t="str">
        <f>+_xlfn.CONCAT(Exportaciones_FOB_frutas[[#This Row],[País]],Exportaciones_FOB_frutas[[#This Row],[Detalle]],Exportaciones_FOB_frutas[[#This Row],[Año]])</f>
        <v>ColombiaKiwi2018</v>
      </c>
      <c r="B1062" s="1" t="s">
        <v>58</v>
      </c>
      <c r="C1062" s="1" t="s">
        <v>4</v>
      </c>
      <c r="D1062" s="1" t="s">
        <v>9</v>
      </c>
      <c r="E1062" s="3">
        <v>0</v>
      </c>
      <c r="F1062" s="3">
        <v>0</v>
      </c>
      <c r="G1062" s="3">
        <v>447521</v>
      </c>
      <c r="H1062" s="3">
        <v>315968.40000000002</v>
      </c>
      <c r="I1062" s="3">
        <v>471992.22</v>
      </c>
      <c r="J1062" s="3">
        <v>695479.59000000008</v>
      </c>
      <c r="K1062" s="3">
        <v>362657.13</v>
      </c>
      <c r="L1062" s="3">
        <v>483636</v>
      </c>
      <c r="M1062" s="3">
        <v>503577</v>
      </c>
      <c r="N1062" s="3">
        <v>1011376.5</v>
      </c>
      <c r="O1062" s="3">
        <v>168320</v>
      </c>
      <c r="P1062" s="3">
        <v>0</v>
      </c>
      <c r="Q1062" s="3">
        <f>SUM(Exportaciones_FOB_frutas[[#This Row],[Enero]:[Diciembre]])</f>
        <v>4460527.84</v>
      </c>
      <c r="R1062" t="s">
        <v>236</v>
      </c>
      <c r="S1062">
        <v>2018</v>
      </c>
    </row>
    <row r="1063" spans="1:19" x14ac:dyDescent="0.35">
      <c r="A1063" s="3" t="str">
        <f>+_xlfn.CONCAT(Exportaciones_FOB_frutas[[#This Row],[País]],Exportaciones_FOB_frutas[[#This Row],[Detalle]],Exportaciones_FOB_frutas[[#This Row],[Año]])</f>
        <v>Reino UnidoKiwi2018</v>
      </c>
      <c r="B1063" s="2" t="s">
        <v>155</v>
      </c>
      <c r="C1063" s="2" t="s">
        <v>4</v>
      </c>
      <c r="D1063" s="2" t="s">
        <v>9</v>
      </c>
      <c r="E1063" s="3">
        <v>0</v>
      </c>
      <c r="F1063" s="3">
        <v>17594.919999999998</v>
      </c>
      <c r="G1063" s="3">
        <v>27374.400000000001</v>
      </c>
      <c r="H1063" s="3">
        <v>439351.5</v>
      </c>
      <c r="I1063" s="3">
        <v>2323890.42</v>
      </c>
      <c r="J1063" s="3">
        <v>2672097.56</v>
      </c>
      <c r="K1063" s="3">
        <v>2207614.73</v>
      </c>
      <c r="L1063" s="3">
        <v>2180694.4700000002</v>
      </c>
      <c r="M1063" s="3">
        <v>869145.34000000008</v>
      </c>
      <c r="N1063" s="3">
        <v>652210.18999999994</v>
      </c>
      <c r="O1063" s="3">
        <v>175</v>
      </c>
      <c r="P1063" s="3">
        <v>0</v>
      </c>
      <c r="Q1063" s="3">
        <f>SUM(Exportaciones_FOB_frutas[[#This Row],[Enero]:[Diciembre]])</f>
        <v>11390148.529999999</v>
      </c>
      <c r="R1063" t="s">
        <v>236</v>
      </c>
      <c r="S1063">
        <v>2018</v>
      </c>
    </row>
    <row r="1064" spans="1:19" x14ac:dyDescent="0.35">
      <c r="A1064" s="3" t="str">
        <f>+_xlfn.CONCAT(Exportaciones_FOB_frutas[[#This Row],[País]],Exportaciones_FOB_frutas[[#This Row],[Detalle]],Exportaciones_FOB_frutas[[#This Row],[Año]])</f>
        <v>BélgicaKiwi2018</v>
      </c>
      <c r="B1064" s="1" t="s">
        <v>43</v>
      </c>
      <c r="C1064" s="1" t="s">
        <v>4</v>
      </c>
      <c r="D1064" s="1" t="s">
        <v>9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22985.47</v>
      </c>
      <c r="K1064" s="3">
        <v>0</v>
      </c>
      <c r="L1064" s="3">
        <v>40561.630000000005</v>
      </c>
      <c r="M1064" s="3">
        <v>0</v>
      </c>
      <c r="N1064" s="3">
        <v>22632.959999999999</v>
      </c>
      <c r="O1064" s="3">
        <v>0</v>
      </c>
      <c r="P1064" s="3">
        <v>0</v>
      </c>
      <c r="Q1064" s="3">
        <f>SUM(Exportaciones_FOB_frutas[[#This Row],[Enero]:[Diciembre]])</f>
        <v>86180.06</v>
      </c>
      <c r="R1064" t="s">
        <v>236</v>
      </c>
      <c r="S1064">
        <v>2018</v>
      </c>
    </row>
    <row r="1065" spans="1:19" x14ac:dyDescent="0.35">
      <c r="A1065" s="3" t="str">
        <f>+_xlfn.CONCAT(Exportaciones_FOB_frutas[[#This Row],[País]],Exportaciones_FOB_frutas[[#This Row],[Detalle]],Exportaciones_FOB_frutas[[#This Row],[Año]])</f>
        <v>EcuadorKiwi2018</v>
      </c>
      <c r="B1065" s="2" t="s">
        <v>68</v>
      </c>
      <c r="C1065" s="2" t="s">
        <v>4</v>
      </c>
      <c r="D1065" s="2" t="s">
        <v>9</v>
      </c>
      <c r="E1065" s="3">
        <v>0</v>
      </c>
      <c r="F1065" s="3">
        <v>0</v>
      </c>
      <c r="G1065" s="3">
        <v>64488</v>
      </c>
      <c r="H1065" s="3">
        <v>331873.46999999997</v>
      </c>
      <c r="I1065" s="3">
        <v>497955.09</v>
      </c>
      <c r="J1065" s="3">
        <v>199459.5</v>
      </c>
      <c r="K1065" s="3">
        <v>494081.88</v>
      </c>
      <c r="L1065" s="3">
        <v>341936.15</v>
      </c>
      <c r="M1065" s="3">
        <v>181746.51</v>
      </c>
      <c r="N1065" s="3">
        <v>354743.9</v>
      </c>
      <c r="O1065" s="3">
        <v>203324</v>
      </c>
      <c r="P1065" s="3">
        <v>0</v>
      </c>
      <c r="Q1065" s="3">
        <f>SUM(Exportaciones_FOB_frutas[[#This Row],[Enero]:[Diciembre]])</f>
        <v>2669608.4999999995</v>
      </c>
      <c r="R1065" t="s">
        <v>236</v>
      </c>
      <c r="S1065">
        <v>2018</v>
      </c>
    </row>
    <row r="1066" spans="1:19" x14ac:dyDescent="0.35">
      <c r="A1066" s="3" t="str">
        <f>+_xlfn.CONCAT(Exportaciones_FOB_frutas[[#This Row],[País]],Exportaciones_FOB_frutas[[#This Row],[Detalle]],Exportaciones_FOB_frutas[[#This Row],[Año]])</f>
        <v>TailandiaKiwi2018</v>
      </c>
      <c r="B1066" s="2" t="s">
        <v>178</v>
      </c>
      <c r="C1066" s="2" t="s">
        <v>4</v>
      </c>
      <c r="D1066" s="2" t="s">
        <v>9</v>
      </c>
      <c r="E1066" s="3">
        <v>0</v>
      </c>
      <c r="F1066" s="3">
        <v>0</v>
      </c>
      <c r="G1066" s="3">
        <v>0</v>
      </c>
      <c r="H1066" s="3">
        <v>31200</v>
      </c>
      <c r="I1066" s="3">
        <v>191966.48</v>
      </c>
      <c r="J1066" s="3">
        <v>112434.32999999999</v>
      </c>
      <c r="K1066" s="3">
        <v>111473.18</v>
      </c>
      <c r="L1066" s="3">
        <v>65066.6</v>
      </c>
      <c r="M1066" s="3">
        <v>0</v>
      </c>
      <c r="N1066" s="3">
        <v>0</v>
      </c>
      <c r="O1066" s="3">
        <v>0</v>
      </c>
      <c r="P1066" s="3">
        <v>0</v>
      </c>
      <c r="Q1066" s="3">
        <f>SUM(Exportaciones_FOB_frutas[[#This Row],[Enero]:[Diciembre]])</f>
        <v>512140.58999999997</v>
      </c>
      <c r="R1066" t="s">
        <v>236</v>
      </c>
      <c r="S1066">
        <v>2018</v>
      </c>
    </row>
    <row r="1067" spans="1:19" x14ac:dyDescent="0.35">
      <c r="A1067" s="3" t="str">
        <f>+_xlfn.CONCAT(Exportaciones_FOB_frutas[[#This Row],[País]],Exportaciones_FOB_frutas[[#This Row],[Detalle]],Exportaciones_FOB_frutas[[#This Row],[Año]])</f>
        <v>BulgariaKiwi2018</v>
      </c>
      <c r="B1067" s="2" t="s">
        <v>50</v>
      </c>
      <c r="C1067" s="2" t="s">
        <v>4</v>
      </c>
      <c r="D1067" s="2" t="s">
        <v>9</v>
      </c>
      <c r="E1067" s="3">
        <v>0</v>
      </c>
      <c r="F1067" s="3">
        <v>0</v>
      </c>
      <c r="G1067" s="3">
        <v>0</v>
      </c>
      <c r="H1067" s="3">
        <v>0</v>
      </c>
      <c r="I1067" s="3">
        <v>33064</v>
      </c>
      <c r="J1067" s="3">
        <v>33064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f>SUM(Exportaciones_FOB_frutas[[#This Row],[Enero]:[Diciembre]])</f>
        <v>66128</v>
      </c>
      <c r="R1067" t="s">
        <v>236</v>
      </c>
      <c r="S1067">
        <v>2018</v>
      </c>
    </row>
    <row r="1068" spans="1:19" x14ac:dyDescent="0.35">
      <c r="A1068" s="3" t="str">
        <f>+_xlfn.CONCAT(Exportaciones_FOB_frutas[[#This Row],[País]],Exportaciones_FOB_frutas[[#This Row],[Detalle]],Exportaciones_FOB_frutas[[#This Row],[Año]])</f>
        <v>BoliviaKiwi2018</v>
      </c>
      <c r="B1068" s="1" t="s">
        <v>47</v>
      </c>
      <c r="C1068" s="1" t="s">
        <v>4</v>
      </c>
      <c r="D1068" s="1" t="s">
        <v>9</v>
      </c>
      <c r="E1068" s="3">
        <v>0</v>
      </c>
      <c r="F1068" s="3">
        <v>0</v>
      </c>
      <c r="G1068" s="3">
        <v>23540</v>
      </c>
      <c r="H1068" s="3">
        <v>125175.87</v>
      </c>
      <c r="I1068" s="3">
        <v>179273.81</v>
      </c>
      <c r="J1068" s="3">
        <v>173828.19</v>
      </c>
      <c r="K1068" s="3">
        <v>157757.74</v>
      </c>
      <c r="L1068" s="3">
        <v>142737.87</v>
      </c>
      <c r="M1068" s="3">
        <v>90130</v>
      </c>
      <c r="N1068" s="3">
        <v>168948.12</v>
      </c>
      <c r="O1068" s="3">
        <v>22902</v>
      </c>
      <c r="P1068" s="3">
        <v>16317</v>
      </c>
      <c r="Q1068" s="3">
        <f>SUM(Exportaciones_FOB_frutas[[#This Row],[Enero]:[Diciembre]])</f>
        <v>1100610.6000000001</v>
      </c>
      <c r="R1068" t="s">
        <v>236</v>
      </c>
      <c r="S1068">
        <v>2018</v>
      </c>
    </row>
    <row r="1069" spans="1:19" x14ac:dyDescent="0.35">
      <c r="A1069" s="3" t="str">
        <f>+_xlfn.CONCAT(Exportaciones_FOB_frutas[[#This Row],[País]],Exportaciones_FOB_frutas[[#This Row],[Detalle]],Exportaciones_FOB_frutas[[#This Row],[Año]])</f>
        <v>TurquíaKiwi2018</v>
      </c>
      <c r="B1069" s="2" t="s">
        <v>190</v>
      </c>
      <c r="C1069" s="2" t="s">
        <v>4</v>
      </c>
      <c r="D1069" s="2" t="s">
        <v>9</v>
      </c>
      <c r="E1069" s="3">
        <v>0</v>
      </c>
      <c r="F1069" s="3">
        <v>0</v>
      </c>
      <c r="G1069" s="3">
        <v>0</v>
      </c>
      <c r="H1069" s="3">
        <v>0</v>
      </c>
      <c r="I1069" s="3">
        <v>379770</v>
      </c>
      <c r="J1069" s="3">
        <v>673527.60000000009</v>
      </c>
      <c r="K1069" s="3">
        <v>174614.8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f>SUM(Exportaciones_FOB_frutas[[#This Row],[Enero]:[Diciembre]])</f>
        <v>1227912.4000000001</v>
      </c>
      <c r="R1069" t="s">
        <v>236</v>
      </c>
      <c r="S1069">
        <v>2018</v>
      </c>
    </row>
    <row r="1070" spans="1:19" x14ac:dyDescent="0.35">
      <c r="A1070" s="3" t="str">
        <f>+_xlfn.CONCAT(Exportaciones_FOB_frutas[[#This Row],[País]],Exportaciones_FOB_frutas[[#This Row],[Detalle]],Exportaciones_FOB_frutas[[#This Row],[Año]])</f>
        <v>Costa RicaKiwi2018</v>
      </c>
      <c r="B1070" s="1" t="s">
        <v>62</v>
      </c>
      <c r="C1070" s="1" t="s">
        <v>4</v>
      </c>
      <c r="D1070" s="1" t="s">
        <v>9</v>
      </c>
      <c r="E1070" s="3">
        <v>0</v>
      </c>
      <c r="F1070" s="3">
        <v>0</v>
      </c>
      <c r="G1070" s="3">
        <v>0</v>
      </c>
      <c r="H1070" s="3">
        <v>79641.279999999999</v>
      </c>
      <c r="I1070" s="3">
        <v>142361.28</v>
      </c>
      <c r="J1070" s="3">
        <v>112871.98999999999</v>
      </c>
      <c r="K1070" s="3">
        <v>53363</v>
      </c>
      <c r="L1070" s="3">
        <v>39405.599999999999</v>
      </c>
      <c r="M1070" s="3">
        <v>105182.08</v>
      </c>
      <c r="N1070" s="3">
        <v>105763.8</v>
      </c>
      <c r="O1070" s="3">
        <v>51600</v>
      </c>
      <c r="P1070" s="3">
        <v>0</v>
      </c>
      <c r="Q1070" s="3">
        <f>SUM(Exportaciones_FOB_frutas[[#This Row],[Enero]:[Diciembre]])</f>
        <v>690189.03</v>
      </c>
      <c r="R1070" t="s">
        <v>236</v>
      </c>
      <c r="S1070">
        <v>2018</v>
      </c>
    </row>
    <row r="1071" spans="1:19" x14ac:dyDescent="0.35">
      <c r="A1071" s="3" t="str">
        <f>+_xlfn.CONCAT(Exportaciones_FOB_frutas[[#This Row],[País]],Exportaciones_FOB_frutas[[#This Row],[Detalle]],Exportaciones_FOB_frutas[[#This Row],[Año]])</f>
        <v>PanamáKiwi2018</v>
      </c>
      <c r="B1071" s="1" t="s">
        <v>146</v>
      </c>
      <c r="C1071" s="1" t="s">
        <v>4</v>
      </c>
      <c r="D1071" s="1" t="s">
        <v>9</v>
      </c>
      <c r="E1071" s="3">
        <v>0</v>
      </c>
      <c r="F1071" s="3">
        <v>0</v>
      </c>
      <c r="G1071" s="3">
        <v>36082.019999999997</v>
      </c>
      <c r="H1071" s="3">
        <v>126799.13</v>
      </c>
      <c r="I1071" s="3">
        <v>55732.12</v>
      </c>
      <c r="J1071" s="3">
        <v>44375.99</v>
      </c>
      <c r="K1071" s="3">
        <v>6011.27</v>
      </c>
      <c r="L1071" s="3">
        <v>51019.83</v>
      </c>
      <c r="M1071" s="3">
        <v>78564.899999999994</v>
      </c>
      <c r="N1071" s="3">
        <v>66020</v>
      </c>
      <c r="O1071" s="3">
        <v>0</v>
      </c>
      <c r="P1071" s="3">
        <v>0</v>
      </c>
      <c r="Q1071" s="3">
        <f>SUM(Exportaciones_FOB_frutas[[#This Row],[Enero]:[Diciembre]])</f>
        <v>464605.26</v>
      </c>
      <c r="R1071" t="s">
        <v>236</v>
      </c>
      <c r="S1071">
        <v>2018</v>
      </c>
    </row>
    <row r="1072" spans="1:19" x14ac:dyDescent="0.35">
      <c r="A1072" s="3" t="str">
        <f>+_xlfn.CONCAT(Exportaciones_FOB_frutas[[#This Row],[País]],Exportaciones_FOB_frutas[[#This Row],[Detalle]],Exportaciones_FOB_frutas[[#This Row],[Año]])</f>
        <v>DinamarcaKiwi2018</v>
      </c>
      <c r="B1072" s="2" t="s">
        <v>65</v>
      </c>
      <c r="C1072" s="2" t="s">
        <v>4</v>
      </c>
      <c r="D1072" s="2" t="s">
        <v>9</v>
      </c>
      <c r="E1072" s="3">
        <v>0</v>
      </c>
      <c r="F1072" s="3">
        <v>0</v>
      </c>
      <c r="G1072" s="3">
        <v>0</v>
      </c>
      <c r="H1072" s="3">
        <v>0</v>
      </c>
      <c r="I1072" s="3">
        <v>78455.95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f>SUM(Exportaciones_FOB_frutas[[#This Row],[Enero]:[Diciembre]])</f>
        <v>78455.95</v>
      </c>
      <c r="R1072" t="s">
        <v>236</v>
      </c>
      <c r="S1072">
        <v>2018</v>
      </c>
    </row>
    <row r="1073" spans="1:19" x14ac:dyDescent="0.35">
      <c r="A1073" s="3" t="str">
        <f>+_xlfn.CONCAT(Exportaciones_FOB_frutas[[#This Row],[País]],Exportaciones_FOB_frutas[[#This Row],[Detalle]],Exportaciones_FOB_frutas[[#This Row],[Año]])</f>
        <v>AustraliaKiwi2018</v>
      </c>
      <c r="B1073" s="1" t="s">
        <v>35</v>
      </c>
      <c r="C1073" s="1" t="s">
        <v>4</v>
      </c>
      <c r="D1073" s="1" t="s">
        <v>9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5</v>
      </c>
      <c r="Q1073" s="3">
        <f>SUM(Exportaciones_FOB_frutas[[#This Row],[Enero]:[Diciembre]])</f>
        <v>5</v>
      </c>
      <c r="R1073" t="s">
        <v>236</v>
      </c>
      <c r="S1073">
        <v>2018</v>
      </c>
    </row>
    <row r="1074" spans="1:19" x14ac:dyDescent="0.35">
      <c r="A1074" s="3" t="str">
        <f>+_xlfn.CONCAT(Exportaciones_FOB_frutas[[#This Row],[País]],Exportaciones_FOB_frutas[[#This Row],[Detalle]],Exportaciones_FOB_frutas[[#This Row],[Año]])</f>
        <v>Emiratos Árabes UnidosKiwi2018</v>
      </c>
      <c r="B1074" s="1" t="s">
        <v>71</v>
      </c>
      <c r="C1074" s="1" t="s">
        <v>4</v>
      </c>
      <c r="D1074" s="1" t="s">
        <v>9</v>
      </c>
      <c r="E1074" s="3">
        <v>0</v>
      </c>
      <c r="F1074" s="3">
        <v>4992</v>
      </c>
      <c r="G1074" s="3">
        <v>0</v>
      </c>
      <c r="H1074" s="3">
        <v>0</v>
      </c>
      <c r="I1074" s="3">
        <v>798627.91</v>
      </c>
      <c r="J1074" s="3">
        <v>450116.64</v>
      </c>
      <c r="K1074" s="3">
        <v>518766.37</v>
      </c>
      <c r="L1074" s="3">
        <v>425908.01</v>
      </c>
      <c r="M1074" s="3">
        <v>83865.600000000006</v>
      </c>
      <c r="N1074" s="3">
        <v>0</v>
      </c>
      <c r="O1074" s="3">
        <v>0</v>
      </c>
      <c r="P1074" s="3">
        <v>0</v>
      </c>
      <c r="Q1074" s="3">
        <f>SUM(Exportaciones_FOB_frutas[[#This Row],[Enero]:[Diciembre]])</f>
        <v>2282276.5299999998</v>
      </c>
      <c r="R1074" t="s">
        <v>236</v>
      </c>
      <c r="S1074">
        <v>2018</v>
      </c>
    </row>
    <row r="1075" spans="1:19" x14ac:dyDescent="0.35">
      <c r="A1075" s="3" t="str">
        <f>+_xlfn.CONCAT(Exportaciones_FOB_frutas[[#This Row],[País]],Exportaciones_FOB_frutas[[#This Row],[Detalle]],Exportaciones_FOB_frutas[[#This Row],[Año]])</f>
        <v>MalasiaKiwi2018</v>
      </c>
      <c r="B1075" s="1" t="s">
        <v>124</v>
      </c>
      <c r="C1075" s="1" t="s">
        <v>4</v>
      </c>
      <c r="D1075" s="1" t="s">
        <v>9</v>
      </c>
      <c r="E1075" s="3">
        <v>0</v>
      </c>
      <c r="F1075" s="3">
        <v>0</v>
      </c>
      <c r="G1075" s="3">
        <v>0</v>
      </c>
      <c r="H1075" s="3">
        <v>40992</v>
      </c>
      <c r="I1075" s="3">
        <v>333568.52</v>
      </c>
      <c r="J1075" s="3">
        <v>97822.399999999994</v>
      </c>
      <c r="K1075" s="3">
        <v>211952.15000000002</v>
      </c>
      <c r="L1075" s="3">
        <v>0</v>
      </c>
      <c r="M1075" s="3">
        <v>32625</v>
      </c>
      <c r="N1075" s="3">
        <v>0</v>
      </c>
      <c r="O1075" s="3">
        <v>0</v>
      </c>
      <c r="P1075" s="3">
        <v>0</v>
      </c>
      <c r="Q1075" s="3">
        <f>SUM(Exportaciones_FOB_frutas[[#This Row],[Enero]:[Diciembre]])</f>
        <v>716960.07000000007</v>
      </c>
      <c r="R1075" t="s">
        <v>236</v>
      </c>
      <c r="S1075">
        <v>2018</v>
      </c>
    </row>
    <row r="1076" spans="1:19" x14ac:dyDescent="0.35">
      <c r="A1076" s="3" t="str">
        <f>+_xlfn.CONCAT(Exportaciones_FOB_frutas[[#This Row],[País]],Exportaciones_FOB_frutas[[#This Row],[Detalle]],Exportaciones_FOB_frutas[[#This Row],[Año]])</f>
        <v>GuatemalaKiwi2018</v>
      </c>
      <c r="B1076" s="1" t="s">
        <v>87</v>
      </c>
      <c r="C1076" s="1" t="s">
        <v>4</v>
      </c>
      <c r="D1076" s="1" t="s">
        <v>9</v>
      </c>
      <c r="E1076" s="3">
        <v>0</v>
      </c>
      <c r="F1076" s="3">
        <v>0</v>
      </c>
      <c r="G1076" s="3">
        <v>20630.02</v>
      </c>
      <c r="H1076" s="3">
        <v>76480.02</v>
      </c>
      <c r="I1076" s="3">
        <v>144057.60000000001</v>
      </c>
      <c r="J1076" s="3">
        <v>76227</v>
      </c>
      <c r="K1076" s="3">
        <v>28972.5</v>
      </c>
      <c r="L1076" s="3">
        <v>16000</v>
      </c>
      <c r="M1076" s="3">
        <v>18000</v>
      </c>
      <c r="N1076" s="3">
        <v>127760</v>
      </c>
      <c r="O1076" s="3">
        <v>0</v>
      </c>
      <c r="P1076" s="3">
        <v>0</v>
      </c>
      <c r="Q1076" s="3">
        <f>SUM(Exportaciones_FOB_frutas[[#This Row],[Enero]:[Diciembre]])</f>
        <v>508127.14</v>
      </c>
      <c r="R1076" t="s">
        <v>236</v>
      </c>
      <c r="S1076">
        <v>2018</v>
      </c>
    </row>
    <row r="1077" spans="1:19" x14ac:dyDescent="0.35">
      <c r="A1077" s="3" t="str">
        <f>+_xlfn.CONCAT(Exportaciones_FOB_frutas[[#This Row],[País]],Exportaciones_FOB_frutas[[#This Row],[Detalle]],Exportaciones_FOB_frutas[[#This Row],[Año]])</f>
        <v>UruguayKiwi2018</v>
      </c>
      <c r="B1077" s="1" t="s">
        <v>192</v>
      </c>
      <c r="C1077" s="1" t="s">
        <v>4</v>
      </c>
      <c r="D1077" s="1" t="s">
        <v>9</v>
      </c>
      <c r="E1077" s="3">
        <v>0</v>
      </c>
      <c r="F1077" s="3">
        <v>2496</v>
      </c>
      <c r="G1077" s="3">
        <v>0</v>
      </c>
      <c r="H1077" s="3">
        <v>93667</v>
      </c>
      <c r="I1077" s="3">
        <v>322296</v>
      </c>
      <c r="J1077" s="3">
        <v>173140.8</v>
      </c>
      <c r="K1077" s="3">
        <v>110275</v>
      </c>
      <c r="L1077" s="3">
        <v>225878</v>
      </c>
      <c r="M1077" s="3">
        <v>266595</v>
      </c>
      <c r="N1077" s="3">
        <v>301534</v>
      </c>
      <c r="O1077" s="3">
        <v>103067</v>
      </c>
      <c r="P1077" s="3">
        <v>0</v>
      </c>
      <c r="Q1077" s="3">
        <f>SUM(Exportaciones_FOB_frutas[[#This Row],[Enero]:[Diciembre]])</f>
        <v>1598948.8</v>
      </c>
      <c r="R1077" t="s">
        <v>236</v>
      </c>
      <c r="S1077">
        <v>2018</v>
      </c>
    </row>
    <row r="1078" spans="1:19" x14ac:dyDescent="0.35">
      <c r="A1078" s="3" t="str">
        <f>+_xlfn.CONCAT(Exportaciones_FOB_frutas[[#This Row],[País]],Exportaciones_FOB_frutas[[#This Row],[Detalle]],Exportaciones_FOB_frutas[[#This Row],[Año]])</f>
        <v>Arabia SauditaKiwi2018</v>
      </c>
      <c r="B1078" s="1" t="s">
        <v>30</v>
      </c>
      <c r="C1078" s="1" t="s">
        <v>4</v>
      </c>
      <c r="D1078" s="1" t="s">
        <v>9</v>
      </c>
      <c r="E1078" s="3">
        <v>0</v>
      </c>
      <c r="F1078" s="3">
        <v>0</v>
      </c>
      <c r="G1078" s="3">
        <v>0</v>
      </c>
      <c r="H1078" s="3">
        <v>28179.200000000001</v>
      </c>
      <c r="I1078" s="3">
        <v>899030.12999999989</v>
      </c>
      <c r="J1078" s="3">
        <v>1313157.8</v>
      </c>
      <c r="K1078" s="3">
        <v>1425381.4</v>
      </c>
      <c r="L1078" s="3">
        <v>994790.67</v>
      </c>
      <c r="M1078" s="3">
        <v>421133.2</v>
      </c>
      <c r="N1078" s="3">
        <v>27744</v>
      </c>
      <c r="O1078" s="3">
        <v>0</v>
      </c>
      <c r="P1078" s="3">
        <v>0</v>
      </c>
      <c r="Q1078" s="3">
        <f>SUM(Exportaciones_FOB_frutas[[#This Row],[Enero]:[Diciembre]])</f>
        <v>5109416.4000000004</v>
      </c>
      <c r="R1078" t="s">
        <v>236</v>
      </c>
      <c r="S1078">
        <v>2018</v>
      </c>
    </row>
    <row r="1079" spans="1:19" x14ac:dyDescent="0.35">
      <c r="A1079" s="3" t="str">
        <f>+_xlfn.CONCAT(Exportaciones_FOB_frutas[[#This Row],[País]],Exportaciones_FOB_frutas[[#This Row],[Detalle]],Exportaciones_FOB_frutas[[#This Row],[Año]])</f>
        <v>Hong Kong (Región administrativa especial de China)Kiwi2018</v>
      </c>
      <c r="B1079" s="1" t="s">
        <v>94</v>
      </c>
      <c r="C1079" s="1" t="s">
        <v>4</v>
      </c>
      <c r="D1079" s="1" t="s">
        <v>9</v>
      </c>
      <c r="E1079" s="3">
        <v>0</v>
      </c>
      <c r="F1079" s="3">
        <v>0</v>
      </c>
      <c r="G1079" s="3">
        <v>3641.69</v>
      </c>
      <c r="H1079" s="3">
        <v>0</v>
      </c>
      <c r="I1079" s="3">
        <v>403583.34</v>
      </c>
      <c r="J1079" s="3">
        <v>26662.19</v>
      </c>
      <c r="K1079" s="3">
        <v>26048.039999999997</v>
      </c>
      <c r="L1079" s="3">
        <v>84779</v>
      </c>
      <c r="M1079" s="3">
        <v>0</v>
      </c>
      <c r="N1079" s="3">
        <v>31977</v>
      </c>
      <c r="O1079" s="3">
        <v>0</v>
      </c>
      <c r="P1079" s="3">
        <v>0</v>
      </c>
      <c r="Q1079" s="3">
        <f>SUM(Exportaciones_FOB_frutas[[#This Row],[Enero]:[Diciembre]])</f>
        <v>576691.26</v>
      </c>
      <c r="R1079" t="s">
        <v>236</v>
      </c>
      <c r="S1079">
        <v>2018</v>
      </c>
    </row>
    <row r="1080" spans="1:19" x14ac:dyDescent="0.35">
      <c r="A1080" s="3" t="str">
        <f>+_xlfn.CONCAT(Exportaciones_FOB_frutas[[#This Row],[País]],Exportaciones_FOB_frutas[[#This Row],[Detalle]],Exportaciones_FOB_frutas[[#This Row],[Año]])</f>
        <v>AustriaKiwi2018</v>
      </c>
      <c r="B1080" s="1" t="s">
        <v>36</v>
      </c>
      <c r="C1080" s="1" t="s">
        <v>4</v>
      </c>
      <c r="D1080" s="1" t="s">
        <v>9</v>
      </c>
      <c r="E1080" s="3">
        <v>0</v>
      </c>
      <c r="F1080" s="3">
        <v>0</v>
      </c>
      <c r="G1080" s="3">
        <v>0</v>
      </c>
      <c r="H1080" s="3">
        <v>0</v>
      </c>
      <c r="I1080" s="3">
        <v>321957.14</v>
      </c>
      <c r="J1080" s="3">
        <v>289106.06</v>
      </c>
      <c r="K1080" s="3">
        <v>145864</v>
      </c>
      <c r="L1080" s="3">
        <v>310579.34000000003</v>
      </c>
      <c r="M1080" s="3">
        <v>0</v>
      </c>
      <c r="N1080" s="3">
        <v>0</v>
      </c>
      <c r="O1080" s="3">
        <v>0</v>
      </c>
      <c r="P1080" s="3">
        <v>0</v>
      </c>
      <c r="Q1080" s="3">
        <f>SUM(Exportaciones_FOB_frutas[[#This Row],[Enero]:[Diciembre]])</f>
        <v>1067506.54</v>
      </c>
      <c r="R1080" t="s">
        <v>236</v>
      </c>
      <c r="S1080">
        <v>2018</v>
      </c>
    </row>
    <row r="1081" spans="1:19" x14ac:dyDescent="0.35">
      <c r="A1081" s="3" t="str">
        <f>+_xlfn.CONCAT(Exportaciones_FOB_frutas[[#This Row],[País]],Exportaciones_FOB_frutas[[#This Row],[Detalle]],Exportaciones_FOB_frutas[[#This Row],[Año]])</f>
        <v>Puerto RicoKiwi2018</v>
      </c>
      <c r="B1081" s="1" t="s">
        <v>153</v>
      </c>
      <c r="C1081" s="1" t="s">
        <v>4</v>
      </c>
      <c r="D1081" s="1" t="s">
        <v>9</v>
      </c>
      <c r="E1081" s="3">
        <v>0</v>
      </c>
      <c r="F1081" s="3">
        <v>0</v>
      </c>
      <c r="G1081" s="3">
        <v>0</v>
      </c>
      <c r="H1081" s="3">
        <v>0.1</v>
      </c>
      <c r="I1081" s="3">
        <v>89932.43</v>
      </c>
      <c r="J1081" s="3">
        <v>19800.009999999998</v>
      </c>
      <c r="K1081" s="3">
        <v>0</v>
      </c>
      <c r="L1081" s="3">
        <v>19933.2</v>
      </c>
      <c r="M1081" s="3">
        <v>0</v>
      </c>
      <c r="N1081" s="3">
        <v>0</v>
      </c>
      <c r="O1081" s="3">
        <v>0</v>
      </c>
      <c r="P1081" s="3">
        <v>0</v>
      </c>
      <c r="Q1081" s="3">
        <f>SUM(Exportaciones_FOB_frutas[[#This Row],[Enero]:[Diciembre]])</f>
        <v>129665.73999999999</v>
      </c>
      <c r="R1081" t="s">
        <v>236</v>
      </c>
      <c r="S1081">
        <v>2018</v>
      </c>
    </row>
    <row r="1082" spans="1:19" x14ac:dyDescent="0.35">
      <c r="A1082" s="3" t="str">
        <f>+_xlfn.CONCAT(Exportaciones_FOB_frutas[[#This Row],[País]],Exportaciones_FOB_frutas[[#This Row],[Detalle]],Exportaciones_FOB_frutas[[#This Row],[Año]])</f>
        <v>IndonesiaKiwi2018</v>
      </c>
      <c r="B1082" s="1" t="s">
        <v>97</v>
      </c>
      <c r="C1082" s="1" t="s">
        <v>4</v>
      </c>
      <c r="D1082" s="1" t="s">
        <v>9</v>
      </c>
      <c r="E1082" s="3">
        <v>0</v>
      </c>
      <c r="F1082" s="3">
        <v>0</v>
      </c>
      <c r="G1082" s="3">
        <v>0</v>
      </c>
      <c r="H1082" s="3">
        <v>0</v>
      </c>
      <c r="I1082" s="3">
        <v>27237</v>
      </c>
      <c r="J1082" s="3">
        <v>131393.4</v>
      </c>
      <c r="K1082" s="3">
        <v>234713.15</v>
      </c>
      <c r="L1082" s="3">
        <v>38304</v>
      </c>
      <c r="M1082" s="3">
        <v>33600</v>
      </c>
      <c r="N1082" s="3">
        <v>0</v>
      </c>
      <c r="O1082" s="3">
        <v>0</v>
      </c>
      <c r="P1082" s="3">
        <v>0</v>
      </c>
      <c r="Q1082" s="3">
        <f>SUM(Exportaciones_FOB_frutas[[#This Row],[Enero]:[Diciembre]])</f>
        <v>465247.55</v>
      </c>
      <c r="R1082" t="s">
        <v>236</v>
      </c>
      <c r="S1082">
        <v>2018</v>
      </c>
    </row>
    <row r="1083" spans="1:19" x14ac:dyDescent="0.35">
      <c r="A1083" s="3" t="str">
        <f>+_xlfn.CONCAT(Exportaciones_FOB_frutas[[#This Row],[País]],Exportaciones_FOB_frutas[[#This Row],[Detalle]],Exportaciones_FOB_frutas[[#This Row],[Año]])</f>
        <v>SueciaKiwi2018</v>
      </c>
      <c r="B1083" s="2" t="s">
        <v>175</v>
      </c>
      <c r="C1083" s="2" t="s">
        <v>4</v>
      </c>
      <c r="D1083" s="2" t="s">
        <v>9</v>
      </c>
      <c r="E1083" s="3">
        <v>0</v>
      </c>
      <c r="F1083" s="3">
        <v>0</v>
      </c>
      <c r="G1083" s="3">
        <v>0</v>
      </c>
      <c r="H1083" s="3">
        <v>0</v>
      </c>
      <c r="I1083" s="3">
        <v>106331.03</v>
      </c>
      <c r="J1083" s="3">
        <v>134220.41</v>
      </c>
      <c r="K1083" s="3">
        <v>161188.24</v>
      </c>
      <c r="L1083" s="3">
        <v>99316.78</v>
      </c>
      <c r="M1083" s="3">
        <v>10837.18</v>
      </c>
      <c r="N1083" s="3">
        <v>1</v>
      </c>
      <c r="O1083" s="3">
        <v>0</v>
      </c>
      <c r="P1083" s="3">
        <v>0</v>
      </c>
      <c r="Q1083" s="3">
        <f>SUM(Exportaciones_FOB_frutas[[#This Row],[Enero]:[Diciembre]])</f>
        <v>511894.63999999996</v>
      </c>
      <c r="R1083" t="s">
        <v>236</v>
      </c>
      <c r="S1083">
        <v>2018</v>
      </c>
    </row>
    <row r="1084" spans="1:19" x14ac:dyDescent="0.35">
      <c r="A1084" s="3" t="str">
        <f>+_xlfn.CONCAT(Exportaciones_FOB_frutas[[#This Row],[País]],Exportaciones_FOB_frutas[[#This Row],[Detalle]],Exportaciones_FOB_frutas[[#This Row],[Año]])</f>
        <v>PoloniaKiwi2018</v>
      </c>
      <c r="B1084" s="2" t="s">
        <v>151</v>
      </c>
      <c r="C1084" s="2" t="s">
        <v>4</v>
      </c>
      <c r="D1084" s="2" t="s">
        <v>9</v>
      </c>
      <c r="E1084" s="3">
        <v>0</v>
      </c>
      <c r="F1084" s="3">
        <v>25444</v>
      </c>
      <c r="G1084" s="3">
        <v>0</v>
      </c>
      <c r="H1084" s="3">
        <v>0</v>
      </c>
      <c r="I1084" s="3">
        <v>0</v>
      </c>
      <c r="J1084" s="3">
        <v>103195.3</v>
      </c>
      <c r="K1084" s="3">
        <v>0</v>
      </c>
      <c r="L1084" s="3">
        <v>65350.03</v>
      </c>
      <c r="M1084" s="3">
        <v>78926.8</v>
      </c>
      <c r="N1084" s="3">
        <v>29162</v>
      </c>
      <c r="O1084" s="3">
        <v>0</v>
      </c>
      <c r="P1084" s="3">
        <v>0</v>
      </c>
      <c r="Q1084" s="3">
        <f>SUM(Exportaciones_FOB_frutas[[#This Row],[Enero]:[Diciembre]])</f>
        <v>302078.13</v>
      </c>
      <c r="R1084" t="s">
        <v>236</v>
      </c>
      <c r="S1084">
        <v>2018</v>
      </c>
    </row>
    <row r="1085" spans="1:19" x14ac:dyDescent="0.35">
      <c r="A1085" s="3" t="str">
        <f>+_xlfn.CONCAT(Exportaciones_FOB_frutas[[#This Row],[País]],Exportaciones_FOB_frutas[[#This Row],[Detalle]],Exportaciones_FOB_frutas[[#This Row],[Año]])</f>
        <v>El SalvadorKiwi2018</v>
      </c>
      <c r="B1085" s="2" t="s">
        <v>70</v>
      </c>
      <c r="C1085" s="2" t="s">
        <v>4</v>
      </c>
      <c r="D1085" s="2" t="s">
        <v>9</v>
      </c>
      <c r="E1085" s="3">
        <v>0</v>
      </c>
      <c r="F1085" s="3">
        <v>0</v>
      </c>
      <c r="G1085" s="3">
        <v>0</v>
      </c>
      <c r="H1085" s="3">
        <v>5040</v>
      </c>
      <c r="I1085" s="3">
        <v>28459.040000000001</v>
      </c>
      <c r="J1085" s="3">
        <v>26246.48</v>
      </c>
      <c r="K1085" s="3">
        <v>15520</v>
      </c>
      <c r="L1085" s="3">
        <v>80961</v>
      </c>
      <c r="M1085" s="3">
        <v>0</v>
      </c>
      <c r="N1085" s="3">
        <v>7560</v>
      </c>
      <c r="O1085" s="3">
        <v>18060</v>
      </c>
      <c r="P1085" s="3">
        <v>0</v>
      </c>
      <c r="Q1085" s="3">
        <f>SUM(Exportaciones_FOB_frutas[[#This Row],[Enero]:[Diciembre]])</f>
        <v>181846.52000000002</v>
      </c>
      <c r="R1085" t="s">
        <v>236</v>
      </c>
      <c r="S1085">
        <v>2018</v>
      </c>
    </row>
    <row r="1086" spans="1:19" x14ac:dyDescent="0.35">
      <c r="A1086" s="3" t="str">
        <f>+_xlfn.CONCAT(Exportaciones_FOB_frutas[[#This Row],[País]],Exportaciones_FOB_frutas[[#This Row],[Detalle]],Exportaciones_FOB_frutas[[#This Row],[Año]])</f>
        <v>VenezuelaKiwi2018</v>
      </c>
      <c r="B1086" s="2" t="s">
        <v>194</v>
      </c>
      <c r="C1086" s="2" t="s">
        <v>4</v>
      </c>
      <c r="D1086" s="2" t="s">
        <v>9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7800</v>
      </c>
      <c r="M1086" s="3">
        <v>0</v>
      </c>
      <c r="N1086" s="3">
        <v>0</v>
      </c>
      <c r="O1086" s="3">
        <v>0</v>
      </c>
      <c r="P1086" s="3">
        <v>0</v>
      </c>
      <c r="Q1086" s="3">
        <f>SUM(Exportaciones_FOB_frutas[[#This Row],[Enero]:[Diciembre]])</f>
        <v>7800</v>
      </c>
      <c r="R1086" t="s">
        <v>236</v>
      </c>
      <c r="S1086">
        <v>2018</v>
      </c>
    </row>
    <row r="1087" spans="1:19" x14ac:dyDescent="0.35">
      <c r="A1087" s="3" t="str">
        <f>+_xlfn.CONCAT(Exportaciones_FOB_frutas[[#This Row],[País]],Exportaciones_FOB_frutas[[#This Row],[Detalle]],Exportaciones_FOB_frutas[[#This Row],[Año]])</f>
        <v>República DominicanaKiwi2018</v>
      </c>
      <c r="B1087" s="1" t="s">
        <v>158</v>
      </c>
      <c r="C1087" s="1" t="s">
        <v>4</v>
      </c>
      <c r="D1087" s="1" t="s">
        <v>9</v>
      </c>
      <c r="E1087" s="3">
        <v>0</v>
      </c>
      <c r="F1087" s="3">
        <v>0</v>
      </c>
      <c r="G1087" s="3">
        <v>0</v>
      </c>
      <c r="H1087" s="3">
        <v>72024.97</v>
      </c>
      <c r="I1087" s="3">
        <v>53085.29</v>
      </c>
      <c r="J1087" s="3">
        <v>94536.13</v>
      </c>
      <c r="K1087" s="3">
        <v>16410</v>
      </c>
      <c r="L1087" s="3">
        <v>78735</v>
      </c>
      <c r="M1087" s="3">
        <v>57028</v>
      </c>
      <c r="N1087" s="3">
        <v>92727.59</v>
      </c>
      <c r="O1087" s="3">
        <v>0</v>
      </c>
      <c r="P1087" s="3">
        <v>0</v>
      </c>
      <c r="Q1087" s="3">
        <f>SUM(Exportaciones_FOB_frutas[[#This Row],[Enero]:[Diciembre]])</f>
        <v>464546.98</v>
      </c>
      <c r="R1087" t="s">
        <v>236</v>
      </c>
      <c r="S1087">
        <v>2018</v>
      </c>
    </row>
    <row r="1088" spans="1:19" x14ac:dyDescent="0.35">
      <c r="A1088" s="3" t="str">
        <f>+_xlfn.CONCAT(Exportaciones_FOB_frutas[[#This Row],[País]],Exportaciones_FOB_frutas[[#This Row],[Detalle]],Exportaciones_FOB_frutas[[#This Row],[Año]])</f>
        <v>BahreinKiwi2018</v>
      </c>
      <c r="B1088" s="2" t="s">
        <v>39</v>
      </c>
      <c r="C1088" s="2" t="s">
        <v>4</v>
      </c>
      <c r="D1088" s="2" t="s">
        <v>9</v>
      </c>
      <c r="E1088" s="3">
        <v>0</v>
      </c>
      <c r="F1088" s="3">
        <v>0</v>
      </c>
      <c r="G1088" s="3">
        <v>0</v>
      </c>
      <c r="H1088" s="3">
        <v>34569.279999999999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f>SUM(Exportaciones_FOB_frutas[[#This Row],[Enero]:[Diciembre]])</f>
        <v>34569.279999999999</v>
      </c>
      <c r="R1088" t="s">
        <v>236</v>
      </c>
      <c r="S1088">
        <v>2018</v>
      </c>
    </row>
    <row r="1089" spans="1:19" x14ac:dyDescent="0.35">
      <c r="A1089" s="3" t="str">
        <f>+_xlfn.CONCAT(Exportaciones_FOB_frutas[[#This Row],[País]],Exportaciones_FOB_frutas[[#This Row],[Detalle]],Exportaciones_FOB_frutas[[#This Row],[Año]])</f>
        <v>SingapurKiwi2018</v>
      </c>
      <c r="B1089" s="1" t="s">
        <v>170</v>
      </c>
      <c r="C1089" s="1" t="s">
        <v>4</v>
      </c>
      <c r="D1089" s="1" t="s">
        <v>9</v>
      </c>
      <c r="E1089" s="3">
        <v>0</v>
      </c>
      <c r="F1089" s="3">
        <v>0</v>
      </c>
      <c r="G1089" s="3">
        <v>0</v>
      </c>
      <c r="H1089" s="3">
        <v>0</v>
      </c>
      <c r="I1089" s="3">
        <v>73504</v>
      </c>
      <c r="J1089" s="3">
        <v>27668.2</v>
      </c>
      <c r="K1089" s="3">
        <v>33820</v>
      </c>
      <c r="L1089" s="3">
        <v>64645.8</v>
      </c>
      <c r="M1089" s="3">
        <v>28776</v>
      </c>
      <c r="N1089" s="3">
        <v>0</v>
      </c>
      <c r="O1089" s="3">
        <v>0</v>
      </c>
      <c r="P1089" s="3">
        <v>0</v>
      </c>
      <c r="Q1089" s="3">
        <f>SUM(Exportaciones_FOB_frutas[[#This Row],[Enero]:[Diciembre]])</f>
        <v>228414</v>
      </c>
      <c r="R1089" t="s">
        <v>236</v>
      </c>
      <c r="S1089">
        <v>2018</v>
      </c>
    </row>
    <row r="1090" spans="1:19" x14ac:dyDescent="0.35">
      <c r="A1090" s="3" t="str">
        <f>+_xlfn.CONCAT(Exportaciones_FOB_frutas[[#This Row],[País]],Exportaciones_FOB_frutas[[#This Row],[Detalle]],Exportaciones_FOB_frutas[[#This Row],[Año]])</f>
        <v>IrlandaKiwi2018</v>
      </c>
      <c r="B1090" s="1" t="s">
        <v>99</v>
      </c>
      <c r="C1090" s="1" t="s">
        <v>4</v>
      </c>
      <c r="D1090" s="1" t="s">
        <v>9</v>
      </c>
      <c r="E1090" s="3">
        <v>0</v>
      </c>
      <c r="F1090" s="3">
        <v>0</v>
      </c>
      <c r="G1090" s="3">
        <v>0</v>
      </c>
      <c r="H1090" s="3">
        <v>0</v>
      </c>
      <c r="I1090" s="3">
        <v>43218</v>
      </c>
      <c r="J1090" s="3">
        <v>123660</v>
      </c>
      <c r="K1090" s="3">
        <v>137220</v>
      </c>
      <c r="L1090" s="3">
        <v>114480</v>
      </c>
      <c r="M1090" s="3">
        <v>59400</v>
      </c>
      <c r="N1090" s="3">
        <v>0</v>
      </c>
      <c r="O1090" s="3">
        <v>0</v>
      </c>
      <c r="P1090" s="3">
        <v>0</v>
      </c>
      <c r="Q1090" s="3">
        <f>SUM(Exportaciones_FOB_frutas[[#This Row],[Enero]:[Diciembre]])</f>
        <v>477978</v>
      </c>
      <c r="R1090" t="s">
        <v>236</v>
      </c>
      <c r="S1090">
        <v>2018</v>
      </c>
    </row>
    <row r="1091" spans="1:19" x14ac:dyDescent="0.35">
      <c r="A1091" s="3" t="str">
        <f>+_xlfn.CONCAT(Exportaciones_FOB_frutas[[#This Row],[País]],Exportaciones_FOB_frutas[[#This Row],[Detalle]],Exportaciones_FOB_frutas[[#This Row],[Año]])</f>
        <v>PortugalKiwi2018</v>
      </c>
      <c r="B1091" s="2" t="s">
        <v>152</v>
      </c>
      <c r="C1091" s="2" t="s">
        <v>4</v>
      </c>
      <c r="D1091" s="2" t="s">
        <v>9</v>
      </c>
      <c r="E1091" s="3">
        <v>0</v>
      </c>
      <c r="F1091" s="3">
        <v>0</v>
      </c>
      <c r="G1091" s="3">
        <v>0</v>
      </c>
      <c r="H1091" s="3">
        <v>32368</v>
      </c>
      <c r="I1091" s="3">
        <v>366100.91</v>
      </c>
      <c r="J1091" s="3">
        <v>509689.55000000005</v>
      </c>
      <c r="K1091" s="3">
        <v>425913.57</v>
      </c>
      <c r="L1091" s="3">
        <v>290760.84999999998</v>
      </c>
      <c r="M1091" s="3">
        <v>158261.71</v>
      </c>
      <c r="N1091" s="3">
        <v>52377.36</v>
      </c>
      <c r="O1091" s="3">
        <v>0</v>
      </c>
      <c r="P1091" s="3">
        <v>0</v>
      </c>
      <c r="Q1091" s="3">
        <f>SUM(Exportaciones_FOB_frutas[[#This Row],[Enero]:[Diciembre]])</f>
        <v>1835471.95</v>
      </c>
      <c r="R1091" t="s">
        <v>236</v>
      </c>
      <c r="S1091">
        <v>2018</v>
      </c>
    </row>
    <row r="1092" spans="1:19" x14ac:dyDescent="0.35">
      <c r="A1092" s="3" t="str">
        <f>+_xlfn.CONCAT(Exportaciones_FOB_frutas[[#This Row],[País]],Exportaciones_FOB_frutas[[#This Row],[Detalle]],Exportaciones_FOB_frutas[[#This Row],[Año]])</f>
        <v>GreciaKiwi2018</v>
      </c>
      <c r="B1092" s="1" t="s">
        <v>85</v>
      </c>
      <c r="C1092" s="1" t="s">
        <v>4</v>
      </c>
      <c r="D1092" s="1" t="s">
        <v>9</v>
      </c>
      <c r="E1092" s="3">
        <v>0</v>
      </c>
      <c r="F1092" s="3">
        <v>0</v>
      </c>
      <c r="G1092" s="3">
        <v>0</v>
      </c>
      <c r="H1092" s="3">
        <v>0</v>
      </c>
      <c r="I1092" s="3">
        <v>111572.46</v>
      </c>
      <c r="J1092" s="3">
        <v>185182.86</v>
      </c>
      <c r="K1092" s="3">
        <v>186455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f>SUM(Exportaciones_FOB_frutas[[#This Row],[Enero]:[Diciembre]])</f>
        <v>483210.32</v>
      </c>
      <c r="R1092" t="s">
        <v>236</v>
      </c>
      <c r="S1092">
        <v>2018</v>
      </c>
    </row>
    <row r="1093" spans="1:19" x14ac:dyDescent="0.35">
      <c r="A1093" s="3" t="str">
        <f>+_xlfn.CONCAT(Exportaciones_FOB_frutas[[#This Row],[País]],Exportaciones_FOB_frutas[[#This Row],[Detalle]],Exportaciones_FOB_frutas[[#This Row],[Año]])</f>
        <v>OmánKiwi2018</v>
      </c>
      <c r="B1093" s="1" t="s">
        <v>143</v>
      </c>
      <c r="C1093" s="1" t="s">
        <v>4</v>
      </c>
      <c r="D1093" s="1" t="s">
        <v>9</v>
      </c>
      <c r="E1093" s="3">
        <v>0</v>
      </c>
      <c r="F1093" s="3">
        <v>0</v>
      </c>
      <c r="G1093" s="3">
        <v>0</v>
      </c>
      <c r="H1093" s="3">
        <v>0</v>
      </c>
      <c r="I1093" s="3">
        <v>73998</v>
      </c>
      <c r="J1093" s="3">
        <v>33064.080000000002</v>
      </c>
      <c r="K1093" s="3">
        <v>26157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f>SUM(Exportaciones_FOB_frutas[[#This Row],[Enero]:[Diciembre]])</f>
        <v>133219.08000000002</v>
      </c>
      <c r="R1093" t="s">
        <v>236</v>
      </c>
      <c r="S1093">
        <v>2018</v>
      </c>
    </row>
    <row r="1094" spans="1:19" x14ac:dyDescent="0.35">
      <c r="A1094" s="3" t="str">
        <f>+_xlfn.CONCAT(Exportaciones_FOB_frutas[[#This Row],[País]],Exportaciones_FOB_frutas[[#This Row],[Detalle]],Exportaciones_FOB_frutas[[#This Row],[Año]])</f>
        <v>HondurasKiwi2018</v>
      </c>
      <c r="B1094" s="1" t="s">
        <v>93</v>
      </c>
      <c r="C1094" s="1" t="s">
        <v>4</v>
      </c>
      <c r="D1094" s="1" t="s">
        <v>9</v>
      </c>
      <c r="E1094" s="3">
        <v>0</v>
      </c>
      <c r="F1094" s="3">
        <v>0</v>
      </c>
      <c r="G1094" s="3">
        <v>0</v>
      </c>
      <c r="H1094" s="3">
        <v>8400</v>
      </c>
      <c r="I1094" s="3">
        <v>28000.67</v>
      </c>
      <c r="J1094" s="3">
        <v>15487.62</v>
      </c>
      <c r="K1094" s="3">
        <v>21420</v>
      </c>
      <c r="L1094" s="3">
        <v>18060</v>
      </c>
      <c r="M1094" s="3">
        <v>8940</v>
      </c>
      <c r="N1094" s="3">
        <v>31344</v>
      </c>
      <c r="O1094" s="3">
        <v>5220</v>
      </c>
      <c r="P1094" s="3">
        <v>0</v>
      </c>
      <c r="Q1094" s="3">
        <f>SUM(Exportaciones_FOB_frutas[[#This Row],[Enero]:[Diciembre]])</f>
        <v>136872.29</v>
      </c>
      <c r="R1094" t="s">
        <v>236</v>
      </c>
      <c r="S1094">
        <v>2018</v>
      </c>
    </row>
    <row r="1095" spans="1:19" x14ac:dyDescent="0.35">
      <c r="A1095" s="3" t="str">
        <f>+_xlfn.CONCAT(Exportaciones_FOB_frutas[[#This Row],[País]],Exportaciones_FOB_frutas[[#This Row],[Detalle]],Exportaciones_FOB_frutas[[#This Row],[Año]])</f>
        <v>NicaraguaKiwi2018</v>
      </c>
      <c r="B1095" s="1" t="s">
        <v>138</v>
      </c>
      <c r="C1095" s="1" t="s">
        <v>4</v>
      </c>
      <c r="D1095" s="1" t="s">
        <v>9</v>
      </c>
      <c r="E1095" s="3">
        <v>0</v>
      </c>
      <c r="F1095" s="3">
        <v>0</v>
      </c>
      <c r="G1095" s="3">
        <v>0</v>
      </c>
      <c r="H1095" s="3">
        <v>3634.59</v>
      </c>
      <c r="I1095" s="3">
        <v>9596</v>
      </c>
      <c r="J1095" s="3">
        <v>7168</v>
      </c>
      <c r="K1095" s="3">
        <v>0</v>
      </c>
      <c r="L1095" s="3">
        <v>0</v>
      </c>
      <c r="M1095" s="3">
        <v>3240</v>
      </c>
      <c r="N1095" s="3">
        <v>3600</v>
      </c>
      <c r="O1095" s="3">
        <v>0</v>
      </c>
      <c r="P1095" s="3">
        <v>0</v>
      </c>
      <c r="Q1095" s="3">
        <f>SUM(Exportaciones_FOB_frutas[[#This Row],[Enero]:[Diciembre]])</f>
        <v>27238.59</v>
      </c>
      <c r="R1095" t="s">
        <v>236</v>
      </c>
      <c r="S1095">
        <v>2018</v>
      </c>
    </row>
    <row r="1096" spans="1:19" x14ac:dyDescent="0.35">
      <c r="A1096" s="3" t="str">
        <f>+_xlfn.CONCAT(Exportaciones_FOB_frutas[[#This Row],[País]],Exportaciones_FOB_frutas[[#This Row],[Detalle]],Exportaciones_FOB_frutas[[#This Row],[Año]])</f>
        <v>CubaKiwi2018</v>
      </c>
      <c r="B1096" s="1" t="s">
        <v>64</v>
      </c>
      <c r="C1096" s="1" t="s">
        <v>4</v>
      </c>
      <c r="D1096" s="1" t="s">
        <v>9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480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f>SUM(Exportaciones_FOB_frutas[[#This Row],[Enero]:[Diciembre]])</f>
        <v>480</v>
      </c>
      <c r="R1096" t="s">
        <v>236</v>
      </c>
      <c r="S1096">
        <v>2018</v>
      </c>
    </row>
    <row r="1097" spans="1:19" x14ac:dyDescent="0.35">
      <c r="A1097" s="3" t="str">
        <f>+_xlfn.CONCAT(Exportaciones_FOB_frutas[[#This Row],[País]],Exportaciones_FOB_frutas[[#This Row],[Detalle]],Exportaciones_FOB_frutas[[#This Row],[Año]])</f>
        <v>LituaniaKiwi2018</v>
      </c>
      <c r="B1097" s="1" t="s">
        <v>121</v>
      </c>
      <c r="C1097" s="1" t="s">
        <v>4</v>
      </c>
      <c r="D1097" s="1" t="s">
        <v>9</v>
      </c>
      <c r="E1097" s="3">
        <v>0</v>
      </c>
      <c r="F1097" s="3">
        <v>0</v>
      </c>
      <c r="G1097" s="3">
        <v>0</v>
      </c>
      <c r="H1097" s="3">
        <v>0</v>
      </c>
      <c r="I1097" s="3">
        <v>55382</v>
      </c>
      <c r="J1097" s="3">
        <v>44640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f>SUM(Exportaciones_FOB_frutas[[#This Row],[Enero]:[Diciembre]])</f>
        <v>100022</v>
      </c>
      <c r="R1097" t="s">
        <v>236</v>
      </c>
      <c r="S1097">
        <v>2018</v>
      </c>
    </row>
    <row r="1098" spans="1:19" x14ac:dyDescent="0.35">
      <c r="A1098" s="3" t="str">
        <f>+_xlfn.CONCAT(Exportaciones_FOB_frutas[[#This Row],[País]],Exportaciones_FOB_frutas[[#This Row],[Detalle]],Exportaciones_FOB_frutas[[#This Row],[Año]])</f>
        <v>UcraniaKiwi2018</v>
      </c>
      <c r="B1098" s="1" t="s">
        <v>191</v>
      </c>
      <c r="C1098" s="1" t="s">
        <v>4</v>
      </c>
      <c r="D1098" s="1" t="s">
        <v>9</v>
      </c>
      <c r="E1098" s="3">
        <v>0</v>
      </c>
      <c r="F1098" s="3">
        <v>0</v>
      </c>
      <c r="G1098" s="3">
        <v>0</v>
      </c>
      <c r="H1098" s="3">
        <v>0</v>
      </c>
      <c r="I1098" s="3">
        <v>31800.01</v>
      </c>
      <c r="J1098" s="3">
        <v>100685</v>
      </c>
      <c r="K1098" s="3">
        <v>68520</v>
      </c>
      <c r="L1098" s="3">
        <v>32560</v>
      </c>
      <c r="M1098" s="3">
        <v>0</v>
      </c>
      <c r="N1098" s="3">
        <v>0</v>
      </c>
      <c r="O1098" s="3">
        <v>0</v>
      </c>
      <c r="P1098" s="3">
        <v>0</v>
      </c>
      <c r="Q1098" s="3">
        <f>SUM(Exportaciones_FOB_frutas[[#This Row],[Enero]:[Diciembre]])</f>
        <v>233565.01</v>
      </c>
      <c r="R1098" t="s">
        <v>236</v>
      </c>
      <c r="S1098">
        <v>2018</v>
      </c>
    </row>
    <row r="1099" spans="1:19" x14ac:dyDescent="0.35">
      <c r="A1099" s="3" t="str">
        <f>+_xlfn.CONCAT(Exportaciones_FOB_frutas[[#This Row],[País]],Exportaciones_FOB_frutas[[#This Row],[Detalle]],Exportaciones_FOB_frutas[[#This Row],[Año]])</f>
        <v>EgiptoKiwi2018</v>
      </c>
      <c r="B1099" s="1" t="s">
        <v>69</v>
      </c>
      <c r="C1099" s="1" t="s">
        <v>4</v>
      </c>
      <c r="D1099" s="1" t="s">
        <v>9</v>
      </c>
      <c r="E1099" s="3">
        <v>0</v>
      </c>
      <c r="F1099" s="3">
        <v>0</v>
      </c>
      <c r="G1099" s="3">
        <v>0</v>
      </c>
      <c r="H1099" s="3">
        <v>0</v>
      </c>
      <c r="I1099" s="3">
        <v>20769.28</v>
      </c>
      <c r="J1099" s="3">
        <v>150776</v>
      </c>
      <c r="K1099" s="3">
        <v>49080</v>
      </c>
      <c r="L1099" s="3">
        <v>93300.160000000003</v>
      </c>
      <c r="M1099" s="3">
        <v>23400</v>
      </c>
      <c r="N1099" s="3">
        <v>0</v>
      </c>
      <c r="O1099" s="3">
        <v>0</v>
      </c>
      <c r="P1099" s="3">
        <v>0</v>
      </c>
      <c r="Q1099" s="3">
        <f>SUM(Exportaciones_FOB_frutas[[#This Row],[Enero]:[Diciembre]])</f>
        <v>337325.44</v>
      </c>
      <c r="R1099" t="s">
        <v>236</v>
      </c>
      <c r="S1099">
        <v>2018</v>
      </c>
    </row>
    <row r="1100" spans="1:19" x14ac:dyDescent="0.35">
      <c r="A1100" s="3" t="str">
        <f>+_xlfn.CONCAT(Exportaciones_FOB_frutas[[#This Row],[País]],Exportaciones_FOB_frutas[[#This Row],[Detalle]],Exportaciones_FOB_frutas[[#This Row],[Año]])</f>
        <v>RumaniaKiwi2018</v>
      </c>
      <c r="B1100" s="2" t="s">
        <v>160</v>
      </c>
      <c r="C1100" s="2" t="s">
        <v>4</v>
      </c>
      <c r="D1100" s="2" t="s">
        <v>9</v>
      </c>
      <c r="E1100" s="3">
        <v>0</v>
      </c>
      <c r="F1100" s="3">
        <v>0</v>
      </c>
      <c r="G1100" s="3">
        <v>0</v>
      </c>
      <c r="H1100" s="3">
        <v>0</v>
      </c>
      <c r="I1100" s="3">
        <v>83746</v>
      </c>
      <c r="J1100" s="3">
        <v>57404</v>
      </c>
      <c r="K1100" s="3">
        <v>72463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f>SUM(Exportaciones_FOB_frutas[[#This Row],[Enero]:[Diciembre]])</f>
        <v>213613</v>
      </c>
      <c r="R1100" t="s">
        <v>236</v>
      </c>
      <c r="S1100">
        <v>2018</v>
      </c>
    </row>
    <row r="1101" spans="1:19" x14ac:dyDescent="0.35">
      <c r="A1101" s="3" t="str">
        <f>+_xlfn.CONCAT(Exportaciones_FOB_frutas[[#This Row],[País]],Exportaciones_FOB_frutas[[#This Row],[Detalle]],Exportaciones_FOB_frutas[[#This Row],[Año]])</f>
        <v>KeniaKiwi2018</v>
      </c>
      <c r="B1101" s="2" t="s">
        <v>113</v>
      </c>
      <c r="C1101" s="2" t="s">
        <v>4</v>
      </c>
      <c r="D1101" s="2" t="s">
        <v>9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25935</v>
      </c>
      <c r="K1101" s="3">
        <v>53676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f>SUM(Exportaciones_FOB_frutas[[#This Row],[Enero]:[Diciembre]])</f>
        <v>79611</v>
      </c>
      <c r="R1101" t="s">
        <v>236</v>
      </c>
      <c r="S1101">
        <v>2018</v>
      </c>
    </row>
    <row r="1102" spans="1:19" x14ac:dyDescent="0.35">
      <c r="A1102" s="3" t="str">
        <f>+_xlfn.CONCAT(Exportaciones_FOB_frutas[[#This Row],[País]],Exportaciones_FOB_frutas[[#This Row],[Detalle]],Exportaciones_FOB_frutas[[#This Row],[Año]])</f>
        <v>QatarKiwi2018</v>
      </c>
      <c r="B1102" s="2" t="s">
        <v>154</v>
      </c>
      <c r="C1102" s="2" t="s">
        <v>4</v>
      </c>
      <c r="D1102" s="2" t="s">
        <v>9</v>
      </c>
      <c r="E1102" s="3">
        <v>0</v>
      </c>
      <c r="F1102" s="3">
        <v>0</v>
      </c>
      <c r="G1102" s="3">
        <v>0</v>
      </c>
      <c r="H1102" s="3">
        <v>0</v>
      </c>
      <c r="I1102" s="3">
        <v>13248.16</v>
      </c>
      <c r="J1102" s="3">
        <v>173135.46000000002</v>
      </c>
      <c r="K1102" s="3">
        <v>81706.8</v>
      </c>
      <c r="L1102" s="3">
        <v>89536.22</v>
      </c>
      <c r="M1102" s="3">
        <v>0</v>
      </c>
      <c r="N1102" s="3">
        <v>0</v>
      </c>
      <c r="O1102" s="3">
        <v>0</v>
      </c>
      <c r="P1102" s="3">
        <v>0</v>
      </c>
      <c r="Q1102" s="3">
        <f>SUM(Exportaciones_FOB_frutas[[#This Row],[Enero]:[Diciembre]])</f>
        <v>357626.64</v>
      </c>
      <c r="R1102" t="s">
        <v>236</v>
      </c>
      <c r="S1102">
        <v>2018</v>
      </c>
    </row>
    <row r="1103" spans="1:19" x14ac:dyDescent="0.35">
      <c r="A1103" s="3" t="str">
        <f>+_xlfn.CONCAT(Exportaciones_FOB_frutas[[#This Row],[País]],Exportaciones_FOB_frutas[[#This Row],[Detalle]],Exportaciones_FOB_frutas[[#This Row],[Año]])</f>
        <v>KuwaitKiwi2018</v>
      </c>
      <c r="B1103" s="1" t="s">
        <v>115</v>
      </c>
      <c r="C1103" s="1" t="s">
        <v>4</v>
      </c>
      <c r="D1103" s="1" t="s">
        <v>9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63046.990000000005</v>
      </c>
      <c r="K1103" s="3">
        <v>92913.600000000006</v>
      </c>
      <c r="L1103" s="3">
        <v>125865.9</v>
      </c>
      <c r="M1103" s="3">
        <v>0</v>
      </c>
      <c r="N1103" s="3">
        <v>0</v>
      </c>
      <c r="O1103" s="3">
        <v>0</v>
      </c>
      <c r="P1103" s="3">
        <v>0</v>
      </c>
      <c r="Q1103" s="3">
        <f>SUM(Exportaciones_FOB_frutas[[#This Row],[Enero]:[Diciembre]])</f>
        <v>281826.49</v>
      </c>
      <c r="R1103" t="s">
        <v>236</v>
      </c>
      <c r="S1103">
        <v>2018</v>
      </c>
    </row>
    <row r="1104" spans="1:19" x14ac:dyDescent="0.35">
      <c r="A1104" s="3" t="str">
        <f>+_xlfn.CONCAT(Exportaciones_FOB_frutas[[#This Row],[País]],Exportaciones_FOB_frutas[[#This Row],[Detalle]],Exportaciones_FOB_frutas[[#This Row],[Año]])</f>
        <v>JordaniaKiwi2018</v>
      </c>
      <c r="B1104" s="2" t="s">
        <v>111</v>
      </c>
      <c r="C1104" s="2" t="s">
        <v>4</v>
      </c>
      <c r="D1104" s="2" t="s">
        <v>9</v>
      </c>
      <c r="E1104" s="3">
        <v>0</v>
      </c>
      <c r="F1104" s="3">
        <v>0</v>
      </c>
      <c r="G1104" s="3">
        <v>0</v>
      </c>
      <c r="H1104" s="3">
        <v>0</v>
      </c>
      <c r="I1104" s="3">
        <v>76331.81</v>
      </c>
      <c r="J1104" s="3">
        <v>90328.16</v>
      </c>
      <c r="K1104" s="3">
        <v>31200</v>
      </c>
      <c r="L1104" s="3">
        <v>31032</v>
      </c>
      <c r="M1104" s="3">
        <v>0</v>
      </c>
      <c r="N1104" s="3">
        <v>0</v>
      </c>
      <c r="O1104" s="3">
        <v>0</v>
      </c>
      <c r="P1104" s="3">
        <v>0</v>
      </c>
      <c r="Q1104" s="3">
        <f>SUM(Exportaciones_FOB_frutas[[#This Row],[Enero]:[Diciembre]])</f>
        <v>228891.97</v>
      </c>
      <c r="R1104" t="s">
        <v>236</v>
      </c>
      <c r="S1104">
        <v>2018</v>
      </c>
    </row>
    <row r="1105" spans="1:19" x14ac:dyDescent="0.35">
      <c r="A1105" s="3" t="str">
        <f>+_xlfn.CONCAT(Exportaciones_FOB_frutas[[#This Row],[País]],Exportaciones_FOB_frutas[[#This Row],[Detalle]],Exportaciones_FOB_frutas[[#This Row],[Año]])</f>
        <v>LibanoKiwi2018</v>
      </c>
      <c r="B1105" s="1" t="s">
        <v>118</v>
      </c>
      <c r="C1105" s="1" t="s">
        <v>4</v>
      </c>
      <c r="D1105" s="1" t="s">
        <v>9</v>
      </c>
      <c r="E1105" s="3">
        <v>0</v>
      </c>
      <c r="F1105" s="3">
        <v>0</v>
      </c>
      <c r="G1105" s="3">
        <v>0</v>
      </c>
      <c r="H1105" s="3">
        <v>0</v>
      </c>
      <c r="I1105" s="3">
        <v>116605.8</v>
      </c>
      <c r="J1105" s="3">
        <v>207633.8</v>
      </c>
      <c r="K1105" s="3">
        <v>32549.4</v>
      </c>
      <c r="L1105" s="3">
        <v>63517</v>
      </c>
      <c r="M1105" s="3">
        <v>30600</v>
      </c>
      <c r="N1105" s="3">
        <v>0</v>
      </c>
      <c r="O1105" s="3">
        <v>0</v>
      </c>
      <c r="P1105" s="3">
        <v>0</v>
      </c>
      <c r="Q1105" s="3">
        <f>SUM(Exportaciones_FOB_frutas[[#This Row],[Enero]:[Diciembre]])</f>
        <v>450906</v>
      </c>
      <c r="R1105" t="s">
        <v>236</v>
      </c>
      <c r="S1105">
        <v>2018</v>
      </c>
    </row>
    <row r="1106" spans="1:19" x14ac:dyDescent="0.35">
      <c r="A1106" s="3" t="str">
        <f>+_xlfn.CONCAT(Exportaciones_FOB_frutas[[#This Row],[País]],Exportaciones_FOB_frutas[[#This Row],[Detalle]],Exportaciones_FOB_frutas[[#This Row],[Año]])</f>
        <v>ChipreKiwi2018</v>
      </c>
      <c r="B1106" s="1" t="s">
        <v>57</v>
      </c>
      <c r="C1106" s="1" t="s">
        <v>4</v>
      </c>
      <c r="D1106" s="1" t="s">
        <v>9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60153.64</v>
      </c>
      <c r="K1106" s="3">
        <v>34100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f>SUM(Exportaciones_FOB_frutas[[#This Row],[Enero]:[Diciembre]])</f>
        <v>94253.64</v>
      </c>
      <c r="R1106" t="s">
        <v>236</v>
      </c>
      <c r="S1106">
        <v>2018</v>
      </c>
    </row>
    <row r="1107" spans="1:19" x14ac:dyDescent="0.35">
      <c r="A1107" s="3" t="str">
        <f>+_xlfn.CONCAT(Exportaciones_FOB_frutas[[#This Row],[País]],Exportaciones_FOB_frutas[[#This Row],[Detalle]],Exportaciones_FOB_frutas[[#This Row],[Año]])</f>
        <v>GuyanaKiwi2018</v>
      </c>
      <c r="B1107" s="2" t="s">
        <v>90</v>
      </c>
      <c r="C1107" s="2" t="s">
        <v>4</v>
      </c>
      <c r="D1107" s="2" t="s">
        <v>9</v>
      </c>
      <c r="E1107" s="3">
        <v>0</v>
      </c>
      <c r="F1107" s="3">
        <v>0</v>
      </c>
      <c r="G1107" s="3">
        <v>0</v>
      </c>
      <c r="H1107" s="3">
        <v>2912</v>
      </c>
      <c r="I1107" s="3">
        <v>0</v>
      </c>
      <c r="J1107" s="3">
        <v>0</v>
      </c>
      <c r="K1107" s="3">
        <v>1870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f>SUM(Exportaciones_FOB_frutas[[#This Row],[Enero]:[Diciembre]])</f>
        <v>4782</v>
      </c>
      <c r="R1107" t="s">
        <v>236</v>
      </c>
      <c r="S1107">
        <v>2018</v>
      </c>
    </row>
    <row r="1108" spans="1:19" x14ac:dyDescent="0.35">
      <c r="A1108" s="3" t="str">
        <f>+_xlfn.CONCAT(Exportaciones_FOB_frutas[[#This Row],[País]],Exportaciones_FOB_frutas[[#This Row],[Detalle]],Exportaciones_FOB_frutas[[#This Row],[Año]])</f>
        <v>Territorio Francés en AméricaKiwi2018</v>
      </c>
      <c r="B1108" s="1" t="s">
        <v>183</v>
      </c>
      <c r="C1108" s="1" t="s">
        <v>4</v>
      </c>
      <c r="D1108" s="1" t="s">
        <v>9</v>
      </c>
      <c r="E1108" s="3">
        <v>0</v>
      </c>
      <c r="F1108" s="3">
        <v>0</v>
      </c>
      <c r="G1108" s="3">
        <v>0</v>
      </c>
      <c r="H1108" s="3">
        <v>3064.86</v>
      </c>
      <c r="I1108" s="3">
        <v>1800</v>
      </c>
      <c r="J1108" s="3">
        <v>3120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f>SUM(Exportaciones_FOB_frutas[[#This Row],[Enero]:[Diciembre]])</f>
        <v>7984.8600000000006</v>
      </c>
      <c r="R1108" t="s">
        <v>236</v>
      </c>
      <c r="S1108">
        <v>2018</v>
      </c>
    </row>
    <row r="1109" spans="1:19" x14ac:dyDescent="0.35">
      <c r="A1109" s="3" t="str">
        <f>+_xlfn.CONCAT(Exportaciones_FOB_frutas[[#This Row],[País]],Exportaciones_FOB_frutas[[#This Row],[Detalle]],Exportaciones_FOB_frutas[[#This Row],[Año]])</f>
        <v>LibiaKiwi2018</v>
      </c>
      <c r="B1109" s="1" t="s">
        <v>120</v>
      </c>
      <c r="C1109" s="1" t="s">
        <v>4</v>
      </c>
      <c r="D1109" s="1" t="s">
        <v>9</v>
      </c>
      <c r="E1109" s="3">
        <v>0</v>
      </c>
      <c r="F1109" s="3">
        <v>0</v>
      </c>
      <c r="G1109" s="3">
        <v>0</v>
      </c>
      <c r="H1109" s="3">
        <v>0</v>
      </c>
      <c r="I1109" s="3">
        <v>54840</v>
      </c>
      <c r="J1109" s="3">
        <v>126149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f>SUM(Exportaciones_FOB_frutas[[#This Row],[Enero]:[Diciembre]])</f>
        <v>180989</v>
      </c>
      <c r="R1109" t="s">
        <v>236</v>
      </c>
      <c r="S1109">
        <v>2018</v>
      </c>
    </row>
    <row r="1110" spans="1:19" x14ac:dyDescent="0.35">
      <c r="A1110" s="3" t="str">
        <f>+_xlfn.CONCAT(Exportaciones_FOB_frutas[[#This Row],[País]],Exportaciones_FOB_frutas[[#This Row],[Detalle]],Exportaciones_FOB_frutas[[#This Row],[Año]])</f>
        <v>Otros PaísesKiwi2018</v>
      </c>
      <c r="B1110" s="1" t="s">
        <v>197</v>
      </c>
      <c r="C1110" s="1" t="s">
        <v>4</v>
      </c>
      <c r="D1110" s="1" t="s">
        <v>9</v>
      </c>
      <c r="E1110" s="3">
        <v>0</v>
      </c>
      <c r="F1110" s="3">
        <v>0</v>
      </c>
      <c r="G1110" s="3">
        <v>0</v>
      </c>
      <c r="H1110" s="3">
        <v>4704</v>
      </c>
      <c r="I1110" s="3">
        <v>6048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f>SUM(Exportaciones_FOB_frutas[[#This Row],[Enero]:[Diciembre]])</f>
        <v>10752</v>
      </c>
      <c r="R1110" t="s">
        <v>236</v>
      </c>
      <c r="S1110">
        <v>2018</v>
      </c>
    </row>
    <row r="1111" spans="1:19" x14ac:dyDescent="0.35">
      <c r="A1111" s="3" t="str">
        <f>+_xlfn.CONCAT(Exportaciones_FOB_frutas[[#This Row],[País]],Exportaciones_FOB_frutas[[#This Row],[Detalle]],Exportaciones_FOB_frutas[[#This Row],[Año]])</f>
        <v>MartinicaKiwi2018</v>
      </c>
      <c r="B1111" s="1" t="s">
        <v>127</v>
      </c>
      <c r="C1111" s="1" t="s">
        <v>4</v>
      </c>
      <c r="D1111" s="1" t="s">
        <v>9</v>
      </c>
      <c r="E1111" s="3">
        <v>0</v>
      </c>
      <c r="F1111" s="3">
        <v>0</v>
      </c>
      <c r="G1111" s="3">
        <v>0</v>
      </c>
      <c r="H1111" s="3">
        <v>4368</v>
      </c>
      <c r="I1111" s="3">
        <v>3472</v>
      </c>
      <c r="J1111" s="3">
        <v>6772</v>
      </c>
      <c r="K1111" s="3">
        <v>5286.22</v>
      </c>
      <c r="L1111" s="3">
        <v>3840</v>
      </c>
      <c r="M1111" s="3">
        <v>0</v>
      </c>
      <c r="N1111" s="3">
        <v>0</v>
      </c>
      <c r="O1111" s="3">
        <v>0</v>
      </c>
      <c r="P1111" s="3">
        <v>0</v>
      </c>
      <c r="Q1111" s="3">
        <f>SUM(Exportaciones_FOB_frutas[[#This Row],[Enero]:[Diciembre]])</f>
        <v>23738.22</v>
      </c>
      <c r="R1111" t="s">
        <v>236</v>
      </c>
      <c r="S1111">
        <v>2018</v>
      </c>
    </row>
    <row r="1112" spans="1:19" x14ac:dyDescent="0.35">
      <c r="A1112" s="3" t="str">
        <f>+_xlfn.CONCAT(Exportaciones_FOB_frutas[[#This Row],[País]],Exportaciones_FOB_frutas[[#This Row],[Detalle]],Exportaciones_FOB_frutas[[#This Row],[Año]])</f>
        <v>AzerbaiyanKiwi2018</v>
      </c>
      <c r="B1112" s="1" t="s">
        <v>37</v>
      </c>
      <c r="C1112" s="1" t="s">
        <v>4</v>
      </c>
      <c r="D1112" s="1" t="s">
        <v>9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28080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f>SUM(Exportaciones_FOB_frutas[[#This Row],[Enero]:[Diciembre]])</f>
        <v>28080</v>
      </c>
      <c r="R1112" t="s">
        <v>236</v>
      </c>
      <c r="S1112">
        <v>2018</v>
      </c>
    </row>
    <row r="1113" spans="1:19" x14ac:dyDescent="0.35">
      <c r="A1113" s="3" t="str">
        <f>+_xlfn.CONCAT(Exportaciones_FOB_frutas[[#This Row],[País]],Exportaciones_FOB_frutas[[#This Row],[Detalle]],Exportaciones_FOB_frutas[[#This Row],[Año]])</f>
        <v>TogoKiwi2018</v>
      </c>
      <c r="B1113" s="1" t="s">
        <v>186</v>
      </c>
      <c r="C1113" s="1" t="s">
        <v>4</v>
      </c>
      <c r="D1113" s="1" t="s">
        <v>9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4725.63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f>SUM(Exportaciones_FOB_frutas[[#This Row],[Enero]:[Diciembre]])</f>
        <v>4725.63</v>
      </c>
      <c r="R1113" t="s">
        <v>236</v>
      </c>
      <c r="S1113">
        <v>2018</v>
      </c>
    </row>
    <row r="1114" spans="1:19" x14ac:dyDescent="0.35">
      <c r="A1114" s="3" t="str">
        <f>+_xlfn.CONCAT(Exportaciones_FOB_frutas[[#This Row],[País]],Exportaciones_FOB_frutas[[#This Row],[Detalle]],Exportaciones_FOB_frutas[[#This Row],[Año]])</f>
        <v>Territorio Británico en AméricaKiwi2018</v>
      </c>
      <c r="B1114" s="1" t="s">
        <v>180</v>
      </c>
      <c r="C1114" s="1" t="s">
        <v>4</v>
      </c>
      <c r="D1114" s="1" t="s">
        <v>9</v>
      </c>
      <c r="E1114" s="3">
        <v>0</v>
      </c>
      <c r="F1114" s="3">
        <v>0</v>
      </c>
      <c r="G1114" s="3">
        <v>0</v>
      </c>
      <c r="H1114" s="3">
        <v>52.5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f>SUM(Exportaciones_FOB_frutas[[#This Row],[Enero]:[Diciembre]])</f>
        <v>52.5</v>
      </c>
      <c r="R1114" t="s">
        <v>236</v>
      </c>
      <c r="S1114">
        <v>2018</v>
      </c>
    </row>
    <row r="1115" spans="1:19" x14ac:dyDescent="0.35">
      <c r="A1115" s="3" t="str">
        <f>+_xlfn.CONCAT(Exportaciones_FOB_frutas[[#This Row],[País]],Exportaciones_FOB_frutas[[#This Row],[Detalle]],Exportaciones_FOB_frutas[[#This Row],[Año]])</f>
        <v>Nueva CaledoniaKiwi2018</v>
      </c>
      <c r="B1115" s="1" t="s">
        <v>141</v>
      </c>
      <c r="C1115" s="1" t="s">
        <v>4</v>
      </c>
      <c r="D1115" s="1" t="s">
        <v>9</v>
      </c>
      <c r="E1115" s="3">
        <v>0</v>
      </c>
      <c r="F1115" s="3">
        <v>0</v>
      </c>
      <c r="G1115" s="3">
        <v>0</v>
      </c>
      <c r="H1115" s="3">
        <v>0</v>
      </c>
      <c r="I1115" s="3">
        <v>5760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f>SUM(Exportaciones_FOB_frutas[[#This Row],[Enero]:[Diciembre]])</f>
        <v>5760</v>
      </c>
      <c r="R1115" t="s">
        <v>236</v>
      </c>
      <c r="S1115">
        <v>2018</v>
      </c>
    </row>
    <row r="1116" spans="1:19" x14ac:dyDescent="0.35">
      <c r="A1116" s="3" t="str">
        <f>+_xlfn.CONCAT(Exportaciones_FOB_frutas[[#This Row],[País]],Exportaciones_FOB_frutas[[#This Row],[Detalle]],Exportaciones_FOB_frutas[[#This Row],[Año]])</f>
        <v>UzbekistánKiwi2018</v>
      </c>
      <c r="B1116" s="2" t="s">
        <v>193</v>
      </c>
      <c r="C1116" s="2" t="s">
        <v>4</v>
      </c>
      <c r="D1116" s="2" t="s">
        <v>9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27984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f>SUM(Exportaciones_FOB_frutas[[#This Row],[Enero]:[Diciembre]])</f>
        <v>27984</v>
      </c>
      <c r="R1116" t="s">
        <v>236</v>
      </c>
      <c r="S1116">
        <v>2018</v>
      </c>
    </row>
    <row r="1117" spans="1:19" x14ac:dyDescent="0.35">
      <c r="A1117" s="3" t="str">
        <f>+_xlfn.CONCAT(Exportaciones_FOB_frutas[[#This Row],[País]],Exportaciones_FOB_frutas[[#This Row],[Detalle]],Exportaciones_FOB_frutas[[#This Row],[Año]])</f>
        <v>AlemaniaLimones2020</v>
      </c>
      <c r="B1117" s="2" t="s">
        <v>3</v>
      </c>
      <c r="C1117" s="2" t="s">
        <v>4</v>
      </c>
      <c r="D1117" s="2" t="s">
        <v>10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25920</v>
      </c>
      <c r="M1117" s="3">
        <v>46080</v>
      </c>
      <c r="N1117" s="3"/>
      <c r="O1117" s="3"/>
      <c r="P1117" s="3"/>
      <c r="Q1117" s="3">
        <f>SUM(Exportaciones_FOB_frutas[[#This Row],[Enero]:[Diciembre]])</f>
        <v>72000</v>
      </c>
      <c r="R1117" t="s">
        <v>236</v>
      </c>
      <c r="S1117">
        <v>2020</v>
      </c>
    </row>
    <row r="1118" spans="1:19" x14ac:dyDescent="0.35">
      <c r="A1118" s="3" t="str">
        <f>+_xlfn.CONCAT(Exportaciones_FOB_frutas[[#This Row],[País]],Exportaciones_FOB_frutas[[#This Row],[Detalle]],Exportaciones_FOB_frutas[[#This Row],[Año]])</f>
        <v>CanadáLimones2020</v>
      </c>
      <c r="B1118" s="1" t="s">
        <v>55</v>
      </c>
      <c r="C1118" s="1" t="s">
        <v>4</v>
      </c>
      <c r="D1118" s="1" t="s">
        <v>10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14000</v>
      </c>
      <c r="M1118" s="3">
        <v>26640</v>
      </c>
      <c r="N1118" s="3"/>
      <c r="O1118" s="3"/>
      <c r="P1118" s="3"/>
      <c r="Q1118" s="3">
        <f>SUM(Exportaciones_FOB_frutas[[#This Row],[Enero]:[Diciembre]])</f>
        <v>40640</v>
      </c>
      <c r="R1118" t="s">
        <v>236</v>
      </c>
      <c r="S1118">
        <v>2020</v>
      </c>
    </row>
    <row r="1119" spans="1:19" x14ac:dyDescent="0.35">
      <c r="A1119" s="3" t="str">
        <f>+_xlfn.CONCAT(Exportaciones_FOB_frutas[[#This Row],[País]],Exportaciones_FOB_frutas[[#This Row],[Detalle]],Exportaciones_FOB_frutas[[#This Row],[Año]])</f>
        <v>ChinaLimones2020</v>
      </c>
      <c r="B1119" s="1" t="s">
        <v>56</v>
      </c>
      <c r="C1119" s="1" t="s">
        <v>4</v>
      </c>
      <c r="D1119" s="1" t="s">
        <v>10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297202</v>
      </c>
      <c r="K1119" s="3">
        <v>1161793.67</v>
      </c>
      <c r="L1119" s="3">
        <v>3200014.67</v>
      </c>
      <c r="M1119" s="3">
        <v>1792145.77</v>
      </c>
      <c r="N1119" s="3"/>
      <c r="O1119" s="3"/>
      <c r="P1119" s="3"/>
      <c r="Q1119" s="3">
        <f>SUM(Exportaciones_FOB_frutas[[#This Row],[Enero]:[Diciembre]])</f>
        <v>6451156.1099999994</v>
      </c>
      <c r="R1119" t="s">
        <v>236</v>
      </c>
      <c r="S1119">
        <v>2020</v>
      </c>
    </row>
    <row r="1120" spans="1:19" x14ac:dyDescent="0.35">
      <c r="A1120" s="3" t="str">
        <f>+_xlfn.CONCAT(Exportaciones_FOB_frutas[[#This Row],[País]],Exportaciones_FOB_frutas[[#This Row],[Detalle]],Exportaciones_FOB_frutas[[#This Row],[Año]])</f>
        <v>ColombiaLimones2020</v>
      </c>
      <c r="B1120" s="2" t="s">
        <v>58</v>
      </c>
      <c r="C1120" s="2" t="s">
        <v>4</v>
      </c>
      <c r="D1120" s="2" t="s">
        <v>10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24012</v>
      </c>
      <c r="K1120" s="3">
        <v>13644</v>
      </c>
      <c r="L1120" s="3">
        <v>15480</v>
      </c>
      <c r="M1120" s="3">
        <v>3384</v>
      </c>
      <c r="N1120" s="3"/>
      <c r="O1120" s="3"/>
      <c r="P1120" s="3"/>
      <c r="Q1120" s="3">
        <f>SUM(Exportaciones_FOB_frutas[[#This Row],[Enero]:[Diciembre]])</f>
        <v>56520</v>
      </c>
      <c r="R1120" t="s">
        <v>236</v>
      </c>
      <c r="S1120">
        <v>2020</v>
      </c>
    </row>
    <row r="1121" spans="1:19" x14ac:dyDescent="0.35">
      <c r="A1121" s="3" t="str">
        <f>+_xlfn.CONCAT(Exportaciones_FOB_frutas[[#This Row],[País]],Exportaciones_FOB_frutas[[#This Row],[Detalle]],Exportaciones_FOB_frutas[[#This Row],[Año]])</f>
        <v>Corea del SurLimones2020</v>
      </c>
      <c r="B1121" s="1" t="s">
        <v>60</v>
      </c>
      <c r="C1121" s="1" t="s">
        <v>4</v>
      </c>
      <c r="D1121" s="1" t="s">
        <v>10</v>
      </c>
      <c r="E1121" s="3">
        <v>0</v>
      </c>
      <c r="F1121" s="3">
        <v>0</v>
      </c>
      <c r="G1121" s="3">
        <v>0</v>
      </c>
      <c r="H1121" s="3">
        <v>0</v>
      </c>
      <c r="I1121" s="3">
        <v>153346.37</v>
      </c>
      <c r="J1121" s="3">
        <v>1477318.59</v>
      </c>
      <c r="K1121" s="3">
        <v>2280562.9700000002</v>
      </c>
      <c r="L1121" s="3">
        <v>1559975.05</v>
      </c>
      <c r="M1121" s="3">
        <v>908016.36</v>
      </c>
      <c r="N1121" s="3"/>
      <c r="O1121" s="3"/>
      <c r="P1121" s="3"/>
      <c r="Q1121" s="3">
        <f>SUM(Exportaciones_FOB_frutas[[#This Row],[Enero]:[Diciembre]])</f>
        <v>6379219.3400000008</v>
      </c>
      <c r="R1121" t="s">
        <v>236</v>
      </c>
      <c r="S1121">
        <v>2020</v>
      </c>
    </row>
    <row r="1122" spans="1:19" x14ac:dyDescent="0.35">
      <c r="A1122" s="3" t="str">
        <f>+_xlfn.CONCAT(Exportaciones_FOB_frutas[[#This Row],[País]],Exportaciones_FOB_frutas[[#This Row],[Detalle]],Exportaciones_FOB_frutas[[#This Row],[Año]])</f>
        <v>Costa RicaLimones2020</v>
      </c>
      <c r="B1122" s="1" t="s">
        <v>62</v>
      </c>
      <c r="C1122" s="1" t="s">
        <v>4</v>
      </c>
      <c r="D1122" s="1" t="s">
        <v>10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5436</v>
      </c>
      <c r="M1122" s="3">
        <v>5292</v>
      </c>
      <c r="N1122" s="3"/>
      <c r="O1122" s="3"/>
      <c r="P1122" s="3"/>
      <c r="Q1122" s="3">
        <f>SUM(Exportaciones_FOB_frutas[[#This Row],[Enero]:[Diciembre]])</f>
        <v>10728</v>
      </c>
      <c r="R1122" t="s">
        <v>236</v>
      </c>
      <c r="S1122">
        <v>2020</v>
      </c>
    </row>
    <row r="1123" spans="1:19" x14ac:dyDescent="0.35">
      <c r="A1123" s="3" t="str">
        <f>+_xlfn.CONCAT(Exportaciones_FOB_frutas[[#This Row],[País]],Exportaciones_FOB_frutas[[#This Row],[Detalle]],Exportaciones_FOB_frutas[[#This Row],[Año]])</f>
        <v>DinamarcaLimones2020</v>
      </c>
      <c r="B1123" s="1" t="s">
        <v>65</v>
      </c>
      <c r="C1123" s="1" t="s">
        <v>4</v>
      </c>
      <c r="D1123" s="1" t="s">
        <v>10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105459.74</v>
      </c>
      <c r="K1123" s="3">
        <v>484685.28</v>
      </c>
      <c r="L1123" s="3">
        <v>647850.86</v>
      </c>
      <c r="M1123" s="3">
        <v>449986.29</v>
      </c>
      <c r="N1123" s="3"/>
      <c r="O1123" s="3"/>
      <c r="P1123" s="3"/>
      <c r="Q1123" s="3">
        <f>SUM(Exportaciones_FOB_frutas[[#This Row],[Enero]:[Diciembre]])</f>
        <v>1687982.17</v>
      </c>
      <c r="R1123" t="s">
        <v>236</v>
      </c>
      <c r="S1123">
        <v>2020</v>
      </c>
    </row>
    <row r="1124" spans="1:19" x14ac:dyDescent="0.35">
      <c r="A1124" s="3" t="str">
        <f>+_xlfn.CONCAT(Exportaciones_FOB_frutas[[#This Row],[País]],Exportaciones_FOB_frutas[[#This Row],[Detalle]],Exportaciones_FOB_frutas[[#This Row],[Año]])</f>
        <v>EspañaLimones2020</v>
      </c>
      <c r="B1124" s="1" t="s">
        <v>73</v>
      </c>
      <c r="C1124" s="1" t="s">
        <v>4</v>
      </c>
      <c r="D1124" s="1" t="s">
        <v>10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204463.07</v>
      </c>
      <c r="L1124" s="3">
        <v>903883.9</v>
      </c>
      <c r="M1124" s="3">
        <v>113205.67</v>
      </c>
      <c r="N1124" s="3"/>
      <c r="O1124" s="3"/>
      <c r="P1124" s="3"/>
      <c r="Q1124" s="3">
        <f>SUM(Exportaciones_FOB_frutas[[#This Row],[Enero]:[Diciembre]])</f>
        <v>1221552.6399999999</v>
      </c>
      <c r="R1124" t="s">
        <v>236</v>
      </c>
      <c r="S1124">
        <v>2020</v>
      </c>
    </row>
    <row r="1125" spans="1:19" x14ac:dyDescent="0.35">
      <c r="A1125" s="3" t="str">
        <f>+_xlfn.CONCAT(Exportaciones_FOB_frutas[[#This Row],[País]],Exportaciones_FOB_frutas[[#This Row],[Detalle]],Exportaciones_FOB_frutas[[#This Row],[Año]])</f>
        <v>Estados Unidos de AméricaLimones2020</v>
      </c>
      <c r="B1125" s="1" t="s">
        <v>74</v>
      </c>
      <c r="C1125" s="1" t="s">
        <v>4</v>
      </c>
      <c r="D1125" s="1" t="s">
        <v>10</v>
      </c>
      <c r="E1125" s="3">
        <v>0</v>
      </c>
      <c r="F1125" s="3">
        <v>0</v>
      </c>
      <c r="G1125" s="3">
        <v>0</v>
      </c>
      <c r="H1125" s="3">
        <v>0</v>
      </c>
      <c r="I1125" s="3">
        <v>766614.15</v>
      </c>
      <c r="J1125" s="3">
        <v>7043847.1200000001</v>
      </c>
      <c r="K1125" s="3">
        <v>14214247.969999999</v>
      </c>
      <c r="L1125" s="3">
        <v>12606293.369999999</v>
      </c>
      <c r="M1125" s="3">
        <v>8136209.7699999996</v>
      </c>
      <c r="N1125" s="3"/>
      <c r="O1125" s="3"/>
      <c r="P1125" s="3"/>
      <c r="Q1125" s="3">
        <f>SUM(Exportaciones_FOB_frutas[[#This Row],[Enero]:[Diciembre]])</f>
        <v>42767212.379999995</v>
      </c>
      <c r="R1125" t="s">
        <v>236</v>
      </c>
      <c r="S1125">
        <v>2020</v>
      </c>
    </row>
    <row r="1126" spans="1:19" x14ac:dyDescent="0.35">
      <c r="A1126" s="3" t="str">
        <f>+_xlfn.CONCAT(Exportaciones_FOB_frutas[[#This Row],[País]],Exportaciones_FOB_frutas[[#This Row],[Detalle]],Exportaciones_FOB_frutas[[#This Row],[Año]])</f>
        <v>GuatemalaLimones2020</v>
      </c>
      <c r="B1126" s="1" t="s">
        <v>87</v>
      </c>
      <c r="C1126" s="1" t="s">
        <v>4</v>
      </c>
      <c r="D1126" s="1" t="s">
        <v>10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6768</v>
      </c>
      <c r="L1126" s="3">
        <v>6252.52</v>
      </c>
      <c r="M1126" s="3">
        <v>1505.45</v>
      </c>
      <c r="N1126" s="3"/>
      <c r="O1126" s="3"/>
      <c r="P1126" s="3"/>
      <c r="Q1126" s="3">
        <f>SUM(Exportaciones_FOB_frutas[[#This Row],[Enero]:[Diciembre]])</f>
        <v>14525.970000000001</v>
      </c>
      <c r="R1126" t="s">
        <v>236</v>
      </c>
      <c r="S1126">
        <v>2020</v>
      </c>
    </row>
    <row r="1127" spans="1:19" x14ac:dyDescent="0.35">
      <c r="A1127" s="3" t="str">
        <f>+_xlfn.CONCAT(Exportaciones_FOB_frutas[[#This Row],[País]],Exportaciones_FOB_frutas[[#This Row],[Detalle]],Exportaciones_FOB_frutas[[#This Row],[Año]])</f>
        <v>HolandaLimones2020</v>
      </c>
      <c r="B1127" s="2" t="s">
        <v>92</v>
      </c>
      <c r="C1127" s="2" t="s">
        <v>4</v>
      </c>
      <c r="D1127" s="2" t="s">
        <v>10</v>
      </c>
      <c r="E1127" s="3">
        <v>0</v>
      </c>
      <c r="F1127" s="3">
        <v>0</v>
      </c>
      <c r="G1127" s="3">
        <v>0</v>
      </c>
      <c r="H1127" s="3">
        <v>0</v>
      </c>
      <c r="I1127" s="3">
        <v>24302.52</v>
      </c>
      <c r="J1127" s="3">
        <v>635394.86</v>
      </c>
      <c r="K1127" s="3">
        <v>1672164.2799999998</v>
      </c>
      <c r="L1127" s="3">
        <v>2159555.0099999998</v>
      </c>
      <c r="M1127" s="3">
        <v>1954530.2199999997</v>
      </c>
      <c r="N1127" s="3"/>
      <c r="O1127" s="3"/>
      <c r="P1127" s="3"/>
      <c r="Q1127" s="3">
        <f>SUM(Exportaciones_FOB_frutas[[#This Row],[Enero]:[Diciembre]])</f>
        <v>6445946.8899999997</v>
      </c>
      <c r="R1127" t="s">
        <v>236</v>
      </c>
      <c r="S1127">
        <v>2020</v>
      </c>
    </row>
    <row r="1128" spans="1:19" x14ac:dyDescent="0.35">
      <c r="A1128" s="3" t="str">
        <f>+_xlfn.CONCAT(Exportaciones_FOB_frutas[[#This Row],[País]],Exportaciones_FOB_frutas[[#This Row],[Detalle]],Exportaciones_FOB_frutas[[#This Row],[Año]])</f>
        <v>HondurasLimones2020</v>
      </c>
      <c r="B1128" s="2" t="s">
        <v>93</v>
      </c>
      <c r="C1128" s="2" t="s">
        <v>4</v>
      </c>
      <c r="D1128" s="2" t="s">
        <v>10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3960</v>
      </c>
      <c r="N1128" s="3"/>
      <c r="O1128" s="3"/>
      <c r="P1128" s="3"/>
      <c r="Q1128" s="3">
        <f>SUM(Exportaciones_FOB_frutas[[#This Row],[Enero]:[Diciembre]])</f>
        <v>3960</v>
      </c>
      <c r="R1128" t="s">
        <v>236</v>
      </c>
      <c r="S1128">
        <v>2020</v>
      </c>
    </row>
    <row r="1129" spans="1:19" x14ac:dyDescent="0.35">
      <c r="A1129" s="3" t="str">
        <f>+_xlfn.CONCAT(Exportaciones_FOB_frutas[[#This Row],[País]],Exportaciones_FOB_frutas[[#This Row],[Detalle]],Exportaciones_FOB_frutas[[#This Row],[Año]])</f>
        <v>ItaliaLimones2020</v>
      </c>
      <c r="B1129" s="1" t="s">
        <v>108</v>
      </c>
      <c r="C1129" s="1" t="s">
        <v>4</v>
      </c>
      <c r="D1129" s="1" t="s">
        <v>10</v>
      </c>
      <c r="E1129" s="3">
        <v>0</v>
      </c>
      <c r="F1129" s="3">
        <v>0</v>
      </c>
      <c r="G1129" s="3">
        <v>0</v>
      </c>
      <c r="H1129" s="3">
        <v>0</v>
      </c>
      <c r="I1129" s="3">
        <v>11015.78</v>
      </c>
      <c r="J1129" s="3">
        <v>126545.85999999999</v>
      </c>
      <c r="K1129" s="3">
        <v>130123.03</v>
      </c>
      <c r="L1129" s="3">
        <v>392855.02999999997</v>
      </c>
      <c r="M1129" s="3">
        <v>257877.18</v>
      </c>
      <c r="N1129" s="3"/>
      <c r="O1129" s="3"/>
      <c r="P1129" s="3"/>
      <c r="Q1129" s="3">
        <f>SUM(Exportaciones_FOB_frutas[[#This Row],[Enero]:[Diciembre]])</f>
        <v>918416.87999999989</v>
      </c>
      <c r="R1129" t="s">
        <v>236</v>
      </c>
      <c r="S1129">
        <v>2020</v>
      </c>
    </row>
    <row r="1130" spans="1:19" x14ac:dyDescent="0.35">
      <c r="A1130" s="3" t="str">
        <f>+_xlfn.CONCAT(Exportaciones_FOB_frutas[[#This Row],[País]],Exportaciones_FOB_frutas[[#This Row],[Detalle]],Exportaciones_FOB_frutas[[#This Row],[Año]])</f>
        <v>JapónLimones2020</v>
      </c>
      <c r="B1130" s="2" t="s">
        <v>110</v>
      </c>
      <c r="C1130" s="2" t="s">
        <v>4</v>
      </c>
      <c r="D1130" s="2" t="s">
        <v>10</v>
      </c>
      <c r="E1130" s="3">
        <v>3</v>
      </c>
      <c r="F1130" s="3">
        <v>19437</v>
      </c>
      <c r="G1130" s="3">
        <v>0</v>
      </c>
      <c r="H1130" s="3">
        <v>0</v>
      </c>
      <c r="I1130" s="3">
        <v>230239.56</v>
      </c>
      <c r="J1130" s="3">
        <v>4835051.07</v>
      </c>
      <c r="K1130" s="3">
        <v>5163663.0100000007</v>
      </c>
      <c r="L1130" s="3">
        <v>6474123.9299999997</v>
      </c>
      <c r="M1130" s="3">
        <v>2823943.24</v>
      </c>
      <c r="N1130" s="3"/>
      <c r="O1130" s="3"/>
      <c r="P1130" s="3"/>
      <c r="Q1130" s="3">
        <f>SUM(Exportaciones_FOB_frutas[[#This Row],[Enero]:[Diciembre]])</f>
        <v>19546460.810000002</v>
      </c>
      <c r="R1130" t="s">
        <v>236</v>
      </c>
      <c r="S1130">
        <v>2020</v>
      </c>
    </row>
    <row r="1131" spans="1:19" x14ac:dyDescent="0.35">
      <c r="A1131" s="3" t="str">
        <f>+_xlfn.CONCAT(Exportaciones_FOB_frutas[[#This Row],[País]],Exportaciones_FOB_frutas[[#This Row],[Detalle]],Exportaciones_FOB_frutas[[#This Row],[Año]])</f>
        <v>PanamáLimones2020</v>
      </c>
      <c r="B1131" s="2" t="s">
        <v>146</v>
      </c>
      <c r="C1131" s="2" t="s">
        <v>4</v>
      </c>
      <c r="D1131" s="2" t="s">
        <v>10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19081.669999999998</v>
      </c>
      <c r="L1131" s="3">
        <v>3827</v>
      </c>
      <c r="M1131" s="3">
        <v>4232794.87</v>
      </c>
      <c r="N1131" s="3"/>
      <c r="O1131" s="3"/>
      <c r="P1131" s="3"/>
      <c r="Q1131" s="3">
        <f>SUM(Exportaciones_FOB_frutas[[#This Row],[Enero]:[Diciembre]])</f>
        <v>4255703.54</v>
      </c>
      <c r="R1131" t="s">
        <v>236</v>
      </c>
      <c r="S1131">
        <v>2020</v>
      </c>
    </row>
    <row r="1132" spans="1:19" x14ac:dyDescent="0.35">
      <c r="A1132" s="3" t="str">
        <f>+_xlfn.CONCAT(Exportaciones_FOB_frutas[[#This Row],[País]],Exportaciones_FOB_frutas[[#This Row],[Detalle]],Exportaciones_FOB_frutas[[#This Row],[Año]])</f>
        <v>PoloniaLimones2020</v>
      </c>
      <c r="B1132" s="2" t="s">
        <v>151</v>
      </c>
      <c r="C1132" s="2" t="s">
        <v>4</v>
      </c>
      <c r="D1132" s="2" t="s">
        <v>10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81471</v>
      </c>
      <c r="M1132" s="3">
        <v>224760.58</v>
      </c>
      <c r="N1132" s="3"/>
      <c r="O1132" s="3"/>
      <c r="P1132" s="3"/>
      <c r="Q1132" s="3">
        <f>SUM(Exportaciones_FOB_frutas[[#This Row],[Enero]:[Diciembre]])</f>
        <v>306231.57999999996</v>
      </c>
      <c r="R1132" t="s">
        <v>236</v>
      </c>
      <c r="S1132">
        <v>2020</v>
      </c>
    </row>
    <row r="1133" spans="1:19" x14ac:dyDescent="0.35">
      <c r="A1133" s="3" t="str">
        <f>+_xlfn.CONCAT(Exportaciones_FOB_frutas[[#This Row],[País]],Exportaciones_FOB_frutas[[#This Row],[Detalle]],Exportaciones_FOB_frutas[[#This Row],[Año]])</f>
        <v>PortugalLimones2020</v>
      </c>
      <c r="B1133" s="2" t="s">
        <v>152</v>
      </c>
      <c r="C1133" s="2" t="s">
        <v>4</v>
      </c>
      <c r="D1133" s="2" t="s">
        <v>10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65680.14</v>
      </c>
      <c r="K1133" s="3">
        <v>60079.9</v>
      </c>
      <c r="L1133" s="3">
        <v>248525.7</v>
      </c>
      <c r="M1133" s="3">
        <v>0</v>
      </c>
      <c r="N1133" s="3"/>
      <c r="O1133" s="3"/>
      <c r="P1133" s="3"/>
      <c r="Q1133" s="3">
        <f>SUM(Exportaciones_FOB_frutas[[#This Row],[Enero]:[Diciembre]])</f>
        <v>374285.74</v>
      </c>
      <c r="R1133" t="s">
        <v>236</v>
      </c>
      <c r="S1133">
        <v>2020</v>
      </c>
    </row>
    <row r="1134" spans="1:19" x14ac:dyDescent="0.35">
      <c r="A1134" s="3" t="str">
        <f>+_xlfn.CONCAT(Exportaciones_FOB_frutas[[#This Row],[País]],Exportaciones_FOB_frutas[[#This Row],[Detalle]],Exportaciones_FOB_frutas[[#This Row],[Año]])</f>
        <v>Reino UnidoLimones2020</v>
      </c>
      <c r="B1134" s="1" t="s">
        <v>155</v>
      </c>
      <c r="C1134" s="1" t="s">
        <v>4</v>
      </c>
      <c r="D1134" s="1" t="s">
        <v>10</v>
      </c>
      <c r="E1134" s="3">
        <v>0</v>
      </c>
      <c r="F1134" s="3">
        <v>132</v>
      </c>
      <c r="G1134" s="3">
        <v>0</v>
      </c>
      <c r="H1134" s="3">
        <v>485</v>
      </c>
      <c r="I1134" s="3">
        <v>0</v>
      </c>
      <c r="J1134" s="3">
        <v>21120</v>
      </c>
      <c r="K1134" s="3">
        <v>168960</v>
      </c>
      <c r="L1134" s="3">
        <v>310675.20000000001</v>
      </c>
      <c r="M1134" s="3">
        <v>0</v>
      </c>
      <c r="N1134" s="3"/>
      <c r="O1134" s="3"/>
      <c r="P1134" s="3"/>
      <c r="Q1134" s="3">
        <f>SUM(Exportaciones_FOB_frutas[[#This Row],[Enero]:[Diciembre]])</f>
        <v>501372.2</v>
      </c>
      <c r="R1134" t="s">
        <v>236</v>
      </c>
      <c r="S1134">
        <v>2020</v>
      </c>
    </row>
    <row r="1135" spans="1:19" x14ac:dyDescent="0.35">
      <c r="A1135" s="3" t="str">
        <f>+_xlfn.CONCAT(Exportaciones_FOB_frutas[[#This Row],[País]],Exportaciones_FOB_frutas[[#This Row],[Detalle]],Exportaciones_FOB_frutas[[#This Row],[Año]])</f>
        <v>República DominicanaLimones2020</v>
      </c>
      <c r="B1135" s="1" t="s">
        <v>158</v>
      </c>
      <c r="C1135" s="1" t="s">
        <v>4</v>
      </c>
      <c r="D1135" s="1" t="s">
        <v>10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3519.53</v>
      </c>
      <c r="L1135" s="3">
        <v>9697.44</v>
      </c>
      <c r="M1135" s="3">
        <v>28689.31</v>
      </c>
      <c r="N1135" s="3"/>
      <c r="O1135" s="3"/>
      <c r="P1135" s="3"/>
      <c r="Q1135" s="3">
        <f>SUM(Exportaciones_FOB_frutas[[#This Row],[Enero]:[Diciembre]])</f>
        <v>41906.28</v>
      </c>
      <c r="R1135" t="s">
        <v>236</v>
      </c>
      <c r="S1135">
        <v>2020</v>
      </c>
    </row>
    <row r="1136" spans="1:19" x14ac:dyDescent="0.35">
      <c r="A1136" s="3" t="str">
        <f>+_xlfn.CONCAT(Exportaciones_FOB_frutas[[#This Row],[País]],Exportaciones_FOB_frutas[[#This Row],[Detalle]],Exportaciones_FOB_frutas[[#This Row],[Año]])</f>
        <v>RumaniaLimones2020</v>
      </c>
      <c r="B1136" s="2" t="s">
        <v>160</v>
      </c>
      <c r="C1136" s="2" t="s">
        <v>4</v>
      </c>
      <c r="D1136" s="2" t="s">
        <v>10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141120</v>
      </c>
      <c r="M1136" s="3">
        <v>0</v>
      </c>
      <c r="N1136" s="3"/>
      <c r="O1136" s="3"/>
      <c r="P1136" s="3"/>
      <c r="Q1136" s="3">
        <f>SUM(Exportaciones_FOB_frutas[[#This Row],[Enero]:[Diciembre]])</f>
        <v>141120</v>
      </c>
      <c r="R1136" t="s">
        <v>236</v>
      </c>
      <c r="S1136">
        <v>2020</v>
      </c>
    </row>
    <row r="1137" spans="1:19" x14ac:dyDescent="0.35">
      <c r="A1137" s="3" t="str">
        <f>+_xlfn.CONCAT(Exportaciones_FOB_frutas[[#This Row],[País]],Exportaciones_FOB_frutas[[#This Row],[Detalle]],Exportaciones_FOB_frutas[[#This Row],[Año]])</f>
        <v>ChinaLimones2019</v>
      </c>
      <c r="B1137" s="1" t="s">
        <v>56</v>
      </c>
      <c r="C1137" s="1" t="s">
        <v>4</v>
      </c>
      <c r="D1137" s="1" t="s">
        <v>10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168</v>
      </c>
      <c r="M1137" s="3">
        <v>0</v>
      </c>
      <c r="N1137" s="3">
        <v>0</v>
      </c>
      <c r="O1137" s="3">
        <v>0</v>
      </c>
      <c r="P1137" s="3">
        <v>0</v>
      </c>
      <c r="Q1137" s="3">
        <f>SUM(Exportaciones_FOB_frutas[[#This Row],[Enero]:[Diciembre]])</f>
        <v>168</v>
      </c>
      <c r="R1137" t="s">
        <v>236</v>
      </c>
      <c r="S1137">
        <v>2019</v>
      </c>
    </row>
    <row r="1138" spans="1:19" x14ac:dyDescent="0.35">
      <c r="A1138" s="3" t="str">
        <f>+_xlfn.CONCAT(Exportaciones_FOB_frutas[[#This Row],[País]],Exportaciones_FOB_frutas[[#This Row],[Detalle]],Exportaciones_FOB_frutas[[#This Row],[Año]])</f>
        <v>Estados Unidos de AméricaLimones2019</v>
      </c>
      <c r="B1138" s="1" t="s">
        <v>74</v>
      </c>
      <c r="C1138" s="1" t="s">
        <v>4</v>
      </c>
      <c r="D1138" s="1" t="s">
        <v>10</v>
      </c>
      <c r="E1138" s="3">
        <v>0</v>
      </c>
      <c r="F1138" s="3">
        <v>0</v>
      </c>
      <c r="G1138" s="3">
        <v>0</v>
      </c>
      <c r="H1138" s="3">
        <v>0</v>
      </c>
      <c r="I1138" s="3">
        <v>630720.61</v>
      </c>
      <c r="J1138" s="3">
        <v>6758302.8199999994</v>
      </c>
      <c r="K1138" s="3">
        <v>19625483.670000002</v>
      </c>
      <c r="L1138" s="3">
        <v>18720743.59</v>
      </c>
      <c r="M1138" s="3">
        <v>3401101.0700000003</v>
      </c>
      <c r="N1138" s="3">
        <v>243909.29</v>
      </c>
      <c r="O1138" s="3">
        <v>0</v>
      </c>
      <c r="P1138" s="3">
        <v>0</v>
      </c>
      <c r="Q1138" s="3">
        <f>SUM(Exportaciones_FOB_frutas[[#This Row],[Enero]:[Diciembre]])</f>
        <v>49380261.049999997</v>
      </c>
      <c r="R1138" t="s">
        <v>236</v>
      </c>
      <c r="S1138">
        <v>2019</v>
      </c>
    </row>
    <row r="1139" spans="1:19" x14ac:dyDescent="0.35">
      <c r="A1139" s="3" t="str">
        <f>+_xlfn.CONCAT(Exportaciones_FOB_frutas[[#This Row],[País]],Exportaciones_FOB_frutas[[#This Row],[Detalle]],Exportaciones_FOB_frutas[[#This Row],[Año]])</f>
        <v>JapónLimones2019</v>
      </c>
      <c r="B1139" s="2" t="s">
        <v>110</v>
      </c>
      <c r="C1139" s="2" t="s">
        <v>4</v>
      </c>
      <c r="D1139" s="2" t="s">
        <v>10</v>
      </c>
      <c r="E1139" s="3">
        <v>0</v>
      </c>
      <c r="F1139" s="3">
        <v>0</v>
      </c>
      <c r="G1139" s="3">
        <v>0</v>
      </c>
      <c r="H1139" s="3">
        <v>0</v>
      </c>
      <c r="I1139" s="3">
        <v>1460329.17</v>
      </c>
      <c r="J1139" s="3">
        <v>9384342.9600000009</v>
      </c>
      <c r="K1139" s="3">
        <v>11446946.59</v>
      </c>
      <c r="L1139" s="3">
        <v>5213907.8699999992</v>
      </c>
      <c r="M1139" s="3">
        <v>916851.90999999992</v>
      </c>
      <c r="N1139" s="3">
        <v>0</v>
      </c>
      <c r="O1139" s="3">
        <v>0</v>
      </c>
      <c r="P1139" s="3">
        <v>0</v>
      </c>
      <c r="Q1139" s="3">
        <f>SUM(Exportaciones_FOB_frutas[[#This Row],[Enero]:[Diciembre]])</f>
        <v>28422378.499999996</v>
      </c>
      <c r="R1139" t="s">
        <v>236</v>
      </c>
      <c r="S1139">
        <v>2019</v>
      </c>
    </row>
    <row r="1140" spans="1:19" x14ac:dyDescent="0.35">
      <c r="A1140" s="3" t="str">
        <f>+_xlfn.CONCAT(Exportaciones_FOB_frutas[[#This Row],[País]],Exportaciones_FOB_frutas[[#This Row],[Detalle]],Exportaciones_FOB_frutas[[#This Row],[Año]])</f>
        <v>Corea del SurLimones2019</v>
      </c>
      <c r="B1140" s="1" t="s">
        <v>60</v>
      </c>
      <c r="C1140" s="1" t="s">
        <v>4</v>
      </c>
      <c r="D1140" s="1" t="s">
        <v>10</v>
      </c>
      <c r="E1140" s="3">
        <v>0</v>
      </c>
      <c r="F1140" s="3">
        <v>0</v>
      </c>
      <c r="G1140" s="3">
        <v>0</v>
      </c>
      <c r="H1140" s="3">
        <v>0</v>
      </c>
      <c r="I1140" s="3">
        <v>46008</v>
      </c>
      <c r="J1140" s="3">
        <v>1768996.6600000001</v>
      </c>
      <c r="K1140" s="3">
        <v>1860342.75</v>
      </c>
      <c r="L1140" s="3">
        <v>1609229.04</v>
      </c>
      <c r="M1140" s="3">
        <v>962146.87</v>
      </c>
      <c r="N1140" s="3">
        <v>28158</v>
      </c>
      <c r="O1140" s="3">
        <v>0</v>
      </c>
      <c r="P1140" s="3">
        <v>0</v>
      </c>
      <c r="Q1140" s="3">
        <f>SUM(Exportaciones_FOB_frutas[[#This Row],[Enero]:[Diciembre]])</f>
        <v>6274881.3200000003</v>
      </c>
      <c r="R1140" t="s">
        <v>236</v>
      </c>
      <c r="S1140">
        <v>2019</v>
      </c>
    </row>
    <row r="1141" spans="1:19" x14ac:dyDescent="0.35">
      <c r="A1141" s="3" t="str">
        <f>+_xlfn.CONCAT(Exportaciones_FOB_frutas[[#This Row],[País]],Exportaciones_FOB_frutas[[#This Row],[Detalle]],Exportaciones_FOB_frutas[[#This Row],[Año]])</f>
        <v>BrasilLimones2019</v>
      </c>
      <c r="B1141" s="1" t="s">
        <v>49</v>
      </c>
      <c r="C1141" s="1" t="s">
        <v>4</v>
      </c>
      <c r="D1141" s="1" t="s">
        <v>10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47576.77</v>
      </c>
      <c r="Q1141" s="3">
        <f>SUM(Exportaciones_FOB_frutas[[#This Row],[Enero]:[Diciembre]])</f>
        <v>47576.77</v>
      </c>
      <c r="R1141" t="s">
        <v>236</v>
      </c>
      <c r="S1141">
        <v>2019</v>
      </c>
    </row>
    <row r="1142" spans="1:19" x14ac:dyDescent="0.35">
      <c r="A1142" s="3" t="str">
        <f>+_xlfn.CONCAT(Exportaciones_FOB_frutas[[#This Row],[País]],Exportaciones_FOB_frutas[[#This Row],[Detalle]],Exportaciones_FOB_frutas[[#This Row],[Año]])</f>
        <v>EspañaLimones2019</v>
      </c>
      <c r="B1142" s="1" t="s">
        <v>73</v>
      </c>
      <c r="C1142" s="1" t="s">
        <v>4</v>
      </c>
      <c r="D1142" s="1" t="s">
        <v>10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336224.08</v>
      </c>
      <c r="L1142" s="3">
        <v>837828.57000000007</v>
      </c>
      <c r="M1142" s="3">
        <v>359008.10000000003</v>
      </c>
      <c r="N1142" s="3">
        <v>0</v>
      </c>
      <c r="O1142" s="3">
        <v>0</v>
      </c>
      <c r="P1142" s="3">
        <v>0</v>
      </c>
      <c r="Q1142" s="3">
        <f>SUM(Exportaciones_FOB_frutas[[#This Row],[Enero]:[Diciembre]])</f>
        <v>1533060.7500000002</v>
      </c>
      <c r="R1142" t="s">
        <v>236</v>
      </c>
      <c r="S1142">
        <v>2019</v>
      </c>
    </row>
    <row r="1143" spans="1:19" x14ac:dyDescent="0.35">
      <c r="A1143" s="3" t="str">
        <f>+_xlfn.CONCAT(Exportaciones_FOB_frutas[[#This Row],[País]],Exportaciones_FOB_frutas[[#This Row],[Detalle]],Exportaciones_FOB_frutas[[#This Row],[Año]])</f>
        <v>HolandaLimones2019</v>
      </c>
      <c r="B1143" s="1" t="s">
        <v>92</v>
      </c>
      <c r="C1143" s="1" t="s">
        <v>4</v>
      </c>
      <c r="D1143" s="1" t="s">
        <v>10</v>
      </c>
      <c r="E1143" s="3">
        <v>0</v>
      </c>
      <c r="F1143" s="3">
        <v>0</v>
      </c>
      <c r="G1143" s="3">
        <v>0</v>
      </c>
      <c r="H1143" s="3">
        <v>0</v>
      </c>
      <c r="I1143" s="3">
        <v>100062.92000000001</v>
      </c>
      <c r="J1143" s="3">
        <v>1331109.3900000001</v>
      </c>
      <c r="K1143" s="3">
        <v>2483609.36</v>
      </c>
      <c r="L1143" s="3">
        <v>2383025.58</v>
      </c>
      <c r="M1143" s="3">
        <v>316798.90000000002</v>
      </c>
      <c r="N1143" s="3">
        <v>0</v>
      </c>
      <c r="O1143" s="3">
        <v>0</v>
      </c>
      <c r="P1143" s="3">
        <v>0</v>
      </c>
      <c r="Q1143" s="3">
        <f>SUM(Exportaciones_FOB_frutas[[#This Row],[Enero]:[Diciembre]])</f>
        <v>6614606.1500000004</v>
      </c>
      <c r="R1143" t="s">
        <v>236</v>
      </c>
      <c r="S1143">
        <v>2019</v>
      </c>
    </row>
    <row r="1144" spans="1:19" x14ac:dyDescent="0.35">
      <c r="A1144" s="3" t="str">
        <f>+_xlfn.CONCAT(Exportaciones_FOB_frutas[[#This Row],[País]],Exportaciones_FOB_frutas[[#This Row],[Detalle]],Exportaciones_FOB_frutas[[#This Row],[Año]])</f>
        <v>CanadáLimones2019</v>
      </c>
      <c r="B1144" s="2" t="s">
        <v>55</v>
      </c>
      <c r="C1144" s="2" t="s">
        <v>4</v>
      </c>
      <c r="D1144" s="2" t="s">
        <v>10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3800</v>
      </c>
      <c r="L1144" s="3">
        <v>23067.5</v>
      </c>
      <c r="M1144" s="3">
        <v>5670</v>
      </c>
      <c r="N1144" s="3">
        <v>0</v>
      </c>
      <c r="O1144" s="3">
        <v>0</v>
      </c>
      <c r="P1144" s="3">
        <v>0</v>
      </c>
      <c r="Q1144" s="3">
        <f>SUM(Exportaciones_FOB_frutas[[#This Row],[Enero]:[Diciembre]])</f>
        <v>32537.5</v>
      </c>
      <c r="R1144" t="s">
        <v>236</v>
      </c>
      <c r="S1144">
        <v>2019</v>
      </c>
    </row>
    <row r="1145" spans="1:19" x14ac:dyDescent="0.35">
      <c r="A1145" s="3" t="str">
        <f>+_xlfn.CONCAT(Exportaciones_FOB_frutas[[#This Row],[País]],Exportaciones_FOB_frutas[[#This Row],[Detalle]],Exportaciones_FOB_frutas[[#This Row],[Año]])</f>
        <v>AlemaniaLimones2019</v>
      </c>
      <c r="B1145" s="1" t="s">
        <v>3</v>
      </c>
      <c r="C1145" s="1" t="s">
        <v>4</v>
      </c>
      <c r="D1145" s="1" t="s">
        <v>10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25419.43</v>
      </c>
      <c r="K1145" s="3">
        <v>72974.109999999986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f>SUM(Exportaciones_FOB_frutas[[#This Row],[Enero]:[Diciembre]])</f>
        <v>98393.539999999979</v>
      </c>
      <c r="R1145" t="s">
        <v>236</v>
      </c>
      <c r="S1145">
        <v>2019</v>
      </c>
    </row>
    <row r="1146" spans="1:19" x14ac:dyDescent="0.35">
      <c r="A1146" s="3" t="str">
        <f>+_xlfn.CONCAT(Exportaciones_FOB_frutas[[#This Row],[País]],Exportaciones_FOB_frutas[[#This Row],[Detalle]],Exportaciones_FOB_frutas[[#This Row],[Año]])</f>
        <v>ItaliaLimones2019</v>
      </c>
      <c r="B1146" s="1" t="s">
        <v>108</v>
      </c>
      <c r="C1146" s="1" t="s">
        <v>4</v>
      </c>
      <c r="D1146" s="1" t="s">
        <v>10</v>
      </c>
      <c r="E1146" s="3">
        <v>0</v>
      </c>
      <c r="F1146" s="3">
        <v>0</v>
      </c>
      <c r="G1146" s="3">
        <v>0</v>
      </c>
      <c r="H1146" s="3">
        <v>0</v>
      </c>
      <c r="I1146" s="3">
        <v>38798.559999999998</v>
      </c>
      <c r="J1146" s="3">
        <v>89169.919999999998</v>
      </c>
      <c r="K1146" s="3">
        <v>206759.99</v>
      </c>
      <c r="L1146" s="3">
        <v>314177.98</v>
      </c>
      <c r="M1146" s="3">
        <v>76359.83</v>
      </c>
      <c r="N1146" s="3">
        <v>0</v>
      </c>
      <c r="O1146" s="3">
        <v>0</v>
      </c>
      <c r="P1146" s="3">
        <v>0</v>
      </c>
      <c r="Q1146" s="3">
        <f>SUM(Exportaciones_FOB_frutas[[#This Row],[Enero]:[Diciembre]])</f>
        <v>725266.27999999991</v>
      </c>
      <c r="R1146" t="s">
        <v>236</v>
      </c>
      <c r="S1146">
        <v>2019</v>
      </c>
    </row>
    <row r="1147" spans="1:19" x14ac:dyDescent="0.35">
      <c r="A1147" s="3" t="str">
        <f>+_xlfn.CONCAT(Exportaciones_FOB_frutas[[#This Row],[País]],Exportaciones_FOB_frutas[[#This Row],[Detalle]],Exportaciones_FOB_frutas[[#This Row],[Año]])</f>
        <v>ColombiaLimones2019</v>
      </c>
      <c r="B1147" s="1" t="s">
        <v>58</v>
      </c>
      <c r="C1147" s="1" t="s">
        <v>4</v>
      </c>
      <c r="D1147" s="1" t="s">
        <v>10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21456</v>
      </c>
      <c r="K1147" s="3">
        <v>30240</v>
      </c>
      <c r="L1147" s="3">
        <v>3312</v>
      </c>
      <c r="M1147" s="3">
        <v>29448</v>
      </c>
      <c r="N1147" s="3">
        <v>17358</v>
      </c>
      <c r="O1147" s="3">
        <v>0</v>
      </c>
      <c r="P1147" s="3">
        <v>9072</v>
      </c>
      <c r="Q1147" s="3">
        <f>SUM(Exportaciones_FOB_frutas[[#This Row],[Enero]:[Diciembre]])</f>
        <v>110886</v>
      </c>
      <c r="R1147" t="s">
        <v>236</v>
      </c>
      <c r="S1147">
        <v>2019</v>
      </c>
    </row>
    <row r="1148" spans="1:19" x14ac:dyDescent="0.35">
      <c r="A1148" s="3" t="str">
        <f>+_xlfn.CONCAT(Exportaciones_FOB_frutas[[#This Row],[País]],Exportaciones_FOB_frutas[[#This Row],[Detalle]],Exportaciones_FOB_frutas[[#This Row],[Año]])</f>
        <v>Reino UnidoLimones2019</v>
      </c>
      <c r="B1148" s="1" t="s">
        <v>155</v>
      </c>
      <c r="C1148" s="1" t="s">
        <v>4</v>
      </c>
      <c r="D1148" s="1" t="s">
        <v>10</v>
      </c>
      <c r="E1148" s="3">
        <v>125.75</v>
      </c>
      <c r="F1148" s="3">
        <v>136</v>
      </c>
      <c r="G1148" s="3">
        <v>0</v>
      </c>
      <c r="H1148" s="3">
        <v>0</v>
      </c>
      <c r="I1148" s="3">
        <v>16868.68</v>
      </c>
      <c r="J1148" s="3">
        <v>15657.41</v>
      </c>
      <c r="K1148" s="3">
        <v>277148.32</v>
      </c>
      <c r="L1148" s="3">
        <v>695103.53</v>
      </c>
      <c r="M1148" s="3">
        <v>0</v>
      </c>
      <c r="N1148" s="3">
        <v>0</v>
      </c>
      <c r="O1148" s="3">
        <v>106.5</v>
      </c>
      <c r="P1148" s="3">
        <v>48</v>
      </c>
      <c r="Q1148" s="3">
        <f>SUM(Exportaciones_FOB_frutas[[#This Row],[Enero]:[Diciembre]])</f>
        <v>1005194.1900000001</v>
      </c>
      <c r="R1148" t="s">
        <v>236</v>
      </c>
      <c r="S1148">
        <v>2019</v>
      </c>
    </row>
    <row r="1149" spans="1:19" x14ac:dyDescent="0.35">
      <c r="A1149" s="3" t="str">
        <f>+_xlfn.CONCAT(Exportaciones_FOB_frutas[[#This Row],[País]],Exportaciones_FOB_frutas[[#This Row],[Detalle]],Exportaciones_FOB_frutas[[#This Row],[Año]])</f>
        <v>BélgicaLimones2019</v>
      </c>
      <c r="B1149" s="1" t="s">
        <v>43</v>
      </c>
      <c r="C1149" s="1" t="s">
        <v>4</v>
      </c>
      <c r="D1149" s="1" t="s">
        <v>10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40027.68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f>SUM(Exportaciones_FOB_frutas[[#This Row],[Enero]:[Diciembre]])</f>
        <v>40027.68</v>
      </c>
      <c r="R1149" t="s">
        <v>236</v>
      </c>
      <c r="S1149">
        <v>2019</v>
      </c>
    </row>
    <row r="1150" spans="1:19" x14ac:dyDescent="0.35">
      <c r="A1150" s="3" t="str">
        <f>+_xlfn.CONCAT(Exportaciones_FOB_frutas[[#This Row],[País]],Exportaciones_FOB_frutas[[#This Row],[Detalle]],Exportaciones_FOB_frutas[[#This Row],[Año]])</f>
        <v>PanamáLimones2019</v>
      </c>
      <c r="B1150" s="2" t="s">
        <v>146</v>
      </c>
      <c r="C1150" s="2" t="s">
        <v>4</v>
      </c>
      <c r="D1150" s="2" t="s">
        <v>10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4752</v>
      </c>
      <c r="K1150" s="3">
        <v>9300.66</v>
      </c>
      <c r="L1150" s="3">
        <v>19392.89</v>
      </c>
      <c r="M1150" s="3">
        <v>10907.75</v>
      </c>
      <c r="N1150" s="3">
        <v>9101.2000000000007</v>
      </c>
      <c r="O1150" s="3">
        <v>0</v>
      </c>
      <c r="P1150" s="3">
        <v>0</v>
      </c>
      <c r="Q1150" s="3">
        <f>SUM(Exportaciones_FOB_frutas[[#This Row],[Enero]:[Diciembre]])</f>
        <v>53454.5</v>
      </c>
      <c r="R1150" t="s">
        <v>236</v>
      </c>
      <c r="S1150">
        <v>2019</v>
      </c>
    </row>
    <row r="1151" spans="1:19" x14ac:dyDescent="0.35">
      <c r="A1151" s="3" t="str">
        <f>+_xlfn.CONCAT(Exportaciones_FOB_frutas[[#This Row],[País]],Exportaciones_FOB_frutas[[#This Row],[Detalle]],Exportaciones_FOB_frutas[[#This Row],[Año]])</f>
        <v>Costa RicaLimones2019</v>
      </c>
      <c r="B1151" s="1" t="s">
        <v>62</v>
      </c>
      <c r="C1151" s="1" t="s">
        <v>4</v>
      </c>
      <c r="D1151" s="1" t="s">
        <v>10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3240</v>
      </c>
      <c r="N1151" s="3">
        <v>0</v>
      </c>
      <c r="O1151" s="3">
        <v>0</v>
      </c>
      <c r="P1151" s="3">
        <v>0</v>
      </c>
      <c r="Q1151" s="3">
        <f>SUM(Exportaciones_FOB_frutas[[#This Row],[Enero]:[Diciembre]])</f>
        <v>3240</v>
      </c>
      <c r="R1151" t="s">
        <v>236</v>
      </c>
      <c r="S1151">
        <v>2019</v>
      </c>
    </row>
    <row r="1152" spans="1:19" x14ac:dyDescent="0.35">
      <c r="A1152" s="3" t="str">
        <f>+_xlfn.CONCAT(Exportaciones_FOB_frutas[[#This Row],[País]],Exportaciones_FOB_frutas[[#This Row],[Detalle]],Exportaciones_FOB_frutas[[#This Row],[Año]])</f>
        <v>DinamarcaLimones2019</v>
      </c>
      <c r="B1152" s="1" t="s">
        <v>65</v>
      </c>
      <c r="C1152" s="1" t="s">
        <v>4</v>
      </c>
      <c r="D1152" s="1" t="s">
        <v>10</v>
      </c>
      <c r="E1152" s="3">
        <v>0</v>
      </c>
      <c r="F1152" s="3">
        <v>0</v>
      </c>
      <c r="G1152" s="3">
        <v>0</v>
      </c>
      <c r="H1152" s="3">
        <v>0</v>
      </c>
      <c r="I1152" s="3">
        <v>53541.55</v>
      </c>
      <c r="J1152" s="3">
        <v>160356.35</v>
      </c>
      <c r="K1152" s="3">
        <v>491188.18</v>
      </c>
      <c r="L1152" s="3">
        <v>267409.45</v>
      </c>
      <c r="M1152" s="3">
        <v>53197.38</v>
      </c>
      <c r="N1152" s="3">
        <v>0</v>
      </c>
      <c r="O1152" s="3">
        <v>0</v>
      </c>
      <c r="P1152" s="3">
        <v>0</v>
      </c>
      <c r="Q1152" s="3">
        <f>SUM(Exportaciones_FOB_frutas[[#This Row],[Enero]:[Diciembre]])</f>
        <v>1025692.91</v>
      </c>
      <c r="R1152" t="s">
        <v>236</v>
      </c>
      <c r="S1152">
        <v>2019</v>
      </c>
    </row>
    <row r="1153" spans="1:19" x14ac:dyDescent="0.35">
      <c r="A1153" s="3" t="str">
        <f>+_xlfn.CONCAT(Exportaciones_FOB_frutas[[#This Row],[País]],Exportaciones_FOB_frutas[[#This Row],[Detalle]],Exportaciones_FOB_frutas[[#This Row],[Año]])</f>
        <v>UruguayLimones2019</v>
      </c>
      <c r="B1153" s="2" t="s">
        <v>192</v>
      </c>
      <c r="C1153" s="2" t="s">
        <v>4</v>
      </c>
      <c r="D1153" s="2" t="s">
        <v>10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20160</v>
      </c>
      <c r="P1153" s="3">
        <v>84960</v>
      </c>
      <c r="Q1153" s="3">
        <f>SUM(Exportaciones_FOB_frutas[[#This Row],[Enero]:[Diciembre]])</f>
        <v>105120</v>
      </c>
      <c r="R1153" t="s">
        <v>236</v>
      </c>
      <c r="S1153">
        <v>2019</v>
      </c>
    </row>
    <row r="1154" spans="1:19" x14ac:dyDescent="0.35">
      <c r="A1154" s="3" t="str">
        <f>+_xlfn.CONCAT(Exportaciones_FOB_frutas[[#This Row],[País]],Exportaciones_FOB_frutas[[#This Row],[Detalle]],Exportaciones_FOB_frutas[[#This Row],[Año]])</f>
        <v>GuatemalaLimones2019</v>
      </c>
      <c r="B1154" s="2" t="s">
        <v>87</v>
      </c>
      <c r="C1154" s="2" t="s">
        <v>4</v>
      </c>
      <c r="D1154" s="2" t="s">
        <v>10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1898.75</v>
      </c>
      <c r="N1154" s="3">
        <v>0</v>
      </c>
      <c r="O1154" s="3">
        <v>0</v>
      </c>
      <c r="P1154" s="3">
        <v>1641.6</v>
      </c>
      <c r="Q1154" s="3">
        <f>SUM(Exportaciones_FOB_frutas[[#This Row],[Enero]:[Diciembre]])</f>
        <v>3540.35</v>
      </c>
      <c r="R1154" t="s">
        <v>236</v>
      </c>
      <c r="S1154">
        <v>2019</v>
      </c>
    </row>
    <row r="1155" spans="1:19" x14ac:dyDescent="0.35">
      <c r="A1155" s="3" t="str">
        <f>+_xlfn.CONCAT(Exportaciones_FOB_frutas[[#This Row],[País]],Exportaciones_FOB_frutas[[#This Row],[Detalle]],Exportaciones_FOB_frutas[[#This Row],[Año]])</f>
        <v>Arabia SauditaLimones2019</v>
      </c>
      <c r="B1155" s="1" t="s">
        <v>30</v>
      </c>
      <c r="C1155" s="1" t="s">
        <v>4</v>
      </c>
      <c r="D1155" s="1" t="s">
        <v>10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54453.01</v>
      </c>
      <c r="K1155" s="3">
        <v>18286.990000000002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f>SUM(Exportaciones_FOB_frutas[[#This Row],[Enero]:[Diciembre]])</f>
        <v>72740</v>
      </c>
      <c r="R1155" t="s">
        <v>236</v>
      </c>
      <c r="S1155">
        <v>2019</v>
      </c>
    </row>
    <row r="1156" spans="1:19" x14ac:dyDescent="0.35">
      <c r="A1156" s="3" t="str">
        <f>+_xlfn.CONCAT(Exportaciones_FOB_frutas[[#This Row],[País]],Exportaciones_FOB_frutas[[#This Row],[Detalle]],Exportaciones_FOB_frutas[[#This Row],[Año]])</f>
        <v>Hong Kong (Región administrativa especial de China)Limones2019</v>
      </c>
      <c r="B1156" s="1" t="s">
        <v>94</v>
      </c>
      <c r="C1156" s="1" t="s">
        <v>4</v>
      </c>
      <c r="D1156" s="1" t="s">
        <v>10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21209.31</v>
      </c>
      <c r="N1156" s="3">
        <v>42035.040000000001</v>
      </c>
      <c r="O1156" s="3">
        <v>0</v>
      </c>
      <c r="P1156" s="3">
        <v>0</v>
      </c>
      <c r="Q1156" s="3">
        <f>SUM(Exportaciones_FOB_frutas[[#This Row],[Enero]:[Diciembre]])</f>
        <v>63244.350000000006</v>
      </c>
      <c r="R1156" t="s">
        <v>236</v>
      </c>
      <c r="S1156">
        <v>2019</v>
      </c>
    </row>
    <row r="1157" spans="1:19" x14ac:dyDescent="0.35">
      <c r="A1157" s="3" t="str">
        <f>+_xlfn.CONCAT(Exportaciones_FOB_frutas[[#This Row],[País]],Exportaciones_FOB_frutas[[#This Row],[Detalle]],Exportaciones_FOB_frutas[[#This Row],[Año]])</f>
        <v>PoloniaLimones2019</v>
      </c>
      <c r="B1157" s="2" t="s">
        <v>151</v>
      </c>
      <c r="C1157" s="2" t="s">
        <v>4</v>
      </c>
      <c r="D1157" s="2" t="s">
        <v>10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17029.439999999999</v>
      </c>
      <c r="L1157" s="3">
        <v>88684.88</v>
      </c>
      <c r="M1157" s="3">
        <v>0</v>
      </c>
      <c r="N1157" s="3">
        <v>0</v>
      </c>
      <c r="O1157" s="3">
        <v>0</v>
      </c>
      <c r="P1157" s="3">
        <v>0</v>
      </c>
      <c r="Q1157" s="3">
        <f>SUM(Exportaciones_FOB_frutas[[#This Row],[Enero]:[Diciembre]])</f>
        <v>105714.32</v>
      </c>
      <c r="R1157" t="s">
        <v>236</v>
      </c>
      <c r="S1157">
        <v>2019</v>
      </c>
    </row>
    <row r="1158" spans="1:19" x14ac:dyDescent="0.35">
      <c r="A1158" s="3" t="str">
        <f>+_xlfn.CONCAT(Exportaciones_FOB_frutas[[#This Row],[País]],Exportaciones_FOB_frutas[[#This Row],[Detalle]],Exportaciones_FOB_frutas[[#This Row],[Año]])</f>
        <v>República DominicanaLimones2019</v>
      </c>
      <c r="B1158" s="1" t="s">
        <v>158</v>
      </c>
      <c r="C1158" s="1" t="s">
        <v>4</v>
      </c>
      <c r="D1158" s="1" t="s">
        <v>10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21437.91</v>
      </c>
      <c r="L1158" s="3">
        <v>13004.76</v>
      </c>
      <c r="M1158" s="3">
        <v>15767.53</v>
      </c>
      <c r="N1158" s="3">
        <v>7992</v>
      </c>
      <c r="O1158" s="3">
        <v>0</v>
      </c>
      <c r="P1158" s="3">
        <v>0</v>
      </c>
      <c r="Q1158" s="3">
        <f>SUM(Exportaciones_FOB_frutas[[#This Row],[Enero]:[Diciembre]])</f>
        <v>58202.2</v>
      </c>
      <c r="R1158" t="s">
        <v>236</v>
      </c>
      <c r="S1158">
        <v>2019</v>
      </c>
    </row>
    <row r="1159" spans="1:19" x14ac:dyDescent="0.35">
      <c r="A1159" s="3" t="str">
        <f>+_xlfn.CONCAT(Exportaciones_FOB_frutas[[#This Row],[País]],Exportaciones_FOB_frutas[[#This Row],[Detalle]],Exportaciones_FOB_frutas[[#This Row],[Año]])</f>
        <v>PortugalLimones2019</v>
      </c>
      <c r="B1159" s="2" t="s">
        <v>152</v>
      </c>
      <c r="C1159" s="2" t="s">
        <v>4</v>
      </c>
      <c r="D1159" s="2" t="s">
        <v>10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101369.55</v>
      </c>
      <c r="M1159" s="3">
        <v>0</v>
      </c>
      <c r="N1159" s="3">
        <v>0</v>
      </c>
      <c r="O1159" s="3">
        <v>0</v>
      </c>
      <c r="P1159" s="3">
        <v>0</v>
      </c>
      <c r="Q1159" s="3">
        <f>SUM(Exportaciones_FOB_frutas[[#This Row],[Enero]:[Diciembre]])</f>
        <v>101369.55</v>
      </c>
      <c r="R1159" t="s">
        <v>236</v>
      </c>
      <c r="S1159">
        <v>2019</v>
      </c>
    </row>
    <row r="1160" spans="1:19" x14ac:dyDescent="0.35">
      <c r="A1160" s="3" t="str">
        <f>+_xlfn.CONCAT(Exportaciones_FOB_frutas[[#This Row],[País]],Exportaciones_FOB_frutas[[#This Row],[Detalle]],Exportaciones_FOB_frutas[[#This Row],[Año]])</f>
        <v>Territorio Británico en AméricaLimones2019</v>
      </c>
      <c r="B1160" s="2" t="s">
        <v>180</v>
      </c>
      <c r="C1160" s="2" t="s">
        <v>4</v>
      </c>
      <c r="D1160" s="2" t="s">
        <v>10</v>
      </c>
      <c r="E1160" s="3">
        <v>75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f>SUM(Exportaciones_FOB_frutas[[#This Row],[Enero]:[Diciembre]])</f>
        <v>75</v>
      </c>
      <c r="R1160" t="s">
        <v>236</v>
      </c>
      <c r="S1160">
        <v>2019</v>
      </c>
    </row>
    <row r="1161" spans="1:19" x14ac:dyDescent="0.35">
      <c r="A1161" s="3" t="str">
        <f>+_xlfn.CONCAT(Exportaciones_FOB_frutas[[#This Row],[País]],Exportaciones_FOB_frutas[[#This Row],[Detalle]],Exportaciones_FOB_frutas[[#This Row],[Año]])</f>
        <v>Estados Unidos de AméricaLimones2018</v>
      </c>
      <c r="B1161" s="1" t="s">
        <v>74</v>
      </c>
      <c r="C1161" s="1" t="s">
        <v>4</v>
      </c>
      <c r="D1161" s="1" t="s">
        <v>10</v>
      </c>
      <c r="E1161" s="3">
        <v>0</v>
      </c>
      <c r="F1161" s="3">
        <v>0</v>
      </c>
      <c r="G1161" s="3">
        <v>0</v>
      </c>
      <c r="H1161" s="3">
        <v>0</v>
      </c>
      <c r="I1161" s="3">
        <v>805954.24</v>
      </c>
      <c r="J1161" s="3">
        <v>6592159.7300000004</v>
      </c>
      <c r="K1161" s="3">
        <v>22219031.219999999</v>
      </c>
      <c r="L1161" s="3">
        <v>30742458.460000001</v>
      </c>
      <c r="M1161" s="3">
        <v>8199263.5</v>
      </c>
      <c r="N1161" s="3">
        <v>1202578.28</v>
      </c>
      <c r="O1161" s="3">
        <v>0</v>
      </c>
      <c r="P1161" s="3">
        <v>0</v>
      </c>
      <c r="Q1161" s="3">
        <f>SUM(Exportaciones_FOB_frutas[[#This Row],[Enero]:[Diciembre]])</f>
        <v>69761445.430000007</v>
      </c>
      <c r="R1161" t="s">
        <v>236</v>
      </c>
      <c r="S1161">
        <v>2018</v>
      </c>
    </row>
    <row r="1162" spans="1:19" x14ac:dyDescent="0.35">
      <c r="A1162" s="3" t="str">
        <f>+_xlfn.CONCAT(Exportaciones_FOB_frutas[[#This Row],[País]],Exportaciones_FOB_frutas[[#This Row],[Detalle]],Exportaciones_FOB_frutas[[#This Row],[Año]])</f>
        <v>JapónLimones2018</v>
      </c>
      <c r="B1162" s="1" t="s">
        <v>110</v>
      </c>
      <c r="C1162" s="1" t="s">
        <v>4</v>
      </c>
      <c r="D1162" s="1" t="s">
        <v>10</v>
      </c>
      <c r="E1162" s="3">
        <v>0</v>
      </c>
      <c r="F1162" s="3">
        <v>0</v>
      </c>
      <c r="G1162" s="3">
        <v>0</v>
      </c>
      <c r="H1162" s="3">
        <v>0</v>
      </c>
      <c r="I1162" s="3">
        <v>2192401.23</v>
      </c>
      <c r="J1162" s="3">
        <v>10505905.390000001</v>
      </c>
      <c r="K1162" s="3">
        <v>6087334.8199999994</v>
      </c>
      <c r="L1162" s="3">
        <v>5831062.9000000004</v>
      </c>
      <c r="M1162" s="3">
        <v>2173948.65</v>
      </c>
      <c r="N1162" s="3">
        <v>36088.17</v>
      </c>
      <c r="O1162" s="3">
        <v>0</v>
      </c>
      <c r="P1162" s="3">
        <v>0</v>
      </c>
      <c r="Q1162" s="3">
        <f>SUM(Exportaciones_FOB_frutas[[#This Row],[Enero]:[Diciembre]])</f>
        <v>26826741.160000004</v>
      </c>
      <c r="R1162" t="s">
        <v>236</v>
      </c>
      <c r="S1162">
        <v>2018</v>
      </c>
    </row>
    <row r="1163" spans="1:19" x14ac:dyDescent="0.35">
      <c r="A1163" s="3" t="str">
        <f>+_xlfn.CONCAT(Exportaciones_FOB_frutas[[#This Row],[País]],Exportaciones_FOB_frutas[[#This Row],[Detalle]],Exportaciones_FOB_frutas[[#This Row],[Año]])</f>
        <v>Corea del SurLimones2018</v>
      </c>
      <c r="B1163" s="1" t="s">
        <v>60</v>
      </c>
      <c r="C1163" s="1" t="s">
        <v>4</v>
      </c>
      <c r="D1163" s="1" t="s">
        <v>10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1199126.1499999999</v>
      </c>
      <c r="K1163" s="3">
        <v>2147528.19</v>
      </c>
      <c r="L1163" s="3">
        <v>2373857.63</v>
      </c>
      <c r="M1163" s="3">
        <v>1167844.6599999999</v>
      </c>
      <c r="N1163" s="3">
        <v>258011.41</v>
      </c>
      <c r="O1163" s="3">
        <v>14193</v>
      </c>
      <c r="P1163" s="3">
        <v>0</v>
      </c>
      <c r="Q1163" s="3">
        <f>SUM(Exportaciones_FOB_frutas[[#This Row],[Enero]:[Diciembre]])</f>
        <v>7160561.04</v>
      </c>
      <c r="R1163" t="s">
        <v>236</v>
      </c>
      <c r="S1163">
        <v>2018</v>
      </c>
    </row>
    <row r="1164" spans="1:19" x14ac:dyDescent="0.35">
      <c r="A1164" s="3" t="str">
        <f>+_xlfn.CONCAT(Exportaciones_FOB_frutas[[#This Row],[País]],Exportaciones_FOB_frutas[[#This Row],[Detalle]],Exportaciones_FOB_frutas[[#This Row],[Año]])</f>
        <v>EspañaLimones2018</v>
      </c>
      <c r="B1164" s="1" t="s">
        <v>73</v>
      </c>
      <c r="C1164" s="1" t="s">
        <v>4</v>
      </c>
      <c r="D1164" s="1" t="s">
        <v>10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504507.63</v>
      </c>
      <c r="L1164" s="3">
        <v>610878.81000000006</v>
      </c>
      <c r="M1164" s="3">
        <v>42963</v>
      </c>
      <c r="N1164" s="3">
        <v>0</v>
      </c>
      <c r="O1164" s="3">
        <v>0</v>
      </c>
      <c r="P1164" s="3">
        <v>0</v>
      </c>
      <c r="Q1164" s="3">
        <f>SUM(Exportaciones_FOB_frutas[[#This Row],[Enero]:[Diciembre]])</f>
        <v>1158349.44</v>
      </c>
      <c r="R1164" t="s">
        <v>236</v>
      </c>
      <c r="S1164">
        <v>2018</v>
      </c>
    </row>
    <row r="1165" spans="1:19" x14ac:dyDescent="0.35">
      <c r="A1165" s="3" t="str">
        <f>+_xlfn.CONCAT(Exportaciones_FOB_frutas[[#This Row],[País]],Exportaciones_FOB_frutas[[#This Row],[Detalle]],Exportaciones_FOB_frutas[[#This Row],[Año]])</f>
        <v>HolandaLimones2018</v>
      </c>
      <c r="B1165" s="1" t="s">
        <v>92</v>
      </c>
      <c r="C1165" s="1" t="s">
        <v>4</v>
      </c>
      <c r="D1165" s="1" t="s">
        <v>10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1237141.0499999998</v>
      </c>
      <c r="K1165" s="3">
        <v>3505754.12</v>
      </c>
      <c r="L1165" s="3">
        <v>3681451.48</v>
      </c>
      <c r="M1165" s="3">
        <v>1748145.71</v>
      </c>
      <c r="N1165" s="3">
        <v>0</v>
      </c>
      <c r="O1165" s="3">
        <v>0</v>
      </c>
      <c r="P1165" s="3">
        <v>0</v>
      </c>
      <c r="Q1165" s="3">
        <f>SUM(Exportaciones_FOB_frutas[[#This Row],[Enero]:[Diciembre]])</f>
        <v>10172492.359999999</v>
      </c>
      <c r="R1165" t="s">
        <v>236</v>
      </c>
      <c r="S1165">
        <v>2018</v>
      </c>
    </row>
    <row r="1166" spans="1:19" x14ac:dyDescent="0.35">
      <c r="A1166" s="3" t="str">
        <f>+_xlfn.CONCAT(Exportaciones_FOB_frutas[[#This Row],[País]],Exportaciones_FOB_frutas[[#This Row],[Detalle]],Exportaciones_FOB_frutas[[#This Row],[Año]])</f>
        <v>CanadáLimones2018</v>
      </c>
      <c r="B1166" s="1" t="s">
        <v>55</v>
      </c>
      <c r="C1166" s="1" t="s">
        <v>4</v>
      </c>
      <c r="D1166" s="1" t="s">
        <v>10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136182.76999999999</v>
      </c>
      <c r="L1166" s="3">
        <v>78073.31</v>
      </c>
      <c r="M1166" s="3">
        <v>20160</v>
      </c>
      <c r="N1166" s="3">
        <v>0</v>
      </c>
      <c r="O1166" s="3">
        <v>0</v>
      </c>
      <c r="P1166" s="3">
        <v>0</v>
      </c>
      <c r="Q1166" s="3">
        <f>SUM(Exportaciones_FOB_frutas[[#This Row],[Enero]:[Diciembre]])</f>
        <v>234416.08</v>
      </c>
      <c r="R1166" t="s">
        <v>236</v>
      </c>
      <c r="S1166">
        <v>2018</v>
      </c>
    </row>
    <row r="1167" spans="1:19" x14ac:dyDescent="0.35">
      <c r="A1167" s="3" t="str">
        <f>+_xlfn.CONCAT(Exportaciones_FOB_frutas[[#This Row],[País]],Exportaciones_FOB_frutas[[#This Row],[Detalle]],Exportaciones_FOB_frutas[[#This Row],[Año]])</f>
        <v>AlemaniaLimones2018</v>
      </c>
      <c r="B1167" s="1" t="s">
        <v>3</v>
      </c>
      <c r="C1167" s="1" t="s">
        <v>4</v>
      </c>
      <c r="D1167" s="1" t="s">
        <v>10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110192.83</v>
      </c>
      <c r="L1167" s="3">
        <v>104827.37</v>
      </c>
      <c r="M1167" s="3">
        <v>0</v>
      </c>
      <c r="N1167" s="3">
        <v>0</v>
      </c>
      <c r="O1167" s="3">
        <v>0</v>
      </c>
      <c r="P1167" s="3">
        <v>0</v>
      </c>
      <c r="Q1167" s="3">
        <f>SUM(Exportaciones_FOB_frutas[[#This Row],[Enero]:[Diciembre]])</f>
        <v>215020.2</v>
      </c>
      <c r="R1167" t="s">
        <v>236</v>
      </c>
      <c r="S1167">
        <v>2018</v>
      </c>
    </row>
    <row r="1168" spans="1:19" x14ac:dyDescent="0.35">
      <c r="A1168" s="3" t="str">
        <f>+_xlfn.CONCAT(Exportaciones_FOB_frutas[[#This Row],[País]],Exportaciones_FOB_frutas[[#This Row],[Detalle]],Exportaciones_FOB_frutas[[#This Row],[Año]])</f>
        <v>ItaliaLimones2018</v>
      </c>
      <c r="B1168" s="2" t="s">
        <v>108</v>
      </c>
      <c r="C1168" s="2" t="s">
        <v>4</v>
      </c>
      <c r="D1168" s="2" t="s">
        <v>10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125691.5</v>
      </c>
      <c r="K1168" s="3">
        <v>260963.77</v>
      </c>
      <c r="L1168" s="3">
        <v>588223.06000000006</v>
      </c>
      <c r="M1168" s="3">
        <v>16924.75</v>
      </c>
      <c r="N1168" s="3">
        <v>10910.35</v>
      </c>
      <c r="O1168" s="3">
        <v>0</v>
      </c>
      <c r="P1168" s="3">
        <v>0</v>
      </c>
      <c r="Q1168" s="3">
        <f>SUM(Exportaciones_FOB_frutas[[#This Row],[Enero]:[Diciembre]])</f>
        <v>1002713.43</v>
      </c>
      <c r="R1168" t="s">
        <v>236</v>
      </c>
      <c r="S1168">
        <v>2018</v>
      </c>
    </row>
    <row r="1169" spans="1:19" x14ac:dyDescent="0.35">
      <c r="A1169" s="3" t="str">
        <f>+_xlfn.CONCAT(Exportaciones_FOB_frutas[[#This Row],[País]],Exportaciones_FOB_frutas[[#This Row],[Detalle]],Exportaciones_FOB_frutas[[#This Row],[Año]])</f>
        <v>ColombiaLimones2018</v>
      </c>
      <c r="B1169" s="1" t="s">
        <v>58</v>
      </c>
      <c r="C1169" s="1" t="s">
        <v>4</v>
      </c>
      <c r="D1169" s="1" t="s">
        <v>10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18864</v>
      </c>
      <c r="L1169" s="3">
        <v>22060.799999999999</v>
      </c>
      <c r="M1169" s="3">
        <v>3744</v>
      </c>
      <c r="N1169" s="3">
        <v>6192</v>
      </c>
      <c r="O1169" s="3">
        <v>2568</v>
      </c>
      <c r="P1169" s="3">
        <v>0</v>
      </c>
      <c r="Q1169" s="3">
        <f>SUM(Exportaciones_FOB_frutas[[#This Row],[Enero]:[Diciembre]])</f>
        <v>53428.800000000003</v>
      </c>
      <c r="R1169" t="s">
        <v>236</v>
      </c>
      <c r="S1169">
        <v>2018</v>
      </c>
    </row>
    <row r="1170" spans="1:19" x14ac:dyDescent="0.35">
      <c r="A1170" s="3" t="str">
        <f>+_xlfn.CONCAT(Exportaciones_FOB_frutas[[#This Row],[País]],Exportaciones_FOB_frutas[[#This Row],[Detalle]],Exportaciones_FOB_frutas[[#This Row],[Año]])</f>
        <v>Reino UnidoLimones2018</v>
      </c>
      <c r="B1170" s="2" t="s">
        <v>155</v>
      </c>
      <c r="C1170" s="2" t="s">
        <v>4</v>
      </c>
      <c r="D1170" s="2" t="s">
        <v>10</v>
      </c>
      <c r="E1170" s="3">
        <v>0</v>
      </c>
      <c r="F1170" s="3">
        <v>0</v>
      </c>
      <c r="G1170" s="3">
        <v>0</v>
      </c>
      <c r="H1170" s="3">
        <v>1320</v>
      </c>
      <c r="I1170" s="3">
        <v>165</v>
      </c>
      <c r="J1170" s="3">
        <v>95.25</v>
      </c>
      <c r="K1170" s="3">
        <v>124547.8</v>
      </c>
      <c r="L1170" s="3">
        <v>437736.8</v>
      </c>
      <c r="M1170" s="3">
        <v>599294.4</v>
      </c>
      <c r="N1170" s="3">
        <v>178323.84</v>
      </c>
      <c r="O1170" s="3">
        <v>0</v>
      </c>
      <c r="P1170" s="3">
        <v>0</v>
      </c>
      <c r="Q1170" s="3">
        <f>SUM(Exportaciones_FOB_frutas[[#This Row],[Enero]:[Diciembre]])</f>
        <v>1341483.0900000001</v>
      </c>
      <c r="R1170" t="s">
        <v>236</v>
      </c>
      <c r="S1170">
        <v>2018</v>
      </c>
    </row>
    <row r="1171" spans="1:19" x14ac:dyDescent="0.35">
      <c r="A1171" s="3" t="str">
        <f>+_xlfn.CONCAT(Exportaciones_FOB_frutas[[#This Row],[País]],Exportaciones_FOB_frutas[[#This Row],[Detalle]],Exportaciones_FOB_frutas[[#This Row],[Año]])</f>
        <v>PanamáLimones2018</v>
      </c>
      <c r="B1171" s="1" t="s">
        <v>146</v>
      </c>
      <c r="C1171" s="1" t="s">
        <v>4</v>
      </c>
      <c r="D1171" s="1" t="s">
        <v>10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5631.4</v>
      </c>
      <c r="L1171" s="3">
        <v>42327.66</v>
      </c>
      <c r="M1171" s="3">
        <v>28215.96</v>
      </c>
      <c r="N1171" s="3">
        <v>4644</v>
      </c>
      <c r="O1171" s="3">
        <v>0</v>
      </c>
      <c r="P1171" s="3">
        <v>0</v>
      </c>
      <c r="Q1171" s="3">
        <f>SUM(Exportaciones_FOB_frutas[[#This Row],[Enero]:[Diciembre]])</f>
        <v>80819.02</v>
      </c>
      <c r="R1171" t="s">
        <v>236</v>
      </c>
      <c r="S1171">
        <v>2018</v>
      </c>
    </row>
    <row r="1172" spans="1:19" x14ac:dyDescent="0.35">
      <c r="A1172" s="3" t="str">
        <f>+_xlfn.CONCAT(Exportaciones_FOB_frutas[[#This Row],[País]],Exportaciones_FOB_frutas[[#This Row],[Detalle]],Exportaciones_FOB_frutas[[#This Row],[Año]])</f>
        <v>DinamarcaLimones2018</v>
      </c>
      <c r="B1172" s="2" t="s">
        <v>65</v>
      </c>
      <c r="C1172" s="2" t="s">
        <v>4</v>
      </c>
      <c r="D1172" s="2" t="s">
        <v>10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166166.62</v>
      </c>
      <c r="K1172" s="3">
        <v>332909.48</v>
      </c>
      <c r="L1172" s="3">
        <v>418930.85</v>
      </c>
      <c r="M1172" s="3">
        <v>0</v>
      </c>
      <c r="N1172" s="3">
        <v>0</v>
      </c>
      <c r="O1172" s="3">
        <v>0</v>
      </c>
      <c r="P1172" s="3">
        <v>0</v>
      </c>
      <c r="Q1172" s="3">
        <f>SUM(Exportaciones_FOB_frutas[[#This Row],[Enero]:[Diciembre]])</f>
        <v>918006.95</v>
      </c>
      <c r="R1172" t="s">
        <v>236</v>
      </c>
      <c r="S1172">
        <v>2018</v>
      </c>
    </row>
    <row r="1173" spans="1:19" x14ac:dyDescent="0.35">
      <c r="A1173" s="3" t="str">
        <f>+_xlfn.CONCAT(Exportaciones_FOB_frutas[[#This Row],[País]],Exportaciones_FOB_frutas[[#This Row],[Detalle]],Exportaciones_FOB_frutas[[#This Row],[Año]])</f>
        <v>Arabia SauditaLimones2018</v>
      </c>
      <c r="B1173" s="1" t="s">
        <v>30</v>
      </c>
      <c r="C1173" s="1" t="s">
        <v>4</v>
      </c>
      <c r="D1173" s="1" t="s">
        <v>10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35959.97</v>
      </c>
      <c r="K1173" s="3">
        <v>183787.28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f>SUM(Exportaciones_FOB_frutas[[#This Row],[Enero]:[Diciembre]])</f>
        <v>219747.25</v>
      </c>
      <c r="R1173" t="s">
        <v>236</v>
      </c>
      <c r="S1173">
        <v>2018</v>
      </c>
    </row>
    <row r="1174" spans="1:19" x14ac:dyDescent="0.35">
      <c r="A1174" s="3" t="str">
        <f>+_xlfn.CONCAT(Exportaciones_FOB_frutas[[#This Row],[País]],Exportaciones_FOB_frutas[[#This Row],[Detalle]],Exportaciones_FOB_frutas[[#This Row],[Año]])</f>
        <v>Hong Kong (Región administrativa especial de China)Limones2018</v>
      </c>
      <c r="B1174" s="1" t="s">
        <v>94</v>
      </c>
      <c r="C1174" s="1" t="s">
        <v>4</v>
      </c>
      <c r="D1174" s="1" t="s">
        <v>10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46895.69</v>
      </c>
      <c r="M1174" s="3">
        <v>46895.69</v>
      </c>
      <c r="N1174" s="3">
        <v>0</v>
      </c>
      <c r="O1174" s="3">
        <v>0</v>
      </c>
      <c r="P1174" s="3">
        <v>0</v>
      </c>
      <c r="Q1174" s="3">
        <f>SUM(Exportaciones_FOB_frutas[[#This Row],[Enero]:[Diciembre]])</f>
        <v>93791.38</v>
      </c>
      <c r="R1174" t="s">
        <v>236</v>
      </c>
      <c r="S1174">
        <v>2018</v>
      </c>
    </row>
    <row r="1175" spans="1:19" x14ac:dyDescent="0.35">
      <c r="A1175" s="3" t="str">
        <f>+_xlfn.CONCAT(Exportaciones_FOB_frutas[[#This Row],[País]],Exportaciones_FOB_frutas[[#This Row],[Detalle]],Exportaciones_FOB_frutas[[#This Row],[Año]])</f>
        <v>PoloniaLimones2018</v>
      </c>
      <c r="B1175" s="2" t="s">
        <v>151</v>
      </c>
      <c r="C1175" s="2" t="s">
        <v>4</v>
      </c>
      <c r="D1175" s="2" t="s">
        <v>10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162780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f>SUM(Exportaciones_FOB_frutas[[#This Row],[Enero]:[Diciembre]])</f>
        <v>162780</v>
      </c>
      <c r="R1175" t="s">
        <v>236</v>
      </c>
      <c r="S1175">
        <v>2018</v>
      </c>
    </row>
    <row r="1176" spans="1:19" x14ac:dyDescent="0.35">
      <c r="A1176" s="3" t="str">
        <f>+_xlfn.CONCAT(Exportaciones_FOB_frutas[[#This Row],[País]],Exportaciones_FOB_frutas[[#This Row],[Detalle]],Exportaciones_FOB_frutas[[#This Row],[Año]])</f>
        <v>República DominicanaLimones2018</v>
      </c>
      <c r="B1176" s="1" t="s">
        <v>158</v>
      </c>
      <c r="C1176" s="1" t="s">
        <v>4</v>
      </c>
      <c r="D1176" s="1" t="s">
        <v>10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14021.44</v>
      </c>
      <c r="L1176" s="3">
        <v>12330</v>
      </c>
      <c r="M1176" s="3">
        <v>5580</v>
      </c>
      <c r="N1176" s="3">
        <v>3960</v>
      </c>
      <c r="O1176" s="3">
        <v>4934.03</v>
      </c>
      <c r="P1176" s="3">
        <v>0</v>
      </c>
      <c r="Q1176" s="3">
        <f>SUM(Exportaciones_FOB_frutas[[#This Row],[Enero]:[Diciembre]])</f>
        <v>40825.47</v>
      </c>
      <c r="R1176" t="s">
        <v>236</v>
      </c>
      <c r="S1176">
        <v>2018</v>
      </c>
    </row>
    <row r="1177" spans="1:19" x14ac:dyDescent="0.35">
      <c r="A1177" s="3" t="str">
        <f>+_xlfn.CONCAT(Exportaciones_FOB_frutas[[#This Row],[País]],Exportaciones_FOB_frutas[[#This Row],[Detalle]],Exportaciones_FOB_frutas[[#This Row],[Año]])</f>
        <v>PortugalLimones2018</v>
      </c>
      <c r="B1177" s="1" t="s">
        <v>152</v>
      </c>
      <c r="C1177" s="1" t="s">
        <v>4</v>
      </c>
      <c r="D1177" s="1" t="s">
        <v>10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12487.25</v>
      </c>
      <c r="K1177" s="3">
        <v>213562.01</v>
      </c>
      <c r="L1177" s="3">
        <v>537984.29</v>
      </c>
      <c r="M1177" s="3">
        <v>0</v>
      </c>
      <c r="N1177" s="3">
        <v>0</v>
      </c>
      <c r="O1177" s="3">
        <v>0</v>
      </c>
      <c r="P1177" s="3">
        <v>0</v>
      </c>
      <c r="Q1177" s="3">
        <f>SUM(Exportaciones_FOB_frutas[[#This Row],[Enero]:[Diciembre]])</f>
        <v>764033.55</v>
      </c>
      <c r="R1177" t="s">
        <v>236</v>
      </c>
      <c r="S1177">
        <v>2018</v>
      </c>
    </row>
    <row r="1178" spans="1:19" x14ac:dyDescent="0.35">
      <c r="A1178" s="3" t="str">
        <f>+_xlfn.CONCAT(Exportaciones_FOB_frutas[[#This Row],[País]],Exportaciones_FOB_frutas[[#This Row],[Detalle]],Exportaciones_FOB_frutas[[#This Row],[Año]])</f>
        <v>Territorio Británico en AméricaLimones2018</v>
      </c>
      <c r="B1178" s="1" t="s">
        <v>180</v>
      </c>
      <c r="C1178" s="1" t="s">
        <v>4</v>
      </c>
      <c r="D1178" s="1" t="s">
        <v>10</v>
      </c>
      <c r="E1178" s="3">
        <v>0</v>
      </c>
      <c r="F1178" s="3">
        <v>34.99</v>
      </c>
      <c r="G1178" s="3">
        <v>0</v>
      </c>
      <c r="H1178" s="3">
        <v>147</v>
      </c>
      <c r="I1178" s="3">
        <v>591</v>
      </c>
      <c r="J1178" s="3">
        <v>156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f>SUM(Exportaciones_FOB_frutas[[#This Row],[Enero]:[Diciembre]])</f>
        <v>928.99</v>
      </c>
      <c r="R1178" t="s">
        <v>236</v>
      </c>
      <c r="S1178">
        <v>2018</v>
      </c>
    </row>
    <row r="1179" spans="1:19" x14ac:dyDescent="0.35">
      <c r="A1179" s="3" t="str">
        <f>+_xlfn.CONCAT(Exportaciones_FOB_frutas[[#This Row],[País]],Exportaciones_FOB_frutas[[#This Row],[Detalle]],Exportaciones_FOB_frutas[[#This Row],[Año]])</f>
        <v>AlemaniaMandarinas y Clementinas2020</v>
      </c>
      <c r="B1179" s="1" t="s">
        <v>3</v>
      </c>
      <c r="C1179" s="1" t="s">
        <v>4</v>
      </c>
      <c r="D1179" s="1" t="s">
        <v>11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7096.95</v>
      </c>
      <c r="L1179" s="3">
        <v>79705.34</v>
      </c>
      <c r="M1179" s="3">
        <v>111783.84</v>
      </c>
      <c r="N1179" s="3"/>
      <c r="O1179" s="3"/>
      <c r="P1179" s="3"/>
      <c r="Q1179" s="3">
        <f>SUM(Exportaciones_FOB_frutas[[#This Row],[Enero]:[Diciembre]])</f>
        <v>198586.13</v>
      </c>
      <c r="R1179" t="s">
        <v>236</v>
      </c>
      <c r="S1179">
        <v>2020</v>
      </c>
    </row>
    <row r="1180" spans="1:19" x14ac:dyDescent="0.35">
      <c r="A1180" s="3" t="str">
        <f>+_xlfn.CONCAT(Exportaciones_FOB_frutas[[#This Row],[País]],Exportaciones_FOB_frutas[[#This Row],[Detalle]],Exportaciones_FOB_frutas[[#This Row],[Año]])</f>
        <v>Arabia SauditaMandarinas y Clementinas2020</v>
      </c>
      <c r="B1180" s="1" t="s">
        <v>30</v>
      </c>
      <c r="C1180" s="1" t="s">
        <v>4</v>
      </c>
      <c r="D1180" s="1" t="s">
        <v>11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30530.36</v>
      </c>
      <c r="N1180" s="3"/>
      <c r="O1180" s="3"/>
      <c r="P1180" s="3"/>
      <c r="Q1180" s="3">
        <f>SUM(Exportaciones_FOB_frutas[[#This Row],[Enero]:[Diciembre]])</f>
        <v>30530.36</v>
      </c>
      <c r="R1180" t="s">
        <v>236</v>
      </c>
      <c r="S1180">
        <v>2020</v>
      </c>
    </row>
    <row r="1181" spans="1:19" x14ac:dyDescent="0.35">
      <c r="A1181" s="3" t="str">
        <f>+_xlfn.CONCAT(Exportaciones_FOB_frutas[[#This Row],[País]],Exportaciones_FOB_frutas[[#This Row],[Detalle]],Exportaciones_FOB_frutas[[#This Row],[Año]])</f>
        <v>CanadáMandarinas y Clementinas2020</v>
      </c>
      <c r="B1181" s="1" t="s">
        <v>55</v>
      </c>
      <c r="C1181" s="1" t="s">
        <v>4</v>
      </c>
      <c r="D1181" s="1" t="s">
        <v>11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12096</v>
      </c>
      <c r="L1181" s="3">
        <v>429457.45</v>
      </c>
      <c r="M1181" s="3">
        <v>1845935.37</v>
      </c>
      <c r="N1181" s="3"/>
      <c r="O1181" s="3"/>
      <c r="P1181" s="3"/>
      <c r="Q1181" s="3">
        <f>SUM(Exportaciones_FOB_frutas[[#This Row],[Enero]:[Diciembre]])</f>
        <v>2287488.8200000003</v>
      </c>
      <c r="R1181" t="s">
        <v>236</v>
      </c>
      <c r="S1181">
        <v>2020</v>
      </c>
    </row>
    <row r="1182" spans="1:19" x14ac:dyDescent="0.35">
      <c r="A1182" s="3" t="str">
        <f>+_xlfn.CONCAT(Exportaciones_FOB_frutas[[#This Row],[País]],Exportaciones_FOB_frutas[[#This Row],[Detalle]],Exportaciones_FOB_frutas[[#This Row],[Año]])</f>
        <v>ChinaMandarinas y Clementinas2020</v>
      </c>
      <c r="B1182" s="2" t="s">
        <v>56</v>
      </c>
      <c r="C1182" s="2" t="s">
        <v>4</v>
      </c>
      <c r="D1182" s="2" t="s">
        <v>11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36864</v>
      </c>
      <c r="K1182" s="3">
        <v>0</v>
      </c>
      <c r="L1182" s="3">
        <v>197700.76</v>
      </c>
      <c r="M1182" s="3">
        <v>953964.51</v>
      </c>
      <c r="N1182" s="3"/>
      <c r="O1182" s="3"/>
      <c r="P1182" s="3"/>
      <c r="Q1182" s="3">
        <f>SUM(Exportaciones_FOB_frutas[[#This Row],[Enero]:[Diciembre]])</f>
        <v>1188529.27</v>
      </c>
      <c r="R1182" t="s">
        <v>236</v>
      </c>
      <c r="S1182">
        <v>2020</v>
      </c>
    </row>
    <row r="1183" spans="1:19" x14ac:dyDescent="0.35">
      <c r="A1183" s="3" t="str">
        <f>+_xlfn.CONCAT(Exportaciones_FOB_frutas[[#This Row],[País]],Exportaciones_FOB_frutas[[#This Row],[Detalle]],Exportaciones_FOB_frutas[[#This Row],[Año]])</f>
        <v>ColombiaMandarinas y Clementinas2020</v>
      </c>
      <c r="B1183" s="2" t="s">
        <v>58</v>
      </c>
      <c r="C1183" s="2" t="s">
        <v>4</v>
      </c>
      <c r="D1183" s="2" t="s">
        <v>11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40845.599999999999</v>
      </c>
      <c r="N1183" s="3"/>
      <c r="O1183" s="3"/>
      <c r="P1183" s="3"/>
      <c r="Q1183" s="3">
        <f>SUM(Exportaciones_FOB_frutas[[#This Row],[Enero]:[Diciembre]])</f>
        <v>40845.599999999999</v>
      </c>
      <c r="R1183" t="s">
        <v>236</v>
      </c>
      <c r="S1183">
        <v>2020</v>
      </c>
    </row>
    <row r="1184" spans="1:19" x14ac:dyDescent="0.35">
      <c r="A1184" s="3" t="str">
        <f>+_xlfn.CONCAT(Exportaciones_FOB_frutas[[#This Row],[País]],Exportaciones_FOB_frutas[[#This Row],[Detalle]],Exportaciones_FOB_frutas[[#This Row],[Año]])</f>
        <v>DinamarcaMandarinas y Clementinas2020</v>
      </c>
      <c r="B1184" s="1" t="s">
        <v>65</v>
      </c>
      <c r="C1184" s="1" t="s">
        <v>4</v>
      </c>
      <c r="D1184" s="1" t="s">
        <v>11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33120</v>
      </c>
      <c r="N1184" s="3"/>
      <c r="O1184" s="3"/>
      <c r="P1184" s="3"/>
      <c r="Q1184" s="3">
        <f>SUM(Exportaciones_FOB_frutas[[#This Row],[Enero]:[Diciembre]])</f>
        <v>33120</v>
      </c>
      <c r="R1184" t="s">
        <v>236</v>
      </c>
      <c r="S1184">
        <v>2020</v>
      </c>
    </row>
    <row r="1185" spans="1:19" x14ac:dyDescent="0.35">
      <c r="A1185" s="3" t="str">
        <f>+_xlfn.CONCAT(Exportaciones_FOB_frutas[[#This Row],[País]],Exportaciones_FOB_frutas[[#This Row],[Detalle]],Exportaciones_FOB_frutas[[#This Row],[Año]])</f>
        <v>EcuadorMandarinas y Clementinas2020</v>
      </c>
      <c r="B1185" s="1" t="s">
        <v>68</v>
      </c>
      <c r="C1185" s="1" t="s">
        <v>4</v>
      </c>
      <c r="D1185" s="1" t="s">
        <v>11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33475.08</v>
      </c>
      <c r="N1185" s="3"/>
      <c r="O1185" s="3"/>
      <c r="P1185" s="3"/>
      <c r="Q1185" s="3">
        <f>SUM(Exportaciones_FOB_frutas[[#This Row],[Enero]:[Diciembre]])</f>
        <v>33475.08</v>
      </c>
      <c r="R1185" t="s">
        <v>236</v>
      </c>
      <c r="S1185">
        <v>2020</v>
      </c>
    </row>
    <row r="1186" spans="1:19" x14ac:dyDescent="0.35">
      <c r="A1186" s="3" t="str">
        <f>+_xlfn.CONCAT(Exportaciones_FOB_frutas[[#This Row],[País]],Exportaciones_FOB_frutas[[#This Row],[Detalle]],Exportaciones_FOB_frutas[[#This Row],[Año]])</f>
        <v>El SalvadorMandarinas y Clementinas2020</v>
      </c>
      <c r="B1186" s="2" t="s">
        <v>70</v>
      </c>
      <c r="C1186" s="2" t="s">
        <v>4</v>
      </c>
      <c r="D1186" s="2" t="s">
        <v>11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32240</v>
      </c>
      <c r="M1186" s="3">
        <v>40520</v>
      </c>
      <c r="N1186" s="3"/>
      <c r="O1186" s="3"/>
      <c r="P1186" s="3"/>
      <c r="Q1186" s="3">
        <f>SUM(Exportaciones_FOB_frutas[[#This Row],[Enero]:[Diciembre]])</f>
        <v>72760</v>
      </c>
      <c r="R1186" t="s">
        <v>236</v>
      </c>
      <c r="S1186">
        <v>2020</v>
      </c>
    </row>
    <row r="1187" spans="1:19" x14ac:dyDescent="0.35">
      <c r="A1187" s="3" t="str">
        <f>+_xlfn.CONCAT(Exportaciones_FOB_frutas[[#This Row],[País]],Exportaciones_FOB_frutas[[#This Row],[Detalle]],Exportaciones_FOB_frutas[[#This Row],[Año]])</f>
        <v>Estados Unidos de AméricaMandarinas y Clementinas2020</v>
      </c>
      <c r="B1187" s="2" t="s">
        <v>74</v>
      </c>
      <c r="C1187" s="2" t="s">
        <v>4</v>
      </c>
      <c r="D1187" s="2" t="s">
        <v>11</v>
      </c>
      <c r="E1187" s="3">
        <v>0</v>
      </c>
      <c r="F1187" s="3">
        <v>0</v>
      </c>
      <c r="G1187" s="3">
        <v>0</v>
      </c>
      <c r="H1187" s="3">
        <v>660074.56000000006</v>
      </c>
      <c r="I1187" s="3">
        <v>14758870.719999999</v>
      </c>
      <c r="J1187" s="3">
        <v>27496414</v>
      </c>
      <c r="K1187" s="3">
        <v>19520301.09</v>
      </c>
      <c r="L1187" s="3">
        <v>36495986.530000001</v>
      </c>
      <c r="M1187" s="3">
        <v>58672469.479999997</v>
      </c>
      <c r="N1187" s="3"/>
      <c r="O1187" s="3"/>
      <c r="P1187" s="3"/>
      <c r="Q1187" s="3">
        <f>SUM(Exportaciones_FOB_frutas[[#This Row],[Enero]:[Diciembre]])</f>
        <v>157604116.38</v>
      </c>
      <c r="R1187" t="s">
        <v>236</v>
      </c>
      <c r="S1187">
        <v>2020</v>
      </c>
    </row>
    <row r="1188" spans="1:19" x14ac:dyDescent="0.35">
      <c r="A1188" s="3" t="str">
        <f>+_xlfn.CONCAT(Exportaciones_FOB_frutas[[#This Row],[País]],Exportaciones_FOB_frutas[[#This Row],[Detalle]],Exportaciones_FOB_frutas[[#This Row],[Año]])</f>
        <v>GuatemalaMandarinas y Clementinas2020</v>
      </c>
      <c r="B1188" s="2" t="s">
        <v>87</v>
      </c>
      <c r="C1188" s="2" t="s">
        <v>4</v>
      </c>
      <c r="D1188" s="2" t="s">
        <v>11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29476.13</v>
      </c>
      <c r="N1188" s="3"/>
      <c r="O1188" s="3"/>
      <c r="P1188" s="3"/>
      <c r="Q1188" s="3">
        <f>SUM(Exportaciones_FOB_frutas[[#This Row],[Enero]:[Diciembre]])</f>
        <v>29476.13</v>
      </c>
      <c r="R1188" t="s">
        <v>236</v>
      </c>
      <c r="S1188">
        <v>2020</v>
      </c>
    </row>
    <row r="1189" spans="1:19" x14ac:dyDescent="0.35">
      <c r="A1189" s="3" t="str">
        <f>+_xlfn.CONCAT(Exportaciones_FOB_frutas[[#This Row],[País]],Exportaciones_FOB_frutas[[#This Row],[Detalle]],Exportaciones_FOB_frutas[[#This Row],[Año]])</f>
        <v>HolandaMandarinas y Clementinas2020</v>
      </c>
      <c r="B1189" s="1" t="s">
        <v>92</v>
      </c>
      <c r="C1189" s="1" t="s">
        <v>4</v>
      </c>
      <c r="D1189" s="1" t="s">
        <v>11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32943</v>
      </c>
      <c r="M1189" s="3">
        <v>520598.83999999997</v>
      </c>
      <c r="N1189" s="3"/>
      <c r="O1189" s="3"/>
      <c r="P1189" s="3"/>
      <c r="Q1189" s="3">
        <f>SUM(Exportaciones_FOB_frutas[[#This Row],[Enero]:[Diciembre]])</f>
        <v>553541.84</v>
      </c>
      <c r="R1189" t="s">
        <v>236</v>
      </c>
      <c r="S1189">
        <v>2020</v>
      </c>
    </row>
    <row r="1190" spans="1:19" x14ac:dyDescent="0.35">
      <c r="A1190" s="3" t="str">
        <f>+_xlfn.CONCAT(Exportaciones_FOB_frutas[[#This Row],[País]],Exportaciones_FOB_frutas[[#This Row],[Detalle]],Exportaciones_FOB_frutas[[#This Row],[Año]])</f>
        <v>HondurasMandarinas y Clementinas2020</v>
      </c>
      <c r="B1190" s="2" t="s">
        <v>93</v>
      </c>
      <c r="C1190" s="2" t="s">
        <v>4</v>
      </c>
      <c r="D1190" s="2" t="s">
        <v>11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21840</v>
      </c>
      <c r="N1190" s="3"/>
      <c r="O1190" s="3"/>
      <c r="P1190" s="3"/>
      <c r="Q1190" s="3">
        <f>SUM(Exportaciones_FOB_frutas[[#This Row],[Enero]:[Diciembre]])</f>
        <v>21840</v>
      </c>
      <c r="R1190" t="s">
        <v>236</v>
      </c>
      <c r="S1190">
        <v>2020</v>
      </c>
    </row>
    <row r="1191" spans="1:19" x14ac:dyDescent="0.35">
      <c r="A1191" s="3" t="str">
        <f>+_xlfn.CONCAT(Exportaciones_FOB_frutas[[#This Row],[País]],Exportaciones_FOB_frutas[[#This Row],[Detalle]],Exportaciones_FOB_frutas[[#This Row],[Año]])</f>
        <v>JapónMandarinas y Clementinas2020</v>
      </c>
      <c r="B1191" s="1" t="s">
        <v>110</v>
      </c>
      <c r="C1191" s="1" t="s">
        <v>4</v>
      </c>
      <c r="D1191" s="1" t="s">
        <v>11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16800.79</v>
      </c>
      <c r="L1191" s="3">
        <v>73965.279999999999</v>
      </c>
      <c r="M1191" s="3">
        <v>33215.440000000002</v>
      </c>
      <c r="N1191" s="3"/>
      <c r="O1191" s="3"/>
      <c r="P1191" s="3"/>
      <c r="Q1191" s="3">
        <f>SUM(Exportaciones_FOB_frutas[[#This Row],[Enero]:[Diciembre]])</f>
        <v>123981.51000000001</v>
      </c>
      <c r="R1191" t="s">
        <v>236</v>
      </c>
      <c r="S1191">
        <v>2020</v>
      </c>
    </row>
    <row r="1192" spans="1:19" x14ac:dyDescent="0.35">
      <c r="A1192" s="3" t="str">
        <f>+_xlfn.CONCAT(Exportaciones_FOB_frutas[[#This Row],[País]],Exportaciones_FOB_frutas[[#This Row],[Detalle]],Exportaciones_FOB_frutas[[#This Row],[Año]])</f>
        <v>NicaraguaMandarinas y Clementinas2020</v>
      </c>
      <c r="B1192" s="1" t="s">
        <v>138</v>
      </c>
      <c r="C1192" s="1" t="s">
        <v>4</v>
      </c>
      <c r="D1192" s="1" t="s">
        <v>11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1980</v>
      </c>
      <c r="M1192" s="3">
        <v>1980</v>
      </c>
      <c r="N1192" s="3"/>
      <c r="O1192" s="3"/>
      <c r="P1192" s="3"/>
      <c r="Q1192" s="3">
        <f>SUM(Exportaciones_FOB_frutas[[#This Row],[Enero]:[Diciembre]])</f>
        <v>3960</v>
      </c>
      <c r="R1192" t="s">
        <v>236</v>
      </c>
      <c r="S1192">
        <v>2020</v>
      </c>
    </row>
    <row r="1193" spans="1:19" x14ac:dyDescent="0.35">
      <c r="A1193" s="3" t="str">
        <f>+_xlfn.CONCAT(Exportaciones_FOB_frutas[[#This Row],[País]],Exportaciones_FOB_frutas[[#This Row],[Detalle]],Exportaciones_FOB_frutas[[#This Row],[Año]])</f>
        <v>PanamáMandarinas y Clementinas2020</v>
      </c>
      <c r="B1193" s="2" t="s">
        <v>146</v>
      </c>
      <c r="C1193" s="2" t="s">
        <v>4</v>
      </c>
      <c r="D1193" s="2" t="s">
        <v>11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23689.48</v>
      </c>
      <c r="L1193" s="3">
        <v>0</v>
      </c>
      <c r="M1193" s="3">
        <v>0</v>
      </c>
      <c r="N1193" s="3"/>
      <c r="O1193" s="3"/>
      <c r="P1193" s="3"/>
      <c r="Q1193" s="3">
        <f>SUM(Exportaciones_FOB_frutas[[#This Row],[Enero]:[Diciembre]])</f>
        <v>23689.48</v>
      </c>
      <c r="R1193" t="s">
        <v>236</v>
      </c>
      <c r="S1193">
        <v>2020</v>
      </c>
    </row>
    <row r="1194" spans="1:19" x14ac:dyDescent="0.35">
      <c r="A1194" s="3" t="str">
        <f>+_xlfn.CONCAT(Exportaciones_FOB_frutas[[#This Row],[País]],Exportaciones_FOB_frutas[[#This Row],[Detalle]],Exportaciones_FOB_frutas[[#This Row],[Año]])</f>
        <v>Puerto RicoMandarinas y Clementinas2020</v>
      </c>
      <c r="B1194" s="1" t="s">
        <v>153</v>
      </c>
      <c r="C1194" s="1" t="s">
        <v>4</v>
      </c>
      <c r="D1194" s="1" t="s">
        <v>11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155547</v>
      </c>
      <c r="K1194" s="3">
        <v>193596.19</v>
      </c>
      <c r="L1194" s="3">
        <v>387849.49</v>
      </c>
      <c r="M1194" s="3">
        <v>439319.19</v>
      </c>
      <c r="N1194" s="3"/>
      <c r="O1194" s="3"/>
      <c r="P1194" s="3"/>
      <c r="Q1194" s="3">
        <f>SUM(Exportaciones_FOB_frutas[[#This Row],[Enero]:[Diciembre]])</f>
        <v>1176311.8699999999</v>
      </c>
      <c r="R1194" t="s">
        <v>236</v>
      </c>
      <c r="S1194">
        <v>2020</v>
      </c>
    </row>
    <row r="1195" spans="1:19" x14ac:dyDescent="0.35">
      <c r="A1195" s="3" t="str">
        <f>+_xlfn.CONCAT(Exportaciones_FOB_frutas[[#This Row],[País]],Exportaciones_FOB_frutas[[#This Row],[Detalle]],Exportaciones_FOB_frutas[[#This Row],[Año]])</f>
        <v>Reino UnidoMandarinas y Clementinas2020</v>
      </c>
      <c r="B1195" s="1" t="s">
        <v>155</v>
      </c>
      <c r="C1195" s="1" t="s">
        <v>4</v>
      </c>
      <c r="D1195" s="1" t="s">
        <v>11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659477.71000000008</v>
      </c>
      <c r="M1195" s="3">
        <v>1131313.8899999999</v>
      </c>
      <c r="N1195" s="3"/>
      <c r="O1195" s="3"/>
      <c r="P1195" s="3"/>
      <c r="Q1195" s="3">
        <f>SUM(Exportaciones_FOB_frutas[[#This Row],[Enero]:[Diciembre]])</f>
        <v>1790791.6</v>
      </c>
      <c r="R1195" t="s">
        <v>236</v>
      </c>
      <c r="S1195">
        <v>2020</v>
      </c>
    </row>
    <row r="1196" spans="1:19" x14ac:dyDescent="0.35">
      <c r="A1196" s="3" t="str">
        <f>+_xlfn.CONCAT(Exportaciones_FOB_frutas[[#This Row],[País]],Exportaciones_FOB_frutas[[#This Row],[Detalle]],Exportaciones_FOB_frutas[[#This Row],[Año]])</f>
        <v>República DominicanaMandarinas y Clementinas2020</v>
      </c>
      <c r="B1196" s="1" t="s">
        <v>158</v>
      </c>
      <c r="C1196" s="1" t="s">
        <v>4</v>
      </c>
      <c r="D1196" s="1" t="s">
        <v>11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58854.01</v>
      </c>
      <c r="L1196" s="3">
        <v>86279.039999999994</v>
      </c>
      <c r="M1196" s="3">
        <v>175324.75</v>
      </c>
      <c r="N1196" s="3"/>
      <c r="O1196" s="3"/>
      <c r="P1196" s="3"/>
      <c r="Q1196" s="3">
        <f>SUM(Exportaciones_FOB_frutas[[#This Row],[Enero]:[Diciembre]])</f>
        <v>320457.8</v>
      </c>
      <c r="R1196" t="s">
        <v>236</v>
      </c>
      <c r="S1196">
        <v>2020</v>
      </c>
    </row>
    <row r="1197" spans="1:19" x14ac:dyDescent="0.35">
      <c r="A1197" s="3" t="str">
        <f>+_xlfn.CONCAT(Exportaciones_FOB_frutas[[#This Row],[País]],Exportaciones_FOB_frutas[[#This Row],[Detalle]],Exportaciones_FOB_frutas[[#This Row],[Año]])</f>
        <v>RusiaMandarinas y Clementinas2020</v>
      </c>
      <c r="B1197" s="1" t="s">
        <v>161</v>
      </c>
      <c r="C1197" s="1" t="s">
        <v>4</v>
      </c>
      <c r="D1197" s="1" t="s">
        <v>11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42264</v>
      </c>
      <c r="M1197" s="3">
        <v>121245</v>
      </c>
      <c r="N1197" s="3"/>
      <c r="O1197" s="3"/>
      <c r="P1197" s="3"/>
      <c r="Q1197" s="3">
        <f>SUM(Exportaciones_FOB_frutas[[#This Row],[Enero]:[Diciembre]])</f>
        <v>163509</v>
      </c>
      <c r="R1197" t="s">
        <v>236</v>
      </c>
      <c r="S1197">
        <v>2020</v>
      </c>
    </row>
    <row r="1198" spans="1:19" x14ac:dyDescent="0.35">
      <c r="A1198" s="3" t="str">
        <f>+_xlfn.CONCAT(Exportaciones_FOB_frutas[[#This Row],[País]],Exportaciones_FOB_frutas[[#This Row],[Detalle]],Exportaciones_FOB_frutas[[#This Row],[Año]])</f>
        <v>TailandiaMandarinas y Clementinas2020</v>
      </c>
      <c r="B1198" s="2" t="s">
        <v>178</v>
      </c>
      <c r="C1198" s="2" t="s">
        <v>4</v>
      </c>
      <c r="D1198" s="2" t="s">
        <v>11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32200</v>
      </c>
      <c r="K1198" s="3">
        <v>0</v>
      </c>
      <c r="L1198" s="3">
        <v>0</v>
      </c>
      <c r="M1198" s="3">
        <v>0</v>
      </c>
      <c r="N1198" s="3"/>
      <c r="O1198" s="3"/>
      <c r="P1198" s="3"/>
      <c r="Q1198" s="3">
        <f>SUM(Exportaciones_FOB_frutas[[#This Row],[Enero]:[Diciembre]])</f>
        <v>32200</v>
      </c>
      <c r="R1198" t="s">
        <v>236</v>
      </c>
      <c r="S1198">
        <v>2020</v>
      </c>
    </row>
    <row r="1199" spans="1:19" x14ac:dyDescent="0.35">
      <c r="A1199" s="3" t="str">
        <f>+_xlfn.CONCAT(Exportaciones_FOB_frutas[[#This Row],[País]],Exportaciones_FOB_frutas[[#This Row],[Detalle]],Exportaciones_FOB_frutas[[#This Row],[Año]])</f>
        <v>Otros PaísesMandarinas y Clementinas2020</v>
      </c>
      <c r="B1199" s="1" t="s">
        <v>197</v>
      </c>
      <c r="C1199" s="1" t="s">
        <v>4</v>
      </c>
      <c r="D1199" s="1" t="s">
        <v>11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679918</v>
      </c>
      <c r="K1199" s="3">
        <v>225377</v>
      </c>
      <c r="L1199" s="3">
        <v>0</v>
      </c>
      <c r="M1199" s="3">
        <v>0</v>
      </c>
      <c r="N1199" s="3"/>
      <c r="O1199" s="3"/>
      <c r="P1199" s="3"/>
      <c r="Q1199" s="3">
        <f>SUM(Exportaciones_FOB_frutas[[#This Row],[Enero]:[Diciembre]])</f>
        <v>905295</v>
      </c>
      <c r="R1199" t="s">
        <v>236</v>
      </c>
      <c r="S1199">
        <v>2020</v>
      </c>
    </row>
    <row r="1200" spans="1:19" x14ac:dyDescent="0.35">
      <c r="A1200" s="3" t="str">
        <f>+_xlfn.CONCAT(Exportaciones_FOB_frutas[[#This Row],[País]],Exportaciones_FOB_frutas[[#This Row],[Detalle]],Exportaciones_FOB_frutas[[#This Row],[Año]])</f>
        <v>ChinaMandarinas y Clementinas2019</v>
      </c>
      <c r="B1200" s="1" t="s">
        <v>56</v>
      </c>
      <c r="C1200" s="1" t="s">
        <v>4</v>
      </c>
      <c r="D1200" s="1" t="s">
        <v>11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286</v>
      </c>
      <c r="M1200" s="3">
        <v>0</v>
      </c>
      <c r="N1200" s="3">
        <v>0</v>
      </c>
      <c r="O1200" s="3">
        <v>0</v>
      </c>
      <c r="P1200" s="3">
        <v>0</v>
      </c>
      <c r="Q1200" s="3">
        <f>SUM(Exportaciones_FOB_frutas[[#This Row],[Enero]:[Diciembre]])</f>
        <v>286</v>
      </c>
      <c r="R1200" t="s">
        <v>236</v>
      </c>
      <c r="S1200">
        <v>2019</v>
      </c>
    </row>
    <row r="1201" spans="1:19" x14ac:dyDescent="0.35">
      <c r="A1201" s="3" t="str">
        <f>+_xlfn.CONCAT(Exportaciones_FOB_frutas[[#This Row],[País]],Exportaciones_FOB_frutas[[#This Row],[Detalle]],Exportaciones_FOB_frutas[[#This Row],[Año]])</f>
        <v>Estados Unidos de AméricaMandarinas y Clementinas2019</v>
      </c>
      <c r="B1201" s="2" t="s">
        <v>74</v>
      </c>
      <c r="C1201" s="2" t="s">
        <v>4</v>
      </c>
      <c r="D1201" s="2" t="s">
        <v>11</v>
      </c>
      <c r="E1201" s="3">
        <v>0</v>
      </c>
      <c r="F1201" s="3">
        <v>0</v>
      </c>
      <c r="G1201" s="3">
        <v>0</v>
      </c>
      <c r="H1201" s="3">
        <v>0</v>
      </c>
      <c r="I1201" s="3">
        <v>17329461.719999999</v>
      </c>
      <c r="J1201" s="3">
        <v>27799754.050000001</v>
      </c>
      <c r="K1201" s="3">
        <v>19137043.140000001</v>
      </c>
      <c r="L1201" s="3">
        <v>34535491.32</v>
      </c>
      <c r="M1201" s="3">
        <v>41470279.799999997</v>
      </c>
      <c r="N1201" s="3">
        <v>24836513.329999998</v>
      </c>
      <c r="O1201" s="3">
        <v>2639201.2799999998</v>
      </c>
      <c r="P1201" s="3">
        <v>20671.560000000001</v>
      </c>
      <c r="Q1201" s="3">
        <f>SUM(Exportaciones_FOB_frutas[[#This Row],[Enero]:[Diciembre]])</f>
        <v>167768416.19999996</v>
      </c>
      <c r="R1201" t="s">
        <v>236</v>
      </c>
      <c r="S1201">
        <v>2019</v>
      </c>
    </row>
    <row r="1202" spans="1:19" x14ac:dyDescent="0.35">
      <c r="A1202" s="3" t="str">
        <f>+_xlfn.CONCAT(Exportaciones_FOB_frutas[[#This Row],[País]],Exportaciones_FOB_frutas[[#This Row],[Detalle]],Exportaciones_FOB_frutas[[#This Row],[Año]])</f>
        <v>JapónMandarinas y Clementinas2019</v>
      </c>
      <c r="B1202" s="2" t="s">
        <v>110</v>
      </c>
      <c r="C1202" s="2" t="s">
        <v>4</v>
      </c>
      <c r="D1202" s="2" t="s">
        <v>11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408.65</v>
      </c>
      <c r="L1202" s="3">
        <v>8578.81</v>
      </c>
      <c r="M1202" s="3">
        <v>0</v>
      </c>
      <c r="N1202" s="3">
        <v>516.9</v>
      </c>
      <c r="O1202" s="3">
        <v>0</v>
      </c>
      <c r="P1202" s="3">
        <v>0</v>
      </c>
      <c r="Q1202" s="3">
        <f>SUM(Exportaciones_FOB_frutas[[#This Row],[Enero]:[Diciembre]])</f>
        <v>9504.3599999999988</v>
      </c>
      <c r="R1202" t="s">
        <v>236</v>
      </c>
      <c r="S1202">
        <v>2019</v>
      </c>
    </row>
    <row r="1203" spans="1:19" x14ac:dyDescent="0.35">
      <c r="A1203" s="3" t="str">
        <f>+_xlfn.CONCAT(Exportaciones_FOB_frutas[[#This Row],[País]],Exportaciones_FOB_frutas[[#This Row],[Detalle]],Exportaciones_FOB_frutas[[#This Row],[Año]])</f>
        <v>PerúMandarinas y Clementinas2019</v>
      </c>
      <c r="B1203" s="1" t="s">
        <v>149</v>
      </c>
      <c r="C1203" s="1" t="s">
        <v>4</v>
      </c>
      <c r="D1203" s="1" t="s">
        <v>11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17010</v>
      </c>
      <c r="P1203" s="3">
        <v>0</v>
      </c>
      <c r="Q1203" s="3">
        <f>SUM(Exportaciones_FOB_frutas[[#This Row],[Enero]:[Diciembre]])</f>
        <v>17010</v>
      </c>
      <c r="R1203" t="s">
        <v>236</v>
      </c>
      <c r="S1203">
        <v>2019</v>
      </c>
    </row>
    <row r="1204" spans="1:19" x14ac:dyDescent="0.35">
      <c r="A1204" s="3" t="str">
        <f>+_xlfn.CONCAT(Exportaciones_FOB_frutas[[#This Row],[País]],Exportaciones_FOB_frutas[[#This Row],[Detalle]],Exportaciones_FOB_frutas[[#This Row],[Año]])</f>
        <v>EspañaMandarinas y Clementinas2019</v>
      </c>
      <c r="B1204" s="2" t="s">
        <v>73</v>
      </c>
      <c r="C1204" s="2" t="s">
        <v>4</v>
      </c>
      <c r="D1204" s="2" t="s">
        <v>11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80</v>
      </c>
      <c r="O1204" s="3">
        <v>0</v>
      </c>
      <c r="P1204" s="3">
        <v>0</v>
      </c>
      <c r="Q1204" s="3">
        <f>SUM(Exportaciones_FOB_frutas[[#This Row],[Enero]:[Diciembre]])</f>
        <v>80</v>
      </c>
      <c r="R1204" t="s">
        <v>236</v>
      </c>
      <c r="S1204">
        <v>2019</v>
      </c>
    </row>
    <row r="1205" spans="1:19" x14ac:dyDescent="0.35">
      <c r="A1205" s="3" t="str">
        <f>+_xlfn.CONCAT(Exportaciones_FOB_frutas[[#This Row],[País]],Exportaciones_FOB_frutas[[#This Row],[Detalle]],Exportaciones_FOB_frutas[[#This Row],[Año]])</f>
        <v>HolandaMandarinas y Clementinas2019</v>
      </c>
      <c r="B1205" s="2" t="s">
        <v>92</v>
      </c>
      <c r="C1205" s="2" t="s">
        <v>4</v>
      </c>
      <c r="D1205" s="2" t="s">
        <v>11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310037.63</v>
      </c>
      <c r="M1205" s="3">
        <v>835170.29</v>
      </c>
      <c r="N1205" s="3">
        <v>12816.35</v>
      </c>
      <c r="O1205" s="3">
        <v>0</v>
      </c>
      <c r="P1205" s="3">
        <v>0</v>
      </c>
      <c r="Q1205" s="3">
        <f>SUM(Exportaciones_FOB_frutas[[#This Row],[Enero]:[Diciembre]])</f>
        <v>1158024.27</v>
      </c>
      <c r="R1205" t="s">
        <v>236</v>
      </c>
      <c r="S1205">
        <v>2019</v>
      </c>
    </row>
    <row r="1206" spans="1:19" x14ac:dyDescent="0.35">
      <c r="A1206" s="3" t="str">
        <f>+_xlfn.CONCAT(Exportaciones_FOB_frutas[[#This Row],[País]],Exportaciones_FOB_frutas[[#This Row],[Detalle]],Exportaciones_FOB_frutas[[#This Row],[Año]])</f>
        <v>CanadáMandarinas y Clementinas2019</v>
      </c>
      <c r="B1206" s="2" t="s">
        <v>55</v>
      </c>
      <c r="C1206" s="2" t="s">
        <v>4</v>
      </c>
      <c r="D1206" s="2" t="s">
        <v>11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56980</v>
      </c>
      <c r="K1206" s="3">
        <v>126162</v>
      </c>
      <c r="L1206" s="3">
        <v>211772.72</v>
      </c>
      <c r="M1206" s="3">
        <v>1077242.6000000001</v>
      </c>
      <c r="N1206" s="3">
        <v>2617277.7000000002</v>
      </c>
      <c r="O1206" s="3">
        <v>80892.88</v>
      </c>
      <c r="P1206" s="3">
        <v>0</v>
      </c>
      <c r="Q1206" s="3">
        <f>SUM(Exportaciones_FOB_frutas[[#This Row],[Enero]:[Diciembre]])</f>
        <v>4170327.9000000004</v>
      </c>
      <c r="R1206" t="s">
        <v>236</v>
      </c>
      <c r="S1206">
        <v>2019</v>
      </c>
    </row>
    <row r="1207" spans="1:19" x14ac:dyDescent="0.35">
      <c r="A1207" s="3" t="str">
        <f>+_xlfn.CONCAT(Exportaciones_FOB_frutas[[#This Row],[País]],Exportaciones_FOB_frutas[[#This Row],[Detalle]],Exportaciones_FOB_frutas[[#This Row],[Año]])</f>
        <v>AlemaniaMandarinas y Clementinas2019</v>
      </c>
      <c r="B1207" s="1" t="s">
        <v>3</v>
      </c>
      <c r="C1207" s="1" t="s">
        <v>4</v>
      </c>
      <c r="D1207" s="1" t="s">
        <v>11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20</v>
      </c>
      <c r="M1207" s="3">
        <v>202501.13</v>
      </c>
      <c r="N1207" s="3">
        <v>36500.620000000003</v>
      </c>
      <c r="O1207" s="3">
        <v>0</v>
      </c>
      <c r="P1207" s="3">
        <v>0</v>
      </c>
      <c r="Q1207" s="3">
        <f>SUM(Exportaciones_FOB_frutas[[#This Row],[Enero]:[Diciembre]])</f>
        <v>239021.75</v>
      </c>
      <c r="R1207" t="s">
        <v>236</v>
      </c>
      <c r="S1207">
        <v>2019</v>
      </c>
    </row>
    <row r="1208" spans="1:19" x14ac:dyDescent="0.35">
      <c r="A1208" s="3" t="str">
        <f>+_xlfn.CONCAT(Exportaciones_FOB_frutas[[#This Row],[País]],Exportaciones_FOB_frutas[[#This Row],[Detalle]],Exportaciones_FOB_frutas[[#This Row],[Año]])</f>
        <v>RusiaMandarinas y Clementinas2019</v>
      </c>
      <c r="B1208" s="2" t="s">
        <v>161</v>
      </c>
      <c r="C1208" s="2" t="s">
        <v>4</v>
      </c>
      <c r="D1208" s="2" t="s">
        <v>11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62121</v>
      </c>
      <c r="O1208" s="3">
        <v>0</v>
      </c>
      <c r="P1208" s="3">
        <v>0</v>
      </c>
      <c r="Q1208" s="3">
        <f>SUM(Exportaciones_FOB_frutas[[#This Row],[Enero]:[Diciembre]])</f>
        <v>62121</v>
      </c>
      <c r="R1208" t="s">
        <v>236</v>
      </c>
      <c r="S1208">
        <v>2019</v>
      </c>
    </row>
    <row r="1209" spans="1:19" x14ac:dyDescent="0.35">
      <c r="A1209" s="3" t="str">
        <f>+_xlfn.CONCAT(Exportaciones_FOB_frutas[[#This Row],[País]],Exportaciones_FOB_frutas[[#This Row],[Detalle]],Exportaciones_FOB_frutas[[#This Row],[Año]])</f>
        <v>Reino UnidoMandarinas y Clementinas2019</v>
      </c>
      <c r="B1209" s="2" t="s">
        <v>155</v>
      </c>
      <c r="C1209" s="2" t="s">
        <v>4</v>
      </c>
      <c r="D1209" s="2" t="s">
        <v>11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233.99</v>
      </c>
      <c r="K1209" s="3">
        <v>59052</v>
      </c>
      <c r="L1209" s="3">
        <v>848368.78</v>
      </c>
      <c r="M1209" s="3">
        <v>1850793.24</v>
      </c>
      <c r="N1209" s="3">
        <v>983926.54</v>
      </c>
      <c r="O1209" s="3">
        <v>60</v>
      </c>
      <c r="P1209" s="3">
        <v>0</v>
      </c>
      <c r="Q1209" s="3">
        <f>SUM(Exportaciones_FOB_frutas[[#This Row],[Enero]:[Diciembre]])</f>
        <v>3742434.55</v>
      </c>
      <c r="R1209" t="s">
        <v>236</v>
      </c>
      <c r="S1209">
        <v>2019</v>
      </c>
    </row>
    <row r="1210" spans="1:19" x14ac:dyDescent="0.35">
      <c r="A1210" s="3" t="str">
        <f>+_xlfn.CONCAT(Exportaciones_FOB_frutas[[#This Row],[País]],Exportaciones_FOB_frutas[[#This Row],[Detalle]],Exportaciones_FOB_frutas[[#This Row],[Año]])</f>
        <v>EcuadorMandarinas y Clementinas2019</v>
      </c>
      <c r="B1210" s="1" t="s">
        <v>68</v>
      </c>
      <c r="C1210" s="1" t="s">
        <v>4</v>
      </c>
      <c r="D1210" s="1" t="s">
        <v>11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605</v>
      </c>
      <c r="M1210" s="3">
        <v>0</v>
      </c>
      <c r="N1210" s="3">
        <v>1836</v>
      </c>
      <c r="O1210" s="3">
        <v>0</v>
      </c>
      <c r="P1210" s="3">
        <v>0</v>
      </c>
      <c r="Q1210" s="3">
        <f>SUM(Exportaciones_FOB_frutas[[#This Row],[Enero]:[Diciembre]])</f>
        <v>2441</v>
      </c>
      <c r="R1210" t="s">
        <v>236</v>
      </c>
      <c r="S1210">
        <v>2019</v>
      </c>
    </row>
    <row r="1211" spans="1:19" x14ac:dyDescent="0.35">
      <c r="A1211" s="3" t="str">
        <f>+_xlfn.CONCAT(Exportaciones_FOB_frutas[[#This Row],[País]],Exportaciones_FOB_frutas[[#This Row],[Detalle]],Exportaciones_FOB_frutas[[#This Row],[Año]])</f>
        <v>PanamáMandarinas y Clementinas2019</v>
      </c>
      <c r="B1211" s="1" t="s">
        <v>146</v>
      </c>
      <c r="C1211" s="1" t="s">
        <v>4</v>
      </c>
      <c r="D1211" s="1" t="s">
        <v>11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10500</v>
      </c>
      <c r="K1211" s="3">
        <v>0</v>
      </c>
      <c r="L1211" s="3">
        <v>0</v>
      </c>
      <c r="M1211" s="3">
        <v>6458.26</v>
      </c>
      <c r="N1211" s="3">
        <v>0</v>
      </c>
      <c r="O1211" s="3">
        <v>54720</v>
      </c>
      <c r="P1211" s="3">
        <v>0</v>
      </c>
      <c r="Q1211" s="3">
        <f>SUM(Exportaciones_FOB_frutas[[#This Row],[Enero]:[Diciembre]])</f>
        <v>71678.260000000009</v>
      </c>
      <c r="R1211" t="s">
        <v>236</v>
      </c>
      <c r="S1211">
        <v>2019</v>
      </c>
    </row>
    <row r="1212" spans="1:19" x14ac:dyDescent="0.35">
      <c r="A1212" s="3" t="str">
        <f>+_xlfn.CONCAT(Exportaciones_FOB_frutas[[#This Row],[País]],Exportaciones_FOB_frutas[[#This Row],[Detalle]],Exportaciones_FOB_frutas[[#This Row],[Año]])</f>
        <v>DinamarcaMandarinas y Clementinas2019</v>
      </c>
      <c r="B1212" s="2" t="s">
        <v>65</v>
      </c>
      <c r="C1212" s="2" t="s">
        <v>4</v>
      </c>
      <c r="D1212" s="2" t="s">
        <v>11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29563.200000000001</v>
      </c>
      <c r="M1212" s="3">
        <v>59126.400000000001</v>
      </c>
      <c r="N1212" s="3">
        <v>0</v>
      </c>
      <c r="O1212" s="3">
        <v>0</v>
      </c>
      <c r="P1212" s="3">
        <v>0</v>
      </c>
      <c r="Q1212" s="3">
        <f>SUM(Exportaciones_FOB_frutas[[#This Row],[Enero]:[Diciembre]])</f>
        <v>88689.600000000006</v>
      </c>
      <c r="R1212" t="s">
        <v>236</v>
      </c>
      <c r="S1212">
        <v>2019</v>
      </c>
    </row>
    <row r="1213" spans="1:19" x14ac:dyDescent="0.35">
      <c r="A1213" s="3" t="str">
        <f>+_xlfn.CONCAT(Exportaciones_FOB_frutas[[#This Row],[País]],Exportaciones_FOB_frutas[[#This Row],[Detalle]],Exportaciones_FOB_frutas[[#This Row],[Año]])</f>
        <v>GuatemalaMandarinas y Clementinas2019</v>
      </c>
      <c r="B1213" s="1" t="s">
        <v>87</v>
      </c>
      <c r="C1213" s="1" t="s">
        <v>4</v>
      </c>
      <c r="D1213" s="1" t="s">
        <v>11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1119.07</v>
      </c>
      <c r="L1213" s="3">
        <v>3600</v>
      </c>
      <c r="M1213" s="3">
        <v>20336</v>
      </c>
      <c r="N1213" s="3">
        <v>0</v>
      </c>
      <c r="O1213" s="3">
        <v>8640</v>
      </c>
      <c r="P1213" s="3">
        <v>0</v>
      </c>
      <c r="Q1213" s="3">
        <f>SUM(Exportaciones_FOB_frutas[[#This Row],[Enero]:[Diciembre]])</f>
        <v>33695.07</v>
      </c>
      <c r="R1213" t="s">
        <v>236</v>
      </c>
      <c r="S1213">
        <v>2019</v>
      </c>
    </row>
    <row r="1214" spans="1:19" x14ac:dyDescent="0.35">
      <c r="A1214" s="3" t="str">
        <f>+_xlfn.CONCAT(Exportaciones_FOB_frutas[[#This Row],[País]],Exportaciones_FOB_frutas[[#This Row],[Detalle]],Exportaciones_FOB_frutas[[#This Row],[Año]])</f>
        <v>Hong Kong (Región administrativa especial de China)Mandarinas y Clementinas2019</v>
      </c>
      <c r="B1214" s="1" t="s">
        <v>94</v>
      </c>
      <c r="C1214" s="1" t="s">
        <v>4</v>
      </c>
      <c r="D1214" s="1" t="s">
        <v>11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103.72</v>
      </c>
      <c r="N1214" s="3">
        <v>0</v>
      </c>
      <c r="O1214" s="3">
        <v>0</v>
      </c>
      <c r="P1214" s="3">
        <v>0</v>
      </c>
      <c r="Q1214" s="3">
        <f>SUM(Exportaciones_FOB_frutas[[#This Row],[Enero]:[Diciembre]])</f>
        <v>103.72</v>
      </c>
      <c r="R1214" t="s">
        <v>236</v>
      </c>
      <c r="S1214">
        <v>2019</v>
      </c>
    </row>
    <row r="1215" spans="1:19" x14ac:dyDescent="0.35">
      <c r="A1215" s="3" t="str">
        <f>+_xlfn.CONCAT(Exportaciones_FOB_frutas[[#This Row],[País]],Exportaciones_FOB_frutas[[#This Row],[Detalle]],Exportaciones_FOB_frutas[[#This Row],[Año]])</f>
        <v>El SalvadorMandarinas y Clementinas2019</v>
      </c>
      <c r="B1215" s="1" t="s">
        <v>70</v>
      </c>
      <c r="C1215" s="1" t="s">
        <v>4</v>
      </c>
      <c r="D1215" s="1" t="s">
        <v>11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69814</v>
      </c>
      <c r="O1215" s="3">
        <v>0</v>
      </c>
      <c r="P1215" s="3">
        <v>0</v>
      </c>
      <c r="Q1215" s="3">
        <f>SUM(Exportaciones_FOB_frutas[[#This Row],[Enero]:[Diciembre]])</f>
        <v>69814</v>
      </c>
      <c r="R1215" t="s">
        <v>236</v>
      </c>
      <c r="S1215">
        <v>2019</v>
      </c>
    </row>
    <row r="1216" spans="1:19" x14ac:dyDescent="0.35">
      <c r="A1216" s="3" t="str">
        <f>+_xlfn.CONCAT(Exportaciones_FOB_frutas[[#This Row],[País]],Exportaciones_FOB_frutas[[#This Row],[Detalle]],Exportaciones_FOB_frutas[[#This Row],[Año]])</f>
        <v>AustriaMandarinas y Clementinas2019</v>
      </c>
      <c r="B1216" s="1" t="s">
        <v>36</v>
      </c>
      <c r="C1216" s="1" t="s">
        <v>4</v>
      </c>
      <c r="D1216" s="1" t="s">
        <v>11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26751.73</v>
      </c>
      <c r="N1216" s="3">
        <v>0</v>
      </c>
      <c r="O1216" s="3">
        <v>0</v>
      </c>
      <c r="P1216" s="3">
        <v>0</v>
      </c>
      <c r="Q1216" s="3">
        <f>SUM(Exportaciones_FOB_frutas[[#This Row],[Enero]:[Diciembre]])</f>
        <v>26751.73</v>
      </c>
      <c r="R1216" t="s">
        <v>236</v>
      </c>
      <c r="S1216">
        <v>2019</v>
      </c>
    </row>
    <row r="1217" spans="1:19" x14ac:dyDescent="0.35">
      <c r="A1217" s="3" t="str">
        <f>+_xlfn.CONCAT(Exportaciones_FOB_frutas[[#This Row],[País]],Exportaciones_FOB_frutas[[#This Row],[Detalle]],Exportaciones_FOB_frutas[[#This Row],[Año]])</f>
        <v>Puerto RicoMandarinas y Clementinas2019</v>
      </c>
      <c r="B1217" s="1" t="s">
        <v>153</v>
      </c>
      <c r="C1217" s="1" t="s">
        <v>4</v>
      </c>
      <c r="D1217" s="1" t="s">
        <v>11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86251</v>
      </c>
      <c r="K1217" s="3">
        <v>80640</v>
      </c>
      <c r="L1217" s="3">
        <v>151177.06</v>
      </c>
      <c r="M1217" s="3">
        <v>157507.20000000001</v>
      </c>
      <c r="N1217" s="3">
        <v>234518.48</v>
      </c>
      <c r="O1217" s="3">
        <v>0</v>
      </c>
      <c r="P1217" s="3">
        <v>0</v>
      </c>
      <c r="Q1217" s="3">
        <f>SUM(Exportaciones_FOB_frutas[[#This Row],[Enero]:[Diciembre]])</f>
        <v>710093.74</v>
      </c>
      <c r="R1217" t="s">
        <v>236</v>
      </c>
      <c r="S1217">
        <v>2019</v>
      </c>
    </row>
    <row r="1218" spans="1:19" x14ac:dyDescent="0.35">
      <c r="A1218" s="3" t="str">
        <f>+_xlfn.CONCAT(Exportaciones_FOB_frutas[[#This Row],[País]],Exportaciones_FOB_frutas[[#This Row],[Detalle]],Exportaciones_FOB_frutas[[#This Row],[Año]])</f>
        <v>República DominicanaMandarinas y Clementinas2019</v>
      </c>
      <c r="B1218" s="2" t="s">
        <v>158</v>
      </c>
      <c r="C1218" s="2" t="s">
        <v>4</v>
      </c>
      <c r="D1218" s="2" t="s">
        <v>11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145812.38</v>
      </c>
      <c r="L1218" s="3">
        <v>132563.94</v>
      </c>
      <c r="M1218" s="3">
        <v>68669</v>
      </c>
      <c r="N1218" s="3">
        <v>39445.230000000003</v>
      </c>
      <c r="O1218" s="3">
        <v>12992.34</v>
      </c>
      <c r="P1218" s="3">
        <v>0</v>
      </c>
      <c r="Q1218" s="3">
        <f>SUM(Exportaciones_FOB_frutas[[#This Row],[Enero]:[Diciembre]])</f>
        <v>399482.89</v>
      </c>
      <c r="R1218" t="s">
        <v>236</v>
      </c>
      <c r="S1218">
        <v>2019</v>
      </c>
    </row>
    <row r="1219" spans="1:19" x14ac:dyDescent="0.35">
      <c r="A1219" s="3" t="str">
        <f>+_xlfn.CONCAT(Exportaciones_FOB_frutas[[#This Row],[País]],Exportaciones_FOB_frutas[[#This Row],[Detalle]],Exportaciones_FOB_frutas[[#This Row],[Año]])</f>
        <v>Otros PaísesMandarinas y Clementinas2019</v>
      </c>
      <c r="B1219" s="1" t="s">
        <v>197</v>
      </c>
      <c r="C1219" s="1" t="s">
        <v>4</v>
      </c>
      <c r="D1219" s="1" t="s">
        <v>11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237959.92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f>SUM(Exportaciones_FOB_frutas[[#This Row],[Enero]:[Diciembre]])</f>
        <v>237959.92</v>
      </c>
      <c r="R1219" t="s">
        <v>236</v>
      </c>
      <c r="S1219">
        <v>2019</v>
      </c>
    </row>
    <row r="1220" spans="1:19" x14ac:dyDescent="0.35">
      <c r="A1220" s="3" t="str">
        <f>+_xlfn.CONCAT(Exportaciones_FOB_frutas[[#This Row],[País]],Exportaciones_FOB_frutas[[#This Row],[Detalle]],Exportaciones_FOB_frutas[[#This Row],[Año]])</f>
        <v>Territorio Británico en AméricaMandarinas y Clementinas2019</v>
      </c>
      <c r="B1220" s="1" t="s">
        <v>180</v>
      </c>
      <c r="C1220" s="1" t="s">
        <v>4</v>
      </c>
      <c r="D1220" s="1" t="s">
        <v>11</v>
      </c>
      <c r="E1220" s="3">
        <v>150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f>SUM(Exportaciones_FOB_frutas[[#This Row],[Enero]:[Diciembre]])</f>
        <v>150</v>
      </c>
      <c r="R1220" t="s">
        <v>236</v>
      </c>
      <c r="S1220">
        <v>2019</v>
      </c>
    </row>
    <row r="1221" spans="1:19" x14ac:dyDescent="0.35">
      <c r="A1221" s="3" t="str">
        <f>+_xlfn.CONCAT(Exportaciones_FOB_frutas[[#This Row],[País]],Exportaciones_FOB_frutas[[#This Row],[Detalle]],Exportaciones_FOB_frutas[[#This Row],[Año]])</f>
        <v>Estados Unidos de AméricaMandarinas y Clementinas2018</v>
      </c>
      <c r="B1221" s="2" t="s">
        <v>74</v>
      </c>
      <c r="C1221" s="2" t="s">
        <v>4</v>
      </c>
      <c r="D1221" s="2" t="s">
        <v>11</v>
      </c>
      <c r="E1221" s="3">
        <v>0</v>
      </c>
      <c r="F1221" s="3">
        <v>0</v>
      </c>
      <c r="G1221" s="3">
        <v>0</v>
      </c>
      <c r="H1221" s="3">
        <v>247990.07</v>
      </c>
      <c r="I1221" s="3">
        <v>15935071.109999999</v>
      </c>
      <c r="J1221" s="3">
        <v>36053528.509999998</v>
      </c>
      <c r="K1221" s="3">
        <v>29293215.830000002</v>
      </c>
      <c r="L1221" s="3">
        <v>31174441.77</v>
      </c>
      <c r="M1221" s="3">
        <v>56301038.800000004</v>
      </c>
      <c r="N1221" s="3">
        <v>35310896.93</v>
      </c>
      <c r="O1221" s="3">
        <v>52197.39</v>
      </c>
      <c r="P1221" s="3">
        <v>0</v>
      </c>
      <c r="Q1221" s="3">
        <f>SUM(Exportaciones_FOB_frutas[[#This Row],[Enero]:[Diciembre]])</f>
        <v>204368380.41</v>
      </c>
      <c r="R1221" t="s">
        <v>236</v>
      </c>
      <c r="S1221">
        <v>2018</v>
      </c>
    </row>
    <row r="1222" spans="1:19" x14ac:dyDescent="0.35">
      <c r="A1222" s="3" t="str">
        <f>+_xlfn.CONCAT(Exportaciones_FOB_frutas[[#This Row],[País]],Exportaciones_FOB_frutas[[#This Row],[Detalle]],Exportaciones_FOB_frutas[[#This Row],[Año]])</f>
        <v>JapónMandarinas y Clementinas2018</v>
      </c>
      <c r="B1222" s="2" t="s">
        <v>110</v>
      </c>
      <c r="C1222" s="2" t="s">
        <v>4</v>
      </c>
      <c r="D1222" s="2" t="s">
        <v>11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29973.440000000002</v>
      </c>
      <c r="M1222" s="3">
        <v>0</v>
      </c>
      <c r="N1222" s="3">
        <v>0</v>
      </c>
      <c r="O1222" s="3">
        <v>0</v>
      </c>
      <c r="P1222" s="3">
        <v>0</v>
      </c>
      <c r="Q1222" s="3">
        <f>SUM(Exportaciones_FOB_frutas[[#This Row],[Enero]:[Diciembre]])</f>
        <v>29973.440000000002</v>
      </c>
      <c r="R1222" t="s">
        <v>236</v>
      </c>
      <c r="S1222">
        <v>2018</v>
      </c>
    </row>
    <row r="1223" spans="1:19" x14ac:dyDescent="0.35">
      <c r="A1223" s="3" t="str">
        <f>+_xlfn.CONCAT(Exportaciones_FOB_frutas[[#This Row],[País]],Exportaciones_FOB_frutas[[#This Row],[Detalle]],Exportaciones_FOB_frutas[[#This Row],[Año]])</f>
        <v>BrasilMandarinas y Clementinas2018</v>
      </c>
      <c r="B1223" s="2" t="s">
        <v>49</v>
      </c>
      <c r="C1223" s="2" t="s">
        <v>4</v>
      </c>
      <c r="D1223" s="2" t="s">
        <v>11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9576.5</v>
      </c>
      <c r="O1223" s="3">
        <v>0</v>
      </c>
      <c r="P1223" s="3">
        <v>0</v>
      </c>
      <c r="Q1223" s="3">
        <f>SUM(Exportaciones_FOB_frutas[[#This Row],[Enero]:[Diciembre]])</f>
        <v>9576.5</v>
      </c>
      <c r="R1223" t="s">
        <v>236</v>
      </c>
      <c r="S1223">
        <v>2018</v>
      </c>
    </row>
    <row r="1224" spans="1:19" x14ac:dyDescent="0.35">
      <c r="A1224" s="3" t="str">
        <f>+_xlfn.CONCAT(Exportaciones_FOB_frutas[[#This Row],[País]],Exportaciones_FOB_frutas[[#This Row],[Detalle]],Exportaciones_FOB_frutas[[#This Row],[Año]])</f>
        <v>PerúMandarinas y Clementinas2018</v>
      </c>
      <c r="B1224" s="1" t="s">
        <v>149</v>
      </c>
      <c r="C1224" s="1" t="s">
        <v>4</v>
      </c>
      <c r="D1224" s="1" t="s">
        <v>11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28080</v>
      </c>
      <c r="O1224" s="3">
        <v>19065.5</v>
      </c>
      <c r="P1224" s="3">
        <v>0</v>
      </c>
      <c r="Q1224" s="3">
        <f>SUM(Exportaciones_FOB_frutas[[#This Row],[Enero]:[Diciembre]])</f>
        <v>47145.5</v>
      </c>
      <c r="R1224" t="s">
        <v>236</v>
      </c>
      <c r="S1224">
        <v>2018</v>
      </c>
    </row>
    <row r="1225" spans="1:19" x14ac:dyDescent="0.35">
      <c r="A1225" s="3" t="str">
        <f>+_xlfn.CONCAT(Exportaciones_FOB_frutas[[#This Row],[País]],Exportaciones_FOB_frutas[[#This Row],[Detalle]],Exportaciones_FOB_frutas[[#This Row],[Año]])</f>
        <v>EspañaMandarinas y Clementinas2018</v>
      </c>
      <c r="B1225" s="2" t="s">
        <v>73</v>
      </c>
      <c r="C1225" s="2" t="s">
        <v>4</v>
      </c>
      <c r="D1225" s="2" t="s">
        <v>11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2829.02</v>
      </c>
      <c r="O1225" s="3">
        <v>0</v>
      </c>
      <c r="P1225" s="3">
        <v>0</v>
      </c>
      <c r="Q1225" s="3">
        <f>SUM(Exportaciones_FOB_frutas[[#This Row],[Enero]:[Diciembre]])</f>
        <v>2829.02</v>
      </c>
      <c r="R1225" t="s">
        <v>236</v>
      </c>
      <c r="S1225">
        <v>2018</v>
      </c>
    </row>
    <row r="1226" spans="1:19" x14ac:dyDescent="0.35">
      <c r="A1226" s="3" t="str">
        <f>+_xlfn.CONCAT(Exportaciones_FOB_frutas[[#This Row],[País]],Exportaciones_FOB_frutas[[#This Row],[Detalle]],Exportaciones_FOB_frutas[[#This Row],[Año]])</f>
        <v>HolandaMandarinas y Clementinas2018</v>
      </c>
      <c r="B1226" s="2" t="s">
        <v>92</v>
      </c>
      <c r="C1226" s="2" t="s">
        <v>4</v>
      </c>
      <c r="D1226" s="2" t="s">
        <v>11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66725.36</v>
      </c>
      <c r="M1226" s="3">
        <v>691540.78</v>
      </c>
      <c r="N1226" s="3">
        <v>0</v>
      </c>
      <c r="O1226" s="3">
        <v>0</v>
      </c>
      <c r="P1226" s="3">
        <v>0</v>
      </c>
      <c r="Q1226" s="3">
        <f>SUM(Exportaciones_FOB_frutas[[#This Row],[Enero]:[Diciembre]])</f>
        <v>758266.14</v>
      </c>
      <c r="R1226" t="s">
        <v>236</v>
      </c>
      <c r="S1226">
        <v>2018</v>
      </c>
    </row>
    <row r="1227" spans="1:19" x14ac:dyDescent="0.35">
      <c r="A1227" s="3" t="str">
        <f>+_xlfn.CONCAT(Exportaciones_FOB_frutas[[#This Row],[País]],Exportaciones_FOB_frutas[[#This Row],[Detalle]],Exportaciones_FOB_frutas[[#This Row],[Año]])</f>
        <v>CanadáMandarinas y Clementinas2018</v>
      </c>
      <c r="B1227" s="2" t="s">
        <v>55</v>
      </c>
      <c r="C1227" s="2" t="s">
        <v>4</v>
      </c>
      <c r="D1227" s="2" t="s">
        <v>11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22750</v>
      </c>
      <c r="K1227" s="3">
        <v>121991</v>
      </c>
      <c r="L1227" s="3">
        <v>683026.64</v>
      </c>
      <c r="M1227" s="3">
        <v>1996401.86</v>
      </c>
      <c r="N1227" s="3">
        <v>2184561.9500000002</v>
      </c>
      <c r="O1227" s="3">
        <v>0</v>
      </c>
      <c r="P1227" s="3">
        <v>0</v>
      </c>
      <c r="Q1227" s="3">
        <f>SUM(Exportaciones_FOB_frutas[[#This Row],[Enero]:[Diciembre]])</f>
        <v>5008731.45</v>
      </c>
      <c r="R1227" t="s">
        <v>236</v>
      </c>
      <c r="S1227">
        <v>2018</v>
      </c>
    </row>
    <row r="1228" spans="1:19" x14ac:dyDescent="0.35">
      <c r="A1228" s="3" t="str">
        <f>+_xlfn.CONCAT(Exportaciones_FOB_frutas[[#This Row],[País]],Exportaciones_FOB_frutas[[#This Row],[Detalle]],Exportaciones_FOB_frutas[[#This Row],[Año]])</f>
        <v>ColombiaMandarinas y Clementinas2018</v>
      </c>
      <c r="B1228" s="1" t="s">
        <v>58</v>
      </c>
      <c r="C1228" s="1" t="s">
        <v>4</v>
      </c>
      <c r="D1228" s="1" t="s">
        <v>11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24912</v>
      </c>
      <c r="O1228" s="3">
        <v>0</v>
      </c>
      <c r="P1228" s="3">
        <v>0</v>
      </c>
      <c r="Q1228" s="3">
        <f>SUM(Exportaciones_FOB_frutas[[#This Row],[Enero]:[Diciembre]])</f>
        <v>24912</v>
      </c>
      <c r="R1228" t="s">
        <v>236</v>
      </c>
      <c r="S1228">
        <v>2018</v>
      </c>
    </row>
    <row r="1229" spans="1:19" x14ac:dyDescent="0.35">
      <c r="A1229" s="3" t="str">
        <f>+_xlfn.CONCAT(Exportaciones_FOB_frutas[[#This Row],[País]],Exportaciones_FOB_frutas[[#This Row],[Detalle]],Exportaciones_FOB_frutas[[#This Row],[Año]])</f>
        <v>Reino UnidoMandarinas y Clementinas2018</v>
      </c>
      <c r="B1229" s="1" t="s">
        <v>155</v>
      </c>
      <c r="C1229" s="1" t="s">
        <v>4</v>
      </c>
      <c r="D1229" s="1" t="s">
        <v>11</v>
      </c>
      <c r="E1229" s="3">
        <v>0</v>
      </c>
      <c r="F1229" s="3">
        <v>0</v>
      </c>
      <c r="G1229" s="3">
        <v>0</v>
      </c>
      <c r="H1229" s="3">
        <v>300</v>
      </c>
      <c r="I1229" s="3">
        <v>0</v>
      </c>
      <c r="J1229" s="3">
        <v>247.43</v>
      </c>
      <c r="K1229" s="3">
        <v>82353</v>
      </c>
      <c r="L1229" s="3">
        <v>252362.3</v>
      </c>
      <c r="M1229" s="3">
        <v>1172399.71</v>
      </c>
      <c r="N1229" s="3">
        <v>565905</v>
      </c>
      <c r="O1229" s="3">
        <v>90</v>
      </c>
      <c r="P1229" s="3">
        <v>0</v>
      </c>
      <c r="Q1229" s="3">
        <f>SUM(Exportaciones_FOB_frutas[[#This Row],[Enero]:[Diciembre]])</f>
        <v>2073657.44</v>
      </c>
      <c r="R1229" t="s">
        <v>236</v>
      </c>
      <c r="S1229">
        <v>2018</v>
      </c>
    </row>
    <row r="1230" spans="1:19" x14ac:dyDescent="0.35">
      <c r="A1230" s="3" t="str">
        <f>+_xlfn.CONCAT(Exportaciones_FOB_frutas[[#This Row],[País]],Exportaciones_FOB_frutas[[#This Row],[Detalle]],Exportaciones_FOB_frutas[[#This Row],[Año]])</f>
        <v>EcuadorMandarinas y Clementinas2018</v>
      </c>
      <c r="B1230" s="2" t="s">
        <v>68</v>
      </c>
      <c r="C1230" s="2" t="s">
        <v>4</v>
      </c>
      <c r="D1230" s="2" t="s">
        <v>11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23861.040000000001</v>
      </c>
      <c r="L1230" s="3">
        <v>0</v>
      </c>
      <c r="M1230" s="3">
        <v>0</v>
      </c>
      <c r="N1230" s="3">
        <v>1764</v>
      </c>
      <c r="O1230" s="3">
        <v>1584</v>
      </c>
      <c r="P1230" s="3">
        <v>0</v>
      </c>
      <c r="Q1230" s="3">
        <f>SUM(Exportaciones_FOB_frutas[[#This Row],[Enero]:[Diciembre]])</f>
        <v>27209.040000000001</v>
      </c>
      <c r="R1230" t="s">
        <v>236</v>
      </c>
      <c r="S1230">
        <v>2018</v>
      </c>
    </row>
    <row r="1231" spans="1:19" x14ac:dyDescent="0.35">
      <c r="A1231" s="3" t="str">
        <f>+_xlfn.CONCAT(Exportaciones_FOB_frutas[[#This Row],[País]],Exportaciones_FOB_frutas[[#This Row],[Detalle]],Exportaciones_FOB_frutas[[#This Row],[Año]])</f>
        <v>PanamáMandarinas y Clementinas2018</v>
      </c>
      <c r="B1231" s="1" t="s">
        <v>146</v>
      </c>
      <c r="C1231" s="1" t="s">
        <v>4</v>
      </c>
      <c r="D1231" s="1" t="s">
        <v>11</v>
      </c>
      <c r="E1231" s="3">
        <v>0</v>
      </c>
      <c r="F1231" s="3">
        <v>0</v>
      </c>
      <c r="G1231" s="3">
        <v>0</v>
      </c>
      <c r="H1231" s="3">
        <v>0</v>
      </c>
      <c r="I1231" s="3">
        <v>60000</v>
      </c>
      <c r="J1231" s="3">
        <v>0</v>
      </c>
      <c r="K1231" s="3">
        <v>0</v>
      </c>
      <c r="L1231" s="3">
        <v>4791.07</v>
      </c>
      <c r="M1231" s="3">
        <v>44512</v>
      </c>
      <c r="N1231" s="3">
        <v>14312.74</v>
      </c>
      <c r="O1231" s="3">
        <v>0</v>
      </c>
      <c r="P1231" s="3">
        <v>0</v>
      </c>
      <c r="Q1231" s="3">
        <f>SUM(Exportaciones_FOB_frutas[[#This Row],[Enero]:[Diciembre]])</f>
        <v>123615.81000000001</v>
      </c>
      <c r="R1231" t="s">
        <v>236</v>
      </c>
      <c r="S1231">
        <v>2018</v>
      </c>
    </row>
    <row r="1232" spans="1:19" x14ac:dyDescent="0.35">
      <c r="A1232" s="3" t="str">
        <f>+_xlfn.CONCAT(Exportaciones_FOB_frutas[[#This Row],[País]],Exportaciones_FOB_frutas[[#This Row],[Detalle]],Exportaciones_FOB_frutas[[#This Row],[Año]])</f>
        <v>GuatemalaMandarinas y Clementinas2018</v>
      </c>
      <c r="B1232" s="1" t="s">
        <v>87</v>
      </c>
      <c r="C1232" s="1" t="s">
        <v>4</v>
      </c>
      <c r="D1232" s="1" t="s">
        <v>11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8064</v>
      </c>
      <c r="L1232" s="3">
        <v>0</v>
      </c>
      <c r="M1232" s="3">
        <v>0</v>
      </c>
      <c r="N1232" s="3">
        <v>5472</v>
      </c>
      <c r="O1232" s="3">
        <v>8004</v>
      </c>
      <c r="P1232" s="3">
        <v>0</v>
      </c>
      <c r="Q1232" s="3">
        <f>SUM(Exportaciones_FOB_frutas[[#This Row],[Enero]:[Diciembre]])</f>
        <v>21540</v>
      </c>
      <c r="R1232" t="s">
        <v>236</v>
      </c>
      <c r="S1232">
        <v>2018</v>
      </c>
    </row>
    <row r="1233" spans="1:19" x14ac:dyDescent="0.35">
      <c r="A1233" s="3" t="str">
        <f>+_xlfn.CONCAT(Exportaciones_FOB_frutas[[#This Row],[País]],Exportaciones_FOB_frutas[[#This Row],[Detalle]],Exportaciones_FOB_frutas[[#This Row],[Año]])</f>
        <v>Hong Kong (Región administrativa especial de China)Mandarinas y Clementinas2018</v>
      </c>
      <c r="B1233" s="1" t="s">
        <v>94</v>
      </c>
      <c r="C1233" s="1" t="s">
        <v>4</v>
      </c>
      <c r="D1233" s="1" t="s">
        <v>11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25920</v>
      </c>
      <c r="N1233" s="3">
        <v>0</v>
      </c>
      <c r="O1233" s="3">
        <v>0</v>
      </c>
      <c r="P1233" s="3">
        <v>0</v>
      </c>
      <c r="Q1233" s="3">
        <f>SUM(Exportaciones_FOB_frutas[[#This Row],[Enero]:[Diciembre]])</f>
        <v>25920</v>
      </c>
      <c r="R1233" t="s">
        <v>236</v>
      </c>
      <c r="S1233">
        <v>2018</v>
      </c>
    </row>
    <row r="1234" spans="1:19" x14ac:dyDescent="0.35">
      <c r="A1234" s="3" t="str">
        <f>+_xlfn.CONCAT(Exportaciones_FOB_frutas[[#This Row],[País]],Exportaciones_FOB_frutas[[#This Row],[Detalle]],Exportaciones_FOB_frutas[[#This Row],[Año]])</f>
        <v>Puerto RicoMandarinas y Clementinas2018</v>
      </c>
      <c r="B1234" s="1" t="s">
        <v>153</v>
      </c>
      <c r="C1234" s="1" t="s">
        <v>4</v>
      </c>
      <c r="D1234" s="1" t="s">
        <v>11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85392</v>
      </c>
      <c r="K1234" s="3">
        <v>42696</v>
      </c>
      <c r="L1234" s="3">
        <v>159723.08000000002</v>
      </c>
      <c r="M1234" s="3">
        <v>346320</v>
      </c>
      <c r="N1234" s="3">
        <v>233280</v>
      </c>
      <c r="O1234" s="3">
        <v>0</v>
      </c>
      <c r="P1234" s="3">
        <v>0</v>
      </c>
      <c r="Q1234" s="3">
        <f>SUM(Exportaciones_FOB_frutas[[#This Row],[Enero]:[Diciembre]])</f>
        <v>867411.08000000007</v>
      </c>
      <c r="R1234" t="s">
        <v>236</v>
      </c>
      <c r="S1234">
        <v>2018</v>
      </c>
    </row>
    <row r="1235" spans="1:19" x14ac:dyDescent="0.35">
      <c r="A1235" s="3" t="str">
        <f>+_xlfn.CONCAT(Exportaciones_FOB_frutas[[#This Row],[País]],Exportaciones_FOB_frutas[[#This Row],[Detalle]],Exportaciones_FOB_frutas[[#This Row],[Año]])</f>
        <v>El SalvadorMandarinas y Clementinas2018</v>
      </c>
      <c r="B1235" s="2" t="s">
        <v>70</v>
      </c>
      <c r="C1235" s="2" t="s">
        <v>4</v>
      </c>
      <c r="D1235" s="2" t="s">
        <v>11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34204</v>
      </c>
      <c r="M1235" s="3">
        <v>0</v>
      </c>
      <c r="N1235" s="3">
        <v>0</v>
      </c>
      <c r="O1235" s="3">
        <v>0</v>
      </c>
      <c r="P1235" s="3">
        <v>0</v>
      </c>
      <c r="Q1235" s="3">
        <f>SUM(Exportaciones_FOB_frutas[[#This Row],[Enero]:[Diciembre]])</f>
        <v>34204</v>
      </c>
      <c r="R1235" t="s">
        <v>236</v>
      </c>
      <c r="S1235">
        <v>2018</v>
      </c>
    </row>
    <row r="1236" spans="1:19" x14ac:dyDescent="0.35">
      <c r="A1236" s="3" t="str">
        <f>+_xlfn.CONCAT(Exportaciones_FOB_frutas[[#This Row],[País]],Exportaciones_FOB_frutas[[#This Row],[Detalle]],Exportaciones_FOB_frutas[[#This Row],[Año]])</f>
        <v>República DominicanaMandarinas y Clementinas2018</v>
      </c>
      <c r="B1236" s="1" t="s">
        <v>158</v>
      </c>
      <c r="C1236" s="1" t="s">
        <v>4</v>
      </c>
      <c r="D1236" s="1" t="s">
        <v>11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16497.66</v>
      </c>
      <c r="L1236" s="3">
        <v>148153.44</v>
      </c>
      <c r="M1236" s="3">
        <v>20682</v>
      </c>
      <c r="N1236" s="3">
        <v>75851.44</v>
      </c>
      <c r="O1236" s="3">
        <v>3220</v>
      </c>
      <c r="P1236" s="3">
        <v>0</v>
      </c>
      <c r="Q1236" s="3">
        <f>SUM(Exportaciones_FOB_frutas[[#This Row],[Enero]:[Diciembre]])</f>
        <v>264404.54000000004</v>
      </c>
      <c r="R1236" t="s">
        <v>236</v>
      </c>
      <c r="S1236">
        <v>2018</v>
      </c>
    </row>
    <row r="1237" spans="1:19" x14ac:dyDescent="0.35">
      <c r="A1237" s="3" t="str">
        <f>+_xlfn.CONCAT(Exportaciones_FOB_frutas[[#This Row],[País]],Exportaciones_FOB_frutas[[#This Row],[Detalle]],Exportaciones_FOB_frutas[[#This Row],[Año]])</f>
        <v>FilipinasMandarinas y Clementinas2018</v>
      </c>
      <c r="B1237" s="2" t="s">
        <v>78</v>
      </c>
      <c r="C1237" s="2" t="s">
        <v>4</v>
      </c>
      <c r="D1237" s="2" t="s">
        <v>11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16971</v>
      </c>
      <c r="O1237" s="3">
        <v>0</v>
      </c>
      <c r="P1237" s="3">
        <v>0</v>
      </c>
      <c r="Q1237" s="3">
        <f>SUM(Exportaciones_FOB_frutas[[#This Row],[Enero]:[Diciembre]])</f>
        <v>16971</v>
      </c>
      <c r="R1237" t="s">
        <v>236</v>
      </c>
      <c r="S1237">
        <v>2018</v>
      </c>
    </row>
    <row r="1238" spans="1:19" x14ac:dyDescent="0.35">
      <c r="A1238" s="3" t="str">
        <f>+_xlfn.CONCAT(Exportaciones_FOB_frutas[[#This Row],[País]],Exportaciones_FOB_frutas[[#This Row],[Detalle]],Exportaciones_FOB_frutas[[#This Row],[Año]])</f>
        <v>NicaraguaMandarinas y Clementinas2018</v>
      </c>
      <c r="B1238" s="1" t="s">
        <v>138</v>
      </c>
      <c r="C1238" s="1" t="s">
        <v>4</v>
      </c>
      <c r="D1238" s="1" t="s">
        <v>11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2160</v>
      </c>
      <c r="O1238" s="3">
        <v>0</v>
      </c>
      <c r="P1238" s="3">
        <v>0</v>
      </c>
      <c r="Q1238" s="3">
        <f>SUM(Exportaciones_FOB_frutas[[#This Row],[Enero]:[Diciembre]])</f>
        <v>2160</v>
      </c>
      <c r="R1238" t="s">
        <v>236</v>
      </c>
      <c r="S1238">
        <v>2018</v>
      </c>
    </row>
    <row r="1239" spans="1:19" x14ac:dyDescent="0.35">
      <c r="A1239" s="3" t="str">
        <f>+_xlfn.CONCAT(Exportaciones_FOB_frutas[[#This Row],[País]],Exportaciones_FOB_frutas[[#This Row],[Detalle]],Exportaciones_FOB_frutas[[#This Row],[Año]])</f>
        <v>Territorio Británico en AméricaMandarinas y Clementinas2018</v>
      </c>
      <c r="B1239" s="2" t="s">
        <v>180</v>
      </c>
      <c r="C1239" s="2" t="s">
        <v>4</v>
      </c>
      <c r="D1239" s="2" t="s">
        <v>11</v>
      </c>
      <c r="E1239" s="3">
        <v>150</v>
      </c>
      <c r="F1239" s="3">
        <v>0</v>
      </c>
      <c r="G1239" s="3">
        <v>0</v>
      </c>
      <c r="H1239" s="3">
        <v>0</v>
      </c>
      <c r="I1239" s="3">
        <v>500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f>SUM(Exportaciones_FOB_frutas[[#This Row],[Enero]:[Diciembre]])</f>
        <v>650</v>
      </c>
      <c r="R1239" t="s">
        <v>236</v>
      </c>
      <c r="S1239">
        <v>2018</v>
      </c>
    </row>
    <row r="1240" spans="1:19" x14ac:dyDescent="0.35">
      <c r="A1240" s="3" t="str">
        <f>+_xlfn.CONCAT(Exportaciones_FOB_frutas[[#This Row],[País]],Exportaciones_FOB_frutas[[#This Row],[Detalle]],Exportaciones_FOB_frutas[[#This Row],[Año]])</f>
        <v>AlemaniaManzanas2020</v>
      </c>
      <c r="B1240" s="2" t="s">
        <v>3</v>
      </c>
      <c r="C1240" s="2" t="s">
        <v>4</v>
      </c>
      <c r="D1240" s="2" t="s">
        <v>12</v>
      </c>
      <c r="E1240" s="3">
        <v>148574.09</v>
      </c>
      <c r="F1240" s="3">
        <v>100559.15</v>
      </c>
      <c r="G1240" s="3">
        <v>428023.11</v>
      </c>
      <c r="H1240" s="3">
        <v>2387392.6800000002</v>
      </c>
      <c r="I1240" s="3">
        <v>4964328.7700000005</v>
      </c>
      <c r="J1240" s="3">
        <v>6308370.2700000005</v>
      </c>
      <c r="K1240" s="3">
        <v>3884523.9099999997</v>
      </c>
      <c r="L1240" s="3">
        <v>1464101.51</v>
      </c>
      <c r="M1240" s="3">
        <v>957105.64999999991</v>
      </c>
      <c r="N1240" s="3"/>
      <c r="O1240" s="3"/>
      <c r="P1240" s="3"/>
      <c r="Q1240" s="3">
        <f>SUM(Exportaciones_FOB_frutas[[#This Row],[Enero]:[Diciembre]])</f>
        <v>20642979.140000001</v>
      </c>
      <c r="R1240" t="s">
        <v>236</v>
      </c>
      <c r="S1240">
        <v>2020</v>
      </c>
    </row>
    <row r="1241" spans="1:19" x14ac:dyDescent="0.35">
      <c r="A1241" s="3" t="str">
        <f>+_xlfn.CONCAT(Exportaciones_FOB_frutas[[#This Row],[País]],Exportaciones_FOB_frutas[[#This Row],[Detalle]],Exportaciones_FOB_frutas[[#This Row],[Año]])</f>
        <v>Arabia SauditaManzanas2020</v>
      </c>
      <c r="B1241" s="1" t="s">
        <v>30</v>
      </c>
      <c r="C1241" s="1" t="s">
        <v>4</v>
      </c>
      <c r="D1241" s="1" t="s">
        <v>12</v>
      </c>
      <c r="E1241" s="3">
        <v>0</v>
      </c>
      <c r="F1241" s="3">
        <v>0</v>
      </c>
      <c r="G1241" s="3">
        <v>7134949.46</v>
      </c>
      <c r="H1241" s="3">
        <v>12392658.76</v>
      </c>
      <c r="I1241" s="3">
        <v>9065867.4900000002</v>
      </c>
      <c r="J1241" s="3">
        <v>8686878.0200000014</v>
      </c>
      <c r="K1241" s="3">
        <v>6394778.3700000001</v>
      </c>
      <c r="L1241" s="3">
        <v>2643653.62</v>
      </c>
      <c r="M1241" s="3">
        <v>113616.3</v>
      </c>
      <c r="N1241" s="3"/>
      <c r="O1241" s="3"/>
      <c r="P1241" s="3"/>
      <c r="Q1241" s="3">
        <f>SUM(Exportaciones_FOB_frutas[[#This Row],[Enero]:[Diciembre]])</f>
        <v>46432402.019999996</v>
      </c>
      <c r="R1241" t="s">
        <v>236</v>
      </c>
      <c r="S1241">
        <v>2020</v>
      </c>
    </row>
    <row r="1242" spans="1:19" x14ac:dyDescent="0.35">
      <c r="A1242" s="3" t="str">
        <f>+_xlfn.CONCAT(Exportaciones_FOB_frutas[[#This Row],[País]],Exportaciones_FOB_frutas[[#This Row],[Detalle]],Exportaciones_FOB_frutas[[#This Row],[Año]])</f>
        <v>ArgentinaManzanas2020</v>
      </c>
      <c r="B1242" s="1" t="s">
        <v>32</v>
      </c>
      <c r="C1242" s="1" t="s">
        <v>4</v>
      </c>
      <c r="D1242" s="1" t="s">
        <v>12</v>
      </c>
      <c r="E1242" s="3">
        <v>350</v>
      </c>
      <c r="F1242" s="3">
        <v>0</v>
      </c>
      <c r="G1242" s="3">
        <v>0</v>
      </c>
      <c r="H1242" s="3">
        <v>0</v>
      </c>
      <c r="I1242" s="3">
        <v>18571</v>
      </c>
      <c r="J1242" s="3">
        <v>121150</v>
      </c>
      <c r="K1242" s="3">
        <v>112173</v>
      </c>
      <c r="L1242" s="3">
        <v>157322</v>
      </c>
      <c r="M1242" s="3">
        <v>253238.96</v>
      </c>
      <c r="N1242" s="3"/>
      <c r="O1242" s="3"/>
      <c r="P1242" s="3"/>
      <c r="Q1242" s="3">
        <f>SUM(Exportaciones_FOB_frutas[[#This Row],[Enero]:[Diciembre]])</f>
        <v>662804.96</v>
      </c>
      <c r="R1242" t="s">
        <v>236</v>
      </c>
      <c r="S1242">
        <v>2020</v>
      </c>
    </row>
    <row r="1243" spans="1:19" x14ac:dyDescent="0.35">
      <c r="A1243" s="3" t="str">
        <f>+_xlfn.CONCAT(Exportaciones_FOB_frutas[[#This Row],[País]],Exportaciones_FOB_frutas[[#This Row],[Detalle]],Exportaciones_FOB_frutas[[#This Row],[Año]])</f>
        <v>AustraliaManzanas2020</v>
      </c>
      <c r="B1243" s="2" t="s">
        <v>35</v>
      </c>
      <c r="C1243" s="2" t="s">
        <v>4</v>
      </c>
      <c r="D1243" s="2" t="s">
        <v>12</v>
      </c>
      <c r="E1243" s="3">
        <v>138825.87</v>
      </c>
      <c r="F1243" s="3">
        <v>0</v>
      </c>
      <c r="G1243" s="3">
        <v>0</v>
      </c>
      <c r="H1243" s="3">
        <v>74340</v>
      </c>
      <c r="I1243" s="3">
        <v>0</v>
      </c>
      <c r="J1243" s="3">
        <v>116274.64</v>
      </c>
      <c r="K1243" s="3">
        <v>78208</v>
      </c>
      <c r="L1243" s="3">
        <v>0</v>
      </c>
      <c r="M1243" s="3">
        <v>131983.82999999999</v>
      </c>
      <c r="N1243" s="3"/>
      <c r="O1243" s="3"/>
      <c r="P1243" s="3"/>
      <c r="Q1243" s="3">
        <f>SUM(Exportaciones_FOB_frutas[[#This Row],[Enero]:[Diciembre]])</f>
        <v>539632.34</v>
      </c>
      <c r="R1243" t="s">
        <v>236</v>
      </c>
      <c r="S1243">
        <v>2020</v>
      </c>
    </row>
    <row r="1244" spans="1:19" x14ac:dyDescent="0.35">
      <c r="A1244" s="3" t="str">
        <f>+_xlfn.CONCAT(Exportaciones_FOB_frutas[[#This Row],[País]],Exportaciones_FOB_frutas[[#This Row],[Detalle]],Exportaciones_FOB_frutas[[#This Row],[Año]])</f>
        <v>BahreinManzanas2020</v>
      </c>
      <c r="B1244" s="1" t="s">
        <v>39</v>
      </c>
      <c r="C1244" s="1" t="s">
        <v>4</v>
      </c>
      <c r="D1244" s="1" t="s">
        <v>12</v>
      </c>
      <c r="E1244" s="3">
        <v>0</v>
      </c>
      <c r="F1244" s="3">
        <v>0</v>
      </c>
      <c r="G1244" s="3">
        <v>131640.66999999998</v>
      </c>
      <c r="H1244" s="3">
        <v>316956.71000000002</v>
      </c>
      <c r="I1244" s="3">
        <v>291489.78000000003</v>
      </c>
      <c r="J1244" s="3">
        <v>353708.95</v>
      </c>
      <c r="K1244" s="3">
        <v>464763.19</v>
      </c>
      <c r="L1244" s="3">
        <v>147606.62</v>
      </c>
      <c r="M1244" s="3">
        <v>22344</v>
      </c>
      <c r="N1244" s="3"/>
      <c r="O1244" s="3"/>
      <c r="P1244" s="3"/>
      <c r="Q1244" s="3">
        <f>SUM(Exportaciones_FOB_frutas[[#This Row],[Enero]:[Diciembre]])</f>
        <v>1728509.92</v>
      </c>
      <c r="R1244" t="s">
        <v>236</v>
      </c>
      <c r="S1244">
        <v>2020</v>
      </c>
    </row>
    <row r="1245" spans="1:19" x14ac:dyDescent="0.35">
      <c r="A1245" s="3" t="str">
        <f>+_xlfn.CONCAT(Exportaciones_FOB_frutas[[#This Row],[País]],Exportaciones_FOB_frutas[[#This Row],[Detalle]],Exportaciones_FOB_frutas[[#This Row],[Año]])</f>
        <v>BangladeshManzanas2020</v>
      </c>
      <c r="B1245" s="1" t="s">
        <v>40</v>
      </c>
      <c r="C1245" s="1" t="s">
        <v>4</v>
      </c>
      <c r="D1245" s="1" t="s">
        <v>12</v>
      </c>
      <c r="E1245" s="3">
        <v>0</v>
      </c>
      <c r="F1245" s="3">
        <v>0</v>
      </c>
      <c r="G1245" s="3">
        <v>78439.399999999994</v>
      </c>
      <c r="H1245" s="3">
        <v>227616.21000000002</v>
      </c>
      <c r="I1245" s="3">
        <v>116995.77</v>
      </c>
      <c r="J1245" s="3">
        <v>160308.68</v>
      </c>
      <c r="K1245" s="3">
        <v>27275.91</v>
      </c>
      <c r="L1245" s="3">
        <v>65185</v>
      </c>
      <c r="M1245" s="3">
        <v>0</v>
      </c>
      <c r="N1245" s="3"/>
      <c r="O1245" s="3"/>
      <c r="P1245" s="3"/>
      <c r="Q1245" s="3">
        <f>SUM(Exportaciones_FOB_frutas[[#This Row],[Enero]:[Diciembre]])</f>
        <v>675820.97000000009</v>
      </c>
      <c r="R1245" t="s">
        <v>236</v>
      </c>
      <c r="S1245">
        <v>2020</v>
      </c>
    </row>
    <row r="1246" spans="1:19" x14ac:dyDescent="0.35">
      <c r="A1246" s="3" t="str">
        <f>+_xlfn.CONCAT(Exportaciones_FOB_frutas[[#This Row],[País]],Exportaciones_FOB_frutas[[#This Row],[Detalle]],Exportaciones_FOB_frutas[[#This Row],[Año]])</f>
        <v>BélgicaManzanas2020</v>
      </c>
      <c r="B1246" s="2" t="s">
        <v>43</v>
      </c>
      <c r="C1246" s="2" t="s">
        <v>4</v>
      </c>
      <c r="D1246" s="2" t="s">
        <v>12</v>
      </c>
      <c r="E1246" s="3">
        <v>0</v>
      </c>
      <c r="F1246" s="3">
        <v>0</v>
      </c>
      <c r="G1246" s="3">
        <v>44303</v>
      </c>
      <c r="H1246" s="3">
        <v>466226.47</v>
      </c>
      <c r="I1246" s="3">
        <v>560969.1399999999</v>
      </c>
      <c r="J1246" s="3">
        <v>632636.35</v>
      </c>
      <c r="K1246" s="3">
        <v>683368.02999999991</v>
      </c>
      <c r="L1246" s="3">
        <v>336929.49000000005</v>
      </c>
      <c r="M1246" s="3">
        <v>107195.08000000002</v>
      </c>
      <c r="N1246" s="3"/>
      <c r="O1246" s="3"/>
      <c r="P1246" s="3"/>
      <c r="Q1246" s="3">
        <f>SUM(Exportaciones_FOB_frutas[[#This Row],[Enero]:[Diciembre]])</f>
        <v>2831627.56</v>
      </c>
      <c r="R1246" t="s">
        <v>236</v>
      </c>
      <c r="S1246">
        <v>2020</v>
      </c>
    </row>
    <row r="1247" spans="1:19" x14ac:dyDescent="0.35">
      <c r="A1247" s="3" t="str">
        <f>+_xlfn.CONCAT(Exportaciones_FOB_frutas[[#This Row],[País]],Exportaciones_FOB_frutas[[#This Row],[Detalle]],Exportaciones_FOB_frutas[[#This Row],[Año]])</f>
        <v>BoliviaManzanas2020</v>
      </c>
      <c r="B1247" s="2" t="s">
        <v>47</v>
      </c>
      <c r="C1247" s="2" t="s">
        <v>4</v>
      </c>
      <c r="D1247" s="2" t="s">
        <v>12</v>
      </c>
      <c r="E1247" s="3">
        <v>67688.94</v>
      </c>
      <c r="F1247" s="3">
        <v>574170.24</v>
      </c>
      <c r="G1247" s="3">
        <v>741487</v>
      </c>
      <c r="H1247" s="3">
        <v>794230</v>
      </c>
      <c r="I1247" s="3">
        <v>911186.52</v>
      </c>
      <c r="J1247" s="3">
        <v>600160.85</v>
      </c>
      <c r="K1247" s="3">
        <v>1102898</v>
      </c>
      <c r="L1247" s="3">
        <v>835564</v>
      </c>
      <c r="M1247" s="3">
        <v>1305010</v>
      </c>
      <c r="N1247" s="3"/>
      <c r="O1247" s="3"/>
      <c r="P1247" s="3"/>
      <c r="Q1247" s="3">
        <f>SUM(Exportaciones_FOB_frutas[[#This Row],[Enero]:[Diciembre]])</f>
        <v>6932395.5499999998</v>
      </c>
      <c r="R1247" t="s">
        <v>236</v>
      </c>
      <c r="S1247">
        <v>2020</v>
      </c>
    </row>
    <row r="1248" spans="1:19" x14ac:dyDescent="0.35">
      <c r="A1248" s="3" t="str">
        <f>+_xlfn.CONCAT(Exportaciones_FOB_frutas[[#This Row],[País]],Exportaciones_FOB_frutas[[#This Row],[Detalle]],Exportaciones_FOB_frutas[[#This Row],[Año]])</f>
        <v>BrasilManzanas2020</v>
      </c>
      <c r="B1248" s="2" t="s">
        <v>49</v>
      </c>
      <c r="C1248" s="2" t="s">
        <v>4</v>
      </c>
      <c r="D1248" s="2" t="s">
        <v>12</v>
      </c>
      <c r="E1248" s="3">
        <v>20424</v>
      </c>
      <c r="F1248" s="3">
        <v>66654.28</v>
      </c>
      <c r="G1248" s="3">
        <v>1304645.1700000002</v>
      </c>
      <c r="H1248" s="3">
        <v>3161107.6799999997</v>
      </c>
      <c r="I1248" s="3">
        <v>2025547.8399999999</v>
      </c>
      <c r="J1248" s="3">
        <v>1712928.39</v>
      </c>
      <c r="K1248" s="3">
        <v>4774943.57</v>
      </c>
      <c r="L1248" s="3">
        <v>9240071.4300000016</v>
      </c>
      <c r="M1248" s="3">
        <v>6500665.0499999998</v>
      </c>
      <c r="N1248" s="3"/>
      <c r="O1248" s="3"/>
      <c r="P1248" s="3"/>
      <c r="Q1248" s="3">
        <f>SUM(Exportaciones_FOB_frutas[[#This Row],[Enero]:[Diciembre]])</f>
        <v>28806987.41</v>
      </c>
      <c r="R1248" t="s">
        <v>236</v>
      </c>
      <c r="S1248">
        <v>2020</v>
      </c>
    </row>
    <row r="1249" spans="1:19" x14ac:dyDescent="0.35">
      <c r="A1249" s="3" t="str">
        <f>+_xlfn.CONCAT(Exportaciones_FOB_frutas[[#This Row],[País]],Exportaciones_FOB_frutas[[#This Row],[Detalle]],Exportaciones_FOB_frutas[[#This Row],[Año]])</f>
        <v>CanadáManzanas2020</v>
      </c>
      <c r="B1249" s="2" t="s">
        <v>55</v>
      </c>
      <c r="C1249" s="2" t="s">
        <v>4</v>
      </c>
      <c r="D1249" s="2" t="s">
        <v>12</v>
      </c>
      <c r="E1249" s="3">
        <v>332815.63999999996</v>
      </c>
      <c r="F1249" s="3">
        <v>143869.16</v>
      </c>
      <c r="G1249" s="3">
        <v>395418.78</v>
      </c>
      <c r="H1249" s="3">
        <v>2786157.21</v>
      </c>
      <c r="I1249" s="3">
        <v>1796685.4100000001</v>
      </c>
      <c r="J1249" s="3">
        <v>2140023.06</v>
      </c>
      <c r="K1249" s="3">
        <v>2809199.9299999997</v>
      </c>
      <c r="L1249" s="3">
        <v>770142.71</v>
      </c>
      <c r="M1249" s="3">
        <v>285442.38</v>
      </c>
      <c r="N1249" s="3"/>
      <c r="O1249" s="3"/>
      <c r="P1249" s="3"/>
      <c r="Q1249" s="3">
        <f>SUM(Exportaciones_FOB_frutas[[#This Row],[Enero]:[Diciembre]])</f>
        <v>11459754.279999999</v>
      </c>
      <c r="R1249" t="s">
        <v>236</v>
      </c>
      <c r="S1249">
        <v>2020</v>
      </c>
    </row>
    <row r="1250" spans="1:19" x14ac:dyDescent="0.35">
      <c r="A1250" s="3" t="str">
        <f>+_xlfn.CONCAT(Exportaciones_FOB_frutas[[#This Row],[País]],Exportaciones_FOB_frutas[[#This Row],[Detalle]],Exportaciones_FOB_frutas[[#This Row],[Año]])</f>
        <v>ChinaManzanas2020</v>
      </c>
      <c r="B1250" s="2" t="s">
        <v>56</v>
      </c>
      <c r="C1250" s="2" t="s">
        <v>4</v>
      </c>
      <c r="D1250" s="2" t="s">
        <v>12</v>
      </c>
      <c r="E1250" s="3">
        <v>0</v>
      </c>
      <c r="F1250" s="3">
        <v>76322.17</v>
      </c>
      <c r="G1250" s="3">
        <v>2178484.7199999997</v>
      </c>
      <c r="H1250" s="3">
        <v>4460119.37</v>
      </c>
      <c r="I1250" s="3">
        <v>3366986.16</v>
      </c>
      <c r="J1250" s="3">
        <v>1281246.83</v>
      </c>
      <c r="K1250" s="3">
        <v>1241007.1400000001</v>
      </c>
      <c r="L1250" s="3">
        <v>1862972.3900000001</v>
      </c>
      <c r="M1250" s="3">
        <v>769209</v>
      </c>
      <c r="N1250" s="3"/>
      <c r="O1250" s="3"/>
      <c r="P1250" s="3"/>
      <c r="Q1250" s="3">
        <f>SUM(Exportaciones_FOB_frutas[[#This Row],[Enero]:[Diciembre]])</f>
        <v>15236347.780000001</v>
      </c>
      <c r="R1250" t="s">
        <v>236</v>
      </c>
      <c r="S1250">
        <v>2020</v>
      </c>
    </row>
    <row r="1251" spans="1:19" x14ac:dyDescent="0.35">
      <c r="A1251" s="3" t="str">
        <f>+_xlfn.CONCAT(Exportaciones_FOB_frutas[[#This Row],[País]],Exportaciones_FOB_frutas[[#This Row],[Detalle]],Exportaciones_FOB_frutas[[#This Row],[Año]])</f>
        <v>ChipreManzanas2020</v>
      </c>
      <c r="B1251" s="1" t="s">
        <v>57</v>
      </c>
      <c r="C1251" s="1" t="s">
        <v>4</v>
      </c>
      <c r="D1251" s="1" t="s">
        <v>12</v>
      </c>
      <c r="E1251" s="3">
        <v>0</v>
      </c>
      <c r="F1251" s="3">
        <v>0</v>
      </c>
      <c r="G1251" s="3">
        <v>0</v>
      </c>
      <c r="H1251" s="3">
        <v>0</v>
      </c>
      <c r="I1251" s="3">
        <v>18871.05</v>
      </c>
      <c r="J1251" s="3">
        <v>41008.01</v>
      </c>
      <c r="K1251" s="3">
        <v>0</v>
      </c>
      <c r="L1251" s="3">
        <v>22267.17</v>
      </c>
      <c r="M1251" s="3">
        <v>0</v>
      </c>
      <c r="N1251" s="3"/>
      <c r="O1251" s="3"/>
      <c r="P1251" s="3"/>
      <c r="Q1251" s="3">
        <f>SUM(Exportaciones_FOB_frutas[[#This Row],[Enero]:[Diciembre]])</f>
        <v>82146.23</v>
      </c>
      <c r="R1251" t="s">
        <v>236</v>
      </c>
      <c r="S1251">
        <v>2020</v>
      </c>
    </row>
    <row r="1252" spans="1:19" x14ac:dyDescent="0.35">
      <c r="A1252" s="3" t="str">
        <f>+_xlfn.CONCAT(Exportaciones_FOB_frutas[[#This Row],[País]],Exportaciones_FOB_frutas[[#This Row],[Detalle]],Exportaciones_FOB_frutas[[#This Row],[Año]])</f>
        <v>ColombiaManzanas2020</v>
      </c>
      <c r="B1252" s="1" t="s">
        <v>58</v>
      </c>
      <c r="C1252" s="1" t="s">
        <v>4</v>
      </c>
      <c r="D1252" s="1" t="s">
        <v>12</v>
      </c>
      <c r="E1252" s="3">
        <v>1078927.8699999999</v>
      </c>
      <c r="F1252" s="3">
        <v>5748306.6200000001</v>
      </c>
      <c r="G1252" s="3">
        <v>7998597.8200000003</v>
      </c>
      <c r="H1252" s="3">
        <v>3246565.54</v>
      </c>
      <c r="I1252" s="3">
        <v>4579437.1399999997</v>
      </c>
      <c r="J1252" s="3">
        <v>7515117.1900000004</v>
      </c>
      <c r="K1252" s="3">
        <v>8233507.4900000012</v>
      </c>
      <c r="L1252" s="3">
        <v>5967045.8900000006</v>
      </c>
      <c r="M1252" s="3">
        <v>7813901.6000000006</v>
      </c>
      <c r="N1252" s="3"/>
      <c r="O1252" s="3"/>
      <c r="P1252" s="3"/>
      <c r="Q1252" s="3">
        <f>SUM(Exportaciones_FOB_frutas[[#This Row],[Enero]:[Diciembre]])</f>
        <v>52181407.160000004</v>
      </c>
      <c r="R1252" t="s">
        <v>236</v>
      </c>
      <c r="S1252">
        <v>2020</v>
      </c>
    </row>
    <row r="1253" spans="1:19" x14ac:dyDescent="0.35">
      <c r="A1253" s="3" t="str">
        <f>+_xlfn.CONCAT(Exportaciones_FOB_frutas[[#This Row],[País]],Exportaciones_FOB_frutas[[#This Row],[Detalle]],Exportaciones_FOB_frutas[[#This Row],[Año]])</f>
        <v>Corea del SurManzanas2020</v>
      </c>
      <c r="B1253" s="2" t="s">
        <v>60</v>
      </c>
      <c r="C1253" s="2" t="s">
        <v>4</v>
      </c>
      <c r="D1253" s="2" t="s">
        <v>12</v>
      </c>
      <c r="E1253" s="3">
        <v>0</v>
      </c>
      <c r="F1253" s="3">
        <v>0</v>
      </c>
      <c r="G1253" s="3">
        <v>2455</v>
      </c>
      <c r="H1253" s="3">
        <v>0</v>
      </c>
      <c r="I1253" s="3">
        <v>0</v>
      </c>
      <c r="J1253" s="3">
        <v>0</v>
      </c>
      <c r="K1253" s="3">
        <v>14544</v>
      </c>
      <c r="L1253" s="3">
        <v>0</v>
      </c>
      <c r="M1253" s="3">
        <v>0</v>
      </c>
      <c r="N1253" s="3"/>
      <c r="O1253" s="3"/>
      <c r="P1253" s="3"/>
      <c r="Q1253" s="3">
        <f>SUM(Exportaciones_FOB_frutas[[#This Row],[Enero]:[Diciembre]])</f>
        <v>16999</v>
      </c>
      <c r="R1253" t="s">
        <v>236</v>
      </c>
      <c r="S1253">
        <v>2020</v>
      </c>
    </row>
    <row r="1254" spans="1:19" x14ac:dyDescent="0.35">
      <c r="A1254" s="3" t="str">
        <f>+_xlfn.CONCAT(Exportaciones_FOB_frutas[[#This Row],[País]],Exportaciones_FOB_frutas[[#This Row],[Detalle]],Exportaciones_FOB_frutas[[#This Row],[Año]])</f>
        <v>Costa RicaManzanas2020</v>
      </c>
      <c r="B1254" s="2" t="s">
        <v>62</v>
      </c>
      <c r="C1254" s="2" t="s">
        <v>4</v>
      </c>
      <c r="D1254" s="2" t="s">
        <v>12</v>
      </c>
      <c r="E1254" s="3">
        <v>4870</v>
      </c>
      <c r="F1254" s="3">
        <v>137445</v>
      </c>
      <c r="G1254" s="3">
        <v>639477</v>
      </c>
      <c r="H1254" s="3">
        <v>645157.15999999992</v>
      </c>
      <c r="I1254" s="3">
        <v>825502.16</v>
      </c>
      <c r="J1254" s="3">
        <v>671421.39</v>
      </c>
      <c r="K1254" s="3">
        <v>1031620.76</v>
      </c>
      <c r="L1254" s="3">
        <v>1236752.7100000002</v>
      </c>
      <c r="M1254" s="3">
        <v>918378.47</v>
      </c>
      <c r="N1254" s="3"/>
      <c r="O1254" s="3"/>
      <c r="P1254" s="3"/>
      <c r="Q1254" s="3">
        <f>SUM(Exportaciones_FOB_frutas[[#This Row],[Enero]:[Diciembre]])</f>
        <v>6110624.6499999994</v>
      </c>
      <c r="R1254" t="s">
        <v>236</v>
      </c>
      <c r="S1254">
        <v>2020</v>
      </c>
    </row>
    <row r="1255" spans="1:19" x14ac:dyDescent="0.35">
      <c r="A1255" s="3" t="str">
        <f>+_xlfn.CONCAT(Exportaciones_FOB_frutas[[#This Row],[País]],Exportaciones_FOB_frutas[[#This Row],[Detalle]],Exportaciones_FOB_frutas[[#This Row],[Año]])</f>
        <v>CubaManzanas2020</v>
      </c>
      <c r="B1255" s="1" t="s">
        <v>64</v>
      </c>
      <c r="C1255" s="1" t="s">
        <v>4</v>
      </c>
      <c r="D1255" s="1" t="s">
        <v>12</v>
      </c>
      <c r="E1255" s="3">
        <v>0</v>
      </c>
      <c r="F1255" s="3">
        <v>0</v>
      </c>
      <c r="G1255" s="3">
        <v>57842</v>
      </c>
      <c r="H1255" s="3">
        <v>42336</v>
      </c>
      <c r="I1255" s="3">
        <v>93404</v>
      </c>
      <c r="J1255" s="3">
        <v>63504</v>
      </c>
      <c r="K1255" s="3">
        <v>87024</v>
      </c>
      <c r="L1255" s="3">
        <v>42336</v>
      </c>
      <c r="M1255" s="3">
        <v>86171</v>
      </c>
      <c r="N1255" s="3"/>
      <c r="O1255" s="3"/>
      <c r="P1255" s="3"/>
      <c r="Q1255" s="3">
        <f>SUM(Exportaciones_FOB_frutas[[#This Row],[Enero]:[Diciembre]])</f>
        <v>472617</v>
      </c>
      <c r="R1255" t="s">
        <v>236</v>
      </c>
      <c r="S1255">
        <v>2020</v>
      </c>
    </row>
    <row r="1256" spans="1:19" x14ac:dyDescent="0.35">
      <c r="A1256" s="3" t="str">
        <f>+_xlfn.CONCAT(Exportaciones_FOB_frutas[[#This Row],[País]],Exportaciones_FOB_frutas[[#This Row],[Detalle]],Exportaciones_FOB_frutas[[#This Row],[Año]])</f>
        <v>DinamarcaManzanas2020</v>
      </c>
      <c r="B1256" s="2" t="s">
        <v>65</v>
      </c>
      <c r="C1256" s="2" t="s">
        <v>4</v>
      </c>
      <c r="D1256" s="2" t="s">
        <v>12</v>
      </c>
      <c r="E1256" s="3">
        <v>20574.05</v>
      </c>
      <c r="F1256" s="3">
        <v>0</v>
      </c>
      <c r="G1256" s="3">
        <v>0</v>
      </c>
      <c r="H1256" s="3">
        <v>527061.73</v>
      </c>
      <c r="I1256" s="3">
        <v>634767.37000000011</v>
      </c>
      <c r="J1256" s="3">
        <v>730048.98</v>
      </c>
      <c r="K1256" s="3">
        <v>632984.30000000005</v>
      </c>
      <c r="L1256" s="3">
        <v>121925.63</v>
      </c>
      <c r="M1256" s="3">
        <v>20087.759999999998</v>
      </c>
      <c r="N1256" s="3"/>
      <c r="O1256" s="3"/>
      <c r="P1256" s="3"/>
      <c r="Q1256" s="3">
        <f>SUM(Exportaciones_FOB_frutas[[#This Row],[Enero]:[Diciembre]])</f>
        <v>2687449.82</v>
      </c>
      <c r="R1256" t="s">
        <v>236</v>
      </c>
      <c r="S1256">
        <v>2020</v>
      </c>
    </row>
    <row r="1257" spans="1:19" x14ac:dyDescent="0.35">
      <c r="A1257" s="3" t="str">
        <f>+_xlfn.CONCAT(Exportaciones_FOB_frutas[[#This Row],[País]],Exportaciones_FOB_frutas[[#This Row],[Detalle]],Exportaciones_FOB_frutas[[#This Row],[Año]])</f>
        <v>DjiboutiManzanas2020</v>
      </c>
      <c r="B1257" s="2" t="s">
        <v>66</v>
      </c>
      <c r="C1257" s="2" t="s">
        <v>4</v>
      </c>
      <c r="D1257" s="2" t="s">
        <v>12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49280</v>
      </c>
      <c r="L1257" s="3">
        <v>0</v>
      </c>
      <c r="M1257" s="3">
        <v>0</v>
      </c>
      <c r="N1257" s="3"/>
      <c r="O1257" s="3"/>
      <c r="P1257" s="3"/>
      <c r="Q1257" s="3">
        <f>SUM(Exportaciones_FOB_frutas[[#This Row],[Enero]:[Diciembre]])</f>
        <v>49280</v>
      </c>
      <c r="R1257" t="s">
        <v>236</v>
      </c>
      <c r="S1257">
        <v>2020</v>
      </c>
    </row>
    <row r="1258" spans="1:19" x14ac:dyDescent="0.35">
      <c r="A1258" s="3" t="str">
        <f>+_xlfn.CONCAT(Exportaciones_FOB_frutas[[#This Row],[País]],Exportaciones_FOB_frutas[[#This Row],[Detalle]],Exportaciones_FOB_frutas[[#This Row],[Año]])</f>
        <v>EcuadorManzanas2020</v>
      </c>
      <c r="B1258" s="2" t="s">
        <v>68</v>
      </c>
      <c r="C1258" s="2" t="s">
        <v>4</v>
      </c>
      <c r="D1258" s="2" t="s">
        <v>12</v>
      </c>
      <c r="E1258" s="3">
        <v>82565</v>
      </c>
      <c r="F1258" s="3">
        <v>2424886.77</v>
      </c>
      <c r="G1258" s="3">
        <v>6311843.0600000005</v>
      </c>
      <c r="H1258" s="3">
        <v>3787026.13</v>
      </c>
      <c r="I1258" s="3">
        <v>3877750.9699999997</v>
      </c>
      <c r="J1258" s="3">
        <v>4563748.08</v>
      </c>
      <c r="K1258" s="3">
        <v>3900501.05</v>
      </c>
      <c r="L1258" s="3">
        <v>4380071.3</v>
      </c>
      <c r="M1258" s="3">
        <v>2973486.5900000003</v>
      </c>
      <c r="N1258" s="3"/>
      <c r="O1258" s="3"/>
      <c r="P1258" s="3"/>
      <c r="Q1258" s="3">
        <f>SUM(Exportaciones_FOB_frutas[[#This Row],[Enero]:[Diciembre]])</f>
        <v>32301878.949999999</v>
      </c>
      <c r="R1258" t="s">
        <v>236</v>
      </c>
      <c r="S1258">
        <v>2020</v>
      </c>
    </row>
    <row r="1259" spans="1:19" x14ac:dyDescent="0.35">
      <c r="A1259" s="3" t="str">
        <f>+_xlfn.CONCAT(Exportaciones_FOB_frutas[[#This Row],[País]],Exportaciones_FOB_frutas[[#This Row],[Detalle]],Exportaciones_FOB_frutas[[#This Row],[Año]])</f>
        <v>EgiptoManzanas2020</v>
      </c>
      <c r="B1259" s="1" t="s">
        <v>69</v>
      </c>
      <c r="C1259" s="1" t="s">
        <v>4</v>
      </c>
      <c r="D1259" s="1" t="s">
        <v>12</v>
      </c>
      <c r="E1259" s="3">
        <v>0</v>
      </c>
      <c r="F1259" s="3">
        <v>0</v>
      </c>
      <c r="G1259" s="3">
        <v>0</v>
      </c>
      <c r="H1259" s="3">
        <v>40096</v>
      </c>
      <c r="I1259" s="3">
        <v>7203</v>
      </c>
      <c r="J1259" s="3">
        <v>0</v>
      </c>
      <c r="K1259" s="3">
        <v>0</v>
      </c>
      <c r="L1259" s="3">
        <v>0</v>
      </c>
      <c r="M1259" s="3">
        <v>0</v>
      </c>
      <c r="N1259" s="3"/>
      <c r="O1259" s="3"/>
      <c r="P1259" s="3"/>
      <c r="Q1259" s="3">
        <f>SUM(Exportaciones_FOB_frutas[[#This Row],[Enero]:[Diciembre]])</f>
        <v>47299</v>
      </c>
      <c r="R1259" t="s">
        <v>236</v>
      </c>
      <c r="S1259">
        <v>2020</v>
      </c>
    </row>
    <row r="1260" spans="1:19" x14ac:dyDescent="0.35">
      <c r="A1260" s="3" t="str">
        <f>+_xlfn.CONCAT(Exportaciones_FOB_frutas[[#This Row],[País]],Exportaciones_FOB_frutas[[#This Row],[Detalle]],Exportaciones_FOB_frutas[[#This Row],[Año]])</f>
        <v>El SalvadorManzanas2020</v>
      </c>
      <c r="B1260" s="1" t="s">
        <v>70</v>
      </c>
      <c r="C1260" s="1" t="s">
        <v>4</v>
      </c>
      <c r="D1260" s="1" t="s">
        <v>12</v>
      </c>
      <c r="E1260" s="3">
        <v>0</v>
      </c>
      <c r="F1260" s="3">
        <v>147357.5</v>
      </c>
      <c r="G1260" s="3">
        <v>411918.23</v>
      </c>
      <c r="H1260" s="3">
        <v>624823.87</v>
      </c>
      <c r="I1260" s="3">
        <v>701227.06</v>
      </c>
      <c r="J1260" s="3">
        <v>629473.01</v>
      </c>
      <c r="K1260" s="3">
        <v>1640030.37</v>
      </c>
      <c r="L1260" s="3">
        <v>1633082.99</v>
      </c>
      <c r="M1260" s="3">
        <v>642967.78</v>
      </c>
      <c r="N1260" s="3"/>
      <c r="O1260" s="3"/>
      <c r="P1260" s="3"/>
      <c r="Q1260" s="3">
        <f>SUM(Exportaciones_FOB_frutas[[#This Row],[Enero]:[Diciembre]])</f>
        <v>6430880.8100000005</v>
      </c>
      <c r="R1260" t="s">
        <v>236</v>
      </c>
      <c r="S1260">
        <v>2020</v>
      </c>
    </row>
    <row r="1261" spans="1:19" x14ac:dyDescent="0.35">
      <c r="A1261" s="3" t="str">
        <f>+_xlfn.CONCAT(Exportaciones_FOB_frutas[[#This Row],[País]],Exportaciones_FOB_frutas[[#This Row],[Detalle]],Exportaciones_FOB_frutas[[#This Row],[Año]])</f>
        <v>Emiratos Árabes UnidosManzanas2020</v>
      </c>
      <c r="B1261" s="2" t="s">
        <v>71</v>
      </c>
      <c r="C1261" s="2" t="s">
        <v>4</v>
      </c>
      <c r="D1261" s="2" t="s">
        <v>12</v>
      </c>
      <c r="E1261" s="3">
        <v>0</v>
      </c>
      <c r="F1261" s="3">
        <v>0</v>
      </c>
      <c r="G1261" s="3">
        <v>1055671.98</v>
      </c>
      <c r="H1261" s="3">
        <v>3164106.9400000004</v>
      </c>
      <c r="I1261" s="3">
        <v>1693349.2000000004</v>
      </c>
      <c r="J1261" s="3">
        <v>1221251.79</v>
      </c>
      <c r="K1261" s="3">
        <v>931627.35999999987</v>
      </c>
      <c r="L1261" s="3">
        <v>285978.21000000002</v>
      </c>
      <c r="M1261" s="3">
        <v>127802.67</v>
      </c>
      <c r="N1261" s="3"/>
      <c r="O1261" s="3"/>
      <c r="P1261" s="3"/>
      <c r="Q1261" s="3">
        <f>SUM(Exportaciones_FOB_frutas[[#This Row],[Enero]:[Diciembre]])</f>
        <v>8479788.1500000004</v>
      </c>
      <c r="R1261" t="s">
        <v>236</v>
      </c>
      <c r="S1261">
        <v>2020</v>
      </c>
    </row>
    <row r="1262" spans="1:19" x14ac:dyDescent="0.35">
      <c r="A1262" s="3" t="str">
        <f>+_xlfn.CONCAT(Exportaciones_FOB_frutas[[#This Row],[País]],Exportaciones_FOB_frutas[[#This Row],[Detalle]],Exportaciones_FOB_frutas[[#This Row],[Año]])</f>
        <v>EspañaManzanas2020</v>
      </c>
      <c r="B1262" s="1" t="s">
        <v>73</v>
      </c>
      <c r="C1262" s="1" t="s">
        <v>4</v>
      </c>
      <c r="D1262" s="1" t="s">
        <v>12</v>
      </c>
      <c r="E1262" s="3">
        <v>0</v>
      </c>
      <c r="F1262" s="3">
        <v>0</v>
      </c>
      <c r="G1262" s="3">
        <v>176050.3</v>
      </c>
      <c r="H1262" s="3">
        <v>806344.1</v>
      </c>
      <c r="I1262" s="3">
        <v>1669033.83</v>
      </c>
      <c r="J1262" s="3">
        <v>2854149.0999999996</v>
      </c>
      <c r="K1262" s="3">
        <v>1343873.0300000003</v>
      </c>
      <c r="L1262" s="3">
        <v>217001.47999999998</v>
      </c>
      <c r="M1262" s="3">
        <v>53594.8</v>
      </c>
      <c r="N1262" s="3"/>
      <c r="O1262" s="3"/>
      <c r="P1262" s="3"/>
      <c r="Q1262" s="3">
        <f>SUM(Exportaciones_FOB_frutas[[#This Row],[Enero]:[Diciembre]])</f>
        <v>7120046.6399999997</v>
      </c>
      <c r="R1262" t="s">
        <v>236</v>
      </c>
      <c r="S1262">
        <v>2020</v>
      </c>
    </row>
    <row r="1263" spans="1:19" x14ac:dyDescent="0.35">
      <c r="A1263" s="3" t="str">
        <f>+_xlfn.CONCAT(Exportaciones_FOB_frutas[[#This Row],[País]],Exportaciones_FOB_frutas[[#This Row],[Detalle]],Exportaciones_FOB_frutas[[#This Row],[Año]])</f>
        <v>Estados Unidos de AméricaManzanas2020</v>
      </c>
      <c r="B1263" s="2" t="s">
        <v>74</v>
      </c>
      <c r="C1263" s="2" t="s">
        <v>4</v>
      </c>
      <c r="D1263" s="2" t="s">
        <v>12</v>
      </c>
      <c r="E1263" s="3">
        <v>975964.50000000012</v>
      </c>
      <c r="F1263" s="3">
        <v>985432.28</v>
      </c>
      <c r="G1263" s="3">
        <v>1838494.9000000001</v>
      </c>
      <c r="H1263" s="3">
        <v>9938408.839999998</v>
      </c>
      <c r="I1263" s="3">
        <v>13165488.310000001</v>
      </c>
      <c r="J1263" s="3">
        <v>17861400.469999999</v>
      </c>
      <c r="K1263" s="3">
        <v>16648557.9</v>
      </c>
      <c r="L1263" s="3">
        <v>5791324.7100000018</v>
      </c>
      <c r="M1263" s="3">
        <v>2951350.14</v>
      </c>
      <c r="N1263" s="3"/>
      <c r="O1263" s="3"/>
      <c r="P1263" s="3"/>
      <c r="Q1263" s="3">
        <f>SUM(Exportaciones_FOB_frutas[[#This Row],[Enero]:[Diciembre]])</f>
        <v>70156422.049999997</v>
      </c>
      <c r="R1263" t="s">
        <v>236</v>
      </c>
      <c r="S1263">
        <v>2020</v>
      </c>
    </row>
    <row r="1264" spans="1:19" x14ac:dyDescent="0.35">
      <c r="A1264" s="3" t="str">
        <f>+_xlfn.CONCAT(Exportaciones_FOB_frutas[[#This Row],[País]],Exportaciones_FOB_frutas[[#This Row],[Detalle]],Exportaciones_FOB_frutas[[#This Row],[Año]])</f>
        <v>EstoniaManzanas2020</v>
      </c>
      <c r="B1264" s="1" t="s">
        <v>75</v>
      </c>
      <c r="C1264" s="1" t="s">
        <v>4</v>
      </c>
      <c r="D1264" s="1" t="s">
        <v>12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29735.29</v>
      </c>
      <c r="K1264" s="3">
        <v>0</v>
      </c>
      <c r="L1264" s="3">
        <v>0</v>
      </c>
      <c r="M1264" s="3">
        <v>0</v>
      </c>
      <c r="N1264" s="3"/>
      <c r="O1264" s="3"/>
      <c r="P1264" s="3"/>
      <c r="Q1264" s="3">
        <f>SUM(Exportaciones_FOB_frutas[[#This Row],[Enero]:[Diciembre]])</f>
        <v>29735.29</v>
      </c>
      <c r="R1264" t="s">
        <v>236</v>
      </c>
      <c r="S1264">
        <v>2020</v>
      </c>
    </row>
    <row r="1265" spans="1:19" x14ac:dyDescent="0.35">
      <c r="A1265" s="3" t="str">
        <f>+_xlfn.CONCAT(Exportaciones_FOB_frutas[[#This Row],[País]],Exportaciones_FOB_frutas[[#This Row],[Detalle]],Exportaciones_FOB_frutas[[#This Row],[Año]])</f>
        <v>EtiopíaManzanas2020</v>
      </c>
      <c r="B1265" s="2" t="s">
        <v>76</v>
      </c>
      <c r="C1265" s="2" t="s">
        <v>4</v>
      </c>
      <c r="D1265" s="2" t="s">
        <v>12</v>
      </c>
      <c r="E1265" s="3">
        <v>0</v>
      </c>
      <c r="F1265" s="3">
        <v>0</v>
      </c>
      <c r="G1265" s="3">
        <v>0</v>
      </c>
      <c r="H1265" s="3">
        <v>21846.16</v>
      </c>
      <c r="I1265" s="3">
        <v>21846.19</v>
      </c>
      <c r="J1265" s="3">
        <v>56766.46</v>
      </c>
      <c r="K1265" s="3">
        <v>0</v>
      </c>
      <c r="L1265" s="3">
        <v>0</v>
      </c>
      <c r="M1265" s="3">
        <v>0</v>
      </c>
      <c r="N1265" s="3"/>
      <c r="O1265" s="3"/>
      <c r="P1265" s="3"/>
      <c r="Q1265" s="3">
        <f>SUM(Exportaciones_FOB_frutas[[#This Row],[Enero]:[Diciembre]])</f>
        <v>100458.81</v>
      </c>
      <c r="R1265" t="s">
        <v>236</v>
      </c>
      <c r="S1265">
        <v>2020</v>
      </c>
    </row>
    <row r="1266" spans="1:19" x14ac:dyDescent="0.35">
      <c r="A1266" s="3" t="str">
        <f>+_xlfn.CONCAT(Exportaciones_FOB_frutas[[#This Row],[País]],Exportaciones_FOB_frutas[[#This Row],[Detalle]],Exportaciones_FOB_frutas[[#This Row],[Año]])</f>
        <v>FinlandiaManzanas2020</v>
      </c>
      <c r="B1266" s="1" t="s">
        <v>79</v>
      </c>
      <c r="C1266" s="1" t="s">
        <v>4</v>
      </c>
      <c r="D1266" s="1" t="s">
        <v>12</v>
      </c>
      <c r="E1266" s="3">
        <v>0</v>
      </c>
      <c r="F1266" s="3">
        <v>0</v>
      </c>
      <c r="G1266" s="3">
        <v>0</v>
      </c>
      <c r="H1266" s="3">
        <v>275829.84999999998</v>
      </c>
      <c r="I1266" s="3">
        <v>361447.03</v>
      </c>
      <c r="J1266" s="3">
        <v>532551.42999999993</v>
      </c>
      <c r="K1266" s="3">
        <v>525715.04999999993</v>
      </c>
      <c r="L1266" s="3">
        <v>71272.37</v>
      </c>
      <c r="M1266" s="3">
        <v>86116.45</v>
      </c>
      <c r="N1266" s="3"/>
      <c r="O1266" s="3"/>
      <c r="P1266" s="3"/>
      <c r="Q1266" s="3">
        <f>SUM(Exportaciones_FOB_frutas[[#This Row],[Enero]:[Diciembre]])</f>
        <v>1852932.18</v>
      </c>
      <c r="R1266" t="s">
        <v>236</v>
      </c>
      <c r="S1266">
        <v>2020</v>
      </c>
    </row>
    <row r="1267" spans="1:19" x14ac:dyDescent="0.35">
      <c r="A1267" s="3" t="str">
        <f>+_xlfn.CONCAT(Exportaciones_FOB_frutas[[#This Row],[País]],Exportaciones_FOB_frutas[[#This Row],[Detalle]],Exportaciones_FOB_frutas[[#This Row],[Año]])</f>
        <v>FranciaManzanas2020</v>
      </c>
      <c r="B1267" s="2" t="s">
        <v>80</v>
      </c>
      <c r="C1267" s="2" t="s">
        <v>4</v>
      </c>
      <c r="D1267" s="2" t="s">
        <v>12</v>
      </c>
      <c r="E1267" s="3">
        <v>186454.47999999998</v>
      </c>
      <c r="F1267" s="3">
        <v>0</v>
      </c>
      <c r="G1267" s="3">
        <v>993806.4600000002</v>
      </c>
      <c r="H1267" s="3">
        <v>498799.03</v>
      </c>
      <c r="I1267" s="3">
        <v>3715458.26</v>
      </c>
      <c r="J1267" s="3">
        <v>5631578.2599999998</v>
      </c>
      <c r="K1267" s="3">
        <v>2771029</v>
      </c>
      <c r="L1267" s="3">
        <v>1128661.1200000001</v>
      </c>
      <c r="M1267" s="3">
        <v>480019.72</v>
      </c>
      <c r="N1267" s="3"/>
      <c r="O1267" s="3"/>
      <c r="P1267" s="3"/>
      <c r="Q1267" s="3">
        <f>SUM(Exportaciones_FOB_frutas[[#This Row],[Enero]:[Diciembre]])</f>
        <v>15405806.33</v>
      </c>
      <c r="R1267" t="s">
        <v>236</v>
      </c>
      <c r="S1267">
        <v>2020</v>
      </c>
    </row>
    <row r="1268" spans="1:19" x14ac:dyDescent="0.35">
      <c r="A1268" s="3" t="str">
        <f>+_xlfn.CONCAT(Exportaciones_FOB_frutas[[#This Row],[País]],Exportaciones_FOB_frutas[[#This Row],[Detalle]],Exportaciones_FOB_frutas[[#This Row],[Año]])</f>
        <v>GreciaManzanas2020</v>
      </c>
      <c r="B1268" s="1" t="s">
        <v>85</v>
      </c>
      <c r="C1268" s="1" t="s">
        <v>4</v>
      </c>
      <c r="D1268" s="1" t="s">
        <v>12</v>
      </c>
      <c r="E1268" s="3">
        <v>0</v>
      </c>
      <c r="F1268" s="3">
        <v>0</v>
      </c>
      <c r="G1268" s="3">
        <v>0</v>
      </c>
      <c r="H1268" s="3">
        <v>0</v>
      </c>
      <c r="I1268" s="3">
        <v>373537</v>
      </c>
      <c r="J1268" s="3">
        <v>68934</v>
      </c>
      <c r="K1268" s="3">
        <v>66023</v>
      </c>
      <c r="L1268" s="3">
        <v>0</v>
      </c>
      <c r="M1268" s="3">
        <v>0</v>
      </c>
      <c r="N1268" s="3"/>
      <c r="O1268" s="3"/>
      <c r="P1268" s="3"/>
      <c r="Q1268" s="3">
        <f>SUM(Exportaciones_FOB_frutas[[#This Row],[Enero]:[Diciembre]])</f>
        <v>508494</v>
      </c>
      <c r="R1268" t="s">
        <v>236</v>
      </c>
      <c r="S1268">
        <v>2020</v>
      </c>
    </row>
    <row r="1269" spans="1:19" x14ac:dyDescent="0.35">
      <c r="A1269" s="3" t="str">
        <f>+_xlfn.CONCAT(Exportaciones_FOB_frutas[[#This Row],[País]],Exportaciones_FOB_frutas[[#This Row],[Detalle]],Exportaciones_FOB_frutas[[#This Row],[Año]])</f>
        <v>GuatemalaManzanas2020</v>
      </c>
      <c r="B1269" s="1" t="s">
        <v>87</v>
      </c>
      <c r="C1269" s="1" t="s">
        <v>4</v>
      </c>
      <c r="D1269" s="1" t="s">
        <v>12</v>
      </c>
      <c r="E1269" s="3">
        <v>0</v>
      </c>
      <c r="F1269" s="3">
        <v>90699</v>
      </c>
      <c r="G1269" s="3">
        <v>852243.96</v>
      </c>
      <c r="H1269" s="3">
        <v>471245.05</v>
      </c>
      <c r="I1269" s="3">
        <v>566365.6</v>
      </c>
      <c r="J1269" s="3">
        <v>423456.5</v>
      </c>
      <c r="K1269" s="3">
        <v>1455128.96</v>
      </c>
      <c r="L1269" s="3">
        <v>1048337.91</v>
      </c>
      <c r="M1269" s="3">
        <v>547652.36</v>
      </c>
      <c r="N1269" s="3"/>
      <c r="O1269" s="3"/>
      <c r="P1269" s="3"/>
      <c r="Q1269" s="3">
        <f>SUM(Exportaciones_FOB_frutas[[#This Row],[Enero]:[Diciembre]])</f>
        <v>5455129.3399999999</v>
      </c>
      <c r="R1269" t="s">
        <v>236</v>
      </c>
      <c r="S1269">
        <v>2020</v>
      </c>
    </row>
    <row r="1270" spans="1:19" x14ac:dyDescent="0.35">
      <c r="A1270" s="3" t="str">
        <f>+_xlfn.CONCAT(Exportaciones_FOB_frutas[[#This Row],[País]],Exportaciones_FOB_frutas[[#This Row],[Detalle]],Exportaciones_FOB_frutas[[#This Row],[Año]])</f>
        <v>HolandaManzanas2020</v>
      </c>
      <c r="B1270" s="1" t="s">
        <v>92</v>
      </c>
      <c r="C1270" s="1" t="s">
        <v>4</v>
      </c>
      <c r="D1270" s="1" t="s">
        <v>12</v>
      </c>
      <c r="E1270" s="3">
        <v>187114.54</v>
      </c>
      <c r="F1270" s="3">
        <v>153106.25</v>
      </c>
      <c r="G1270" s="3">
        <v>1674716.7000000004</v>
      </c>
      <c r="H1270" s="3">
        <v>4340109.97</v>
      </c>
      <c r="I1270" s="3">
        <v>8924377.620000001</v>
      </c>
      <c r="J1270" s="3">
        <v>13172089.239999998</v>
      </c>
      <c r="K1270" s="3">
        <v>8723414.120000001</v>
      </c>
      <c r="L1270" s="3">
        <v>1308272.96</v>
      </c>
      <c r="M1270" s="3">
        <v>400929.62</v>
      </c>
      <c r="N1270" s="3"/>
      <c r="O1270" s="3"/>
      <c r="P1270" s="3"/>
      <c r="Q1270" s="3">
        <f>SUM(Exportaciones_FOB_frutas[[#This Row],[Enero]:[Diciembre]])</f>
        <v>38884131.019999996</v>
      </c>
      <c r="R1270" t="s">
        <v>236</v>
      </c>
      <c r="S1270">
        <v>2020</v>
      </c>
    </row>
    <row r="1271" spans="1:19" x14ac:dyDescent="0.35">
      <c r="A1271" s="3" t="str">
        <f>+_xlfn.CONCAT(Exportaciones_FOB_frutas[[#This Row],[País]],Exportaciones_FOB_frutas[[#This Row],[Detalle]],Exportaciones_FOB_frutas[[#This Row],[Año]])</f>
        <v>HondurasManzanas2020</v>
      </c>
      <c r="B1271" s="2" t="s">
        <v>93</v>
      </c>
      <c r="C1271" s="2" t="s">
        <v>4</v>
      </c>
      <c r="D1271" s="2" t="s">
        <v>12</v>
      </c>
      <c r="E1271" s="3">
        <v>0</v>
      </c>
      <c r="F1271" s="3">
        <v>0</v>
      </c>
      <c r="G1271" s="3">
        <v>33369.5</v>
      </c>
      <c r="H1271" s="3">
        <v>114765</v>
      </c>
      <c r="I1271" s="3">
        <v>106571</v>
      </c>
      <c r="J1271" s="3">
        <v>154248</v>
      </c>
      <c r="K1271" s="3">
        <v>247146</v>
      </c>
      <c r="L1271" s="3">
        <v>264726.25</v>
      </c>
      <c r="M1271" s="3">
        <v>164966.9</v>
      </c>
      <c r="N1271" s="3"/>
      <c r="O1271" s="3"/>
      <c r="P1271" s="3"/>
      <c r="Q1271" s="3">
        <f>SUM(Exportaciones_FOB_frutas[[#This Row],[Enero]:[Diciembre]])</f>
        <v>1085792.6499999999</v>
      </c>
      <c r="R1271" t="s">
        <v>236</v>
      </c>
      <c r="S1271">
        <v>2020</v>
      </c>
    </row>
    <row r="1272" spans="1:19" x14ac:dyDescent="0.35">
      <c r="A1272" s="3" t="str">
        <f>+_xlfn.CONCAT(Exportaciones_FOB_frutas[[#This Row],[País]],Exportaciones_FOB_frutas[[#This Row],[Detalle]],Exportaciones_FOB_frutas[[#This Row],[Año]])</f>
        <v>Hong Kong (Región administrativa especial de China)Manzanas2020</v>
      </c>
      <c r="B1272" s="2" t="s">
        <v>94</v>
      </c>
      <c r="C1272" s="2" t="s">
        <v>4</v>
      </c>
      <c r="D1272" s="2" t="s">
        <v>12</v>
      </c>
      <c r="E1272" s="3">
        <v>0</v>
      </c>
      <c r="F1272" s="3">
        <v>0</v>
      </c>
      <c r="G1272" s="3">
        <v>15177</v>
      </c>
      <c r="H1272" s="3">
        <v>35027.160000000003</v>
      </c>
      <c r="I1272" s="3">
        <v>35672</v>
      </c>
      <c r="J1272" s="3">
        <v>7203</v>
      </c>
      <c r="K1272" s="3">
        <v>0</v>
      </c>
      <c r="L1272" s="3">
        <v>114576</v>
      </c>
      <c r="M1272" s="3">
        <v>13818</v>
      </c>
      <c r="N1272" s="3"/>
      <c r="O1272" s="3"/>
      <c r="P1272" s="3"/>
      <c r="Q1272" s="3">
        <f>SUM(Exportaciones_FOB_frutas[[#This Row],[Enero]:[Diciembre]])</f>
        <v>221473.16</v>
      </c>
      <c r="R1272" t="s">
        <v>236</v>
      </c>
      <c r="S1272">
        <v>2020</v>
      </c>
    </row>
    <row r="1273" spans="1:19" x14ac:dyDescent="0.35">
      <c r="A1273" s="3" t="str">
        <f>+_xlfn.CONCAT(Exportaciones_FOB_frutas[[#This Row],[País]],Exportaciones_FOB_frutas[[#This Row],[Detalle]],Exportaciones_FOB_frutas[[#This Row],[Año]])</f>
        <v>IndiaManzanas2020</v>
      </c>
      <c r="B1273" s="1" t="s">
        <v>96</v>
      </c>
      <c r="C1273" s="1" t="s">
        <v>4</v>
      </c>
      <c r="D1273" s="1" t="s">
        <v>12</v>
      </c>
      <c r="E1273" s="3">
        <v>0</v>
      </c>
      <c r="F1273" s="3">
        <v>0</v>
      </c>
      <c r="G1273" s="3">
        <v>3049031.23</v>
      </c>
      <c r="H1273" s="3">
        <v>6816043.2000000002</v>
      </c>
      <c r="I1273" s="3">
        <v>4154881.35</v>
      </c>
      <c r="J1273" s="3">
        <v>1330733.3</v>
      </c>
      <c r="K1273" s="3">
        <v>93619.75</v>
      </c>
      <c r="L1273" s="3">
        <v>318093.57</v>
      </c>
      <c r="M1273" s="3">
        <v>0</v>
      </c>
      <c r="N1273" s="3"/>
      <c r="O1273" s="3"/>
      <c r="P1273" s="3"/>
      <c r="Q1273" s="3">
        <f>SUM(Exportaciones_FOB_frutas[[#This Row],[Enero]:[Diciembre]])</f>
        <v>15762402.4</v>
      </c>
      <c r="R1273" t="s">
        <v>236</v>
      </c>
      <c r="S1273">
        <v>2020</v>
      </c>
    </row>
    <row r="1274" spans="1:19" x14ac:dyDescent="0.35">
      <c r="A1274" s="3" t="str">
        <f>+_xlfn.CONCAT(Exportaciones_FOB_frutas[[#This Row],[País]],Exportaciones_FOB_frutas[[#This Row],[Detalle]],Exportaciones_FOB_frutas[[#This Row],[Año]])</f>
        <v>IrlandaManzanas2020</v>
      </c>
      <c r="B1274" s="2" t="s">
        <v>99</v>
      </c>
      <c r="C1274" s="2" t="s">
        <v>4</v>
      </c>
      <c r="D1274" s="2" t="s">
        <v>12</v>
      </c>
      <c r="E1274" s="3">
        <v>0</v>
      </c>
      <c r="F1274" s="3">
        <v>0</v>
      </c>
      <c r="G1274" s="3">
        <v>73753.72</v>
      </c>
      <c r="H1274" s="3">
        <v>244203.31</v>
      </c>
      <c r="I1274" s="3">
        <v>638354.71</v>
      </c>
      <c r="J1274" s="3">
        <v>1210328.3299999998</v>
      </c>
      <c r="K1274" s="3">
        <v>970016.89</v>
      </c>
      <c r="L1274" s="3">
        <v>543776.94999999995</v>
      </c>
      <c r="M1274" s="3">
        <v>105196.37</v>
      </c>
      <c r="N1274" s="3"/>
      <c r="O1274" s="3"/>
      <c r="P1274" s="3"/>
      <c r="Q1274" s="3">
        <f>SUM(Exportaciones_FOB_frutas[[#This Row],[Enero]:[Diciembre]])</f>
        <v>3785630.2800000003</v>
      </c>
      <c r="R1274" t="s">
        <v>236</v>
      </c>
      <c r="S1274">
        <v>2020</v>
      </c>
    </row>
    <row r="1275" spans="1:19" x14ac:dyDescent="0.35">
      <c r="A1275" s="3" t="str">
        <f>+_xlfn.CONCAT(Exportaciones_FOB_frutas[[#This Row],[País]],Exportaciones_FOB_frutas[[#This Row],[Detalle]],Exportaciones_FOB_frutas[[#This Row],[Año]])</f>
        <v>ItaliaManzanas2020</v>
      </c>
      <c r="B1275" s="2" t="s">
        <v>108</v>
      </c>
      <c r="C1275" s="2" t="s">
        <v>4</v>
      </c>
      <c r="D1275" s="2" t="s">
        <v>12</v>
      </c>
      <c r="E1275" s="3">
        <v>0</v>
      </c>
      <c r="F1275" s="3">
        <v>0</v>
      </c>
      <c r="G1275" s="3">
        <v>55439.219999999994</v>
      </c>
      <c r="H1275" s="3">
        <v>146348.83000000002</v>
      </c>
      <c r="I1275" s="3">
        <v>1111240.96</v>
      </c>
      <c r="J1275" s="3">
        <v>2026017.1500000001</v>
      </c>
      <c r="K1275" s="3">
        <v>961363.02</v>
      </c>
      <c r="L1275" s="3">
        <v>601439.74</v>
      </c>
      <c r="M1275" s="3">
        <v>493975.25999999995</v>
      </c>
      <c r="N1275" s="3"/>
      <c r="O1275" s="3"/>
      <c r="P1275" s="3"/>
      <c r="Q1275" s="3">
        <f>SUM(Exportaciones_FOB_frutas[[#This Row],[Enero]:[Diciembre]])</f>
        <v>5395824.1799999997</v>
      </c>
      <c r="R1275" t="s">
        <v>236</v>
      </c>
      <c r="S1275">
        <v>2020</v>
      </c>
    </row>
    <row r="1276" spans="1:19" x14ac:dyDescent="0.35">
      <c r="A1276" s="3" t="str">
        <f>+_xlfn.CONCAT(Exportaciones_FOB_frutas[[#This Row],[País]],Exportaciones_FOB_frutas[[#This Row],[Detalle]],Exportaciones_FOB_frutas[[#This Row],[Año]])</f>
        <v>JapónManzanas2020</v>
      </c>
      <c r="B1276" s="2" t="s">
        <v>110</v>
      </c>
      <c r="C1276" s="2" t="s">
        <v>4</v>
      </c>
      <c r="D1276" s="2" t="s">
        <v>12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231164.3</v>
      </c>
      <c r="K1276" s="3">
        <v>0</v>
      </c>
      <c r="L1276" s="3">
        <v>0</v>
      </c>
      <c r="M1276" s="3">
        <v>65934.259999999995</v>
      </c>
      <c r="N1276" s="3"/>
      <c r="O1276" s="3"/>
      <c r="P1276" s="3"/>
      <c r="Q1276" s="3">
        <f>SUM(Exportaciones_FOB_frutas[[#This Row],[Enero]:[Diciembre]])</f>
        <v>297098.56</v>
      </c>
      <c r="R1276" t="s">
        <v>236</v>
      </c>
      <c r="S1276">
        <v>2020</v>
      </c>
    </row>
    <row r="1277" spans="1:19" x14ac:dyDescent="0.35">
      <c r="A1277" s="3" t="str">
        <f>+_xlfn.CONCAT(Exportaciones_FOB_frutas[[#This Row],[País]],Exportaciones_FOB_frutas[[#This Row],[Detalle]],Exportaciones_FOB_frutas[[#This Row],[Año]])</f>
        <v>JordaniaManzanas2020</v>
      </c>
      <c r="B1277" s="1" t="s">
        <v>111</v>
      </c>
      <c r="C1277" s="1" t="s">
        <v>4</v>
      </c>
      <c r="D1277" s="1" t="s">
        <v>12</v>
      </c>
      <c r="E1277" s="3">
        <v>0</v>
      </c>
      <c r="F1277" s="3">
        <v>0</v>
      </c>
      <c r="G1277" s="3">
        <v>25939</v>
      </c>
      <c r="H1277" s="3">
        <v>132747.03</v>
      </c>
      <c r="I1277" s="3">
        <v>0</v>
      </c>
      <c r="J1277" s="3">
        <v>0</v>
      </c>
      <c r="K1277" s="3">
        <v>87512</v>
      </c>
      <c r="L1277" s="3">
        <v>0</v>
      </c>
      <c r="M1277" s="3">
        <v>0</v>
      </c>
      <c r="N1277" s="3"/>
      <c r="O1277" s="3"/>
      <c r="P1277" s="3"/>
      <c r="Q1277" s="3">
        <f>SUM(Exportaciones_FOB_frutas[[#This Row],[Enero]:[Diciembre]])</f>
        <v>246198.03</v>
      </c>
      <c r="R1277" t="s">
        <v>236</v>
      </c>
      <c r="S1277">
        <v>2020</v>
      </c>
    </row>
    <row r="1278" spans="1:19" x14ac:dyDescent="0.35">
      <c r="A1278" s="3" t="str">
        <f>+_xlfn.CONCAT(Exportaciones_FOB_frutas[[#This Row],[País]],Exportaciones_FOB_frutas[[#This Row],[Detalle]],Exportaciones_FOB_frutas[[#This Row],[Año]])</f>
        <v>KuwaitManzanas2020</v>
      </c>
      <c r="B1278" s="1" t="s">
        <v>115</v>
      </c>
      <c r="C1278" s="1" t="s">
        <v>4</v>
      </c>
      <c r="D1278" s="1" t="s">
        <v>12</v>
      </c>
      <c r="E1278" s="3">
        <v>0</v>
      </c>
      <c r="F1278" s="3">
        <v>0</v>
      </c>
      <c r="G1278" s="3">
        <v>206565.76000000001</v>
      </c>
      <c r="H1278" s="3">
        <v>1007501.71</v>
      </c>
      <c r="I1278" s="3">
        <v>528412.43999999994</v>
      </c>
      <c r="J1278" s="3">
        <v>649112.02</v>
      </c>
      <c r="K1278" s="3">
        <v>167025.51999999999</v>
      </c>
      <c r="L1278" s="3">
        <v>0</v>
      </c>
      <c r="M1278" s="3">
        <v>0</v>
      </c>
      <c r="N1278" s="3"/>
      <c r="O1278" s="3"/>
      <c r="P1278" s="3"/>
      <c r="Q1278" s="3">
        <f>SUM(Exportaciones_FOB_frutas[[#This Row],[Enero]:[Diciembre]])</f>
        <v>2558617.4499999997</v>
      </c>
      <c r="R1278" t="s">
        <v>236</v>
      </c>
      <c r="S1278">
        <v>2020</v>
      </c>
    </row>
    <row r="1279" spans="1:19" x14ac:dyDescent="0.35">
      <c r="A1279" s="3" t="str">
        <f>+_xlfn.CONCAT(Exportaciones_FOB_frutas[[#This Row],[País]],Exportaciones_FOB_frutas[[#This Row],[Detalle]],Exportaciones_FOB_frutas[[#This Row],[Año]])</f>
        <v>LetoniaManzanas2020</v>
      </c>
      <c r="B1279" s="2" t="s">
        <v>117</v>
      </c>
      <c r="C1279" s="2" t="s">
        <v>4</v>
      </c>
      <c r="D1279" s="2" t="s">
        <v>12</v>
      </c>
      <c r="E1279" s="3">
        <v>42064.25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/>
      <c r="O1279" s="3"/>
      <c r="P1279" s="3"/>
      <c r="Q1279" s="3">
        <f>SUM(Exportaciones_FOB_frutas[[#This Row],[Enero]:[Diciembre]])</f>
        <v>42064.25</v>
      </c>
      <c r="R1279" t="s">
        <v>236</v>
      </c>
      <c r="S1279">
        <v>2020</v>
      </c>
    </row>
    <row r="1280" spans="1:19" x14ac:dyDescent="0.35">
      <c r="A1280" s="3" t="str">
        <f>+_xlfn.CONCAT(Exportaciones_FOB_frutas[[#This Row],[País]],Exportaciones_FOB_frutas[[#This Row],[Detalle]],Exportaciones_FOB_frutas[[#This Row],[Año]])</f>
        <v>LibiaManzanas2020</v>
      </c>
      <c r="B1280" s="1" t="s">
        <v>120</v>
      </c>
      <c r="C1280" s="1" t="s">
        <v>4</v>
      </c>
      <c r="D1280" s="1" t="s">
        <v>12</v>
      </c>
      <c r="E1280" s="3">
        <v>0</v>
      </c>
      <c r="F1280" s="3">
        <v>0</v>
      </c>
      <c r="G1280" s="3">
        <v>108495</v>
      </c>
      <c r="H1280" s="3">
        <v>598525</v>
      </c>
      <c r="I1280" s="3">
        <v>377074</v>
      </c>
      <c r="J1280" s="3">
        <v>182768.04</v>
      </c>
      <c r="K1280" s="3">
        <v>0</v>
      </c>
      <c r="L1280" s="3">
        <v>0</v>
      </c>
      <c r="M1280" s="3">
        <v>0</v>
      </c>
      <c r="N1280" s="3"/>
      <c r="O1280" s="3"/>
      <c r="P1280" s="3"/>
      <c r="Q1280" s="3">
        <f>SUM(Exportaciones_FOB_frutas[[#This Row],[Enero]:[Diciembre]])</f>
        <v>1266862.04</v>
      </c>
      <c r="R1280" t="s">
        <v>236</v>
      </c>
      <c r="S1280">
        <v>2020</v>
      </c>
    </row>
    <row r="1281" spans="1:19" x14ac:dyDescent="0.35">
      <c r="A1281" s="3" t="str">
        <f>+_xlfn.CONCAT(Exportaciones_FOB_frutas[[#This Row],[País]],Exportaciones_FOB_frutas[[#This Row],[Detalle]],Exportaciones_FOB_frutas[[#This Row],[Año]])</f>
        <v>MaltaManzanas2020</v>
      </c>
      <c r="B1281" s="1" t="s">
        <v>125</v>
      </c>
      <c r="C1281" s="1" t="s">
        <v>4</v>
      </c>
      <c r="D1281" s="1" t="s">
        <v>12</v>
      </c>
      <c r="E1281" s="3">
        <v>0</v>
      </c>
      <c r="F1281" s="3">
        <v>0</v>
      </c>
      <c r="G1281" s="3">
        <v>0</v>
      </c>
      <c r="H1281" s="3">
        <v>137592.6</v>
      </c>
      <c r="I1281" s="3">
        <v>59926.44</v>
      </c>
      <c r="J1281" s="3">
        <v>0</v>
      </c>
      <c r="K1281" s="3">
        <v>0</v>
      </c>
      <c r="L1281" s="3">
        <v>0</v>
      </c>
      <c r="M1281" s="3">
        <v>0</v>
      </c>
      <c r="N1281" s="3"/>
      <c r="O1281" s="3"/>
      <c r="P1281" s="3"/>
      <c r="Q1281" s="3">
        <f>SUM(Exportaciones_FOB_frutas[[#This Row],[Enero]:[Diciembre]])</f>
        <v>197519.04</v>
      </c>
      <c r="R1281" t="s">
        <v>236</v>
      </c>
      <c r="S1281">
        <v>2020</v>
      </c>
    </row>
    <row r="1282" spans="1:19" x14ac:dyDescent="0.35">
      <c r="A1282" s="3" t="str">
        <f>+_xlfn.CONCAT(Exportaciones_FOB_frutas[[#This Row],[País]],Exportaciones_FOB_frutas[[#This Row],[Detalle]],Exportaciones_FOB_frutas[[#This Row],[Año]])</f>
        <v>MartinicaManzanas2020</v>
      </c>
      <c r="B1282" s="1" t="s">
        <v>127</v>
      </c>
      <c r="C1282" s="1" t="s">
        <v>4</v>
      </c>
      <c r="D1282" s="1" t="s">
        <v>12</v>
      </c>
      <c r="E1282" s="3">
        <v>0</v>
      </c>
      <c r="F1282" s="3">
        <v>0</v>
      </c>
      <c r="G1282" s="3">
        <v>9260.91</v>
      </c>
      <c r="H1282" s="3">
        <v>31846.41</v>
      </c>
      <c r="I1282" s="3">
        <v>55304.929999999993</v>
      </c>
      <c r="J1282" s="3">
        <v>16688</v>
      </c>
      <c r="K1282" s="3">
        <v>62464.09</v>
      </c>
      <c r="L1282" s="3">
        <v>14224</v>
      </c>
      <c r="M1282" s="3">
        <v>0</v>
      </c>
      <c r="N1282" s="3"/>
      <c r="O1282" s="3"/>
      <c r="P1282" s="3"/>
      <c r="Q1282" s="3">
        <f>SUM(Exportaciones_FOB_frutas[[#This Row],[Enero]:[Diciembre]])</f>
        <v>189788.34</v>
      </c>
      <c r="R1282" t="s">
        <v>236</v>
      </c>
      <c r="S1282">
        <v>2020</v>
      </c>
    </row>
    <row r="1283" spans="1:19" x14ac:dyDescent="0.35">
      <c r="A1283" s="3" t="str">
        <f>+_xlfn.CONCAT(Exportaciones_FOB_frutas[[#This Row],[País]],Exportaciones_FOB_frutas[[#This Row],[Detalle]],Exportaciones_FOB_frutas[[#This Row],[Año]])</f>
        <v>MauritaniaManzanas2020</v>
      </c>
      <c r="B1283" s="1" t="s">
        <v>129</v>
      </c>
      <c r="C1283" s="1" t="s">
        <v>4</v>
      </c>
      <c r="D1283" s="1" t="s">
        <v>12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13622</v>
      </c>
      <c r="K1283" s="3">
        <v>0</v>
      </c>
      <c r="L1283" s="3">
        <v>0</v>
      </c>
      <c r="M1283" s="3">
        <v>0</v>
      </c>
      <c r="N1283" s="3"/>
      <c r="O1283" s="3"/>
      <c r="P1283" s="3"/>
      <c r="Q1283" s="3">
        <f>SUM(Exportaciones_FOB_frutas[[#This Row],[Enero]:[Diciembre]])</f>
        <v>13622</v>
      </c>
      <c r="R1283" t="s">
        <v>236</v>
      </c>
      <c r="S1283">
        <v>2020</v>
      </c>
    </row>
    <row r="1284" spans="1:19" x14ac:dyDescent="0.35">
      <c r="A1284" s="3" t="str">
        <f>+_xlfn.CONCAT(Exportaciones_FOB_frutas[[#This Row],[País]],Exportaciones_FOB_frutas[[#This Row],[Detalle]],Exportaciones_FOB_frutas[[#This Row],[Año]])</f>
        <v>MéxicoManzanas2020</v>
      </c>
      <c r="B1284" s="1" t="s">
        <v>130</v>
      </c>
      <c r="C1284" s="1" t="s">
        <v>4</v>
      </c>
      <c r="D1284" s="1" t="s">
        <v>12</v>
      </c>
      <c r="E1284" s="3">
        <v>66575</v>
      </c>
      <c r="F1284" s="3">
        <v>6407.86</v>
      </c>
      <c r="G1284" s="3">
        <v>15484</v>
      </c>
      <c r="H1284" s="3">
        <v>232008.56</v>
      </c>
      <c r="I1284" s="3">
        <v>381744.26</v>
      </c>
      <c r="J1284" s="3">
        <v>648452.05999999994</v>
      </c>
      <c r="K1284" s="3">
        <v>871202.03</v>
      </c>
      <c r="L1284" s="3">
        <v>785958.29</v>
      </c>
      <c r="M1284" s="3">
        <v>334186.68</v>
      </c>
      <c r="N1284" s="3"/>
      <c r="O1284" s="3"/>
      <c r="P1284" s="3"/>
      <c r="Q1284" s="3">
        <f>SUM(Exportaciones_FOB_frutas[[#This Row],[Enero]:[Diciembre]])</f>
        <v>3342018.7399999998</v>
      </c>
      <c r="R1284" t="s">
        <v>236</v>
      </c>
      <c r="S1284">
        <v>2020</v>
      </c>
    </row>
    <row r="1285" spans="1:19" x14ac:dyDescent="0.35">
      <c r="A1285" s="3" t="str">
        <f>+_xlfn.CONCAT(Exportaciones_FOB_frutas[[#This Row],[País]],Exportaciones_FOB_frutas[[#This Row],[Detalle]],Exportaciones_FOB_frutas[[#This Row],[Año]])</f>
        <v>NicaraguaManzanas2020</v>
      </c>
      <c r="B1285" s="1" t="s">
        <v>138</v>
      </c>
      <c r="C1285" s="1" t="s">
        <v>4</v>
      </c>
      <c r="D1285" s="1" t="s">
        <v>12</v>
      </c>
      <c r="E1285" s="3">
        <v>0</v>
      </c>
      <c r="F1285" s="3">
        <v>0</v>
      </c>
      <c r="G1285" s="3">
        <v>15778</v>
      </c>
      <c r="H1285" s="3">
        <v>111979.5</v>
      </c>
      <c r="I1285" s="3">
        <v>42700</v>
      </c>
      <c r="J1285" s="3">
        <v>12992</v>
      </c>
      <c r="K1285" s="3">
        <v>98935.75</v>
      </c>
      <c r="L1285" s="3">
        <v>46847.5</v>
      </c>
      <c r="M1285" s="3">
        <v>116536</v>
      </c>
      <c r="N1285" s="3"/>
      <c r="O1285" s="3"/>
      <c r="P1285" s="3"/>
      <c r="Q1285" s="3">
        <f>SUM(Exportaciones_FOB_frutas[[#This Row],[Enero]:[Diciembre]])</f>
        <v>445768.75</v>
      </c>
      <c r="R1285" t="s">
        <v>236</v>
      </c>
      <c r="S1285">
        <v>2020</v>
      </c>
    </row>
    <row r="1286" spans="1:19" x14ac:dyDescent="0.35">
      <c r="A1286" s="3" t="str">
        <f>+_xlfn.CONCAT(Exportaciones_FOB_frutas[[#This Row],[País]],Exportaciones_FOB_frutas[[#This Row],[Detalle]],Exportaciones_FOB_frutas[[#This Row],[Año]])</f>
        <v>NigeriaManzanas2020</v>
      </c>
      <c r="B1286" s="1" t="s">
        <v>139</v>
      </c>
      <c r="C1286" s="1" t="s">
        <v>4</v>
      </c>
      <c r="D1286" s="1" t="s">
        <v>12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16349.62</v>
      </c>
      <c r="L1286" s="3">
        <v>19036.5</v>
      </c>
      <c r="M1286" s="3">
        <v>0</v>
      </c>
      <c r="N1286" s="3"/>
      <c r="O1286" s="3"/>
      <c r="P1286" s="3"/>
      <c r="Q1286" s="3">
        <f>SUM(Exportaciones_FOB_frutas[[#This Row],[Enero]:[Diciembre]])</f>
        <v>35386.120000000003</v>
      </c>
      <c r="R1286" t="s">
        <v>236</v>
      </c>
      <c r="S1286">
        <v>2020</v>
      </c>
    </row>
    <row r="1287" spans="1:19" x14ac:dyDescent="0.35">
      <c r="A1287" s="3" t="str">
        <f>+_xlfn.CONCAT(Exportaciones_FOB_frutas[[#This Row],[País]],Exportaciones_FOB_frutas[[#This Row],[Detalle]],Exportaciones_FOB_frutas[[#This Row],[Año]])</f>
        <v>NoruegaManzanas2020</v>
      </c>
      <c r="B1287" s="2" t="s">
        <v>140</v>
      </c>
      <c r="C1287" s="2" t="s">
        <v>4</v>
      </c>
      <c r="D1287" s="2" t="s">
        <v>12</v>
      </c>
      <c r="E1287" s="3">
        <v>25337</v>
      </c>
      <c r="F1287" s="3">
        <v>0</v>
      </c>
      <c r="G1287" s="3">
        <v>173406.59</v>
      </c>
      <c r="H1287" s="3">
        <v>704168.12</v>
      </c>
      <c r="I1287" s="3">
        <v>779158</v>
      </c>
      <c r="J1287" s="3">
        <v>1067209.03</v>
      </c>
      <c r="K1287" s="3">
        <v>473249.37</v>
      </c>
      <c r="L1287" s="3">
        <v>30528.05</v>
      </c>
      <c r="M1287" s="3">
        <v>0</v>
      </c>
      <c r="N1287" s="3"/>
      <c r="O1287" s="3"/>
      <c r="P1287" s="3"/>
      <c r="Q1287" s="3">
        <f>SUM(Exportaciones_FOB_frutas[[#This Row],[Enero]:[Diciembre]])</f>
        <v>3253056.16</v>
      </c>
      <c r="R1287" t="s">
        <v>236</v>
      </c>
      <c r="S1287">
        <v>2020</v>
      </c>
    </row>
    <row r="1288" spans="1:19" x14ac:dyDescent="0.35">
      <c r="A1288" s="3" t="str">
        <f>+_xlfn.CONCAT(Exportaciones_FOB_frutas[[#This Row],[País]],Exportaciones_FOB_frutas[[#This Row],[Detalle]],Exportaciones_FOB_frutas[[#This Row],[Año]])</f>
        <v>Nueva ZelandiaManzanas2020</v>
      </c>
      <c r="B1288" s="2" t="s">
        <v>142</v>
      </c>
      <c r="C1288" s="2" t="s">
        <v>4</v>
      </c>
      <c r="D1288" s="2" t="s">
        <v>12</v>
      </c>
      <c r="E1288" s="3">
        <v>20410</v>
      </c>
      <c r="F1288" s="3">
        <v>0</v>
      </c>
      <c r="G1288" s="3">
        <v>17237.61</v>
      </c>
      <c r="H1288" s="3">
        <v>27058.51</v>
      </c>
      <c r="I1288" s="3">
        <v>0</v>
      </c>
      <c r="J1288" s="3">
        <v>27930</v>
      </c>
      <c r="K1288" s="3">
        <v>0</v>
      </c>
      <c r="L1288" s="3">
        <v>0</v>
      </c>
      <c r="M1288" s="3">
        <v>0</v>
      </c>
      <c r="N1288" s="3"/>
      <c r="O1288" s="3"/>
      <c r="P1288" s="3"/>
      <c r="Q1288" s="3">
        <f>SUM(Exportaciones_FOB_frutas[[#This Row],[Enero]:[Diciembre]])</f>
        <v>92636.12</v>
      </c>
      <c r="R1288" t="s">
        <v>236</v>
      </c>
      <c r="S1288">
        <v>2020</v>
      </c>
    </row>
    <row r="1289" spans="1:19" x14ac:dyDescent="0.35">
      <c r="A1289" s="3" t="str">
        <f>+_xlfn.CONCAT(Exportaciones_FOB_frutas[[#This Row],[País]],Exportaciones_FOB_frutas[[#This Row],[Detalle]],Exportaciones_FOB_frutas[[#This Row],[Año]])</f>
        <v>OmánManzanas2020</v>
      </c>
      <c r="B1289" s="1" t="s">
        <v>143</v>
      </c>
      <c r="C1289" s="1" t="s">
        <v>4</v>
      </c>
      <c r="D1289" s="1" t="s">
        <v>12</v>
      </c>
      <c r="E1289" s="3">
        <v>0</v>
      </c>
      <c r="F1289" s="3">
        <v>0</v>
      </c>
      <c r="G1289" s="3">
        <v>39139</v>
      </c>
      <c r="H1289" s="3">
        <v>97023.28</v>
      </c>
      <c r="I1289" s="3">
        <v>49304.56</v>
      </c>
      <c r="J1289" s="3">
        <v>49952</v>
      </c>
      <c r="K1289" s="3">
        <v>0</v>
      </c>
      <c r="L1289" s="3">
        <v>0</v>
      </c>
      <c r="M1289" s="3">
        <v>0</v>
      </c>
      <c r="N1289" s="3"/>
      <c r="O1289" s="3"/>
      <c r="P1289" s="3"/>
      <c r="Q1289" s="3">
        <f>SUM(Exportaciones_FOB_frutas[[#This Row],[Enero]:[Diciembre]])</f>
        <v>235418.84</v>
      </c>
      <c r="R1289" t="s">
        <v>236</v>
      </c>
      <c r="S1289">
        <v>2020</v>
      </c>
    </row>
    <row r="1290" spans="1:19" x14ac:dyDescent="0.35">
      <c r="A1290" s="3" t="str">
        <f>+_xlfn.CONCAT(Exportaciones_FOB_frutas[[#This Row],[País]],Exportaciones_FOB_frutas[[#This Row],[Detalle]],Exportaciones_FOB_frutas[[#This Row],[Año]])</f>
        <v>PalestinaManzanas2020</v>
      </c>
      <c r="B1290" s="1" t="s">
        <v>145</v>
      </c>
      <c r="C1290" s="1" t="s">
        <v>4</v>
      </c>
      <c r="D1290" s="1" t="s">
        <v>12</v>
      </c>
      <c r="E1290" s="3">
        <v>0</v>
      </c>
      <c r="F1290" s="3">
        <v>0</v>
      </c>
      <c r="G1290" s="3">
        <v>0</v>
      </c>
      <c r="H1290" s="3">
        <v>31900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/>
      <c r="O1290" s="3"/>
      <c r="P1290" s="3"/>
      <c r="Q1290" s="3">
        <f>SUM(Exportaciones_FOB_frutas[[#This Row],[Enero]:[Diciembre]])</f>
        <v>31900</v>
      </c>
      <c r="R1290" t="s">
        <v>236</v>
      </c>
      <c r="S1290">
        <v>2020</v>
      </c>
    </row>
    <row r="1291" spans="1:19" x14ac:dyDescent="0.35">
      <c r="A1291" s="3" t="str">
        <f>+_xlfn.CONCAT(Exportaciones_FOB_frutas[[#This Row],[País]],Exportaciones_FOB_frutas[[#This Row],[Detalle]],Exportaciones_FOB_frutas[[#This Row],[Año]])</f>
        <v>PanamáManzanas2020</v>
      </c>
      <c r="B1291" s="2" t="s">
        <v>146</v>
      </c>
      <c r="C1291" s="2" t="s">
        <v>4</v>
      </c>
      <c r="D1291" s="2" t="s">
        <v>12</v>
      </c>
      <c r="E1291" s="3">
        <v>0</v>
      </c>
      <c r="F1291" s="3">
        <v>47922</v>
      </c>
      <c r="G1291" s="3">
        <v>251468.37</v>
      </c>
      <c r="H1291" s="3">
        <v>294072.06</v>
      </c>
      <c r="I1291" s="3">
        <v>325592.45</v>
      </c>
      <c r="J1291" s="3">
        <v>267718.61</v>
      </c>
      <c r="K1291" s="3">
        <v>518663.47000000003</v>
      </c>
      <c r="L1291" s="3">
        <v>272700.36</v>
      </c>
      <c r="M1291" s="3">
        <v>201134.8</v>
      </c>
      <c r="N1291" s="3"/>
      <c r="O1291" s="3"/>
      <c r="P1291" s="3"/>
      <c r="Q1291" s="3">
        <f>SUM(Exportaciones_FOB_frutas[[#This Row],[Enero]:[Diciembre]])</f>
        <v>2179272.1199999996</v>
      </c>
      <c r="R1291" t="s">
        <v>236</v>
      </c>
      <c r="S1291">
        <v>2020</v>
      </c>
    </row>
    <row r="1292" spans="1:19" x14ac:dyDescent="0.35">
      <c r="A1292" s="3" t="str">
        <f>+_xlfn.CONCAT(Exportaciones_FOB_frutas[[#This Row],[País]],Exportaciones_FOB_frutas[[#This Row],[Detalle]],Exportaciones_FOB_frutas[[#This Row],[Año]])</f>
        <v>ParaguayManzanas2020</v>
      </c>
      <c r="B1292" s="1" t="s">
        <v>148</v>
      </c>
      <c r="C1292" s="1" t="s">
        <v>4</v>
      </c>
      <c r="D1292" s="1" t="s">
        <v>12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244.8</v>
      </c>
      <c r="K1292" s="3">
        <v>0</v>
      </c>
      <c r="L1292" s="3">
        <v>0</v>
      </c>
      <c r="M1292" s="3">
        <v>0</v>
      </c>
      <c r="N1292" s="3"/>
      <c r="O1292" s="3"/>
      <c r="P1292" s="3"/>
      <c r="Q1292" s="3">
        <f>SUM(Exportaciones_FOB_frutas[[#This Row],[Enero]:[Diciembre]])</f>
        <v>244.8</v>
      </c>
      <c r="R1292" t="s">
        <v>236</v>
      </c>
      <c r="S1292">
        <v>2020</v>
      </c>
    </row>
    <row r="1293" spans="1:19" x14ac:dyDescent="0.35">
      <c r="A1293" s="3" t="str">
        <f>+_xlfn.CONCAT(Exportaciones_FOB_frutas[[#This Row],[País]],Exportaciones_FOB_frutas[[#This Row],[Detalle]],Exportaciones_FOB_frutas[[#This Row],[Año]])</f>
        <v>PerúManzanas2020</v>
      </c>
      <c r="B1293" s="1" t="s">
        <v>149</v>
      </c>
      <c r="C1293" s="1" t="s">
        <v>4</v>
      </c>
      <c r="D1293" s="1" t="s">
        <v>12</v>
      </c>
      <c r="E1293" s="3">
        <v>107288.2</v>
      </c>
      <c r="F1293" s="3">
        <v>1178813.55</v>
      </c>
      <c r="G1293" s="3">
        <v>2130192.91</v>
      </c>
      <c r="H1293" s="3">
        <v>2425020.9700000002</v>
      </c>
      <c r="I1293" s="3">
        <v>2251992.8500000006</v>
      </c>
      <c r="J1293" s="3">
        <v>2387293.12</v>
      </c>
      <c r="K1293" s="3">
        <v>4069446.4899999998</v>
      </c>
      <c r="L1293" s="3">
        <v>4530603.3299999991</v>
      </c>
      <c r="M1293" s="3">
        <v>3766035.97</v>
      </c>
      <c r="N1293" s="3"/>
      <c r="O1293" s="3"/>
      <c r="P1293" s="3"/>
      <c r="Q1293" s="3">
        <f>SUM(Exportaciones_FOB_frutas[[#This Row],[Enero]:[Diciembre]])</f>
        <v>22846687.390000001</v>
      </c>
      <c r="R1293" t="s">
        <v>236</v>
      </c>
      <c r="S1293">
        <v>2020</v>
      </c>
    </row>
    <row r="1294" spans="1:19" x14ac:dyDescent="0.35">
      <c r="A1294" s="3" t="str">
        <f>+_xlfn.CONCAT(Exportaciones_FOB_frutas[[#This Row],[País]],Exportaciones_FOB_frutas[[#This Row],[Detalle]],Exportaciones_FOB_frutas[[#This Row],[Año]])</f>
        <v>PoloniaManzanas2020</v>
      </c>
      <c r="B1294" s="2" t="s">
        <v>151</v>
      </c>
      <c r="C1294" s="2" t="s">
        <v>4</v>
      </c>
      <c r="D1294" s="2" t="s">
        <v>12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19652.28</v>
      </c>
      <c r="L1294" s="3">
        <v>0</v>
      </c>
      <c r="M1294" s="3">
        <v>0</v>
      </c>
      <c r="N1294" s="3"/>
      <c r="O1294" s="3"/>
      <c r="P1294" s="3"/>
      <c r="Q1294" s="3">
        <f>SUM(Exportaciones_FOB_frutas[[#This Row],[Enero]:[Diciembre]])</f>
        <v>19652.28</v>
      </c>
      <c r="R1294" t="s">
        <v>236</v>
      </c>
      <c r="S1294">
        <v>2020</v>
      </c>
    </row>
    <row r="1295" spans="1:19" x14ac:dyDescent="0.35">
      <c r="A1295" s="3" t="str">
        <f>+_xlfn.CONCAT(Exportaciones_FOB_frutas[[#This Row],[País]],Exportaciones_FOB_frutas[[#This Row],[Detalle]],Exportaciones_FOB_frutas[[#This Row],[Año]])</f>
        <v>PortugalManzanas2020</v>
      </c>
      <c r="B1295" s="1" t="s">
        <v>152</v>
      </c>
      <c r="C1295" s="1" t="s">
        <v>4</v>
      </c>
      <c r="D1295" s="1" t="s">
        <v>12</v>
      </c>
      <c r="E1295" s="3">
        <v>0</v>
      </c>
      <c r="F1295" s="3">
        <v>0</v>
      </c>
      <c r="G1295" s="3">
        <v>0</v>
      </c>
      <c r="H1295" s="3">
        <v>262175.07</v>
      </c>
      <c r="I1295" s="3">
        <v>1390510.6600000001</v>
      </c>
      <c r="J1295" s="3">
        <v>705839.80999999994</v>
      </c>
      <c r="K1295" s="3">
        <v>595675.25</v>
      </c>
      <c r="L1295" s="3">
        <v>66815</v>
      </c>
      <c r="M1295" s="3">
        <v>0</v>
      </c>
      <c r="N1295" s="3"/>
      <c r="O1295" s="3"/>
      <c r="P1295" s="3"/>
      <c r="Q1295" s="3">
        <f>SUM(Exportaciones_FOB_frutas[[#This Row],[Enero]:[Diciembre]])</f>
        <v>3021015.79</v>
      </c>
      <c r="R1295" t="s">
        <v>236</v>
      </c>
      <c r="S1295">
        <v>2020</v>
      </c>
    </row>
    <row r="1296" spans="1:19" x14ac:dyDescent="0.35">
      <c r="A1296" s="3" t="str">
        <f>+_xlfn.CONCAT(Exportaciones_FOB_frutas[[#This Row],[País]],Exportaciones_FOB_frutas[[#This Row],[Detalle]],Exportaciones_FOB_frutas[[#This Row],[Año]])</f>
        <v>Puerto RicoManzanas2020</v>
      </c>
      <c r="B1296" s="1" t="s">
        <v>153</v>
      </c>
      <c r="C1296" s="1" t="s">
        <v>4</v>
      </c>
      <c r="D1296" s="1" t="s">
        <v>12</v>
      </c>
      <c r="E1296" s="3">
        <v>3413.6</v>
      </c>
      <c r="F1296" s="3">
        <v>27660.7</v>
      </c>
      <c r="G1296" s="3">
        <v>51614.69</v>
      </c>
      <c r="H1296" s="3">
        <v>153287.24</v>
      </c>
      <c r="I1296" s="3">
        <v>390864.51999999996</v>
      </c>
      <c r="J1296" s="3">
        <v>157545.55000000002</v>
      </c>
      <c r="K1296" s="3">
        <v>219506.40999999997</v>
      </c>
      <c r="L1296" s="3">
        <v>148613.71</v>
      </c>
      <c r="M1296" s="3">
        <v>88424.17</v>
      </c>
      <c r="N1296" s="3"/>
      <c r="O1296" s="3"/>
      <c r="P1296" s="3"/>
      <c r="Q1296" s="3">
        <f>SUM(Exportaciones_FOB_frutas[[#This Row],[Enero]:[Diciembre]])</f>
        <v>1240930.5899999999</v>
      </c>
      <c r="R1296" t="s">
        <v>236</v>
      </c>
      <c r="S1296">
        <v>2020</v>
      </c>
    </row>
    <row r="1297" spans="1:19" x14ac:dyDescent="0.35">
      <c r="A1297" s="3" t="str">
        <f>+_xlfn.CONCAT(Exportaciones_FOB_frutas[[#This Row],[País]],Exportaciones_FOB_frutas[[#This Row],[Detalle]],Exportaciones_FOB_frutas[[#This Row],[Año]])</f>
        <v>QatarManzanas2020</v>
      </c>
      <c r="B1297" s="2" t="s">
        <v>154</v>
      </c>
      <c r="C1297" s="2" t="s">
        <v>4</v>
      </c>
      <c r="D1297" s="2" t="s">
        <v>12</v>
      </c>
      <c r="E1297" s="3">
        <v>0</v>
      </c>
      <c r="F1297" s="3">
        <v>0</v>
      </c>
      <c r="G1297" s="3">
        <v>107723.68</v>
      </c>
      <c r="H1297" s="3">
        <v>354891.36</v>
      </c>
      <c r="I1297" s="3">
        <v>357024.61</v>
      </c>
      <c r="J1297" s="3">
        <v>287774.18</v>
      </c>
      <c r="K1297" s="3">
        <v>264142.53000000003</v>
      </c>
      <c r="L1297" s="3">
        <v>33794.980000000003</v>
      </c>
      <c r="M1297" s="3">
        <v>0</v>
      </c>
      <c r="N1297" s="3"/>
      <c r="O1297" s="3"/>
      <c r="P1297" s="3"/>
      <c r="Q1297" s="3">
        <f>SUM(Exportaciones_FOB_frutas[[#This Row],[Enero]:[Diciembre]])</f>
        <v>1405351.3399999999</v>
      </c>
      <c r="R1297" t="s">
        <v>236</v>
      </c>
      <c r="S1297">
        <v>2020</v>
      </c>
    </row>
    <row r="1298" spans="1:19" x14ac:dyDescent="0.35">
      <c r="A1298" s="3" t="str">
        <f>+_xlfn.CONCAT(Exportaciones_FOB_frutas[[#This Row],[País]],Exportaciones_FOB_frutas[[#This Row],[Detalle]],Exportaciones_FOB_frutas[[#This Row],[Año]])</f>
        <v>Reino UnidoManzanas2020</v>
      </c>
      <c r="B1298" s="1" t="s">
        <v>155</v>
      </c>
      <c r="C1298" s="1" t="s">
        <v>4</v>
      </c>
      <c r="D1298" s="1" t="s">
        <v>12</v>
      </c>
      <c r="E1298" s="3">
        <v>209469.2</v>
      </c>
      <c r="F1298" s="3">
        <v>99356.2</v>
      </c>
      <c r="G1298" s="3">
        <v>953809.79</v>
      </c>
      <c r="H1298" s="3">
        <v>3337633.5500000003</v>
      </c>
      <c r="I1298" s="3">
        <v>6216411.3799999999</v>
      </c>
      <c r="J1298" s="3">
        <v>8389769.5999999996</v>
      </c>
      <c r="K1298" s="3">
        <v>7008859.5300000003</v>
      </c>
      <c r="L1298" s="3">
        <v>2046115.5799999998</v>
      </c>
      <c r="M1298" s="3">
        <v>963832.66999999993</v>
      </c>
      <c r="N1298" s="3"/>
      <c r="O1298" s="3"/>
      <c r="P1298" s="3"/>
      <c r="Q1298" s="3">
        <f>SUM(Exportaciones_FOB_frutas[[#This Row],[Enero]:[Diciembre]])</f>
        <v>29225257.5</v>
      </c>
      <c r="R1298" t="s">
        <v>236</v>
      </c>
      <c r="S1298">
        <v>2020</v>
      </c>
    </row>
    <row r="1299" spans="1:19" x14ac:dyDescent="0.35">
      <c r="A1299" s="3" t="str">
        <f>+_xlfn.CONCAT(Exportaciones_FOB_frutas[[#This Row],[País]],Exportaciones_FOB_frutas[[#This Row],[Detalle]],Exportaciones_FOB_frutas[[#This Row],[Año]])</f>
        <v>República DominicanaManzanas2020</v>
      </c>
      <c r="B1299" s="1" t="s">
        <v>158</v>
      </c>
      <c r="C1299" s="1" t="s">
        <v>4</v>
      </c>
      <c r="D1299" s="1" t="s">
        <v>12</v>
      </c>
      <c r="E1299" s="3">
        <v>0</v>
      </c>
      <c r="F1299" s="3">
        <v>4532.5</v>
      </c>
      <c r="G1299" s="3">
        <v>0</v>
      </c>
      <c r="H1299" s="3">
        <v>0</v>
      </c>
      <c r="I1299" s="3">
        <v>0</v>
      </c>
      <c r="J1299" s="3">
        <v>0</v>
      </c>
      <c r="K1299" s="3">
        <v>33183.33</v>
      </c>
      <c r="L1299" s="3">
        <v>26016.81</v>
      </c>
      <c r="M1299" s="3">
        <v>40376</v>
      </c>
      <c r="N1299" s="3"/>
      <c r="O1299" s="3"/>
      <c r="P1299" s="3"/>
      <c r="Q1299" s="3">
        <f>SUM(Exportaciones_FOB_frutas[[#This Row],[Enero]:[Diciembre]])</f>
        <v>104108.64</v>
      </c>
      <c r="R1299" t="s">
        <v>236</v>
      </c>
      <c r="S1299">
        <v>2020</v>
      </c>
    </row>
    <row r="1300" spans="1:19" x14ac:dyDescent="0.35">
      <c r="A1300" s="3" t="str">
        <f>+_xlfn.CONCAT(Exportaciones_FOB_frutas[[#This Row],[País]],Exportaciones_FOB_frutas[[#This Row],[Detalle]],Exportaciones_FOB_frutas[[#This Row],[Año]])</f>
        <v>RumaniaManzanas2020</v>
      </c>
      <c r="B1300" s="1" t="s">
        <v>160</v>
      </c>
      <c r="C1300" s="1" t="s">
        <v>4</v>
      </c>
      <c r="D1300" s="1" t="s">
        <v>12</v>
      </c>
      <c r="E1300" s="3">
        <v>0</v>
      </c>
      <c r="F1300" s="3">
        <v>0</v>
      </c>
      <c r="G1300" s="3">
        <v>0</v>
      </c>
      <c r="H1300" s="3">
        <v>0</v>
      </c>
      <c r="I1300" s="3">
        <v>16978.5</v>
      </c>
      <c r="J1300" s="3">
        <v>0</v>
      </c>
      <c r="K1300" s="3">
        <v>33390</v>
      </c>
      <c r="L1300" s="3">
        <v>0</v>
      </c>
      <c r="M1300" s="3">
        <v>0</v>
      </c>
      <c r="N1300" s="3"/>
      <c r="O1300" s="3"/>
      <c r="P1300" s="3"/>
      <c r="Q1300" s="3">
        <f>SUM(Exportaciones_FOB_frutas[[#This Row],[Enero]:[Diciembre]])</f>
        <v>50368.5</v>
      </c>
      <c r="R1300" t="s">
        <v>236</v>
      </c>
      <c r="S1300">
        <v>2020</v>
      </c>
    </row>
    <row r="1301" spans="1:19" x14ac:dyDescent="0.35">
      <c r="A1301" s="3" t="str">
        <f>+_xlfn.CONCAT(Exportaciones_FOB_frutas[[#This Row],[País]],Exportaciones_FOB_frutas[[#This Row],[Detalle]],Exportaciones_FOB_frutas[[#This Row],[Año]])</f>
        <v>RusiaManzanas2020</v>
      </c>
      <c r="B1301" s="2" t="s">
        <v>161</v>
      </c>
      <c r="C1301" s="2" t="s">
        <v>4</v>
      </c>
      <c r="D1301" s="2" t="s">
        <v>12</v>
      </c>
      <c r="E1301" s="3">
        <v>0</v>
      </c>
      <c r="F1301" s="3">
        <v>16439.5</v>
      </c>
      <c r="G1301" s="3">
        <v>1125001.8899999999</v>
      </c>
      <c r="H1301" s="3">
        <v>2300451.5900000003</v>
      </c>
      <c r="I1301" s="3">
        <v>5098136.2699999986</v>
      </c>
      <c r="J1301" s="3">
        <v>5076447.3399999989</v>
      </c>
      <c r="K1301" s="3">
        <v>5357158.4399999995</v>
      </c>
      <c r="L1301" s="3">
        <v>1659218.9700000002</v>
      </c>
      <c r="M1301" s="3">
        <v>110538</v>
      </c>
      <c r="N1301" s="3"/>
      <c r="O1301" s="3"/>
      <c r="P1301" s="3"/>
      <c r="Q1301" s="3">
        <f>SUM(Exportaciones_FOB_frutas[[#This Row],[Enero]:[Diciembre]])</f>
        <v>20743392</v>
      </c>
      <c r="R1301" t="s">
        <v>236</v>
      </c>
      <c r="S1301">
        <v>2020</v>
      </c>
    </row>
    <row r="1302" spans="1:19" x14ac:dyDescent="0.35">
      <c r="A1302" s="3" t="str">
        <f>+_xlfn.CONCAT(Exportaciones_FOB_frutas[[#This Row],[País]],Exportaciones_FOB_frutas[[#This Row],[Detalle]],Exportaciones_FOB_frutas[[#This Row],[Año]])</f>
        <v>RwandaManzanas2020</v>
      </c>
      <c r="B1302" s="2" t="s">
        <v>162</v>
      </c>
      <c r="C1302" s="2" t="s">
        <v>4</v>
      </c>
      <c r="D1302" s="2" t="s">
        <v>12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19404</v>
      </c>
      <c r="K1302" s="3">
        <v>15949.5</v>
      </c>
      <c r="L1302" s="3">
        <v>7616</v>
      </c>
      <c r="M1302" s="3">
        <v>0</v>
      </c>
      <c r="N1302" s="3"/>
      <c r="O1302" s="3"/>
      <c r="P1302" s="3"/>
      <c r="Q1302" s="3">
        <f>SUM(Exportaciones_FOB_frutas[[#This Row],[Enero]:[Diciembre]])</f>
        <v>42969.5</v>
      </c>
      <c r="R1302" t="s">
        <v>236</v>
      </c>
      <c r="S1302">
        <v>2020</v>
      </c>
    </row>
    <row r="1303" spans="1:19" x14ac:dyDescent="0.35">
      <c r="A1303" s="3" t="str">
        <f>+_xlfn.CONCAT(Exportaciones_FOB_frutas[[#This Row],[País]],Exportaciones_FOB_frutas[[#This Row],[Detalle]],Exportaciones_FOB_frutas[[#This Row],[Año]])</f>
        <v>Sri LankaManzanas2020</v>
      </c>
      <c r="B1303" s="1" t="s">
        <v>172</v>
      </c>
      <c r="C1303" s="1" t="s">
        <v>4</v>
      </c>
      <c r="D1303" s="1" t="s">
        <v>12</v>
      </c>
      <c r="E1303" s="3">
        <v>0</v>
      </c>
      <c r="F1303" s="3">
        <v>0</v>
      </c>
      <c r="G1303" s="3">
        <v>0</v>
      </c>
      <c r="H1303" s="3">
        <v>25620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/>
      <c r="O1303" s="3"/>
      <c r="P1303" s="3"/>
      <c r="Q1303" s="3">
        <f>SUM(Exportaciones_FOB_frutas[[#This Row],[Enero]:[Diciembre]])</f>
        <v>25620</v>
      </c>
      <c r="R1303" t="s">
        <v>236</v>
      </c>
      <c r="S1303">
        <v>2020</v>
      </c>
    </row>
    <row r="1304" spans="1:19" x14ac:dyDescent="0.35">
      <c r="A1304" s="3" t="str">
        <f>+_xlfn.CONCAT(Exportaciones_FOB_frutas[[#This Row],[País]],Exportaciones_FOB_frutas[[#This Row],[Detalle]],Exportaciones_FOB_frutas[[#This Row],[Año]])</f>
        <v>SudánManzanas2020</v>
      </c>
      <c r="B1304" s="1" t="s">
        <v>174</v>
      </c>
      <c r="C1304" s="1" t="s">
        <v>4</v>
      </c>
      <c r="D1304" s="1" t="s">
        <v>12</v>
      </c>
      <c r="E1304" s="3">
        <v>0</v>
      </c>
      <c r="F1304" s="3">
        <v>0</v>
      </c>
      <c r="G1304" s="3">
        <v>93282.69</v>
      </c>
      <c r="H1304" s="3">
        <v>181484.92</v>
      </c>
      <c r="I1304" s="3">
        <v>45358.53</v>
      </c>
      <c r="J1304" s="3">
        <v>0</v>
      </c>
      <c r="K1304" s="3">
        <v>0</v>
      </c>
      <c r="L1304" s="3">
        <v>0</v>
      </c>
      <c r="M1304" s="3">
        <v>0</v>
      </c>
      <c r="N1304" s="3"/>
      <c r="O1304" s="3"/>
      <c r="P1304" s="3"/>
      <c r="Q1304" s="3">
        <f>SUM(Exportaciones_FOB_frutas[[#This Row],[Enero]:[Diciembre]])</f>
        <v>320126.14</v>
      </c>
      <c r="R1304" t="s">
        <v>236</v>
      </c>
      <c r="S1304">
        <v>2020</v>
      </c>
    </row>
    <row r="1305" spans="1:19" x14ac:dyDescent="0.35">
      <c r="A1305" s="3" t="str">
        <f>+_xlfn.CONCAT(Exportaciones_FOB_frutas[[#This Row],[País]],Exportaciones_FOB_frutas[[#This Row],[Detalle]],Exportaciones_FOB_frutas[[#This Row],[Año]])</f>
        <v>SueciaManzanas2020</v>
      </c>
      <c r="B1305" s="1" t="s">
        <v>175</v>
      </c>
      <c r="C1305" s="1" t="s">
        <v>4</v>
      </c>
      <c r="D1305" s="1" t="s">
        <v>12</v>
      </c>
      <c r="E1305" s="3">
        <v>0</v>
      </c>
      <c r="F1305" s="3">
        <v>0</v>
      </c>
      <c r="G1305" s="3">
        <v>355936.85000000003</v>
      </c>
      <c r="H1305" s="3">
        <v>534845.38</v>
      </c>
      <c r="I1305" s="3">
        <v>948341.79</v>
      </c>
      <c r="J1305" s="3">
        <v>1163573.8799999999</v>
      </c>
      <c r="K1305" s="3">
        <v>1030338.89</v>
      </c>
      <c r="L1305" s="3">
        <v>533721.42999999993</v>
      </c>
      <c r="M1305" s="3">
        <v>82699.63</v>
      </c>
      <c r="N1305" s="3"/>
      <c r="O1305" s="3"/>
      <c r="P1305" s="3"/>
      <c r="Q1305" s="3">
        <f>SUM(Exportaciones_FOB_frutas[[#This Row],[Enero]:[Diciembre]])</f>
        <v>4649457.8499999996</v>
      </c>
      <c r="R1305" t="s">
        <v>236</v>
      </c>
      <c r="S1305">
        <v>2020</v>
      </c>
    </row>
    <row r="1306" spans="1:19" x14ac:dyDescent="0.35">
      <c r="A1306" s="3" t="str">
        <f>+_xlfn.CONCAT(Exportaciones_FOB_frutas[[#This Row],[País]],Exportaciones_FOB_frutas[[#This Row],[Detalle]],Exportaciones_FOB_frutas[[#This Row],[Año]])</f>
        <v>SuizaManzanas2020</v>
      </c>
      <c r="B1306" s="1" t="s">
        <v>176</v>
      </c>
      <c r="C1306" s="1" t="s">
        <v>4</v>
      </c>
      <c r="D1306" s="1" t="s">
        <v>12</v>
      </c>
      <c r="E1306" s="3">
        <v>82632.600000000006</v>
      </c>
      <c r="F1306" s="3">
        <v>0</v>
      </c>
      <c r="G1306" s="3">
        <v>0</v>
      </c>
      <c r="H1306" s="3">
        <v>0</v>
      </c>
      <c r="I1306" s="3">
        <v>62175</v>
      </c>
      <c r="J1306" s="3">
        <v>0</v>
      </c>
      <c r="K1306" s="3">
        <v>0</v>
      </c>
      <c r="L1306" s="3">
        <v>82878.600000000006</v>
      </c>
      <c r="M1306" s="3">
        <v>0</v>
      </c>
      <c r="N1306" s="3"/>
      <c r="O1306" s="3"/>
      <c r="P1306" s="3"/>
      <c r="Q1306" s="3">
        <f>SUM(Exportaciones_FOB_frutas[[#This Row],[Enero]:[Diciembre]])</f>
        <v>227686.2</v>
      </c>
      <c r="R1306" t="s">
        <v>236</v>
      </c>
      <c r="S1306">
        <v>2020</v>
      </c>
    </row>
    <row r="1307" spans="1:19" x14ac:dyDescent="0.35">
      <c r="A1307" s="3" t="str">
        <f>+_xlfn.CONCAT(Exportaciones_FOB_frutas[[#This Row],[País]],Exportaciones_FOB_frutas[[#This Row],[Detalle]],Exportaciones_FOB_frutas[[#This Row],[Año]])</f>
        <v>TailandiaManzanas2020</v>
      </c>
      <c r="B1307" s="1" t="s">
        <v>178</v>
      </c>
      <c r="C1307" s="1" t="s">
        <v>4</v>
      </c>
      <c r="D1307" s="1" t="s">
        <v>12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104234.26</v>
      </c>
      <c r="K1307" s="3">
        <v>92223.72</v>
      </c>
      <c r="L1307" s="3">
        <v>78026.66</v>
      </c>
      <c r="M1307" s="3">
        <v>153167</v>
      </c>
      <c r="N1307" s="3"/>
      <c r="O1307" s="3"/>
      <c r="P1307" s="3"/>
      <c r="Q1307" s="3">
        <f>SUM(Exportaciones_FOB_frutas[[#This Row],[Enero]:[Diciembre]])</f>
        <v>427651.64</v>
      </c>
      <c r="R1307" t="s">
        <v>236</v>
      </c>
      <c r="S1307">
        <v>2020</v>
      </c>
    </row>
    <row r="1308" spans="1:19" x14ac:dyDescent="0.35">
      <c r="A1308" s="3" t="str">
        <f>+_xlfn.CONCAT(Exportaciones_FOB_frutas[[#This Row],[País]],Exportaciones_FOB_frutas[[#This Row],[Detalle]],Exportaciones_FOB_frutas[[#This Row],[Año]])</f>
        <v>Taiwán (Formosa)Manzanas2020</v>
      </c>
      <c r="B1308" s="1" t="s">
        <v>179</v>
      </c>
      <c r="C1308" s="1" t="s">
        <v>4</v>
      </c>
      <c r="D1308" s="1" t="s">
        <v>12</v>
      </c>
      <c r="E1308" s="3">
        <v>0</v>
      </c>
      <c r="F1308" s="3">
        <v>0</v>
      </c>
      <c r="G1308" s="3">
        <v>38400</v>
      </c>
      <c r="H1308" s="3">
        <v>4951706.76</v>
      </c>
      <c r="I1308" s="3">
        <v>13915578.959999999</v>
      </c>
      <c r="J1308" s="3">
        <v>5432876.0199999996</v>
      </c>
      <c r="K1308" s="3">
        <v>4732430.99</v>
      </c>
      <c r="L1308" s="3">
        <v>5063998.8600000003</v>
      </c>
      <c r="M1308" s="3">
        <v>3298594.39</v>
      </c>
      <c r="N1308" s="3"/>
      <c r="O1308" s="3"/>
      <c r="P1308" s="3"/>
      <c r="Q1308" s="3">
        <f>SUM(Exportaciones_FOB_frutas[[#This Row],[Enero]:[Diciembre]])</f>
        <v>37433585.979999997</v>
      </c>
      <c r="R1308" t="s">
        <v>236</v>
      </c>
      <c r="S1308">
        <v>2020</v>
      </c>
    </row>
    <row r="1309" spans="1:19" x14ac:dyDescent="0.35">
      <c r="A1309" s="3" t="str">
        <f>+_xlfn.CONCAT(Exportaciones_FOB_frutas[[#This Row],[País]],Exportaciones_FOB_frutas[[#This Row],[Detalle]],Exportaciones_FOB_frutas[[#This Row],[Año]])</f>
        <v>Territorio Francés en ÁfricaManzanas2020</v>
      </c>
      <c r="B1309" s="1" t="s">
        <v>182</v>
      </c>
      <c r="C1309" s="1" t="s">
        <v>4</v>
      </c>
      <c r="D1309" s="1" t="s">
        <v>12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17824.240000000002</v>
      </c>
      <c r="L1309" s="3">
        <v>0</v>
      </c>
      <c r="M1309" s="3">
        <v>0</v>
      </c>
      <c r="N1309" s="3"/>
      <c r="O1309" s="3"/>
      <c r="P1309" s="3"/>
      <c r="Q1309" s="3">
        <f>SUM(Exportaciones_FOB_frutas[[#This Row],[Enero]:[Diciembre]])</f>
        <v>17824.240000000002</v>
      </c>
      <c r="R1309" t="s">
        <v>236</v>
      </c>
      <c r="S1309">
        <v>2020</v>
      </c>
    </row>
    <row r="1310" spans="1:19" x14ac:dyDescent="0.35">
      <c r="A1310" s="3" t="str">
        <f>+_xlfn.CONCAT(Exportaciones_FOB_frutas[[#This Row],[País]],Exportaciones_FOB_frutas[[#This Row],[Detalle]],Exportaciones_FOB_frutas[[#This Row],[Año]])</f>
        <v>Territorio Francés en AméricaManzanas2020</v>
      </c>
      <c r="B1310" s="1" t="s">
        <v>183</v>
      </c>
      <c r="C1310" s="1" t="s">
        <v>4</v>
      </c>
      <c r="D1310" s="1" t="s">
        <v>12</v>
      </c>
      <c r="E1310" s="3">
        <v>0</v>
      </c>
      <c r="F1310" s="3">
        <v>0</v>
      </c>
      <c r="G1310" s="3">
        <v>15831.52</v>
      </c>
      <c r="H1310" s="3">
        <v>106856.3</v>
      </c>
      <c r="I1310" s="3">
        <v>128926.38999999998</v>
      </c>
      <c r="J1310" s="3">
        <v>99876.3</v>
      </c>
      <c r="K1310" s="3">
        <v>58865.18</v>
      </c>
      <c r="L1310" s="3">
        <v>108165.86</v>
      </c>
      <c r="M1310" s="3">
        <v>16954</v>
      </c>
      <c r="N1310" s="3"/>
      <c r="O1310" s="3"/>
      <c r="P1310" s="3"/>
      <c r="Q1310" s="3">
        <f>SUM(Exportaciones_FOB_frutas[[#This Row],[Enero]:[Diciembre]])</f>
        <v>535475.55000000005</v>
      </c>
      <c r="R1310" t="s">
        <v>236</v>
      </c>
      <c r="S1310">
        <v>2020</v>
      </c>
    </row>
    <row r="1311" spans="1:19" x14ac:dyDescent="0.35">
      <c r="A1311" s="3" t="str">
        <f>+_xlfn.CONCAT(Exportaciones_FOB_frutas[[#This Row],[País]],Exportaciones_FOB_frutas[[#This Row],[Detalle]],Exportaciones_FOB_frutas[[#This Row],[Año]])</f>
        <v>Territorio Francés en Oceanía y el PacíficoManzanas2020</v>
      </c>
      <c r="B1311" s="1" t="s">
        <v>184</v>
      </c>
      <c r="C1311" s="1" t="s">
        <v>4</v>
      </c>
      <c r="D1311" s="1" t="s">
        <v>12</v>
      </c>
      <c r="E1311" s="3">
        <v>0</v>
      </c>
      <c r="F1311" s="3">
        <v>0</v>
      </c>
      <c r="G1311" s="3">
        <v>9383.5</v>
      </c>
      <c r="H1311" s="3">
        <v>28535.5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/>
      <c r="O1311" s="3"/>
      <c r="P1311" s="3"/>
      <c r="Q1311" s="3">
        <f>SUM(Exportaciones_FOB_frutas[[#This Row],[Enero]:[Diciembre]])</f>
        <v>37919</v>
      </c>
      <c r="R1311" t="s">
        <v>236</v>
      </c>
      <c r="S1311">
        <v>2020</v>
      </c>
    </row>
    <row r="1312" spans="1:19" x14ac:dyDescent="0.35">
      <c r="A1312" s="3" t="str">
        <f>+_xlfn.CONCAT(Exportaciones_FOB_frutas[[#This Row],[País]],Exportaciones_FOB_frutas[[#This Row],[Detalle]],Exportaciones_FOB_frutas[[#This Row],[Año]])</f>
        <v>TogoManzanas2020</v>
      </c>
      <c r="B1312" s="1" t="s">
        <v>186</v>
      </c>
      <c r="C1312" s="1" t="s">
        <v>4</v>
      </c>
      <c r="D1312" s="1" t="s">
        <v>12</v>
      </c>
      <c r="E1312" s="3">
        <v>0</v>
      </c>
      <c r="F1312" s="3">
        <v>0</v>
      </c>
      <c r="G1312" s="3">
        <v>0</v>
      </c>
      <c r="H1312" s="3">
        <v>0</v>
      </c>
      <c r="I1312" s="3">
        <v>28862.04</v>
      </c>
      <c r="J1312" s="3">
        <v>12656.93</v>
      </c>
      <c r="K1312" s="3">
        <v>0</v>
      </c>
      <c r="L1312" s="3">
        <v>0</v>
      </c>
      <c r="M1312" s="3">
        <v>0</v>
      </c>
      <c r="N1312" s="3"/>
      <c r="O1312" s="3"/>
      <c r="P1312" s="3"/>
      <c r="Q1312" s="3">
        <f>SUM(Exportaciones_FOB_frutas[[#This Row],[Enero]:[Diciembre]])</f>
        <v>41518.97</v>
      </c>
      <c r="R1312" t="s">
        <v>236</v>
      </c>
      <c r="S1312">
        <v>2020</v>
      </c>
    </row>
    <row r="1313" spans="1:19" x14ac:dyDescent="0.35">
      <c r="A1313" s="3" t="str">
        <f>+_xlfn.CONCAT(Exportaciones_FOB_frutas[[#This Row],[País]],Exportaciones_FOB_frutas[[#This Row],[Detalle]],Exportaciones_FOB_frutas[[#This Row],[Año]])</f>
        <v>TurquíaManzanas2020</v>
      </c>
      <c r="B1313" s="2" t="s">
        <v>190</v>
      </c>
      <c r="C1313" s="2" t="s">
        <v>4</v>
      </c>
      <c r="D1313" s="2" t="s">
        <v>12</v>
      </c>
      <c r="E1313" s="3">
        <v>0</v>
      </c>
      <c r="F1313" s="3">
        <v>0</v>
      </c>
      <c r="G1313" s="3">
        <v>0</v>
      </c>
      <c r="H1313" s="3">
        <v>0</v>
      </c>
      <c r="I1313" s="3">
        <v>16978.5</v>
      </c>
      <c r="J1313" s="3">
        <v>19556.88</v>
      </c>
      <c r="K1313" s="3">
        <v>58764.66</v>
      </c>
      <c r="L1313" s="3">
        <v>0</v>
      </c>
      <c r="M1313" s="3">
        <v>0</v>
      </c>
      <c r="N1313" s="3"/>
      <c r="O1313" s="3"/>
      <c r="P1313" s="3"/>
      <c r="Q1313" s="3">
        <f>SUM(Exportaciones_FOB_frutas[[#This Row],[Enero]:[Diciembre]])</f>
        <v>95300.040000000008</v>
      </c>
      <c r="R1313" t="s">
        <v>236</v>
      </c>
      <c r="S1313">
        <v>2020</v>
      </c>
    </row>
    <row r="1314" spans="1:19" x14ac:dyDescent="0.35">
      <c r="A1314" s="3" t="str">
        <f>+_xlfn.CONCAT(Exportaciones_FOB_frutas[[#This Row],[País]],Exportaciones_FOB_frutas[[#This Row],[Detalle]],Exportaciones_FOB_frutas[[#This Row],[Año]])</f>
        <v>VenezuelaManzanas2020</v>
      </c>
      <c r="B1314" s="1" t="s">
        <v>194</v>
      </c>
      <c r="C1314" s="1" t="s">
        <v>4</v>
      </c>
      <c r="D1314" s="1" t="s">
        <v>12</v>
      </c>
      <c r="E1314" s="3">
        <v>0</v>
      </c>
      <c r="F1314" s="3">
        <v>65245</v>
      </c>
      <c r="G1314" s="3">
        <v>98756.01</v>
      </c>
      <c r="H1314" s="3">
        <v>69678.009999999995</v>
      </c>
      <c r="I1314" s="3">
        <v>50948</v>
      </c>
      <c r="J1314" s="3">
        <v>71449.56</v>
      </c>
      <c r="K1314" s="3">
        <v>123109.56999999999</v>
      </c>
      <c r="L1314" s="3">
        <v>353029.14</v>
      </c>
      <c r="M1314" s="3">
        <v>243853.5</v>
      </c>
      <c r="N1314" s="3"/>
      <c r="O1314" s="3"/>
      <c r="P1314" s="3"/>
      <c r="Q1314" s="3">
        <f>SUM(Exportaciones_FOB_frutas[[#This Row],[Enero]:[Diciembre]])</f>
        <v>1076068.79</v>
      </c>
      <c r="R1314" t="s">
        <v>236</v>
      </c>
      <c r="S1314">
        <v>2020</v>
      </c>
    </row>
    <row r="1315" spans="1:19" x14ac:dyDescent="0.35">
      <c r="A1315" s="3" t="str">
        <f>+_xlfn.CONCAT(Exportaciones_FOB_frutas[[#This Row],[País]],Exportaciones_FOB_frutas[[#This Row],[Detalle]],Exportaciones_FOB_frutas[[#This Row],[Año]])</f>
        <v>VietnamManzanas2020</v>
      </c>
      <c r="B1315" s="2" t="s">
        <v>195</v>
      </c>
      <c r="C1315" s="2" t="s">
        <v>4</v>
      </c>
      <c r="D1315" s="2" t="s">
        <v>12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17423.560000000001</v>
      </c>
      <c r="L1315" s="3">
        <v>0</v>
      </c>
      <c r="M1315" s="3">
        <v>0</v>
      </c>
      <c r="N1315" s="3"/>
      <c r="O1315" s="3"/>
      <c r="P1315" s="3"/>
      <c r="Q1315" s="3">
        <f>SUM(Exportaciones_FOB_frutas[[#This Row],[Enero]:[Diciembre]])</f>
        <v>17423.560000000001</v>
      </c>
      <c r="R1315" t="s">
        <v>236</v>
      </c>
      <c r="S1315">
        <v>2020</v>
      </c>
    </row>
    <row r="1316" spans="1:19" x14ac:dyDescent="0.35">
      <c r="A1316" s="3" t="str">
        <f>+_xlfn.CONCAT(Exportaciones_FOB_frutas[[#This Row],[País]],Exportaciones_FOB_frutas[[#This Row],[Detalle]],Exportaciones_FOB_frutas[[#This Row],[Año]])</f>
        <v>Otros PaísesManzanas2020</v>
      </c>
      <c r="B1316" s="2" t="s">
        <v>197</v>
      </c>
      <c r="C1316" s="2" t="s">
        <v>4</v>
      </c>
      <c r="D1316" s="2" t="s">
        <v>12</v>
      </c>
      <c r="E1316" s="3">
        <v>0</v>
      </c>
      <c r="F1316" s="3">
        <v>0</v>
      </c>
      <c r="G1316" s="3">
        <v>0</v>
      </c>
      <c r="H1316" s="3">
        <v>125546.19</v>
      </c>
      <c r="I1316" s="3">
        <v>0</v>
      </c>
      <c r="J1316" s="3">
        <v>847512.68</v>
      </c>
      <c r="K1316" s="3">
        <v>808714.56</v>
      </c>
      <c r="L1316" s="3">
        <v>36195</v>
      </c>
      <c r="M1316" s="3">
        <v>0</v>
      </c>
      <c r="N1316" s="3"/>
      <c r="O1316" s="3"/>
      <c r="P1316" s="3"/>
      <c r="Q1316" s="3">
        <f>SUM(Exportaciones_FOB_frutas[[#This Row],[Enero]:[Diciembre]])</f>
        <v>1817968.4300000002</v>
      </c>
      <c r="R1316" t="s">
        <v>236</v>
      </c>
      <c r="S1316">
        <v>2020</v>
      </c>
    </row>
    <row r="1317" spans="1:19" x14ac:dyDescent="0.35">
      <c r="A1317" s="3" t="str">
        <f>+_xlfn.CONCAT(Exportaciones_FOB_frutas[[#This Row],[País]],Exportaciones_FOB_frutas[[#This Row],[Detalle]],Exportaciones_FOB_frutas[[#This Row],[Año]])</f>
        <v>ChinaManzanas2019</v>
      </c>
      <c r="B1317" s="2" t="s">
        <v>56</v>
      </c>
      <c r="C1317" s="2" t="s">
        <v>4</v>
      </c>
      <c r="D1317" s="2" t="s">
        <v>12</v>
      </c>
      <c r="E1317" s="3">
        <v>0</v>
      </c>
      <c r="F1317" s="3">
        <v>0</v>
      </c>
      <c r="G1317" s="3">
        <v>2054352.8</v>
      </c>
      <c r="H1317" s="3">
        <v>4556671.3</v>
      </c>
      <c r="I1317" s="3">
        <v>8900208.4299999978</v>
      </c>
      <c r="J1317" s="3">
        <v>8275811.8700000001</v>
      </c>
      <c r="K1317" s="3">
        <v>12787819.160000002</v>
      </c>
      <c r="L1317" s="3">
        <v>3976459.2399999993</v>
      </c>
      <c r="M1317" s="3">
        <v>418146.24</v>
      </c>
      <c r="N1317" s="3">
        <v>0</v>
      </c>
      <c r="O1317" s="3">
        <v>0</v>
      </c>
      <c r="P1317" s="3">
        <v>0</v>
      </c>
      <c r="Q1317" s="3">
        <f>SUM(Exportaciones_FOB_frutas[[#This Row],[Enero]:[Diciembre]])</f>
        <v>40969469.040000007</v>
      </c>
      <c r="R1317" t="s">
        <v>236</v>
      </c>
      <c r="S1317">
        <v>2019</v>
      </c>
    </row>
    <row r="1318" spans="1:19" x14ac:dyDescent="0.35">
      <c r="A1318" s="3" t="str">
        <f>+_xlfn.CONCAT(Exportaciones_FOB_frutas[[#This Row],[País]],Exportaciones_FOB_frutas[[#This Row],[Detalle]],Exportaciones_FOB_frutas[[#This Row],[Año]])</f>
        <v>Estados Unidos de AméricaManzanas2019</v>
      </c>
      <c r="B1318" s="2" t="s">
        <v>74</v>
      </c>
      <c r="C1318" s="2" t="s">
        <v>4</v>
      </c>
      <c r="D1318" s="2" t="s">
        <v>12</v>
      </c>
      <c r="E1318" s="3">
        <v>1263237.07</v>
      </c>
      <c r="F1318" s="3">
        <v>792576.9</v>
      </c>
      <c r="G1318" s="3">
        <v>3561432.5599999996</v>
      </c>
      <c r="H1318" s="3">
        <v>13697342.800000001</v>
      </c>
      <c r="I1318" s="3">
        <v>25997767.169999994</v>
      </c>
      <c r="J1318" s="3">
        <v>20842673.77</v>
      </c>
      <c r="K1318" s="3">
        <v>20521283.759999998</v>
      </c>
      <c r="L1318" s="3">
        <v>8381259.5600000015</v>
      </c>
      <c r="M1318" s="3">
        <v>1766963.4100000001</v>
      </c>
      <c r="N1318" s="3">
        <v>1554478.53</v>
      </c>
      <c r="O1318" s="3">
        <v>686683.95000000007</v>
      </c>
      <c r="P1318" s="3">
        <v>1655876.57</v>
      </c>
      <c r="Q1318" s="3">
        <f>SUM(Exportaciones_FOB_frutas[[#This Row],[Enero]:[Diciembre]])</f>
        <v>100721576.05</v>
      </c>
      <c r="R1318" t="s">
        <v>236</v>
      </c>
      <c r="S1318">
        <v>2019</v>
      </c>
    </row>
    <row r="1319" spans="1:19" x14ac:dyDescent="0.35">
      <c r="A1319" s="3" t="str">
        <f>+_xlfn.CONCAT(Exportaciones_FOB_frutas[[#This Row],[País]],Exportaciones_FOB_frutas[[#This Row],[Detalle]],Exportaciones_FOB_frutas[[#This Row],[Año]])</f>
        <v>JapónManzanas2019</v>
      </c>
      <c r="B1319" s="1" t="s">
        <v>110</v>
      </c>
      <c r="C1319" s="1" t="s">
        <v>4</v>
      </c>
      <c r="D1319" s="1" t="s">
        <v>12</v>
      </c>
      <c r="E1319" s="3">
        <v>0</v>
      </c>
      <c r="F1319" s="3">
        <v>4548.4399999999996</v>
      </c>
      <c r="G1319" s="3">
        <v>0</v>
      </c>
      <c r="H1319" s="3">
        <v>0</v>
      </c>
      <c r="I1319" s="3">
        <v>40</v>
      </c>
      <c r="J1319" s="3">
        <v>155759.40000000002</v>
      </c>
      <c r="K1319" s="3">
        <v>293707.77</v>
      </c>
      <c r="L1319" s="3">
        <v>72377.510000000009</v>
      </c>
      <c r="M1319" s="3">
        <v>0</v>
      </c>
      <c r="N1319" s="3">
        <v>10</v>
      </c>
      <c r="O1319" s="3">
        <v>6658.7</v>
      </c>
      <c r="P1319" s="3">
        <v>0</v>
      </c>
      <c r="Q1319" s="3">
        <f>SUM(Exportaciones_FOB_frutas[[#This Row],[Enero]:[Diciembre]])</f>
        <v>533101.82000000007</v>
      </c>
      <c r="R1319" t="s">
        <v>236</v>
      </c>
      <c r="S1319">
        <v>2019</v>
      </c>
    </row>
    <row r="1320" spans="1:19" x14ac:dyDescent="0.35">
      <c r="A1320" s="3" t="str">
        <f>+_xlfn.CONCAT(Exportaciones_FOB_frutas[[#This Row],[País]],Exportaciones_FOB_frutas[[#This Row],[Detalle]],Exportaciones_FOB_frutas[[#This Row],[Año]])</f>
        <v>Corea del SurManzanas2019</v>
      </c>
      <c r="B1320" s="1" t="s">
        <v>60</v>
      </c>
      <c r="C1320" s="1" t="s">
        <v>4</v>
      </c>
      <c r="D1320" s="1" t="s">
        <v>12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2863.34</v>
      </c>
      <c r="O1320" s="3">
        <v>0</v>
      </c>
      <c r="P1320" s="3">
        <v>0</v>
      </c>
      <c r="Q1320" s="3">
        <f>SUM(Exportaciones_FOB_frutas[[#This Row],[Enero]:[Diciembre]])</f>
        <v>2863.34</v>
      </c>
      <c r="R1320" t="s">
        <v>236</v>
      </c>
      <c r="S1320">
        <v>2019</v>
      </c>
    </row>
    <row r="1321" spans="1:19" x14ac:dyDescent="0.35">
      <c r="A1321" s="3" t="str">
        <f>+_xlfn.CONCAT(Exportaciones_FOB_frutas[[#This Row],[País]],Exportaciones_FOB_frutas[[#This Row],[Detalle]],Exportaciones_FOB_frutas[[#This Row],[Año]])</f>
        <v>BrasilManzanas2019</v>
      </c>
      <c r="B1321" s="2" t="s">
        <v>49</v>
      </c>
      <c r="C1321" s="2" t="s">
        <v>4</v>
      </c>
      <c r="D1321" s="2" t="s">
        <v>12</v>
      </c>
      <c r="E1321" s="3">
        <v>162234.5</v>
      </c>
      <c r="F1321" s="3">
        <v>31229</v>
      </c>
      <c r="G1321" s="3">
        <v>953764.99</v>
      </c>
      <c r="H1321" s="3">
        <v>2685328.63</v>
      </c>
      <c r="I1321" s="3">
        <v>2358507.81</v>
      </c>
      <c r="J1321" s="3">
        <v>1691386.33</v>
      </c>
      <c r="K1321" s="3">
        <v>2456115.75</v>
      </c>
      <c r="L1321" s="3">
        <v>2682888.4300000002</v>
      </c>
      <c r="M1321" s="3">
        <v>2094683.6199999999</v>
      </c>
      <c r="N1321" s="3">
        <v>1222091.0299999998</v>
      </c>
      <c r="O1321" s="3">
        <v>853718.76</v>
      </c>
      <c r="P1321" s="3">
        <v>153743.5</v>
      </c>
      <c r="Q1321" s="3">
        <f>SUM(Exportaciones_FOB_frutas[[#This Row],[Enero]:[Diciembre]])</f>
        <v>17345692.349999998</v>
      </c>
      <c r="R1321" t="s">
        <v>236</v>
      </c>
      <c r="S1321">
        <v>2019</v>
      </c>
    </row>
    <row r="1322" spans="1:19" x14ac:dyDescent="0.35">
      <c r="A1322" s="3" t="str">
        <f>+_xlfn.CONCAT(Exportaciones_FOB_frutas[[#This Row],[País]],Exportaciones_FOB_frutas[[#This Row],[Detalle]],Exportaciones_FOB_frutas[[#This Row],[Año]])</f>
        <v>PerúManzanas2019</v>
      </c>
      <c r="B1322" s="1" t="s">
        <v>149</v>
      </c>
      <c r="C1322" s="1" t="s">
        <v>4</v>
      </c>
      <c r="D1322" s="1" t="s">
        <v>12</v>
      </c>
      <c r="E1322" s="3">
        <v>480149.5</v>
      </c>
      <c r="F1322" s="3">
        <v>689463.3</v>
      </c>
      <c r="G1322" s="3">
        <v>1903733.5700000003</v>
      </c>
      <c r="H1322" s="3">
        <v>3692298.85</v>
      </c>
      <c r="I1322" s="3">
        <v>4418476.01</v>
      </c>
      <c r="J1322" s="3">
        <v>2420149.46</v>
      </c>
      <c r="K1322" s="3">
        <v>3237212.18</v>
      </c>
      <c r="L1322" s="3">
        <v>3338019.1000000006</v>
      </c>
      <c r="M1322" s="3">
        <v>3153719.2700000005</v>
      </c>
      <c r="N1322" s="3">
        <v>3120479.93</v>
      </c>
      <c r="O1322" s="3">
        <v>1960041.5</v>
      </c>
      <c r="P1322" s="3">
        <v>421926</v>
      </c>
      <c r="Q1322" s="3">
        <f>SUM(Exportaciones_FOB_frutas[[#This Row],[Enero]:[Diciembre]])</f>
        <v>28835668.670000002</v>
      </c>
      <c r="R1322" t="s">
        <v>236</v>
      </c>
      <c r="S1322">
        <v>2019</v>
      </c>
    </row>
    <row r="1323" spans="1:19" x14ac:dyDescent="0.35">
      <c r="A1323" s="3" t="str">
        <f>+_xlfn.CONCAT(Exportaciones_FOB_frutas[[#This Row],[País]],Exportaciones_FOB_frutas[[#This Row],[Detalle]],Exportaciones_FOB_frutas[[#This Row],[Año]])</f>
        <v>EspañaManzanas2019</v>
      </c>
      <c r="B1323" s="1" t="s">
        <v>73</v>
      </c>
      <c r="C1323" s="1" t="s">
        <v>4</v>
      </c>
      <c r="D1323" s="1" t="s">
        <v>12</v>
      </c>
      <c r="E1323" s="3">
        <v>0</v>
      </c>
      <c r="F1323" s="3">
        <v>0</v>
      </c>
      <c r="G1323" s="3">
        <v>283800.74</v>
      </c>
      <c r="H1323" s="3">
        <v>816785.06</v>
      </c>
      <c r="I1323" s="3">
        <v>1701634.5899999999</v>
      </c>
      <c r="J1323" s="3">
        <v>1630888.84</v>
      </c>
      <c r="K1323" s="3">
        <v>2009730.88</v>
      </c>
      <c r="L1323" s="3">
        <v>126855.43999999999</v>
      </c>
      <c r="M1323" s="3">
        <v>21035.13</v>
      </c>
      <c r="N1323" s="3">
        <v>0</v>
      </c>
      <c r="O1323" s="3">
        <v>0</v>
      </c>
      <c r="P1323" s="3">
        <v>0</v>
      </c>
      <c r="Q1323" s="3">
        <f>SUM(Exportaciones_FOB_frutas[[#This Row],[Enero]:[Diciembre]])</f>
        <v>6590730.6799999997</v>
      </c>
      <c r="R1323" t="s">
        <v>236</v>
      </c>
      <c r="S1323">
        <v>2019</v>
      </c>
    </row>
    <row r="1324" spans="1:19" x14ac:dyDescent="0.35">
      <c r="A1324" s="3" t="str">
        <f>+_xlfn.CONCAT(Exportaciones_FOB_frutas[[#This Row],[País]],Exportaciones_FOB_frutas[[#This Row],[Detalle]],Exportaciones_FOB_frutas[[#This Row],[Año]])</f>
        <v>HolandaManzanas2019</v>
      </c>
      <c r="B1324" s="1" t="s">
        <v>92</v>
      </c>
      <c r="C1324" s="1" t="s">
        <v>4</v>
      </c>
      <c r="D1324" s="1" t="s">
        <v>12</v>
      </c>
      <c r="E1324" s="3">
        <v>165571.53</v>
      </c>
      <c r="F1324" s="3">
        <v>17606.23</v>
      </c>
      <c r="G1324" s="3">
        <v>1654405.26</v>
      </c>
      <c r="H1324" s="3">
        <v>4236691.1400000006</v>
      </c>
      <c r="I1324" s="3">
        <v>8095452.9199999999</v>
      </c>
      <c r="J1324" s="3">
        <v>10617565.630000001</v>
      </c>
      <c r="K1324" s="3">
        <v>6136886.9499999993</v>
      </c>
      <c r="L1324" s="3">
        <v>784775.89999999991</v>
      </c>
      <c r="M1324" s="3">
        <v>324911.06</v>
      </c>
      <c r="N1324" s="3">
        <v>147147.49</v>
      </c>
      <c r="O1324" s="3">
        <v>230671.83</v>
      </c>
      <c r="P1324" s="3">
        <v>34907.1</v>
      </c>
      <c r="Q1324" s="3">
        <f>SUM(Exportaciones_FOB_frutas[[#This Row],[Enero]:[Diciembre]])</f>
        <v>32446593.039999995</v>
      </c>
      <c r="R1324" t="s">
        <v>236</v>
      </c>
      <c r="S1324">
        <v>2019</v>
      </c>
    </row>
    <row r="1325" spans="1:19" x14ac:dyDescent="0.35">
      <c r="A1325" s="3" t="str">
        <f>+_xlfn.CONCAT(Exportaciones_FOB_frutas[[#This Row],[País]],Exportaciones_FOB_frutas[[#This Row],[Detalle]],Exportaciones_FOB_frutas[[#This Row],[Año]])</f>
        <v>Taiwán (Formosa)Manzanas2019</v>
      </c>
      <c r="B1325" s="1" t="s">
        <v>179</v>
      </c>
      <c r="C1325" s="1" t="s">
        <v>4</v>
      </c>
      <c r="D1325" s="1" t="s">
        <v>12</v>
      </c>
      <c r="E1325" s="3">
        <v>0</v>
      </c>
      <c r="F1325" s="3">
        <v>0</v>
      </c>
      <c r="G1325" s="3">
        <v>23520</v>
      </c>
      <c r="H1325" s="3">
        <v>1117656.6000000003</v>
      </c>
      <c r="I1325" s="3">
        <v>22042269.939999994</v>
      </c>
      <c r="J1325" s="3">
        <v>8307813.9999999991</v>
      </c>
      <c r="K1325" s="3">
        <v>8023732.2599999998</v>
      </c>
      <c r="L1325" s="3">
        <v>7971109.7199999988</v>
      </c>
      <c r="M1325" s="3">
        <v>366538</v>
      </c>
      <c r="N1325" s="3">
        <v>79122</v>
      </c>
      <c r="O1325" s="3">
        <v>0</v>
      </c>
      <c r="P1325" s="3">
        <v>0</v>
      </c>
      <c r="Q1325" s="3">
        <f>SUM(Exportaciones_FOB_frutas[[#This Row],[Enero]:[Diciembre]])</f>
        <v>47931762.519999996</v>
      </c>
      <c r="R1325" t="s">
        <v>236</v>
      </c>
      <c r="S1325">
        <v>2019</v>
      </c>
    </row>
    <row r="1326" spans="1:19" x14ac:dyDescent="0.35">
      <c r="A1326" s="3" t="str">
        <f>+_xlfn.CONCAT(Exportaciones_FOB_frutas[[#This Row],[País]],Exportaciones_FOB_frutas[[#This Row],[Detalle]],Exportaciones_FOB_frutas[[#This Row],[Año]])</f>
        <v>MéxicoManzanas2019</v>
      </c>
      <c r="B1326" s="2" t="s">
        <v>130</v>
      </c>
      <c r="C1326" s="2" t="s">
        <v>4</v>
      </c>
      <c r="D1326" s="2" t="s">
        <v>12</v>
      </c>
      <c r="E1326" s="3">
        <v>77916.88</v>
      </c>
      <c r="F1326" s="3">
        <v>222834.37</v>
      </c>
      <c r="G1326" s="3">
        <v>413631.35</v>
      </c>
      <c r="H1326" s="3">
        <v>1064677.3899999999</v>
      </c>
      <c r="I1326" s="3">
        <v>1105084.23</v>
      </c>
      <c r="J1326" s="3">
        <v>1252645.8599999999</v>
      </c>
      <c r="K1326" s="3">
        <v>779949.05999999994</v>
      </c>
      <c r="L1326" s="3">
        <v>920203.74</v>
      </c>
      <c r="M1326" s="3">
        <v>62100</v>
      </c>
      <c r="N1326" s="3">
        <v>6411.83</v>
      </c>
      <c r="O1326" s="3">
        <v>25207.34</v>
      </c>
      <c r="P1326" s="3">
        <v>61517.36</v>
      </c>
      <c r="Q1326" s="3">
        <f>SUM(Exportaciones_FOB_frutas[[#This Row],[Enero]:[Diciembre]])</f>
        <v>5992179.4100000001</v>
      </c>
      <c r="R1326" t="s">
        <v>236</v>
      </c>
      <c r="S1326">
        <v>2019</v>
      </c>
    </row>
    <row r="1327" spans="1:19" x14ac:dyDescent="0.35">
      <c r="A1327" s="3" t="str">
        <f>+_xlfn.CONCAT(Exportaciones_FOB_frutas[[#This Row],[País]],Exportaciones_FOB_frutas[[#This Row],[Detalle]],Exportaciones_FOB_frutas[[#This Row],[Año]])</f>
        <v>FranciaManzanas2019</v>
      </c>
      <c r="B1327" s="1" t="s">
        <v>80</v>
      </c>
      <c r="C1327" s="1" t="s">
        <v>4</v>
      </c>
      <c r="D1327" s="1" t="s">
        <v>12</v>
      </c>
      <c r="E1327" s="3">
        <v>213988.47</v>
      </c>
      <c r="F1327" s="3">
        <v>0</v>
      </c>
      <c r="G1327" s="3">
        <v>545722.97</v>
      </c>
      <c r="H1327" s="3">
        <v>661880.21000000008</v>
      </c>
      <c r="I1327" s="3">
        <v>2811452.7100000004</v>
      </c>
      <c r="J1327" s="3">
        <v>6675544.3700000001</v>
      </c>
      <c r="K1327" s="3">
        <v>3592496.21</v>
      </c>
      <c r="L1327" s="3">
        <v>1063880.8999999999</v>
      </c>
      <c r="M1327" s="3">
        <v>566919.38</v>
      </c>
      <c r="N1327" s="3">
        <v>188418.54</v>
      </c>
      <c r="O1327" s="3">
        <v>83848.479999999996</v>
      </c>
      <c r="P1327" s="3">
        <v>0</v>
      </c>
      <c r="Q1327" s="3">
        <f>SUM(Exportaciones_FOB_frutas[[#This Row],[Enero]:[Diciembre]])</f>
        <v>16404152.240000002</v>
      </c>
      <c r="R1327" t="s">
        <v>236</v>
      </c>
      <c r="S1327">
        <v>2019</v>
      </c>
    </row>
    <row r="1328" spans="1:19" x14ac:dyDescent="0.35">
      <c r="A1328" s="3" t="str">
        <f>+_xlfn.CONCAT(Exportaciones_FOB_frutas[[#This Row],[País]],Exportaciones_FOB_frutas[[#This Row],[Detalle]],Exportaciones_FOB_frutas[[#This Row],[Año]])</f>
        <v>IndiaManzanas2019</v>
      </c>
      <c r="B1328" s="1" t="s">
        <v>96</v>
      </c>
      <c r="C1328" s="1" t="s">
        <v>4</v>
      </c>
      <c r="D1328" s="1" t="s">
        <v>12</v>
      </c>
      <c r="E1328" s="3">
        <v>0</v>
      </c>
      <c r="F1328" s="3">
        <v>0</v>
      </c>
      <c r="G1328" s="3">
        <v>5472330.3899999997</v>
      </c>
      <c r="H1328" s="3">
        <v>15892775.200000001</v>
      </c>
      <c r="I1328" s="3">
        <v>10140759.199999999</v>
      </c>
      <c r="J1328" s="3">
        <v>1378603.6</v>
      </c>
      <c r="K1328" s="3">
        <v>15380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f>SUM(Exportaciones_FOB_frutas[[#This Row],[Enero]:[Diciembre]])</f>
        <v>32899848.390000001</v>
      </c>
      <c r="R1328" t="s">
        <v>236</v>
      </c>
      <c r="S1328">
        <v>2019</v>
      </c>
    </row>
    <row r="1329" spans="1:19" x14ac:dyDescent="0.35">
      <c r="A1329" s="3" t="str">
        <f>+_xlfn.CONCAT(Exportaciones_FOB_frutas[[#This Row],[País]],Exportaciones_FOB_frutas[[#This Row],[Detalle]],Exportaciones_FOB_frutas[[#This Row],[Año]])</f>
        <v>SuizaManzanas2019</v>
      </c>
      <c r="B1329" s="2" t="s">
        <v>176</v>
      </c>
      <c r="C1329" s="2" t="s">
        <v>4</v>
      </c>
      <c r="D1329" s="2" t="s">
        <v>12</v>
      </c>
      <c r="E1329" s="3">
        <v>0</v>
      </c>
      <c r="F1329" s="3">
        <v>0</v>
      </c>
      <c r="G1329" s="3">
        <v>0</v>
      </c>
      <c r="H1329" s="3">
        <v>82825.600000000006</v>
      </c>
      <c r="I1329" s="3">
        <v>0</v>
      </c>
      <c r="J1329" s="3">
        <v>83078</v>
      </c>
      <c r="K1329" s="3">
        <v>0</v>
      </c>
      <c r="L1329" s="3">
        <v>82899.600000000006</v>
      </c>
      <c r="M1329" s="3">
        <v>64582.8</v>
      </c>
      <c r="N1329" s="3">
        <v>0</v>
      </c>
      <c r="O1329" s="3">
        <v>0</v>
      </c>
      <c r="P1329" s="3">
        <v>0</v>
      </c>
      <c r="Q1329" s="3">
        <f>SUM(Exportaciones_FOB_frutas[[#This Row],[Enero]:[Diciembre]])</f>
        <v>313386</v>
      </c>
      <c r="R1329" t="s">
        <v>236</v>
      </c>
      <c r="S1329">
        <v>2019</v>
      </c>
    </row>
    <row r="1330" spans="1:19" x14ac:dyDescent="0.35">
      <c r="A1330" s="3" t="str">
        <f>+_xlfn.CONCAT(Exportaciones_FOB_frutas[[#This Row],[País]],Exportaciones_FOB_frutas[[#This Row],[Detalle]],Exportaciones_FOB_frutas[[#This Row],[Año]])</f>
        <v>CanadáManzanas2019</v>
      </c>
      <c r="B1330" s="2" t="s">
        <v>55</v>
      </c>
      <c r="C1330" s="2" t="s">
        <v>4</v>
      </c>
      <c r="D1330" s="2" t="s">
        <v>12</v>
      </c>
      <c r="E1330" s="3">
        <v>91232.47</v>
      </c>
      <c r="F1330" s="3">
        <v>48093.26</v>
      </c>
      <c r="G1330" s="3">
        <v>1706057.92</v>
      </c>
      <c r="H1330" s="3">
        <v>4899841.5599999996</v>
      </c>
      <c r="I1330" s="3">
        <v>5842839.5099999998</v>
      </c>
      <c r="J1330" s="3">
        <v>3514882.28</v>
      </c>
      <c r="K1330" s="3">
        <v>4238507.87</v>
      </c>
      <c r="L1330" s="3">
        <v>907734.06</v>
      </c>
      <c r="M1330" s="3">
        <v>249772.61</v>
      </c>
      <c r="N1330" s="3">
        <v>272103.65000000002</v>
      </c>
      <c r="O1330" s="3">
        <v>286723.34999999998</v>
      </c>
      <c r="P1330" s="3">
        <v>1041229.03</v>
      </c>
      <c r="Q1330" s="3">
        <f>SUM(Exportaciones_FOB_frutas[[#This Row],[Enero]:[Diciembre]])</f>
        <v>23099017.569999997</v>
      </c>
      <c r="R1330" t="s">
        <v>236</v>
      </c>
      <c r="S1330">
        <v>2019</v>
      </c>
    </row>
    <row r="1331" spans="1:19" x14ac:dyDescent="0.35">
      <c r="A1331" s="3" t="str">
        <f>+_xlfn.CONCAT(Exportaciones_FOB_frutas[[#This Row],[País]],Exportaciones_FOB_frutas[[#This Row],[Detalle]],Exportaciones_FOB_frutas[[#This Row],[Año]])</f>
        <v>AlemaniaManzanas2019</v>
      </c>
      <c r="B1331" s="1" t="s">
        <v>3</v>
      </c>
      <c r="C1331" s="1" t="s">
        <v>4</v>
      </c>
      <c r="D1331" s="1" t="s">
        <v>12</v>
      </c>
      <c r="E1331" s="3">
        <v>83695.600000000006</v>
      </c>
      <c r="F1331" s="3">
        <v>0</v>
      </c>
      <c r="G1331" s="3">
        <v>190004.64</v>
      </c>
      <c r="H1331" s="3">
        <v>1749913.0899999999</v>
      </c>
      <c r="I1331" s="3">
        <v>4580193.2500000009</v>
      </c>
      <c r="J1331" s="3">
        <v>7746664.3399999999</v>
      </c>
      <c r="K1331" s="3">
        <v>4417576.3099999996</v>
      </c>
      <c r="L1331" s="3">
        <v>1189511.6199999999</v>
      </c>
      <c r="M1331" s="3">
        <v>346534.65</v>
      </c>
      <c r="N1331" s="3">
        <v>485266.38</v>
      </c>
      <c r="O1331" s="3">
        <v>117466.56</v>
      </c>
      <c r="P1331" s="3">
        <v>177216.02000000002</v>
      </c>
      <c r="Q1331" s="3">
        <f>SUM(Exportaciones_FOB_frutas[[#This Row],[Enero]:[Diciembre]])</f>
        <v>21084042.459999997</v>
      </c>
      <c r="R1331" t="s">
        <v>236</v>
      </c>
      <c r="S1331">
        <v>2019</v>
      </c>
    </row>
    <row r="1332" spans="1:19" x14ac:dyDescent="0.35">
      <c r="A1332" s="3" t="str">
        <f>+_xlfn.CONCAT(Exportaciones_FOB_frutas[[#This Row],[País]],Exportaciones_FOB_frutas[[#This Row],[Detalle]],Exportaciones_FOB_frutas[[#This Row],[Año]])</f>
        <v>ItaliaManzanas2019</v>
      </c>
      <c r="B1332" s="2" t="s">
        <v>108</v>
      </c>
      <c r="C1332" s="2" t="s">
        <v>4</v>
      </c>
      <c r="D1332" s="2" t="s">
        <v>12</v>
      </c>
      <c r="E1332" s="3">
        <v>0</v>
      </c>
      <c r="F1332" s="3">
        <v>0</v>
      </c>
      <c r="G1332" s="3">
        <v>31953.1</v>
      </c>
      <c r="H1332" s="3">
        <v>114823.62999999999</v>
      </c>
      <c r="I1332" s="3">
        <v>505974.82</v>
      </c>
      <c r="J1332" s="3">
        <v>1104085.52</v>
      </c>
      <c r="K1332" s="3">
        <v>608730.68999999994</v>
      </c>
      <c r="L1332" s="3">
        <v>132442.20000000001</v>
      </c>
      <c r="M1332" s="3">
        <v>134699.37</v>
      </c>
      <c r="N1332" s="3">
        <v>0</v>
      </c>
      <c r="O1332" s="3">
        <v>0</v>
      </c>
      <c r="P1332" s="3">
        <v>0</v>
      </c>
      <c r="Q1332" s="3">
        <f>SUM(Exportaciones_FOB_frutas[[#This Row],[Enero]:[Diciembre]])</f>
        <v>2632709.33</v>
      </c>
      <c r="R1332" t="s">
        <v>236</v>
      </c>
      <c r="S1332">
        <v>2019</v>
      </c>
    </row>
    <row r="1333" spans="1:19" x14ac:dyDescent="0.35">
      <c r="A1333" s="3" t="str">
        <f>+_xlfn.CONCAT(Exportaciones_FOB_frutas[[#This Row],[País]],Exportaciones_FOB_frutas[[#This Row],[Detalle]],Exportaciones_FOB_frutas[[#This Row],[Año]])</f>
        <v>RusiaManzanas2019</v>
      </c>
      <c r="B1333" s="1" t="s">
        <v>161</v>
      </c>
      <c r="C1333" s="1" t="s">
        <v>4</v>
      </c>
      <c r="D1333" s="1" t="s">
        <v>12</v>
      </c>
      <c r="E1333" s="3">
        <v>0</v>
      </c>
      <c r="F1333" s="3">
        <v>19037</v>
      </c>
      <c r="G1333" s="3">
        <v>418648.73000000004</v>
      </c>
      <c r="H1333" s="3">
        <v>1754017.02</v>
      </c>
      <c r="I1333" s="3">
        <v>5797271.8000000017</v>
      </c>
      <c r="J1333" s="3">
        <v>4582021.3400000008</v>
      </c>
      <c r="K1333" s="3">
        <v>2463338.77</v>
      </c>
      <c r="L1333" s="3">
        <v>395259.53</v>
      </c>
      <c r="M1333" s="3">
        <v>0</v>
      </c>
      <c r="N1333" s="3">
        <v>0</v>
      </c>
      <c r="O1333" s="3">
        <v>0</v>
      </c>
      <c r="P1333" s="3">
        <v>0</v>
      </c>
      <c r="Q1333" s="3">
        <f>SUM(Exportaciones_FOB_frutas[[#This Row],[Enero]:[Diciembre]])</f>
        <v>15429594.190000001</v>
      </c>
      <c r="R1333" t="s">
        <v>236</v>
      </c>
      <c r="S1333">
        <v>2019</v>
      </c>
    </row>
    <row r="1334" spans="1:19" x14ac:dyDescent="0.35">
      <c r="A1334" s="3" t="str">
        <f>+_xlfn.CONCAT(Exportaciones_FOB_frutas[[#This Row],[País]],Exportaciones_FOB_frutas[[#This Row],[Detalle]],Exportaciones_FOB_frutas[[#This Row],[Año]])</f>
        <v>ColombiaManzanas2019</v>
      </c>
      <c r="B1334" s="1" t="s">
        <v>58</v>
      </c>
      <c r="C1334" s="1" t="s">
        <v>4</v>
      </c>
      <c r="D1334" s="1" t="s">
        <v>12</v>
      </c>
      <c r="E1334" s="3">
        <v>348092.02</v>
      </c>
      <c r="F1334" s="3">
        <v>4408987.2299999995</v>
      </c>
      <c r="G1334" s="3">
        <v>9293856.1300000008</v>
      </c>
      <c r="H1334" s="3">
        <v>5976821.3000000007</v>
      </c>
      <c r="I1334" s="3">
        <v>7034399.0600000005</v>
      </c>
      <c r="J1334" s="3">
        <v>6399397.3299999991</v>
      </c>
      <c r="K1334" s="3">
        <v>8849183.7899999991</v>
      </c>
      <c r="L1334" s="3">
        <v>10187866.119999997</v>
      </c>
      <c r="M1334" s="3">
        <v>8115080.4199999999</v>
      </c>
      <c r="N1334" s="3">
        <v>4686379.7799999993</v>
      </c>
      <c r="O1334" s="3">
        <v>1497206</v>
      </c>
      <c r="P1334" s="3">
        <v>353266</v>
      </c>
      <c r="Q1334" s="3">
        <f>SUM(Exportaciones_FOB_frutas[[#This Row],[Enero]:[Diciembre]])</f>
        <v>67150535.180000007</v>
      </c>
      <c r="R1334" t="s">
        <v>236</v>
      </c>
      <c r="S1334">
        <v>2019</v>
      </c>
    </row>
    <row r="1335" spans="1:19" x14ac:dyDescent="0.35">
      <c r="A1335" s="3" t="str">
        <f>+_xlfn.CONCAT(Exportaciones_FOB_frutas[[#This Row],[País]],Exportaciones_FOB_frutas[[#This Row],[Detalle]],Exportaciones_FOB_frutas[[#This Row],[Año]])</f>
        <v>ArgentinaManzanas2019</v>
      </c>
      <c r="B1335" s="2" t="s">
        <v>32</v>
      </c>
      <c r="C1335" s="2" t="s">
        <v>4</v>
      </c>
      <c r="D1335" s="2" t="s">
        <v>12</v>
      </c>
      <c r="E1335" s="3">
        <v>52507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15652</v>
      </c>
      <c r="M1335" s="3">
        <v>62100</v>
      </c>
      <c r="N1335" s="3">
        <v>0</v>
      </c>
      <c r="O1335" s="3">
        <v>0</v>
      </c>
      <c r="P1335" s="3">
        <v>62100</v>
      </c>
      <c r="Q1335" s="3">
        <f>SUM(Exportaciones_FOB_frutas[[#This Row],[Enero]:[Diciembre]])</f>
        <v>192359</v>
      </c>
      <c r="R1335" t="s">
        <v>236</v>
      </c>
      <c r="S1335">
        <v>2019</v>
      </c>
    </row>
    <row r="1336" spans="1:19" x14ac:dyDescent="0.35">
      <c r="A1336" s="3" t="str">
        <f>+_xlfn.CONCAT(Exportaciones_FOB_frutas[[#This Row],[País]],Exportaciones_FOB_frutas[[#This Row],[Detalle]],Exportaciones_FOB_frutas[[#This Row],[Año]])</f>
        <v>Reino UnidoManzanas2019</v>
      </c>
      <c r="B1336" s="1" t="s">
        <v>155</v>
      </c>
      <c r="C1336" s="1" t="s">
        <v>4</v>
      </c>
      <c r="D1336" s="1" t="s">
        <v>12</v>
      </c>
      <c r="E1336" s="3">
        <v>193055.9</v>
      </c>
      <c r="F1336" s="3">
        <v>5</v>
      </c>
      <c r="G1336" s="3">
        <v>1373701.8</v>
      </c>
      <c r="H1336" s="3">
        <v>4332430.419999999</v>
      </c>
      <c r="I1336" s="3">
        <v>6976935.370000001</v>
      </c>
      <c r="J1336" s="3">
        <v>7253219.7199999997</v>
      </c>
      <c r="K1336" s="3">
        <v>5971547.6400000006</v>
      </c>
      <c r="L1336" s="3">
        <v>1564629.05</v>
      </c>
      <c r="M1336" s="3">
        <v>550559.76</v>
      </c>
      <c r="N1336" s="3">
        <v>489389.43</v>
      </c>
      <c r="O1336" s="3">
        <v>149186.04</v>
      </c>
      <c r="P1336" s="3">
        <v>0</v>
      </c>
      <c r="Q1336" s="3">
        <f>SUM(Exportaciones_FOB_frutas[[#This Row],[Enero]:[Diciembre]])</f>
        <v>28854660.130000003</v>
      </c>
      <c r="R1336" t="s">
        <v>236</v>
      </c>
      <c r="S1336">
        <v>2019</v>
      </c>
    </row>
    <row r="1337" spans="1:19" x14ac:dyDescent="0.35">
      <c r="A1337" s="3" t="str">
        <f>+_xlfn.CONCAT(Exportaciones_FOB_frutas[[#This Row],[País]],Exportaciones_FOB_frutas[[#This Row],[Detalle]],Exportaciones_FOB_frutas[[#This Row],[Año]])</f>
        <v>EcuadorManzanas2019</v>
      </c>
      <c r="B1337" s="1" t="s">
        <v>68</v>
      </c>
      <c r="C1337" s="1" t="s">
        <v>4</v>
      </c>
      <c r="D1337" s="1" t="s">
        <v>12</v>
      </c>
      <c r="E1337" s="3">
        <v>306163.57</v>
      </c>
      <c r="F1337" s="3">
        <v>2935811.15</v>
      </c>
      <c r="G1337" s="3">
        <v>4785585.3099999996</v>
      </c>
      <c r="H1337" s="3">
        <v>4100676.5400000005</v>
      </c>
      <c r="I1337" s="3">
        <v>3446820.5499999993</v>
      </c>
      <c r="J1337" s="3">
        <v>3430733.8700000006</v>
      </c>
      <c r="K1337" s="3">
        <v>6224267.2700000005</v>
      </c>
      <c r="L1337" s="3">
        <v>5052963.5</v>
      </c>
      <c r="M1337" s="3">
        <v>2837464.87</v>
      </c>
      <c r="N1337" s="3">
        <v>2330782.96</v>
      </c>
      <c r="O1337" s="3">
        <v>1303872.5</v>
      </c>
      <c r="P1337" s="3">
        <v>219502.5</v>
      </c>
      <c r="Q1337" s="3">
        <f>SUM(Exportaciones_FOB_frutas[[#This Row],[Enero]:[Diciembre]])</f>
        <v>36974644.589999996</v>
      </c>
      <c r="R1337" t="s">
        <v>236</v>
      </c>
      <c r="S1337">
        <v>2019</v>
      </c>
    </row>
    <row r="1338" spans="1:19" x14ac:dyDescent="0.35">
      <c r="A1338" s="3" t="str">
        <f>+_xlfn.CONCAT(Exportaciones_FOB_frutas[[#This Row],[País]],Exportaciones_FOB_frutas[[#This Row],[Detalle]],Exportaciones_FOB_frutas[[#This Row],[Año]])</f>
        <v>BélgicaManzanas2019</v>
      </c>
      <c r="B1338" s="1" t="s">
        <v>43</v>
      </c>
      <c r="C1338" s="1" t="s">
        <v>4</v>
      </c>
      <c r="D1338" s="1" t="s">
        <v>12</v>
      </c>
      <c r="E1338" s="3">
        <v>83230.880000000005</v>
      </c>
      <c r="F1338" s="3">
        <v>104314</v>
      </c>
      <c r="G1338" s="3">
        <v>108964.85999999999</v>
      </c>
      <c r="H1338" s="3">
        <v>317821.14</v>
      </c>
      <c r="I1338" s="3">
        <v>1480325.2300000002</v>
      </c>
      <c r="J1338" s="3">
        <v>659196.42999999993</v>
      </c>
      <c r="K1338" s="3">
        <v>647368.28</v>
      </c>
      <c r="L1338" s="3">
        <v>357924.36</v>
      </c>
      <c r="M1338" s="3">
        <v>99018.05</v>
      </c>
      <c r="N1338" s="3">
        <v>0</v>
      </c>
      <c r="O1338" s="3">
        <v>82710.34</v>
      </c>
      <c r="P1338" s="3">
        <v>0</v>
      </c>
      <c r="Q1338" s="3">
        <f>SUM(Exportaciones_FOB_frutas[[#This Row],[Enero]:[Diciembre]])</f>
        <v>3940873.57</v>
      </c>
      <c r="R1338" t="s">
        <v>236</v>
      </c>
      <c r="S1338">
        <v>2019</v>
      </c>
    </row>
    <row r="1339" spans="1:19" x14ac:dyDescent="0.35">
      <c r="A1339" s="3" t="str">
        <f>+_xlfn.CONCAT(Exportaciones_FOB_frutas[[#This Row],[País]],Exportaciones_FOB_frutas[[#This Row],[Detalle]],Exportaciones_FOB_frutas[[#This Row],[Año]])</f>
        <v>TailandiaManzanas2019</v>
      </c>
      <c r="B1339" s="1" t="s">
        <v>178</v>
      </c>
      <c r="C1339" s="1" t="s">
        <v>4</v>
      </c>
      <c r="D1339" s="1" t="s">
        <v>12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90708.5</v>
      </c>
      <c r="K1339" s="3">
        <v>410293.68999999994</v>
      </c>
      <c r="L1339" s="3">
        <v>464383.68</v>
      </c>
      <c r="M1339" s="3">
        <v>144137.97</v>
      </c>
      <c r="N1339" s="3">
        <v>60266.14</v>
      </c>
      <c r="O1339" s="3">
        <v>0</v>
      </c>
      <c r="P1339" s="3">
        <v>0</v>
      </c>
      <c r="Q1339" s="3">
        <f>SUM(Exportaciones_FOB_frutas[[#This Row],[Enero]:[Diciembre]])</f>
        <v>1169789.9799999997</v>
      </c>
      <c r="R1339" t="s">
        <v>236</v>
      </c>
      <c r="S1339">
        <v>2019</v>
      </c>
    </row>
    <row r="1340" spans="1:19" x14ac:dyDescent="0.35">
      <c r="A1340" s="3" t="str">
        <f>+_xlfn.CONCAT(Exportaciones_FOB_frutas[[#This Row],[País]],Exportaciones_FOB_frutas[[#This Row],[Detalle]],Exportaciones_FOB_frutas[[#This Row],[Año]])</f>
        <v>BoliviaManzanas2019</v>
      </c>
      <c r="B1340" s="1" t="s">
        <v>47</v>
      </c>
      <c r="C1340" s="1" t="s">
        <v>4</v>
      </c>
      <c r="D1340" s="1" t="s">
        <v>12</v>
      </c>
      <c r="E1340" s="3">
        <v>565963.37</v>
      </c>
      <c r="F1340" s="3">
        <v>488331</v>
      </c>
      <c r="G1340" s="3">
        <v>806904.44</v>
      </c>
      <c r="H1340" s="3">
        <v>1096084.82</v>
      </c>
      <c r="I1340" s="3">
        <v>807863.15999999992</v>
      </c>
      <c r="J1340" s="3">
        <v>762585.72</v>
      </c>
      <c r="K1340" s="3">
        <v>874459.95</v>
      </c>
      <c r="L1340" s="3">
        <v>936506.49</v>
      </c>
      <c r="M1340" s="3">
        <v>1035987.0499999999</v>
      </c>
      <c r="N1340" s="3">
        <v>715884.08000000007</v>
      </c>
      <c r="O1340" s="3">
        <v>667531</v>
      </c>
      <c r="P1340" s="3">
        <v>454299.08999999997</v>
      </c>
      <c r="Q1340" s="3">
        <f>SUM(Exportaciones_FOB_frutas[[#This Row],[Enero]:[Diciembre]])</f>
        <v>9212400.1699999999</v>
      </c>
      <c r="R1340" t="s">
        <v>236</v>
      </c>
      <c r="S1340">
        <v>2019</v>
      </c>
    </row>
    <row r="1341" spans="1:19" x14ac:dyDescent="0.35">
      <c r="A1341" s="3" t="str">
        <f>+_xlfn.CONCAT(Exportaciones_FOB_frutas[[#This Row],[País]],Exportaciones_FOB_frutas[[#This Row],[Detalle]],Exportaciones_FOB_frutas[[#This Row],[Año]])</f>
        <v>AustraliaManzanas2019</v>
      </c>
      <c r="B1341" s="1" t="s">
        <v>35</v>
      </c>
      <c r="C1341" s="1" t="s">
        <v>4</v>
      </c>
      <c r="D1341" s="1" t="s">
        <v>12</v>
      </c>
      <c r="E1341" s="3">
        <v>48358.479999999996</v>
      </c>
      <c r="F1341" s="3">
        <v>85560.4</v>
      </c>
      <c r="G1341" s="3">
        <v>0</v>
      </c>
      <c r="H1341" s="3">
        <v>123358.24</v>
      </c>
      <c r="I1341" s="3">
        <v>0</v>
      </c>
      <c r="J1341" s="3">
        <v>221864.12</v>
      </c>
      <c r="K1341" s="3">
        <v>48736.22</v>
      </c>
      <c r="L1341" s="3">
        <v>128860.19</v>
      </c>
      <c r="M1341" s="3">
        <v>0</v>
      </c>
      <c r="N1341" s="3">
        <v>86484.05</v>
      </c>
      <c r="O1341" s="3">
        <v>0</v>
      </c>
      <c r="P1341" s="3">
        <v>304360.56</v>
      </c>
      <c r="Q1341" s="3">
        <f>SUM(Exportaciones_FOB_frutas[[#This Row],[Enero]:[Diciembre]])</f>
        <v>1047582.26</v>
      </c>
      <c r="R1341" t="s">
        <v>236</v>
      </c>
      <c r="S1341">
        <v>2019</v>
      </c>
    </row>
    <row r="1342" spans="1:19" x14ac:dyDescent="0.35">
      <c r="A1342" s="3" t="str">
        <f>+_xlfn.CONCAT(Exportaciones_FOB_frutas[[#This Row],[País]],Exportaciones_FOB_frutas[[#This Row],[Detalle]],Exportaciones_FOB_frutas[[#This Row],[Año]])</f>
        <v>FinlandiaManzanas2019</v>
      </c>
      <c r="B1342" s="2" t="s">
        <v>79</v>
      </c>
      <c r="C1342" s="2" t="s">
        <v>4</v>
      </c>
      <c r="D1342" s="2" t="s">
        <v>12</v>
      </c>
      <c r="E1342" s="3">
        <v>75117.41</v>
      </c>
      <c r="F1342" s="3">
        <v>0</v>
      </c>
      <c r="G1342" s="3">
        <v>300028.12</v>
      </c>
      <c r="H1342" s="3">
        <v>313458.96999999997</v>
      </c>
      <c r="I1342" s="3">
        <v>677915.31</v>
      </c>
      <c r="J1342" s="3">
        <v>614351.11</v>
      </c>
      <c r="K1342" s="3">
        <v>530636.17000000004</v>
      </c>
      <c r="L1342" s="3">
        <v>118298.26000000001</v>
      </c>
      <c r="M1342" s="3">
        <v>29897.91</v>
      </c>
      <c r="N1342" s="3">
        <v>0</v>
      </c>
      <c r="O1342" s="3">
        <v>85382.66</v>
      </c>
      <c r="P1342" s="3">
        <v>29897.91</v>
      </c>
      <c r="Q1342" s="3">
        <f>SUM(Exportaciones_FOB_frutas[[#This Row],[Enero]:[Diciembre]])</f>
        <v>2774983.83</v>
      </c>
      <c r="R1342" t="s">
        <v>236</v>
      </c>
      <c r="S1342">
        <v>2019</v>
      </c>
    </row>
    <row r="1343" spans="1:19" x14ac:dyDescent="0.35">
      <c r="A1343" s="3" t="str">
        <f>+_xlfn.CONCAT(Exportaciones_FOB_frutas[[#This Row],[País]],Exportaciones_FOB_frutas[[#This Row],[Detalle]],Exportaciones_FOB_frutas[[#This Row],[Año]])</f>
        <v>MalasiaManzanas2019</v>
      </c>
      <c r="B1343" s="1" t="s">
        <v>124</v>
      </c>
      <c r="C1343" s="1" t="s">
        <v>4</v>
      </c>
      <c r="D1343" s="1" t="s">
        <v>12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8232</v>
      </c>
      <c r="L1343" s="3">
        <v>35811.4</v>
      </c>
      <c r="M1343" s="3">
        <v>0</v>
      </c>
      <c r="N1343" s="3">
        <v>0</v>
      </c>
      <c r="O1343" s="3">
        <v>0</v>
      </c>
      <c r="P1343" s="3">
        <v>0</v>
      </c>
      <c r="Q1343" s="3">
        <f>SUM(Exportaciones_FOB_frutas[[#This Row],[Enero]:[Diciembre]])</f>
        <v>44043.4</v>
      </c>
      <c r="R1343" t="s">
        <v>236</v>
      </c>
      <c r="S1343">
        <v>2019</v>
      </c>
    </row>
    <row r="1344" spans="1:19" x14ac:dyDescent="0.35">
      <c r="A1344" s="3" t="str">
        <f>+_xlfn.CONCAT(Exportaciones_FOB_frutas[[#This Row],[País]],Exportaciones_FOB_frutas[[#This Row],[Detalle]],Exportaciones_FOB_frutas[[#This Row],[Año]])</f>
        <v>Emiratos Árabes UnidosManzanas2019</v>
      </c>
      <c r="B1344" s="1" t="s">
        <v>71</v>
      </c>
      <c r="C1344" s="1" t="s">
        <v>4</v>
      </c>
      <c r="D1344" s="1" t="s">
        <v>12</v>
      </c>
      <c r="E1344" s="3">
        <v>0</v>
      </c>
      <c r="F1344" s="3">
        <v>0</v>
      </c>
      <c r="G1344" s="3">
        <v>1566631.12</v>
      </c>
      <c r="H1344" s="3">
        <v>1804691.51</v>
      </c>
      <c r="I1344" s="3">
        <v>1740409.5899999999</v>
      </c>
      <c r="J1344" s="3">
        <v>1314218.05</v>
      </c>
      <c r="K1344" s="3">
        <v>1049678.55</v>
      </c>
      <c r="L1344" s="3">
        <v>357368.02</v>
      </c>
      <c r="M1344" s="3">
        <v>18433.8</v>
      </c>
      <c r="N1344" s="3">
        <v>31223</v>
      </c>
      <c r="O1344" s="3">
        <v>0</v>
      </c>
      <c r="P1344" s="3">
        <v>0</v>
      </c>
      <c r="Q1344" s="3">
        <f>SUM(Exportaciones_FOB_frutas[[#This Row],[Enero]:[Diciembre]])</f>
        <v>7882653.6399999997</v>
      </c>
      <c r="R1344" t="s">
        <v>236</v>
      </c>
      <c r="S1344">
        <v>2019</v>
      </c>
    </row>
    <row r="1345" spans="1:19" x14ac:dyDescent="0.35">
      <c r="A1345" s="3" t="str">
        <f>+_xlfn.CONCAT(Exportaciones_FOB_frutas[[#This Row],[País]],Exportaciones_FOB_frutas[[#This Row],[Detalle]],Exportaciones_FOB_frutas[[#This Row],[Año]])</f>
        <v>PanamáManzanas2019</v>
      </c>
      <c r="B1345" s="2" t="s">
        <v>146</v>
      </c>
      <c r="C1345" s="2" t="s">
        <v>4</v>
      </c>
      <c r="D1345" s="2" t="s">
        <v>12</v>
      </c>
      <c r="E1345" s="3">
        <v>93712.5</v>
      </c>
      <c r="F1345" s="3">
        <v>19477.5</v>
      </c>
      <c r="G1345" s="3">
        <v>133516.32</v>
      </c>
      <c r="H1345" s="3">
        <v>302123.64</v>
      </c>
      <c r="I1345" s="3">
        <v>1014866.14</v>
      </c>
      <c r="J1345" s="3">
        <v>702986.7300000001</v>
      </c>
      <c r="K1345" s="3">
        <v>677924.47</v>
      </c>
      <c r="L1345" s="3">
        <v>848283.75</v>
      </c>
      <c r="M1345" s="3">
        <v>635595.44999999995</v>
      </c>
      <c r="N1345" s="3">
        <v>298882.36</v>
      </c>
      <c r="O1345" s="3">
        <v>276558.33</v>
      </c>
      <c r="P1345" s="3">
        <v>124109</v>
      </c>
      <c r="Q1345" s="3">
        <f>SUM(Exportaciones_FOB_frutas[[#This Row],[Enero]:[Diciembre]])</f>
        <v>5128036.1900000004</v>
      </c>
      <c r="R1345" t="s">
        <v>236</v>
      </c>
      <c r="S1345">
        <v>2019</v>
      </c>
    </row>
    <row r="1346" spans="1:19" x14ac:dyDescent="0.35">
      <c r="A1346" s="3" t="str">
        <f>+_xlfn.CONCAT(Exportaciones_FOB_frutas[[#This Row],[País]],Exportaciones_FOB_frutas[[#This Row],[Detalle]],Exportaciones_FOB_frutas[[#This Row],[Año]])</f>
        <v>Costa RicaManzanas2019</v>
      </c>
      <c r="B1346" s="1" t="s">
        <v>62</v>
      </c>
      <c r="C1346" s="1" t="s">
        <v>4</v>
      </c>
      <c r="D1346" s="1" t="s">
        <v>12</v>
      </c>
      <c r="E1346" s="3">
        <v>35755.83</v>
      </c>
      <c r="F1346" s="3">
        <v>168014</v>
      </c>
      <c r="G1346" s="3">
        <v>666876.62</v>
      </c>
      <c r="H1346" s="3">
        <v>812340.92</v>
      </c>
      <c r="I1346" s="3">
        <v>1045282.0900000002</v>
      </c>
      <c r="J1346" s="3">
        <v>821623.95</v>
      </c>
      <c r="K1346" s="3">
        <v>1198267.6900000002</v>
      </c>
      <c r="L1346" s="3">
        <v>1514988.53</v>
      </c>
      <c r="M1346" s="3">
        <v>891763.85</v>
      </c>
      <c r="N1346" s="3">
        <v>102537</v>
      </c>
      <c r="O1346" s="3">
        <v>4874.05</v>
      </c>
      <c r="P1346" s="3">
        <v>9362.2999999999993</v>
      </c>
      <c r="Q1346" s="3">
        <f>SUM(Exportaciones_FOB_frutas[[#This Row],[Enero]:[Diciembre]])</f>
        <v>7271686.8300000001</v>
      </c>
      <c r="R1346" t="s">
        <v>236</v>
      </c>
      <c r="S1346">
        <v>2019</v>
      </c>
    </row>
    <row r="1347" spans="1:19" x14ac:dyDescent="0.35">
      <c r="A1347" s="3" t="str">
        <f>+_xlfn.CONCAT(Exportaciones_FOB_frutas[[#This Row],[País]],Exportaciones_FOB_frutas[[#This Row],[Detalle]],Exportaciones_FOB_frutas[[#This Row],[Año]])</f>
        <v>FilipinasManzanas2019</v>
      </c>
      <c r="B1347" s="1" t="s">
        <v>78</v>
      </c>
      <c r="C1347" s="1" t="s">
        <v>4</v>
      </c>
      <c r="D1347" s="1" t="s">
        <v>12</v>
      </c>
      <c r="E1347" s="3">
        <v>0</v>
      </c>
      <c r="F1347" s="3">
        <v>0</v>
      </c>
      <c r="G1347" s="3">
        <v>0</v>
      </c>
      <c r="H1347" s="3">
        <v>0</v>
      </c>
      <c r="I1347" s="3">
        <v>48061.01</v>
      </c>
      <c r="J1347" s="3">
        <v>112277.98999999999</v>
      </c>
      <c r="K1347" s="3">
        <v>39935.129999999997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f>SUM(Exportaciones_FOB_frutas[[#This Row],[Enero]:[Diciembre]])</f>
        <v>200274.13</v>
      </c>
      <c r="R1347" t="s">
        <v>236</v>
      </c>
      <c r="S1347">
        <v>2019</v>
      </c>
    </row>
    <row r="1348" spans="1:19" x14ac:dyDescent="0.35">
      <c r="A1348" s="3" t="str">
        <f>+_xlfn.CONCAT(Exportaciones_FOB_frutas[[#This Row],[País]],Exportaciones_FOB_frutas[[#This Row],[Detalle]],Exportaciones_FOB_frutas[[#This Row],[Año]])</f>
        <v>IsraelManzanas2019</v>
      </c>
      <c r="B1348" s="2" t="s">
        <v>107</v>
      </c>
      <c r="C1348" s="2" t="s">
        <v>4</v>
      </c>
      <c r="D1348" s="2" t="s">
        <v>12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22867.8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f>SUM(Exportaciones_FOB_frutas[[#This Row],[Enero]:[Diciembre]])</f>
        <v>22867.8</v>
      </c>
      <c r="R1348" t="s">
        <v>236</v>
      </c>
      <c r="S1348">
        <v>2019</v>
      </c>
    </row>
    <row r="1349" spans="1:19" x14ac:dyDescent="0.35">
      <c r="A1349" s="3" t="str">
        <f>+_xlfn.CONCAT(Exportaciones_FOB_frutas[[#This Row],[País]],Exportaciones_FOB_frutas[[#This Row],[Detalle]],Exportaciones_FOB_frutas[[#This Row],[Año]])</f>
        <v>IndonesiaManzanas2019</v>
      </c>
      <c r="B1349" s="1" t="s">
        <v>97</v>
      </c>
      <c r="C1349" s="1" t="s">
        <v>4</v>
      </c>
      <c r="D1349" s="1" t="s">
        <v>12</v>
      </c>
      <c r="E1349" s="3">
        <v>0</v>
      </c>
      <c r="F1349" s="3">
        <v>0</v>
      </c>
      <c r="G1349" s="3">
        <v>0</v>
      </c>
      <c r="H1349" s="3">
        <v>0</v>
      </c>
      <c r="I1349" s="3">
        <v>15702.4</v>
      </c>
      <c r="J1349" s="3">
        <v>16378.82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f>SUM(Exportaciones_FOB_frutas[[#This Row],[Enero]:[Diciembre]])</f>
        <v>32081.22</v>
      </c>
      <c r="R1349" t="s">
        <v>236</v>
      </c>
      <c r="S1349">
        <v>2019</v>
      </c>
    </row>
    <row r="1350" spans="1:19" x14ac:dyDescent="0.35">
      <c r="A1350" s="3" t="str">
        <f>+_xlfn.CONCAT(Exportaciones_FOB_frutas[[#This Row],[País]],Exportaciones_FOB_frutas[[#This Row],[Detalle]],Exportaciones_FOB_frutas[[#This Row],[Año]])</f>
        <v>DinamarcaManzanas2019</v>
      </c>
      <c r="B1350" s="1" t="s">
        <v>65</v>
      </c>
      <c r="C1350" s="1" t="s">
        <v>4</v>
      </c>
      <c r="D1350" s="1" t="s">
        <v>12</v>
      </c>
      <c r="E1350" s="3">
        <v>0</v>
      </c>
      <c r="F1350" s="3">
        <v>0</v>
      </c>
      <c r="G1350" s="3">
        <v>34114.71</v>
      </c>
      <c r="H1350" s="3">
        <v>341946.88</v>
      </c>
      <c r="I1350" s="3">
        <v>468487.41</v>
      </c>
      <c r="J1350" s="3">
        <v>425520.67</v>
      </c>
      <c r="K1350" s="3">
        <v>299803.25</v>
      </c>
      <c r="L1350" s="3">
        <v>40435.86</v>
      </c>
      <c r="M1350" s="3">
        <v>0</v>
      </c>
      <c r="N1350" s="3">
        <v>0</v>
      </c>
      <c r="O1350" s="3">
        <v>0</v>
      </c>
      <c r="P1350" s="3">
        <v>0</v>
      </c>
      <c r="Q1350" s="3">
        <f>SUM(Exportaciones_FOB_frutas[[#This Row],[Enero]:[Diciembre]])</f>
        <v>1610308.78</v>
      </c>
      <c r="R1350" t="s">
        <v>236</v>
      </c>
      <c r="S1350">
        <v>2019</v>
      </c>
    </row>
    <row r="1351" spans="1:19" x14ac:dyDescent="0.35">
      <c r="A1351" s="3" t="str">
        <f>+_xlfn.CONCAT(Exportaciones_FOB_frutas[[#This Row],[País]],Exportaciones_FOB_frutas[[#This Row],[Detalle]],Exportaciones_FOB_frutas[[#This Row],[Año]])</f>
        <v>UruguayManzanas2019</v>
      </c>
      <c r="B1351" s="2" t="s">
        <v>192</v>
      </c>
      <c r="C1351" s="2" t="s">
        <v>4</v>
      </c>
      <c r="D1351" s="2" t="s">
        <v>12</v>
      </c>
      <c r="E1351" s="3">
        <v>0</v>
      </c>
      <c r="F1351" s="3">
        <v>0</v>
      </c>
      <c r="G1351" s="3">
        <v>0</v>
      </c>
      <c r="H1351" s="3">
        <v>0</v>
      </c>
      <c r="I1351" s="3">
        <v>18144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f>SUM(Exportaciones_FOB_frutas[[#This Row],[Enero]:[Diciembre]])</f>
        <v>18144</v>
      </c>
      <c r="R1351" t="s">
        <v>236</v>
      </c>
      <c r="S1351">
        <v>2019</v>
      </c>
    </row>
    <row r="1352" spans="1:19" x14ac:dyDescent="0.35">
      <c r="A1352" s="3" t="str">
        <f>+_xlfn.CONCAT(Exportaciones_FOB_frutas[[#This Row],[País]],Exportaciones_FOB_frutas[[#This Row],[Detalle]],Exportaciones_FOB_frutas[[#This Row],[Año]])</f>
        <v>GuatemalaManzanas2019</v>
      </c>
      <c r="B1352" s="2" t="s">
        <v>87</v>
      </c>
      <c r="C1352" s="2" t="s">
        <v>4</v>
      </c>
      <c r="D1352" s="2" t="s">
        <v>12</v>
      </c>
      <c r="E1352" s="3">
        <v>0</v>
      </c>
      <c r="F1352" s="3">
        <v>52479</v>
      </c>
      <c r="G1352" s="3">
        <v>1137496.3699999999</v>
      </c>
      <c r="H1352" s="3">
        <v>892544.21</v>
      </c>
      <c r="I1352" s="3">
        <v>1247612.2</v>
      </c>
      <c r="J1352" s="3">
        <v>967972.83000000007</v>
      </c>
      <c r="K1352" s="3">
        <v>2300997.9699999997</v>
      </c>
      <c r="L1352" s="3">
        <v>2069247.0299999998</v>
      </c>
      <c r="M1352" s="3">
        <v>738812.71000000008</v>
      </c>
      <c r="N1352" s="3">
        <v>207896.47</v>
      </c>
      <c r="O1352" s="3">
        <v>0</v>
      </c>
      <c r="P1352" s="3">
        <v>0</v>
      </c>
      <c r="Q1352" s="3">
        <f>SUM(Exportaciones_FOB_frutas[[#This Row],[Enero]:[Diciembre]])</f>
        <v>9615058.790000001</v>
      </c>
      <c r="R1352" t="s">
        <v>236</v>
      </c>
      <c r="S1352">
        <v>2019</v>
      </c>
    </row>
    <row r="1353" spans="1:19" x14ac:dyDescent="0.35">
      <c r="A1353" s="3" t="str">
        <f>+_xlfn.CONCAT(Exportaciones_FOB_frutas[[#This Row],[País]],Exportaciones_FOB_frutas[[#This Row],[Detalle]],Exportaciones_FOB_frutas[[#This Row],[Año]])</f>
        <v>Arabia SauditaManzanas2019</v>
      </c>
      <c r="B1353" s="1" t="s">
        <v>30</v>
      </c>
      <c r="C1353" s="1" t="s">
        <v>4</v>
      </c>
      <c r="D1353" s="1" t="s">
        <v>12</v>
      </c>
      <c r="E1353" s="3">
        <v>0</v>
      </c>
      <c r="F1353" s="3">
        <v>458961.46</v>
      </c>
      <c r="G1353" s="3">
        <v>4993770.37</v>
      </c>
      <c r="H1353" s="3">
        <v>6637516.3800000008</v>
      </c>
      <c r="I1353" s="3">
        <v>7653509.7600000007</v>
      </c>
      <c r="J1353" s="3">
        <v>5720707.9799999995</v>
      </c>
      <c r="K1353" s="3">
        <v>4864191.0999999996</v>
      </c>
      <c r="L1353" s="3">
        <v>3210753.02</v>
      </c>
      <c r="M1353" s="3">
        <v>368834.76</v>
      </c>
      <c r="N1353" s="3">
        <v>0</v>
      </c>
      <c r="O1353" s="3">
        <v>0</v>
      </c>
      <c r="P1353" s="3">
        <v>0</v>
      </c>
      <c r="Q1353" s="3">
        <f>SUM(Exportaciones_FOB_frutas[[#This Row],[Enero]:[Diciembre]])</f>
        <v>33908244.830000006</v>
      </c>
      <c r="R1353" t="s">
        <v>236</v>
      </c>
      <c r="S1353">
        <v>2019</v>
      </c>
    </row>
    <row r="1354" spans="1:19" x14ac:dyDescent="0.35">
      <c r="A1354" s="3" t="str">
        <f>+_xlfn.CONCAT(Exportaciones_FOB_frutas[[#This Row],[País]],Exportaciones_FOB_frutas[[#This Row],[Detalle]],Exportaciones_FOB_frutas[[#This Row],[Año]])</f>
        <v>Hong Kong (Región administrativa especial de China)Manzanas2019</v>
      </c>
      <c r="B1354" s="1" t="s">
        <v>94</v>
      </c>
      <c r="C1354" s="1" t="s">
        <v>4</v>
      </c>
      <c r="D1354" s="1" t="s">
        <v>12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37824.71</v>
      </c>
      <c r="L1354" s="3">
        <v>40243.629999999997</v>
      </c>
      <c r="M1354" s="3">
        <v>0</v>
      </c>
      <c r="N1354" s="3">
        <v>0</v>
      </c>
      <c r="O1354" s="3">
        <v>0</v>
      </c>
      <c r="P1354" s="3">
        <v>0</v>
      </c>
      <c r="Q1354" s="3">
        <f>SUM(Exportaciones_FOB_frutas[[#This Row],[Enero]:[Diciembre]])</f>
        <v>78068.34</v>
      </c>
      <c r="R1354" t="s">
        <v>236</v>
      </c>
      <c r="S1354">
        <v>2019</v>
      </c>
    </row>
    <row r="1355" spans="1:19" x14ac:dyDescent="0.35">
      <c r="A1355" s="3" t="str">
        <f>+_xlfn.CONCAT(Exportaciones_FOB_frutas[[#This Row],[País]],Exportaciones_FOB_frutas[[#This Row],[Detalle]],Exportaciones_FOB_frutas[[#This Row],[Año]])</f>
        <v>SueciaManzanas2019</v>
      </c>
      <c r="B1355" s="1" t="s">
        <v>175</v>
      </c>
      <c r="C1355" s="1" t="s">
        <v>4</v>
      </c>
      <c r="D1355" s="1" t="s">
        <v>12</v>
      </c>
      <c r="E1355" s="3">
        <v>47770</v>
      </c>
      <c r="F1355" s="3">
        <v>0</v>
      </c>
      <c r="G1355" s="3">
        <v>720660.54</v>
      </c>
      <c r="H1355" s="3">
        <v>1265885.74</v>
      </c>
      <c r="I1355" s="3">
        <v>1172500.08</v>
      </c>
      <c r="J1355" s="3">
        <v>744074.05999999994</v>
      </c>
      <c r="K1355" s="3">
        <v>591942.13</v>
      </c>
      <c r="L1355" s="3">
        <v>216700.78999999998</v>
      </c>
      <c r="M1355" s="3">
        <v>47275.58</v>
      </c>
      <c r="N1355" s="3">
        <v>0</v>
      </c>
      <c r="O1355" s="3">
        <v>0</v>
      </c>
      <c r="P1355" s="3">
        <v>0</v>
      </c>
      <c r="Q1355" s="3">
        <f>SUM(Exportaciones_FOB_frutas[[#This Row],[Enero]:[Diciembre]])</f>
        <v>4806808.9200000009</v>
      </c>
      <c r="R1355" t="s">
        <v>236</v>
      </c>
      <c r="S1355">
        <v>2019</v>
      </c>
    </row>
    <row r="1356" spans="1:19" x14ac:dyDescent="0.35">
      <c r="A1356" s="3" t="str">
        <f>+_xlfn.CONCAT(Exportaciones_FOB_frutas[[#This Row],[País]],Exportaciones_FOB_frutas[[#This Row],[Detalle]],Exportaciones_FOB_frutas[[#This Row],[Año]])</f>
        <v>NigeriaManzanas2019</v>
      </c>
      <c r="B1356" s="1" t="s">
        <v>139</v>
      </c>
      <c r="C1356" s="1" t="s">
        <v>4</v>
      </c>
      <c r="D1356" s="1" t="s">
        <v>12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19030</v>
      </c>
      <c r="K1356" s="3">
        <v>19689</v>
      </c>
      <c r="L1356" s="3">
        <v>17886.5</v>
      </c>
      <c r="M1356" s="3">
        <v>19430</v>
      </c>
      <c r="N1356" s="3">
        <v>0</v>
      </c>
      <c r="O1356" s="3">
        <v>0</v>
      </c>
      <c r="P1356" s="3">
        <v>0</v>
      </c>
      <c r="Q1356" s="3">
        <f>SUM(Exportaciones_FOB_frutas[[#This Row],[Enero]:[Diciembre]])</f>
        <v>76035.5</v>
      </c>
      <c r="R1356" t="s">
        <v>236</v>
      </c>
      <c r="S1356">
        <v>2019</v>
      </c>
    </row>
    <row r="1357" spans="1:19" x14ac:dyDescent="0.35">
      <c r="A1357" s="3" t="str">
        <f>+_xlfn.CONCAT(Exportaciones_FOB_frutas[[#This Row],[País]],Exportaciones_FOB_frutas[[#This Row],[Detalle]],Exportaciones_FOB_frutas[[#This Row],[Año]])</f>
        <v>El SalvadorManzanas2019</v>
      </c>
      <c r="B1357" s="1" t="s">
        <v>70</v>
      </c>
      <c r="C1357" s="1" t="s">
        <v>4</v>
      </c>
      <c r="D1357" s="1" t="s">
        <v>12</v>
      </c>
      <c r="E1357" s="3">
        <v>0</v>
      </c>
      <c r="F1357" s="3">
        <v>59878</v>
      </c>
      <c r="G1357" s="3">
        <v>815994.67</v>
      </c>
      <c r="H1357" s="3">
        <v>870868.07</v>
      </c>
      <c r="I1357" s="3">
        <v>853995.72</v>
      </c>
      <c r="J1357" s="3">
        <v>266785.5</v>
      </c>
      <c r="K1357" s="3">
        <v>1019258.6299999999</v>
      </c>
      <c r="L1357" s="3">
        <v>1551355.54</v>
      </c>
      <c r="M1357" s="3">
        <v>697131.86</v>
      </c>
      <c r="N1357" s="3">
        <v>259725.5</v>
      </c>
      <c r="O1357" s="3">
        <v>103719</v>
      </c>
      <c r="P1357" s="3">
        <v>50925</v>
      </c>
      <c r="Q1357" s="3">
        <f>SUM(Exportaciones_FOB_frutas[[#This Row],[Enero]:[Diciembre]])</f>
        <v>6549637.4900000002</v>
      </c>
      <c r="R1357" t="s">
        <v>236</v>
      </c>
      <c r="S1357">
        <v>2019</v>
      </c>
    </row>
    <row r="1358" spans="1:19" x14ac:dyDescent="0.35">
      <c r="A1358" s="3" t="str">
        <f>+_xlfn.CONCAT(Exportaciones_FOB_frutas[[#This Row],[País]],Exportaciones_FOB_frutas[[#This Row],[Detalle]],Exportaciones_FOB_frutas[[#This Row],[Año]])</f>
        <v>PoloniaManzanas2019</v>
      </c>
      <c r="B1358" s="1" t="s">
        <v>151</v>
      </c>
      <c r="C1358" s="1" t="s">
        <v>4</v>
      </c>
      <c r="D1358" s="1" t="s">
        <v>12</v>
      </c>
      <c r="E1358" s="3">
        <v>0</v>
      </c>
      <c r="F1358" s="3">
        <v>103864</v>
      </c>
      <c r="G1358" s="3">
        <v>0</v>
      </c>
      <c r="H1358" s="3">
        <v>0</v>
      </c>
      <c r="I1358" s="3">
        <v>0</v>
      </c>
      <c r="J1358" s="3">
        <v>19215.53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f>SUM(Exportaciones_FOB_frutas[[#This Row],[Enero]:[Diciembre]])</f>
        <v>123079.53</v>
      </c>
      <c r="R1358" t="s">
        <v>236</v>
      </c>
      <c r="S1358">
        <v>2019</v>
      </c>
    </row>
    <row r="1359" spans="1:19" x14ac:dyDescent="0.35">
      <c r="A1359" s="3" t="str">
        <f>+_xlfn.CONCAT(Exportaciones_FOB_frutas[[#This Row],[País]],Exportaciones_FOB_frutas[[#This Row],[Detalle]],Exportaciones_FOB_frutas[[#This Row],[Año]])</f>
        <v>Nueva ZelandiaManzanas2019</v>
      </c>
      <c r="B1359" s="1" t="s">
        <v>142</v>
      </c>
      <c r="C1359" s="1" t="s">
        <v>4</v>
      </c>
      <c r="D1359" s="1" t="s">
        <v>12</v>
      </c>
      <c r="E1359" s="3">
        <v>0</v>
      </c>
      <c r="F1359" s="3">
        <v>0</v>
      </c>
      <c r="G1359" s="3">
        <v>0</v>
      </c>
      <c r="H1359" s="3">
        <v>28570.65</v>
      </c>
      <c r="I1359" s="3">
        <v>25194</v>
      </c>
      <c r="J1359" s="3">
        <v>0</v>
      </c>
      <c r="K1359" s="3">
        <v>18673.72</v>
      </c>
      <c r="L1359" s="3">
        <v>0</v>
      </c>
      <c r="M1359" s="3">
        <v>25246</v>
      </c>
      <c r="N1359" s="3">
        <v>0</v>
      </c>
      <c r="O1359" s="3">
        <v>0</v>
      </c>
      <c r="P1359" s="3">
        <v>0</v>
      </c>
      <c r="Q1359" s="3">
        <f>SUM(Exportaciones_FOB_frutas[[#This Row],[Enero]:[Diciembre]])</f>
        <v>97684.37</v>
      </c>
      <c r="R1359" t="s">
        <v>236</v>
      </c>
      <c r="S1359">
        <v>2019</v>
      </c>
    </row>
    <row r="1360" spans="1:19" x14ac:dyDescent="0.35">
      <c r="A1360" s="3" t="str">
        <f>+_xlfn.CONCAT(Exportaciones_FOB_frutas[[#This Row],[País]],Exportaciones_FOB_frutas[[#This Row],[Detalle]],Exportaciones_FOB_frutas[[#This Row],[Año]])</f>
        <v>Puerto RicoManzanas2019</v>
      </c>
      <c r="B1360" s="1" t="s">
        <v>153</v>
      </c>
      <c r="C1360" s="1" t="s">
        <v>4</v>
      </c>
      <c r="D1360" s="1" t="s">
        <v>12</v>
      </c>
      <c r="E1360" s="3">
        <v>0</v>
      </c>
      <c r="F1360" s="3">
        <v>0</v>
      </c>
      <c r="G1360" s="3">
        <v>141741</v>
      </c>
      <c r="H1360" s="3">
        <v>131212.13</v>
      </c>
      <c r="I1360" s="3">
        <v>332255.38</v>
      </c>
      <c r="J1360" s="3">
        <v>254047.45</v>
      </c>
      <c r="K1360" s="3">
        <v>213062.71000000002</v>
      </c>
      <c r="L1360" s="3">
        <v>195172.79</v>
      </c>
      <c r="M1360" s="3">
        <v>41748</v>
      </c>
      <c r="N1360" s="3">
        <v>0</v>
      </c>
      <c r="O1360" s="3">
        <v>0</v>
      </c>
      <c r="P1360" s="3">
        <v>2730.88</v>
      </c>
      <c r="Q1360" s="3">
        <f>SUM(Exportaciones_FOB_frutas[[#This Row],[Enero]:[Diciembre]])</f>
        <v>1311970.3399999999</v>
      </c>
      <c r="R1360" t="s">
        <v>236</v>
      </c>
      <c r="S1360">
        <v>2019</v>
      </c>
    </row>
    <row r="1361" spans="1:19" x14ac:dyDescent="0.35">
      <c r="A1361" s="3" t="str">
        <f>+_xlfn.CONCAT(Exportaciones_FOB_frutas[[#This Row],[País]],Exportaciones_FOB_frutas[[#This Row],[Detalle]],Exportaciones_FOB_frutas[[#This Row],[Año]])</f>
        <v>SingapurManzanas2019</v>
      </c>
      <c r="B1361" s="1" t="s">
        <v>170</v>
      </c>
      <c r="C1361" s="1" t="s">
        <v>4</v>
      </c>
      <c r="D1361" s="1" t="s">
        <v>12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26460</v>
      </c>
      <c r="L1361" s="3">
        <v>8232</v>
      </c>
      <c r="M1361" s="3">
        <v>0</v>
      </c>
      <c r="N1361" s="3">
        <v>0</v>
      </c>
      <c r="O1361" s="3">
        <v>0</v>
      </c>
      <c r="P1361" s="3">
        <v>0</v>
      </c>
      <c r="Q1361" s="3">
        <f>SUM(Exportaciones_FOB_frutas[[#This Row],[Enero]:[Diciembre]])</f>
        <v>34692</v>
      </c>
      <c r="R1361" t="s">
        <v>236</v>
      </c>
      <c r="S1361">
        <v>2019</v>
      </c>
    </row>
    <row r="1362" spans="1:19" x14ac:dyDescent="0.35">
      <c r="A1362" s="3" t="str">
        <f>+_xlfn.CONCAT(Exportaciones_FOB_frutas[[#This Row],[País]],Exportaciones_FOB_frutas[[#This Row],[Detalle]],Exportaciones_FOB_frutas[[#This Row],[Año]])</f>
        <v>República DominicanaManzanas2019</v>
      </c>
      <c r="B1362" s="1" t="s">
        <v>158</v>
      </c>
      <c r="C1362" s="1" t="s">
        <v>4</v>
      </c>
      <c r="D1362" s="1" t="s">
        <v>12</v>
      </c>
      <c r="E1362" s="3">
        <v>0</v>
      </c>
      <c r="F1362" s="3">
        <v>0</v>
      </c>
      <c r="G1362" s="3">
        <v>72475.899999999994</v>
      </c>
      <c r="H1362" s="3">
        <v>69977.02</v>
      </c>
      <c r="I1362" s="3">
        <v>293029.55</v>
      </c>
      <c r="J1362" s="3">
        <v>160911.78</v>
      </c>
      <c r="K1362" s="3">
        <v>147244.37</v>
      </c>
      <c r="L1362" s="3">
        <v>96724.6</v>
      </c>
      <c r="M1362" s="3">
        <v>89307.98000000001</v>
      </c>
      <c r="N1362" s="3">
        <v>0</v>
      </c>
      <c r="O1362" s="3">
        <v>0</v>
      </c>
      <c r="P1362" s="3">
        <v>11662</v>
      </c>
      <c r="Q1362" s="3">
        <f>SUM(Exportaciones_FOB_frutas[[#This Row],[Enero]:[Diciembre]])</f>
        <v>941333.2</v>
      </c>
      <c r="R1362" t="s">
        <v>236</v>
      </c>
      <c r="S1362">
        <v>2019</v>
      </c>
    </row>
    <row r="1363" spans="1:19" x14ac:dyDescent="0.35">
      <c r="A1363" s="3" t="str">
        <f>+_xlfn.CONCAT(Exportaciones_FOB_frutas[[#This Row],[País]],Exportaciones_FOB_frutas[[#This Row],[Detalle]],Exportaciones_FOB_frutas[[#This Row],[Año]])</f>
        <v>IrlandaManzanas2019</v>
      </c>
      <c r="B1363" s="2" t="s">
        <v>99</v>
      </c>
      <c r="C1363" s="2" t="s">
        <v>4</v>
      </c>
      <c r="D1363" s="2" t="s">
        <v>12</v>
      </c>
      <c r="E1363" s="3">
        <v>0</v>
      </c>
      <c r="F1363" s="3">
        <v>0</v>
      </c>
      <c r="G1363" s="3">
        <v>168347.01</v>
      </c>
      <c r="H1363" s="3">
        <v>232232.2</v>
      </c>
      <c r="I1363" s="3">
        <v>882413.51</v>
      </c>
      <c r="J1363" s="3">
        <v>1057534.6600000001</v>
      </c>
      <c r="K1363" s="3">
        <v>949684.1</v>
      </c>
      <c r="L1363" s="3">
        <v>287120.5</v>
      </c>
      <c r="M1363" s="3">
        <v>20632</v>
      </c>
      <c r="N1363" s="3">
        <v>0</v>
      </c>
      <c r="O1363" s="3">
        <v>0</v>
      </c>
      <c r="P1363" s="3">
        <v>137842.26999999999</v>
      </c>
      <c r="Q1363" s="3">
        <f>SUM(Exportaciones_FOB_frutas[[#This Row],[Enero]:[Diciembre]])</f>
        <v>3735806.25</v>
      </c>
      <c r="R1363" t="s">
        <v>236</v>
      </c>
      <c r="S1363">
        <v>2019</v>
      </c>
    </row>
    <row r="1364" spans="1:19" x14ac:dyDescent="0.35">
      <c r="A1364" s="3" t="str">
        <f>+_xlfn.CONCAT(Exportaciones_FOB_frutas[[#This Row],[País]],Exportaciones_FOB_frutas[[#This Row],[Detalle]],Exportaciones_FOB_frutas[[#This Row],[Año]])</f>
        <v>BangladeshManzanas2019</v>
      </c>
      <c r="B1364" s="1" t="s">
        <v>40</v>
      </c>
      <c r="C1364" s="1" t="s">
        <v>4</v>
      </c>
      <c r="D1364" s="1" t="s">
        <v>12</v>
      </c>
      <c r="E1364" s="3">
        <v>0</v>
      </c>
      <c r="F1364" s="3">
        <v>0</v>
      </c>
      <c r="G1364" s="3">
        <v>31923.599999999999</v>
      </c>
      <c r="H1364" s="3">
        <v>51270.8</v>
      </c>
      <c r="I1364" s="3">
        <v>329040.21999999997</v>
      </c>
      <c r="J1364" s="3">
        <v>237200.59</v>
      </c>
      <c r="K1364" s="3">
        <v>196540.28</v>
      </c>
      <c r="L1364" s="3">
        <v>5418</v>
      </c>
      <c r="M1364" s="3">
        <v>5203.8</v>
      </c>
      <c r="N1364" s="3">
        <v>0</v>
      </c>
      <c r="O1364" s="3">
        <v>0</v>
      </c>
      <c r="P1364" s="3">
        <v>0</v>
      </c>
      <c r="Q1364" s="3">
        <f>SUM(Exportaciones_FOB_frutas[[#This Row],[Enero]:[Diciembre]])</f>
        <v>856597.29</v>
      </c>
      <c r="R1364" t="s">
        <v>236</v>
      </c>
      <c r="S1364">
        <v>2019</v>
      </c>
    </row>
    <row r="1365" spans="1:19" x14ac:dyDescent="0.35">
      <c r="A1365" s="3" t="str">
        <f>+_xlfn.CONCAT(Exportaciones_FOB_frutas[[#This Row],[País]],Exportaciones_FOB_frutas[[#This Row],[Detalle]],Exportaciones_FOB_frutas[[#This Row],[Año]])</f>
        <v>VenezuelaManzanas2019</v>
      </c>
      <c r="B1365" s="2" t="s">
        <v>194</v>
      </c>
      <c r="C1365" s="2" t="s">
        <v>4</v>
      </c>
      <c r="D1365" s="2" t="s">
        <v>12</v>
      </c>
      <c r="E1365" s="3">
        <v>0</v>
      </c>
      <c r="F1365" s="3">
        <v>0</v>
      </c>
      <c r="G1365" s="3">
        <v>108218.62</v>
      </c>
      <c r="H1365" s="3">
        <v>52146.1</v>
      </c>
      <c r="I1365" s="3">
        <v>28058.260000000002</v>
      </c>
      <c r="J1365" s="3">
        <v>79099.47</v>
      </c>
      <c r="K1365" s="3">
        <v>97482.340000000011</v>
      </c>
      <c r="L1365" s="3">
        <v>293288.63</v>
      </c>
      <c r="M1365" s="3">
        <v>144222.12</v>
      </c>
      <c r="N1365" s="3">
        <v>95614.23</v>
      </c>
      <c r="O1365" s="3">
        <v>94874.1</v>
      </c>
      <c r="P1365" s="3">
        <v>0</v>
      </c>
      <c r="Q1365" s="3">
        <f>SUM(Exportaciones_FOB_frutas[[#This Row],[Enero]:[Diciembre]])</f>
        <v>993003.87</v>
      </c>
      <c r="R1365" t="s">
        <v>236</v>
      </c>
      <c r="S1365">
        <v>2019</v>
      </c>
    </row>
    <row r="1366" spans="1:19" x14ac:dyDescent="0.35">
      <c r="A1366" s="3" t="str">
        <f>+_xlfn.CONCAT(Exportaciones_FOB_frutas[[#This Row],[País]],Exportaciones_FOB_frutas[[#This Row],[Detalle]],Exportaciones_FOB_frutas[[#This Row],[Año]])</f>
        <v>GreciaManzanas2019</v>
      </c>
      <c r="B1366" s="2" t="s">
        <v>85</v>
      </c>
      <c r="C1366" s="2" t="s">
        <v>4</v>
      </c>
      <c r="D1366" s="2" t="s">
        <v>12</v>
      </c>
      <c r="E1366" s="3">
        <v>0</v>
      </c>
      <c r="F1366" s="3">
        <v>0</v>
      </c>
      <c r="G1366" s="3">
        <v>0</v>
      </c>
      <c r="H1366" s="3">
        <v>0</v>
      </c>
      <c r="I1366" s="3">
        <v>20720.43</v>
      </c>
      <c r="J1366" s="3">
        <v>26863.79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f>SUM(Exportaciones_FOB_frutas[[#This Row],[Enero]:[Diciembre]])</f>
        <v>47584.22</v>
      </c>
      <c r="R1366" t="s">
        <v>236</v>
      </c>
      <c r="S1366">
        <v>2019</v>
      </c>
    </row>
    <row r="1367" spans="1:19" x14ac:dyDescent="0.35">
      <c r="A1367" s="3" t="str">
        <f>+_xlfn.CONCAT(Exportaciones_FOB_frutas[[#This Row],[País]],Exportaciones_FOB_frutas[[#This Row],[Detalle]],Exportaciones_FOB_frutas[[#This Row],[Año]])</f>
        <v>KeniaManzanas2019</v>
      </c>
      <c r="B1367" s="2" t="s">
        <v>113</v>
      </c>
      <c r="C1367" s="2" t="s">
        <v>4</v>
      </c>
      <c r="D1367" s="2" t="s">
        <v>12</v>
      </c>
      <c r="E1367" s="3">
        <v>0</v>
      </c>
      <c r="F1367" s="3">
        <v>0</v>
      </c>
      <c r="G1367" s="3">
        <v>0</v>
      </c>
      <c r="H1367" s="3">
        <v>0</v>
      </c>
      <c r="I1367" s="3">
        <v>28028</v>
      </c>
      <c r="J1367" s="3">
        <v>73687</v>
      </c>
      <c r="K1367" s="3">
        <v>0</v>
      </c>
      <c r="L1367" s="3">
        <v>18710</v>
      </c>
      <c r="M1367" s="3">
        <v>0</v>
      </c>
      <c r="N1367" s="3">
        <v>32928</v>
      </c>
      <c r="O1367" s="3">
        <v>0</v>
      </c>
      <c r="P1367" s="3">
        <v>0</v>
      </c>
      <c r="Q1367" s="3">
        <f>SUM(Exportaciones_FOB_frutas[[#This Row],[Enero]:[Diciembre]])</f>
        <v>153353</v>
      </c>
      <c r="R1367" t="s">
        <v>236</v>
      </c>
      <c r="S1367">
        <v>2019</v>
      </c>
    </row>
    <row r="1368" spans="1:19" x14ac:dyDescent="0.35">
      <c r="A1368" s="3" t="str">
        <f>+_xlfn.CONCAT(Exportaciones_FOB_frutas[[#This Row],[País]],Exportaciones_FOB_frutas[[#This Row],[Detalle]],Exportaciones_FOB_frutas[[#This Row],[Año]])</f>
        <v>NoruegaManzanas2019</v>
      </c>
      <c r="B1368" s="1" t="s">
        <v>140</v>
      </c>
      <c r="C1368" s="1" t="s">
        <v>4</v>
      </c>
      <c r="D1368" s="1" t="s">
        <v>12</v>
      </c>
      <c r="E1368" s="3">
        <v>0</v>
      </c>
      <c r="F1368" s="3">
        <v>0</v>
      </c>
      <c r="G1368" s="3">
        <v>463898.3</v>
      </c>
      <c r="H1368" s="3">
        <v>750129.86</v>
      </c>
      <c r="I1368" s="3">
        <v>1398363.33</v>
      </c>
      <c r="J1368" s="3">
        <v>1018803.5599999999</v>
      </c>
      <c r="K1368" s="3">
        <v>714518.09</v>
      </c>
      <c r="L1368" s="3">
        <v>215160</v>
      </c>
      <c r="M1368" s="3">
        <v>62100.4</v>
      </c>
      <c r="N1368" s="3">
        <v>0</v>
      </c>
      <c r="O1368" s="3">
        <v>0</v>
      </c>
      <c r="P1368" s="3">
        <v>0</v>
      </c>
      <c r="Q1368" s="3">
        <f>SUM(Exportaciones_FOB_frutas[[#This Row],[Enero]:[Diciembre]])</f>
        <v>4622973.540000001</v>
      </c>
      <c r="R1368" t="s">
        <v>236</v>
      </c>
      <c r="S1368">
        <v>2019</v>
      </c>
    </row>
    <row r="1369" spans="1:19" x14ac:dyDescent="0.35">
      <c r="A1369" s="3" t="str">
        <f>+_xlfn.CONCAT(Exportaciones_FOB_frutas[[#This Row],[País]],Exportaciones_FOB_frutas[[#This Row],[Detalle]],Exportaciones_FOB_frutas[[#This Row],[Año]])</f>
        <v>PortugalManzanas2019</v>
      </c>
      <c r="B1369" s="2" t="s">
        <v>152</v>
      </c>
      <c r="C1369" s="2" t="s">
        <v>4</v>
      </c>
      <c r="D1369" s="2" t="s">
        <v>12</v>
      </c>
      <c r="E1369" s="3">
        <v>0</v>
      </c>
      <c r="F1369" s="3">
        <v>0</v>
      </c>
      <c r="G1369" s="3">
        <v>0</v>
      </c>
      <c r="H1369" s="3">
        <v>76904.800000000003</v>
      </c>
      <c r="I1369" s="3">
        <v>98375.95</v>
      </c>
      <c r="J1369" s="3">
        <v>357325.9</v>
      </c>
      <c r="K1369" s="3">
        <v>223626</v>
      </c>
      <c r="L1369" s="3">
        <v>117608.17</v>
      </c>
      <c r="M1369" s="3">
        <v>0</v>
      </c>
      <c r="N1369" s="3">
        <v>0</v>
      </c>
      <c r="O1369" s="3">
        <v>0</v>
      </c>
      <c r="P1369" s="3">
        <v>0</v>
      </c>
      <c r="Q1369" s="3">
        <f>SUM(Exportaciones_FOB_frutas[[#This Row],[Enero]:[Diciembre]])</f>
        <v>873840.82000000007</v>
      </c>
      <c r="R1369" t="s">
        <v>236</v>
      </c>
      <c r="S1369">
        <v>2019</v>
      </c>
    </row>
    <row r="1370" spans="1:19" x14ac:dyDescent="0.35">
      <c r="A1370" s="3" t="str">
        <f>+_xlfn.CONCAT(Exportaciones_FOB_frutas[[#This Row],[País]],Exportaciones_FOB_frutas[[#This Row],[Detalle]],Exportaciones_FOB_frutas[[#This Row],[Año]])</f>
        <v>CubaManzanas2019</v>
      </c>
      <c r="B1370" s="2" t="s">
        <v>64</v>
      </c>
      <c r="C1370" s="2" t="s">
        <v>4</v>
      </c>
      <c r="D1370" s="2" t="s">
        <v>12</v>
      </c>
      <c r="E1370" s="3">
        <v>0</v>
      </c>
      <c r="F1370" s="3">
        <v>0</v>
      </c>
      <c r="G1370" s="3">
        <v>60117.119999999995</v>
      </c>
      <c r="H1370" s="3">
        <v>60117.119999999995</v>
      </c>
      <c r="I1370" s="3">
        <v>59402.7</v>
      </c>
      <c r="J1370" s="3">
        <v>59684.82</v>
      </c>
      <c r="K1370" s="3">
        <v>150357.48000000001</v>
      </c>
      <c r="L1370" s="3">
        <v>116638.62</v>
      </c>
      <c r="M1370" s="3">
        <v>127008</v>
      </c>
      <c r="N1370" s="3">
        <v>0</v>
      </c>
      <c r="O1370" s="3">
        <v>0</v>
      </c>
      <c r="P1370" s="3">
        <v>0</v>
      </c>
      <c r="Q1370" s="3">
        <f>SUM(Exportaciones_FOB_frutas[[#This Row],[Enero]:[Diciembre]])</f>
        <v>633325.86</v>
      </c>
      <c r="R1370" t="s">
        <v>236</v>
      </c>
      <c r="S1370">
        <v>2019</v>
      </c>
    </row>
    <row r="1371" spans="1:19" x14ac:dyDescent="0.35">
      <c r="A1371" s="3" t="str">
        <f>+_xlfn.CONCAT(Exportaciones_FOB_frutas[[#This Row],[País]],Exportaciones_FOB_frutas[[#This Row],[Detalle]],Exportaciones_FOB_frutas[[#This Row],[Año]])</f>
        <v>HondurasManzanas2019</v>
      </c>
      <c r="B1371" s="1" t="s">
        <v>93</v>
      </c>
      <c r="C1371" s="1" t="s">
        <v>4</v>
      </c>
      <c r="D1371" s="1" t="s">
        <v>12</v>
      </c>
      <c r="E1371" s="3">
        <v>31556</v>
      </c>
      <c r="F1371" s="3">
        <v>21424</v>
      </c>
      <c r="G1371" s="3">
        <v>97339.03</v>
      </c>
      <c r="H1371" s="3">
        <v>138126.02000000002</v>
      </c>
      <c r="I1371" s="3">
        <v>584995.42999999993</v>
      </c>
      <c r="J1371" s="3">
        <v>244202.74</v>
      </c>
      <c r="K1371" s="3">
        <v>407223.03999999998</v>
      </c>
      <c r="L1371" s="3">
        <v>480460.39</v>
      </c>
      <c r="M1371" s="3">
        <v>290304.40000000002</v>
      </c>
      <c r="N1371" s="3">
        <v>65397.5</v>
      </c>
      <c r="O1371" s="3">
        <v>0</v>
      </c>
      <c r="P1371" s="3">
        <v>0</v>
      </c>
      <c r="Q1371" s="3">
        <f>SUM(Exportaciones_FOB_frutas[[#This Row],[Enero]:[Diciembre]])</f>
        <v>2361028.5499999998</v>
      </c>
      <c r="R1371" t="s">
        <v>236</v>
      </c>
      <c r="S1371">
        <v>2019</v>
      </c>
    </row>
    <row r="1372" spans="1:19" x14ac:dyDescent="0.35">
      <c r="A1372" s="3" t="str">
        <f>+_xlfn.CONCAT(Exportaciones_FOB_frutas[[#This Row],[País]],Exportaciones_FOB_frutas[[#This Row],[Detalle]],Exportaciones_FOB_frutas[[#This Row],[Año]])</f>
        <v>ArgeliaManzanas2019</v>
      </c>
      <c r="B1372" s="2" t="s">
        <v>31</v>
      </c>
      <c r="C1372" s="2" t="s">
        <v>4</v>
      </c>
      <c r="D1372" s="2" t="s">
        <v>12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113183.56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f>SUM(Exportaciones_FOB_frutas[[#This Row],[Enero]:[Diciembre]])</f>
        <v>113183.56</v>
      </c>
      <c r="R1372" t="s">
        <v>236</v>
      </c>
      <c r="S1372">
        <v>2019</v>
      </c>
    </row>
    <row r="1373" spans="1:19" x14ac:dyDescent="0.35">
      <c r="A1373" s="3" t="str">
        <f>+_xlfn.CONCAT(Exportaciones_FOB_frutas[[#This Row],[País]],Exportaciones_FOB_frutas[[#This Row],[Detalle]],Exportaciones_FOB_frutas[[#This Row],[Año]])</f>
        <v>NicaraguaManzanas2019</v>
      </c>
      <c r="B1373" s="1" t="s">
        <v>138</v>
      </c>
      <c r="C1373" s="1" t="s">
        <v>4</v>
      </c>
      <c r="D1373" s="1" t="s">
        <v>12</v>
      </c>
      <c r="E1373" s="3">
        <v>0</v>
      </c>
      <c r="F1373" s="3">
        <v>0</v>
      </c>
      <c r="G1373" s="3">
        <v>0</v>
      </c>
      <c r="H1373" s="3">
        <v>61230.299999999996</v>
      </c>
      <c r="I1373" s="3">
        <v>110025</v>
      </c>
      <c r="J1373" s="3">
        <v>91453.6</v>
      </c>
      <c r="K1373" s="3">
        <v>76480.25</v>
      </c>
      <c r="L1373" s="3">
        <v>75435.5</v>
      </c>
      <c r="M1373" s="3">
        <v>77395.45</v>
      </c>
      <c r="N1373" s="3">
        <v>14602</v>
      </c>
      <c r="O1373" s="3">
        <v>0</v>
      </c>
      <c r="P1373" s="3">
        <v>0</v>
      </c>
      <c r="Q1373" s="3">
        <f>SUM(Exportaciones_FOB_frutas[[#This Row],[Enero]:[Diciembre]])</f>
        <v>506622.10000000003</v>
      </c>
      <c r="R1373" t="s">
        <v>236</v>
      </c>
      <c r="S1373">
        <v>2019</v>
      </c>
    </row>
    <row r="1374" spans="1:19" x14ac:dyDescent="0.35">
      <c r="A1374" s="3" t="str">
        <f>+_xlfn.CONCAT(Exportaciones_FOB_frutas[[#This Row],[País]],Exportaciones_FOB_frutas[[#This Row],[Detalle]],Exportaciones_FOB_frutas[[#This Row],[Año]])</f>
        <v>LetoniaManzanas2019</v>
      </c>
      <c r="B1374" s="1" t="s">
        <v>117</v>
      </c>
      <c r="C1374" s="1" t="s">
        <v>4</v>
      </c>
      <c r="D1374" s="1" t="s">
        <v>12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43449.39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f>SUM(Exportaciones_FOB_frutas[[#This Row],[Enero]:[Diciembre]])</f>
        <v>43449.39</v>
      </c>
      <c r="R1374" t="s">
        <v>236</v>
      </c>
      <c r="S1374">
        <v>2019</v>
      </c>
    </row>
    <row r="1375" spans="1:19" x14ac:dyDescent="0.35">
      <c r="A1375" s="3" t="str">
        <f>+_xlfn.CONCAT(Exportaciones_FOB_frutas[[#This Row],[País]],Exportaciones_FOB_frutas[[#This Row],[Detalle]],Exportaciones_FOB_frutas[[#This Row],[Año]])</f>
        <v>BahreinManzanas2019</v>
      </c>
      <c r="B1375" s="1" t="s">
        <v>39</v>
      </c>
      <c r="C1375" s="1" t="s">
        <v>4</v>
      </c>
      <c r="D1375" s="1" t="s">
        <v>12</v>
      </c>
      <c r="E1375" s="3">
        <v>0</v>
      </c>
      <c r="F1375" s="3">
        <v>0</v>
      </c>
      <c r="G1375" s="3">
        <v>178648.02000000002</v>
      </c>
      <c r="H1375" s="3">
        <v>181069.8</v>
      </c>
      <c r="I1375" s="3">
        <v>355490</v>
      </c>
      <c r="J1375" s="3">
        <v>493348.1</v>
      </c>
      <c r="K1375" s="3">
        <v>54062.96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f>SUM(Exportaciones_FOB_frutas[[#This Row],[Enero]:[Diciembre]])</f>
        <v>1262618.8799999999</v>
      </c>
      <c r="R1375" t="s">
        <v>236</v>
      </c>
      <c r="S1375">
        <v>2019</v>
      </c>
    </row>
    <row r="1376" spans="1:19" x14ac:dyDescent="0.35">
      <c r="A1376" s="3" t="str">
        <f>+_xlfn.CONCAT(Exportaciones_FOB_frutas[[#This Row],[País]],Exportaciones_FOB_frutas[[#This Row],[Detalle]],Exportaciones_FOB_frutas[[#This Row],[Año]])</f>
        <v>QatarManzanas2019</v>
      </c>
      <c r="B1376" s="1" t="s">
        <v>154</v>
      </c>
      <c r="C1376" s="1" t="s">
        <v>4</v>
      </c>
      <c r="D1376" s="1" t="s">
        <v>12</v>
      </c>
      <c r="E1376" s="3">
        <v>0</v>
      </c>
      <c r="F1376" s="3">
        <v>0</v>
      </c>
      <c r="G1376" s="3">
        <v>400280.52999999997</v>
      </c>
      <c r="H1376" s="3">
        <v>629424.76</v>
      </c>
      <c r="I1376" s="3">
        <v>354788.21</v>
      </c>
      <c r="J1376" s="3">
        <v>254412.15</v>
      </c>
      <c r="K1376" s="3">
        <v>573014.66999999993</v>
      </c>
      <c r="L1376" s="3">
        <v>113710.56</v>
      </c>
      <c r="M1376" s="3">
        <v>21790.079999999998</v>
      </c>
      <c r="N1376" s="3">
        <v>0</v>
      </c>
      <c r="O1376" s="3">
        <v>0</v>
      </c>
      <c r="P1376" s="3">
        <v>0</v>
      </c>
      <c r="Q1376" s="3">
        <f>SUM(Exportaciones_FOB_frutas[[#This Row],[Enero]:[Diciembre]])</f>
        <v>2347420.96</v>
      </c>
      <c r="R1376" t="s">
        <v>236</v>
      </c>
      <c r="S1376">
        <v>2019</v>
      </c>
    </row>
    <row r="1377" spans="1:19" x14ac:dyDescent="0.35">
      <c r="A1377" s="3" t="str">
        <f>+_xlfn.CONCAT(Exportaciones_FOB_frutas[[#This Row],[País]],Exportaciones_FOB_frutas[[#This Row],[Detalle]],Exportaciones_FOB_frutas[[#This Row],[Año]])</f>
        <v>OmánManzanas2019</v>
      </c>
      <c r="B1377" s="1" t="s">
        <v>143</v>
      </c>
      <c r="C1377" s="1" t="s">
        <v>4</v>
      </c>
      <c r="D1377" s="1" t="s">
        <v>12</v>
      </c>
      <c r="E1377" s="3">
        <v>0</v>
      </c>
      <c r="F1377" s="3">
        <v>0</v>
      </c>
      <c r="G1377" s="3">
        <v>19834</v>
      </c>
      <c r="H1377" s="3">
        <v>132064.68</v>
      </c>
      <c r="I1377" s="3">
        <v>84786.400000000009</v>
      </c>
      <c r="J1377" s="3">
        <v>85476.82</v>
      </c>
      <c r="K1377" s="3">
        <v>165252.92000000001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f>SUM(Exportaciones_FOB_frutas[[#This Row],[Enero]:[Diciembre]])</f>
        <v>487414.82000000007</v>
      </c>
      <c r="R1377" t="s">
        <v>236</v>
      </c>
      <c r="S1377">
        <v>2019</v>
      </c>
    </row>
    <row r="1378" spans="1:19" x14ac:dyDescent="0.35">
      <c r="A1378" s="3" t="str">
        <f>+_xlfn.CONCAT(Exportaciones_FOB_frutas[[#This Row],[País]],Exportaciones_FOB_frutas[[#This Row],[Detalle]],Exportaciones_FOB_frutas[[#This Row],[Año]])</f>
        <v>Sri LankaManzanas2019</v>
      </c>
      <c r="B1378" s="2" t="s">
        <v>172</v>
      </c>
      <c r="C1378" s="2" t="s">
        <v>4</v>
      </c>
      <c r="D1378" s="2" t="s">
        <v>12</v>
      </c>
      <c r="E1378" s="3">
        <v>0</v>
      </c>
      <c r="F1378" s="3">
        <v>0</v>
      </c>
      <c r="G1378" s="3">
        <v>78559</v>
      </c>
      <c r="H1378" s="3">
        <v>30344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f>SUM(Exportaciones_FOB_frutas[[#This Row],[Enero]:[Diciembre]])</f>
        <v>108903</v>
      </c>
      <c r="R1378" t="s">
        <v>236</v>
      </c>
      <c r="S1378">
        <v>2019</v>
      </c>
    </row>
    <row r="1379" spans="1:19" x14ac:dyDescent="0.35">
      <c r="A1379" s="3" t="str">
        <f>+_xlfn.CONCAT(Exportaciones_FOB_frutas[[#This Row],[País]],Exportaciones_FOB_frutas[[#This Row],[Detalle]],Exportaciones_FOB_frutas[[#This Row],[Año]])</f>
        <v>KuwaitManzanas2019</v>
      </c>
      <c r="B1379" s="2" t="s">
        <v>115</v>
      </c>
      <c r="C1379" s="2" t="s">
        <v>4</v>
      </c>
      <c r="D1379" s="2" t="s">
        <v>12</v>
      </c>
      <c r="E1379" s="3">
        <v>0</v>
      </c>
      <c r="F1379" s="3">
        <v>0</v>
      </c>
      <c r="G1379" s="3">
        <v>583273.5</v>
      </c>
      <c r="H1379" s="3">
        <v>883955.65000000014</v>
      </c>
      <c r="I1379" s="3">
        <v>790692.40999999992</v>
      </c>
      <c r="J1379" s="3">
        <v>213986.21999999997</v>
      </c>
      <c r="K1379" s="3">
        <v>36333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f>SUM(Exportaciones_FOB_frutas[[#This Row],[Enero]:[Diciembre]])</f>
        <v>2508240.7800000003</v>
      </c>
      <c r="R1379" t="s">
        <v>236</v>
      </c>
      <c r="S1379">
        <v>2019</v>
      </c>
    </row>
    <row r="1380" spans="1:19" x14ac:dyDescent="0.35">
      <c r="A1380" s="3" t="str">
        <f>+_xlfn.CONCAT(Exportaciones_FOB_frutas[[#This Row],[País]],Exportaciones_FOB_frutas[[#This Row],[Detalle]],Exportaciones_FOB_frutas[[#This Row],[Año]])</f>
        <v>JordaniaManzanas2019</v>
      </c>
      <c r="B1380" s="2" t="s">
        <v>111</v>
      </c>
      <c r="C1380" s="2" t="s">
        <v>4</v>
      </c>
      <c r="D1380" s="2" t="s">
        <v>12</v>
      </c>
      <c r="E1380" s="3">
        <v>0</v>
      </c>
      <c r="F1380" s="3">
        <v>0</v>
      </c>
      <c r="G1380" s="3">
        <v>107125</v>
      </c>
      <c r="H1380" s="3">
        <v>127723.96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f>SUM(Exportaciones_FOB_frutas[[#This Row],[Enero]:[Diciembre]])</f>
        <v>234848.96000000002</v>
      </c>
      <c r="R1380" t="s">
        <v>236</v>
      </c>
      <c r="S1380">
        <v>2019</v>
      </c>
    </row>
    <row r="1381" spans="1:19" x14ac:dyDescent="0.35">
      <c r="A1381" s="3" t="str">
        <f>+_xlfn.CONCAT(Exportaciones_FOB_frutas[[#This Row],[País]],Exportaciones_FOB_frutas[[#This Row],[Detalle]],Exportaciones_FOB_frutas[[#This Row],[Año]])</f>
        <v>MaltaManzanas2019</v>
      </c>
      <c r="B1381" s="1" t="s">
        <v>125</v>
      </c>
      <c r="C1381" s="1" t="s">
        <v>4</v>
      </c>
      <c r="D1381" s="1" t="s">
        <v>12</v>
      </c>
      <c r="E1381" s="3">
        <v>0</v>
      </c>
      <c r="F1381" s="3">
        <v>0</v>
      </c>
      <c r="G1381" s="3">
        <v>0</v>
      </c>
      <c r="H1381" s="3">
        <v>196889</v>
      </c>
      <c r="I1381" s="3">
        <v>58800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f>SUM(Exportaciones_FOB_frutas[[#This Row],[Enero]:[Diciembre]])</f>
        <v>255689</v>
      </c>
      <c r="R1381" t="s">
        <v>236</v>
      </c>
      <c r="S1381">
        <v>2019</v>
      </c>
    </row>
    <row r="1382" spans="1:19" x14ac:dyDescent="0.35">
      <c r="A1382" s="3" t="str">
        <f>+_xlfn.CONCAT(Exportaciones_FOB_frutas[[#This Row],[País]],Exportaciones_FOB_frutas[[#This Row],[Detalle]],Exportaciones_FOB_frutas[[#This Row],[Año]])</f>
        <v>EstoniaManzanas2019</v>
      </c>
      <c r="B1382" s="1" t="s">
        <v>75</v>
      </c>
      <c r="C1382" s="1" t="s">
        <v>4</v>
      </c>
      <c r="D1382" s="1" t="s">
        <v>12</v>
      </c>
      <c r="E1382" s="3">
        <v>0</v>
      </c>
      <c r="F1382" s="3">
        <v>0</v>
      </c>
      <c r="G1382" s="3">
        <v>0</v>
      </c>
      <c r="H1382" s="3">
        <v>0</v>
      </c>
      <c r="I1382" s="3">
        <v>35011.040000000001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30648.11</v>
      </c>
      <c r="P1382" s="3">
        <v>0</v>
      </c>
      <c r="Q1382" s="3">
        <f>SUM(Exportaciones_FOB_frutas[[#This Row],[Enero]:[Diciembre]])</f>
        <v>65659.149999999994</v>
      </c>
      <c r="R1382" t="s">
        <v>236</v>
      </c>
      <c r="S1382">
        <v>2019</v>
      </c>
    </row>
    <row r="1383" spans="1:19" x14ac:dyDescent="0.35">
      <c r="A1383" s="3" t="str">
        <f>+_xlfn.CONCAT(Exportaciones_FOB_frutas[[#This Row],[País]],Exportaciones_FOB_frutas[[#This Row],[Detalle]],Exportaciones_FOB_frutas[[#This Row],[Año]])</f>
        <v>Otros PaísesManzanas2019</v>
      </c>
      <c r="B1383" s="1" t="s">
        <v>197</v>
      </c>
      <c r="C1383" s="1" t="s">
        <v>4</v>
      </c>
      <c r="D1383" s="1" t="s">
        <v>12</v>
      </c>
      <c r="E1383" s="3">
        <v>0</v>
      </c>
      <c r="F1383" s="3">
        <v>0</v>
      </c>
      <c r="G1383" s="3">
        <v>0</v>
      </c>
      <c r="H1383" s="3">
        <v>19175</v>
      </c>
      <c r="I1383" s="3">
        <v>196057.57</v>
      </c>
      <c r="J1383" s="3">
        <v>186453.27</v>
      </c>
      <c r="K1383" s="3">
        <v>0</v>
      </c>
      <c r="L1383" s="3">
        <v>29841</v>
      </c>
      <c r="M1383" s="3">
        <v>0</v>
      </c>
      <c r="N1383" s="3">
        <v>0</v>
      </c>
      <c r="O1383" s="3">
        <v>0</v>
      </c>
      <c r="P1383" s="3">
        <v>0</v>
      </c>
      <c r="Q1383" s="3">
        <f>SUM(Exportaciones_FOB_frutas[[#This Row],[Enero]:[Diciembre]])</f>
        <v>431526.83999999997</v>
      </c>
      <c r="R1383" t="s">
        <v>236</v>
      </c>
      <c r="S1383">
        <v>2019</v>
      </c>
    </row>
    <row r="1384" spans="1:19" x14ac:dyDescent="0.35">
      <c r="A1384" s="3" t="str">
        <f>+_xlfn.CONCAT(Exportaciones_FOB_frutas[[#This Row],[País]],Exportaciones_FOB_frutas[[#This Row],[Detalle]],Exportaciones_FOB_frutas[[#This Row],[Año]])</f>
        <v>ChipreManzanas2019</v>
      </c>
      <c r="B1384" s="1" t="s">
        <v>57</v>
      </c>
      <c r="C1384" s="1" t="s">
        <v>4</v>
      </c>
      <c r="D1384" s="1" t="s">
        <v>12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56221.030000000006</v>
      </c>
      <c r="K1384" s="3">
        <v>15017.44</v>
      </c>
      <c r="L1384" s="3">
        <v>14628.63</v>
      </c>
      <c r="M1384" s="3">
        <v>0</v>
      </c>
      <c r="N1384" s="3">
        <v>0</v>
      </c>
      <c r="O1384" s="3">
        <v>0</v>
      </c>
      <c r="P1384" s="3">
        <v>0</v>
      </c>
      <c r="Q1384" s="3">
        <f>SUM(Exportaciones_FOB_frutas[[#This Row],[Enero]:[Diciembre]])</f>
        <v>85867.1</v>
      </c>
      <c r="R1384" t="s">
        <v>236</v>
      </c>
      <c r="S1384">
        <v>2019</v>
      </c>
    </row>
    <row r="1385" spans="1:19" x14ac:dyDescent="0.35">
      <c r="A1385" s="3" t="str">
        <f>+_xlfn.CONCAT(Exportaciones_FOB_frutas[[#This Row],[País]],Exportaciones_FOB_frutas[[#This Row],[Detalle]],Exportaciones_FOB_frutas[[#This Row],[Año]])</f>
        <v>LibiaManzanas2019</v>
      </c>
      <c r="B1385" s="1" t="s">
        <v>120</v>
      </c>
      <c r="C1385" s="1" t="s">
        <v>4</v>
      </c>
      <c r="D1385" s="1" t="s">
        <v>12</v>
      </c>
      <c r="E1385" s="3">
        <v>0</v>
      </c>
      <c r="F1385" s="3">
        <v>0</v>
      </c>
      <c r="G1385" s="3">
        <v>169912</v>
      </c>
      <c r="H1385" s="3">
        <v>515475.4</v>
      </c>
      <c r="I1385" s="3">
        <v>490670</v>
      </c>
      <c r="J1385" s="3">
        <v>627141</v>
      </c>
      <c r="K1385" s="3">
        <v>201490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f>SUM(Exportaciones_FOB_frutas[[#This Row],[Enero]:[Diciembre]])</f>
        <v>2004688.4</v>
      </c>
      <c r="R1385" t="s">
        <v>236</v>
      </c>
      <c r="S1385">
        <v>2019</v>
      </c>
    </row>
    <row r="1386" spans="1:19" x14ac:dyDescent="0.35">
      <c r="A1386" s="3" t="str">
        <f>+_xlfn.CONCAT(Exportaciones_FOB_frutas[[#This Row],[País]],Exportaciones_FOB_frutas[[#This Row],[Detalle]],Exportaciones_FOB_frutas[[#This Row],[Año]])</f>
        <v>IslandiaManzanas2019</v>
      </c>
      <c r="B1386" s="1" t="s">
        <v>102</v>
      </c>
      <c r="C1386" s="1" t="s">
        <v>4</v>
      </c>
      <c r="D1386" s="1" t="s">
        <v>12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14406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f>SUM(Exportaciones_FOB_frutas[[#This Row],[Enero]:[Diciembre]])</f>
        <v>14406</v>
      </c>
      <c r="R1386" t="s">
        <v>236</v>
      </c>
      <c r="S1386">
        <v>2019</v>
      </c>
    </row>
    <row r="1387" spans="1:19" x14ac:dyDescent="0.35">
      <c r="A1387" s="3" t="str">
        <f>+_xlfn.CONCAT(Exportaciones_FOB_frutas[[#This Row],[País]],Exportaciones_FOB_frutas[[#This Row],[Detalle]],Exportaciones_FOB_frutas[[#This Row],[Año]])</f>
        <v>Territorio Francés en AméricaManzanas2019</v>
      </c>
      <c r="B1387" s="1" t="s">
        <v>183</v>
      </c>
      <c r="C1387" s="1" t="s">
        <v>4</v>
      </c>
      <c r="D1387" s="1" t="s">
        <v>12</v>
      </c>
      <c r="E1387" s="3">
        <v>0</v>
      </c>
      <c r="F1387" s="3">
        <v>0</v>
      </c>
      <c r="G1387" s="3">
        <v>64875.45</v>
      </c>
      <c r="H1387" s="3">
        <v>24783.73</v>
      </c>
      <c r="I1387" s="3">
        <v>106664.69</v>
      </c>
      <c r="J1387" s="3">
        <v>43217</v>
      </c>
      <c r="K1387" s="3">
        <v>46091.360000000001</v>
      </c>
      <c r="L1387" s="3">
        <v>70859</v>
      </c>
      <c r="M1387" s="3">
        <v>57301.15</v>
      </c>
      <c r="N1387" s="3">
        <v>0</v>
      </c>
      <c r="O1387" s="3">
        <v>0</v>
      </c>
      <c r="P1387" s="3">
        <v>0</v>
      </c>
      <c r="Q1387" s="3">
        <f>SUM(Exportaciones_FOB_frutas[[#This Row],[Enero]:[Diciembre]])</f>
        <v>413792.38</v>
      </c>
      <c r="R1387" t="s">
        <v>236</v>
      </c>
      <c r="S1387">
        <v>2019</v>
      </c>
    </row>
    <row r="1388" spans="1:19" x14ac:dyDescent="0.35">
      <c r="A1388" s="3" t="str">
        <f>+_xlfn.CONCAT(Exportaciones_FOB_frutas[[#This Row],[País]],Exportaciones_FOB_frutas[[#This Row],[Detalle]],Exportaciones_FOB_frutas[[#This Row],[Año]])</f>
        <v>GuyanaManzanas2019</v>
      </c>
      <c r="B1388" s="1" t="s">
        <v>90</v>
      </c>
      <c r="C1388" s="1" t="s">
        <v>4</v>
      </c>
      <c r="D1388" s="1" t="s">
        <v>12</v>
      </c>
      <c r="E1388" s="3">
        <v>0</v>
      </c>
      <c r="F1388" s="3">
        <v>0</v>
      </c>
      <c r="G1388" s="3">
        <v>26558</v>
      </c>
      <c r="H1388" s="3">
        <v>20090</v>
      </c>
      <c r="I1388" s="3">
        <v>9457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f>SUM(Exportaciones_FOB_frutas[[#This Row],[Enero]:[Diciembre]])</f>
        <v>56105</v>
      </c>
      <c r="R1388" t="s">
        <v>236</v>
      </c>
      <c r="S1388">
        <v>2019</v>
      </c>
    </row>
    <row r="1389" spans="1:19" x14ac:dyDescent="0.35">
      <c r="A1389" s="3" t="str">
        <f>+_xlfn.CONCAT(Exportaciones_FOB_frutas[[#This Row],[País]],Exportaciones_FOB_frutas[[#This Row],[Detalle]],Exportaciones_FOB_frutas[[#This Row],[Año]])</f>
        <v>MongoliaManzanas2019</v>
      </c>
      <c r="B1389" s="2" t="s">
        <v>133</v>
      </c>
      <c r="C1389" s="2" t="s">
        <v>4</v>
      </c>
      <c r="D1389" s="2" t="s">
        <v>12</v>
      </c>
      <c r="E1389" s="3">
        <v>0</v>
      </c>
      <c r="F1389" s="3">
        <v>0</v>
      </c>
      <c r="G1389" s="3">
        <v>0</v>
      </c>
      <c r="H1389" s="3">
        <v>17613.97</v>
      </c>
      <c r="I1389" s="3">
        <v>0</v>
      </c>
      <c r="J1389" s="3">
        <v>0</v>
      </c>
      <c r="K1389" s="3">
        <v>19498.97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f>SUM(Exportaciones_FOB_frutas[[#This Row],[Enero]:[Diciembre]])</f>
        <v>37112.94</v>
      </c>
      <c r="R1389" t="s">
        <v>236</v>
      </c>
      <c r="S1389">
        <v>2019</v>
      </c>
    </row>
    <row r="1390" spans="1:19" x14ac:dyDescent="0.35">
      <c r="A1390" s="3" t="str">
        <f>+_xlfn.CONCAT(Exportaciones_FOB_frutas[[#This Row],[País]],Exportaciones_FOB_frutas[[#This Row],[Detalle]],Exportaciones_FOB_frutas[[#This Row],[Año]])</f>
        <v>MartinicaManzanas2019</v>
      </c>
      <c r="B1390" s="2" t="s">
        <v>127</v>
      </c>
      <c r="C1390" s="2" t="s">
        <v>4</v>
      </c>
      <c r="D1390" s="2" t="s">
        <v>12</v>
      </c>
      <c r="E1390" s="3">
        <v>0</v>
      </c>
      <c r="F1390" s="3">
        <v>0</v>
      </c>
      <c r="G1390" s="3">
        <v>6835</v>
      </c>
      <c r="H1390" s="3">
        <v>35062.94</v>
      </c>
      <c r="I1390" s="3">
        <v>36534.51</v>
      </c>
      <c r="J1390" s="3">
        <v>28468.92</v>
      </c>
      <c r="K1390" s="3">
        <v>16575</v>
      </c>
      <c r="L1390" s="3">
        <v>15631</v>
      </c>
      <c r="M1390" s="3">
        <v>0</v>
      </c>
      <c r="N1390" s="3">
        <v>0</v>
      </c>
      <c r="O1390" s="3">
        <v>0</v>
      </c>
      <c r="P1390" s="3">
        <v>0</v>
      </c>
      <c r="Q1390" s="3">
        <f>SUM(Exportaciones_FOB_frutas[[#This Row],[Enero]:[Diciembre]])</f>
        <v>139107.37</v>
      </c>
      <c r="R1390" t="s">
        <v>236</v>
      </c>
      <c r="S1390">
        <v>2019</v>
      </c>
    </row>
    <row r="1391" spans="1:19" x14ac:dyDescent="0.35">
      <c r="A1391" s="3" t="str">
        <f>+_xlfn.CONCAT(Exportaciones_FOB_frutas[[#This Row],[País]],Exportaciones_FOB_frutas[[#This Row],[Detalle]],Exportaciones_FOB_frutas[[#This Row],[Año]])</f>
        <v>TogoManzanas2019</v>
      </c>
      <c r="B1391" s="1" t="s">
        <v>186</v>
      </c>
      <c r="C1391" s="1" t="s">
        <v>4</v>
      </c>
      <c r="D1391" s="1" t="s">
        <v>12</v>
      </c>
      <c r="E1391" s="3">
        <v>0</v>
      </c>
      <c r="F1391" s="3">
        <v>0</v>
      </c>
      <c r="G1391" s="3">
        <v>7563.27</v>
      </c>
      <c r="H1391" s="3">
        <v>10128.469999999999</v>
      </c>
      <c r="I1391" s="3">
        <v>0</v>
      </c>
      <c r="J1391" s="3">
        <v>14437.76</v>
      </c>
      <c r="K1391" s="3">
        <v>24572.29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f>SUM(Exportaciones_FOB_frutas[[#This Row],[Enero]:[Diciembre]])</f>
        <v>56701.79</v>
      </c>
      <c r="R1391" t="s">
        <v>236</v>
      </c>
      <c r="S1391">
        <v>2019</v>
      </c>
    </row>
    <row r="1392" spans="1:19" x14ac:dyDescent="0.35">
      <c r="A1392" s="3" t="str">
        <f>+_xlfn.CONCAT(Exportaciones_FOB_frutas[[#This Row],[País]],Exportaciones_FOB_frutas[[#This Row],[Detalle]],Exportaciones_FOB_frutas[[#This Row],[Año]])</f>
        <v>Territorio Francés en ÁfricaManzanas2019</v>
      </c>
      <c r="B1392" s="1" t="s">
        <v>182</v>
      </c>
      <c r="C1392" s="1" t="s">
        <v>4</v>
      </c>
      <c r="D1392" s="1" t="s">
        <v>12</v>
      </c>
      <c r="E1392" s="3">
        <v>0</v>
      </c>
      <c r="F1392" s="3">
        <v>0</v>
      </c>
      <c r="G1392" s="3">
        <v>0</v>
      </c>
      <c r="H1392" s="3">
        <v>0</v>
      </c>
      <c r="I1392" s="3">
        <v>19565.97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f>SUM(Exportaciones_FOB_frutas[[#This Row],[Enero]:[Diciembre]])</f>
        <v>19565.97</v>
      </c>
      <c r="R1392" t="s">
        <v>236</v>
      </c>
      <c r="S1392">
        <v>2019</v>
      </c>
    </row>
    <row r="1393" spans="1:19" x14ac:dyDescent="0.35">
      <c r="A1393" s="3" t="str">
        <f>+_xlfn.CONCAT(Exportaciones_FOB_frutas[[#This Row],[País]],Exportaciones_FOB_frutas[[#This Row],[Detalle]],Exportaciones_FOB_frutas[[#This Row],[Año]])</f>
        <v>Territorio Francés en Oceanía y el PacíficoManzanas2019</v>
      </c>
      <c r="B1393" s="2" t="s">
        <v>184</v>
      </c>
      <c r="C1393" s="2" t="s">
        <v>4</v>
      </c>
      <c r="D1393" s="2" t="s">
        <v>12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19331.97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f>SUM(Exportaciones_FOB_frutas[[#This Row],[Enero]:[Diciembre]])</f>
        <v>19331.97</v>
      </c>
      <c r="R1393" t="s">
        <v>236</v>
      </c>
      <c r="S1393">
        <v>2019</v>
      </c>
    </row>
    <row r="1394" spans="1:19" x14ac:dyDescent="0.35">
      <c r="A1394" s="3" t="str">
        <f>+_xlfn.CONCAT(Exportaciones_FOB_frutas[[#This Row],[País]],Exportaciones_FOB_frutas[[#This Row],[Detalle]],Exportaciones_FOB_frutas[[#This Row],[Año]])</f>
        <v>EtiopíaManzanas2019</v>
      </c>
      <c r="B1394" s="1" t="s">
        <v>76</v>
      </c>
      <c r="C1394" s="1" t="s">
        <v>4</v>
      </c>
      <c r="D1394" s="1" t="s">
        <v>12</v>
      </c>
      <c r="E1394" s="3">
        <v>0</v>
      </c>
      <c r="F1394" s="3">
        <v>0</v>
      </c>
      <c r="G1394" s="3">
        <v>0</v>
      </c>
      <c r="H1394" s="3">
        <v>41921.550000000003</v>
      </c>
      <c r="I1394" s="3">
        <v>22742.16</v>
      </c>
      <c r="J1394" s="3">
        <v>22742.16</v>
      </c>
      <c r="K1394" s="3">
        <v>0</v>
      </c>
      <c r="L1394" s="3">
        <v>18058</v>
      </c>
      <c r="M1394" s="3">
        <v>0</v>
      </c>
      <c r="N1394" s="3">
        <v>0</v>
      </c>
      <c r="O1394" s="3">
        <v>0</v>
      </c>
      <c r="P1394" s="3">
        <v>0</v>
      </c>
      <c r="Q1394" s="3">
        <f>SUM(Exportaciones_FOB_frutas[[#This Row],[Enero]:[Diciembre]])</f>
        <v>105463.87000000001</v>
      </c>
      <c r="R1394" t="s">
        <v>236</v>
      </c>
      <c r="S1394">
        <v>2019</v>
      </c>
    </row>
    <row r="1395" spans="1:19" x14ac:dyDescent="0.35">
      <c r="A1395" s="3" t="str">
        <f>+_xlfn.CONCAT(Exportaciones_FOB_frutas[[#This Row],[País]],Exportaciones_FOB_frutas[[#This Row],[Detalle]],Exportaciones_FOB_frutas[[#This Row],[Año]])</f>
        <v>Territorio Británico en AméricaManzanas2019</v>
      </c>
      <c r="B1395" s="1" t="s">
        <v>180</v>
      </c>
      <c r="C1395" s="1" t="s">
        <v>4</v>
      </c>
      <c r="D1395" s="1" t="s">
        <v>12</v>
      </c>
      <c r="E1395" s="3">
        <v>0</v>
      </c>
      <c r="F1395" s="3">
        <v>0</v>
      </c>
      <c r="G1395" s="3">
        <v>0</v>
      </c>
      <c r="H1395" s="3">
        <v>0</v>
      </c>
      <c r="I1395" s="3">
        <v>5488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f>SUM(Exportaciones_FOB_frutas[[#This Row],[Enero]:[Diciembre]])</f>
        <v>5488</v>
      </c>
      <c r="R1395" t="s">
        <v>236</v>
      </c>
      <c r="S1395">
        <v>2019</v>
      </c>
    </row>
    <row r="1396" spans="1:19" x14ac:dyDescent="0.35">
      <c r="A1396" s="3" t="str">
        <f>+_xlfn.CONCAT(Exportaciones_FOB_frutas[[#This Row],[País]],Exportaciones_FOB_frutas[[#This Row],[Detalle]],Exportaciones_FOB_frutas[[#This Row],[Año]])</f>
        <v>RwandaManzanas2019</v>
      </c>
      <c r="B1396" s="2" t="s">
        <v>162</v>
      </c>
      <c r="C1396" s="2" t="s">
        <v>4</v>
      </c>
      <c r="D1396" s="2" t="s">
        <v>12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19295</v>
      </c>
      <c r="N1396" s="3">
        <v>0</v>
      </c>
      <c r="O1396" s="3">
        <v>0</v>
      </c>
      <c r="P1396" s="3">
        <v>0</v>
      </c>
      <c r="Q1396" s="3">
        <f>SUM(Exportaciones_FOB_frutas[[#This Row],[Enero]:[Diciembre]])</f>
        <v>19295</v>
      </c>
      <c r="R1396" t="s">
        <v>236</v>
      </c>
      <c r="S1396">
        <v>2019</v>
      </c>
    </row>
    <row r="1397" spans="1:19" x14ac:dyDescent="0.35">
      <c r="A1397" s="3" t="str">
        <f>+_xlfn.CONCAT(Exportaciones_FOB_frutas[[#This Row],[País]],Exportaciones_FOB_frutas[[#This Row],[Detalle]],Exportaciones_FOB_frutas[[#This Row],[Año]])</f>
        <v>ChinaManzanas2018</v>
      </c>
      <c r="B1397" s="1" t="s">
        <v>56</v>
      </c>
      <c r="C1397" s="1" t="s">
        <v>4</v>
      </c>
      <c r="D1397" s="1" t="s">
        <v>12</v>
      </c>
      <c r="E1397" s="3">
        <v>0</v>
      </c>
      <c r="F1397" s="3">
        <v>0</v>
      </c>
      <c r="G1397" s="3">
        <v>1978663.0099999998</v>
      </c>
      <c r="H1397" s="3">
        <v>2218845.65</v>
      </c>
      <c r="I1397" s="3">
        <v>1986793.1199999999</v>
      </c>
      <c r="J1397" s="3">
        <v>2151412.8499999996</v>
      </c>
      <c r="K1397" s="3">
        <v>3180161.36</v>
      </c>
      <c r="L1397" s="3">
        <v>1955944.4000000001</v>
      </c>
      <c r="M1397" s="3">
        <v>527833.71</v>
      </c>
      <c r="N1397" s="3">
        <v>250656.69</v>
      </c>
      <c r="O1397" s="3">
        <v>15805.44</v>
      </c>
      <c r="P1397" s="3">
        <v>31610.880000000001</v>
      </c>
      <c r="Q1397" s="3">
        <f>SUM(Exportaciones_FOB_frutas[[#This Row],[Enero]:[Diciembre]])</f>
        <v>14297727.110000001</v>
      </c>
      <c r="R1397" t="s">
        <v>236</v>
      </c>
      <c r="S1397">
        <v>2018</v>
      </c>
    </row>
    <row r="1398" spans="1:19" x14ac:dyDescent="0.35">
      <c r="A1398" s="3" t="str">
        <f>+_xlfn.CONCAT(Exportaciones_FOB_frutas[[#This Row],[País]],Exportaciones_FOB_frutas[[#This Row],[Detalle]],Exportaciones_FOB_frutas[[#This Row],[Año]])</f>
        <v>Estados Unidos de AméricaManzanas2018</v>
      </c>
      <c r="B1398" s="1" t="s">
        <v>74</v>
      </c>
      <c r="C1398" s="1" t="s">
        <v>4</v>
      </c>
      <c r="D1398" s="1" t="s">
        <v>12</v>
      </c>
      <c r="E1398" s="3">
        <v>1140785.4100000001</v>
      </c>
      <c r="F1398" s="3">
        <v>270558.90000000002</v>
      </c>
      <c r="G1398" s="3">
        <v>3161832.74</v>
      </c>
      <c r="H1398" s="3">
        <v>9365902.4499999993</v>
      </c>
      <c r="I1398" s="3">
        <v>16202745.029999997</v>
      </c>
      <c r="J1398" s="3">
        <v>21357604.09</v>
      </c>
      <c r="K1398" s="3">
        <v>20790349.440000001</v>
      </c>
      <c r="L1398" s="3">
        <v>7132401.2100000009</v>
      </c>
      <c r="M1398" s="3">
        <v>1973852.69</v>
      </c>
      <c r="N1398" s="3">
        <v>2643325.5300000003</v>
      </c>
      <c r="O1398" s="3">
        <v>1737125.14</v>
      </c>
      <c r="P1398" s="3">
        <v>2044860.12</v>
      </c>
      <c r="Q1398" s="3">
        <f>SUM(Exportaciones_FOB_frutas[[#This Row],[Enero]:[Diciembre]])</f>
        <v>87821342.750000015</v>
      </c>
      <c r="R1398" t="s">
        <v>236</v>
      </c>
      <c r="S1398">
        <v>2018</v>
      </c>
    </row>
    <row r="1399" spans="1:19" x14ac:dyDescent="0.35">
      <c r="A1399" s="3" t="str">
        <f>+_xlfn.CONCAT(Exportaciones_FOB_frutas[[#This Row],[País]],Exportaciones_FOB_frutas[[#This Row],[Detalle]],Exportaciones_FOB_frutas[[#This Row],[Año]])</f>
        <v>JapónManzanas2018</v>
      </c>
      <c r="B1399" s="1" t="s">
        <v>110</v>
      </c>
      <c r="C1399" s="1" t="s">
        <v>4</v>
      </c>
      <c r="D1399" s="1" t="s">
        <v>12</v>
      </c>
      <c r="E1399" s="3">
        <v>0</v>
      </c>
      <c r="F1399" s="3">
        <v>0</v>
      </c>
      <c r="G1399" s="3">
        <v>2.2799999999999998</v>
      </c>
      <c r="H1399" s="3">
        <v>0</v>
      </c>
      <c r="I1399" s="3">
        <v>0</v>
      </c>
      <c r="J1399" s="3">
        <v>96545.81</v>
      </c>
      <c r="K1399" s="3">
        <v>125737.54</v>
      </c>
      <c r="L1399" s="3">
        <v>302049.59000000003</v>
      </c>
      <c r="M1399" s="3">
        <v>2451.34</v>
      </c>
      <c r="N1399" s="3">
        <v>0</v>
      </c>
      <c r="O1399" s="3">
        <v>0</v>
      </c>
      <c r="P1399" s="3">
        <v>0</v>
      </c>
      <c r="Q1399" s="3">
        <f>SUM(Exportaciones_FOB_frutas[[#This Row],[Enero]:[Diciembre]])</f>
        <v>526786.55999999994</v>
      </c>
      <c r="R1399" t="s">
        <v>236</v>
      </c>
      <c r="S1399">
        <v>2018</v>
      </c>
    </row>
    <row r="1400" spans="1:19" x14ac:dyDescent="0.35">
      <c r="A1400" s="3" t="str">
        <f>+_xlfn.CONCAT(Exportaciones_FOB_frutas[[#This Row],[País]],Exportaciones_FOB_frutas[[#This Row],[Detalle]],Exportaciones_FOB_frutas[[#This Row],[Año]])</f>
        <v>Corea del SurManzanas2018</v>
      </c>
      <c r="B1400" s="1" t="s">
        <v>60</v>
      </c>
      <c r="C1400" s="1" t="s">
        <v>4</v>
      </c>
      <c r="D1400" s="1" t="s">
        <v>12</v>
      </c>
      <c r="E1400" s="3">
        <v>1079.33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19611.5</v>
      </c>
      <c r="M1400" s="3">
        <v>0</v>
      </c>
      <c r="N1400" s="3">
        <v>0</v>
      </c>
      <c r="O1400" s="3">
        <v>0</v>
      </c>
      <c r="P1400" s="3">
        <v>2878.85</v>
      </c>
      <c r="Q1400" s="3">
        <f>SUM(Exportaciones_FOB_frutas[[#This Row],[Enero]:[Diciembre]])</f>
        <v>23569.68</v>
      </c>
      <c r="R1400" t="s">
        <v>236</v>
      </c>
      <c r="S1400">
        <v>2018</v>
      </c>
    </row>
    <row r="1401" spans="1:19" x14ac:dyDescent="0.35">
      <c r="A1401" s="3" t="str">
        <f>+_xlfn.CONCAT(Exportaciones_FOB_frutas[[#This Row],[País]],Exportaciones_FOB_frutas[[#This Row],[Detalle]],Exportaciones_FOB_frutas[[#This Row],[Año]])</f>
        <v>BrasilManzanas2018</v>
      </c>
      <c r="B1401" s="1" t="s">
        <v>49</v>
      </c>
      <c r="C1401" s="1" t="s">
        <v>4</v>
      </c>
      <c r="D1401" s="1" t="s">
        <v>12</v>
      </c>
      <c r="E1401" s="3">
        <v>672409.73</v>
      </c>
      <c r="F1401" s="3">
        <v>337871.62</v>
      </c>
      <c r="G1401" s="3">
        <v>1189929.6600000001</v>
      </c>
      <c r="H1401" s="3">
        <v>2719765.1999999997</v>
      </c>
      <c r="I1401" s="3">
        <v>3737371.9299999997</v>
      </c>
      <c r="J1401" s="3">
        <v>2664060.1899999995</v>
      </c>
      <c r="K1401" s="3">
        <v>4259716.3600000003</v>
      </c>
      <c r="L1401" s="3">
        <v>6345283.6899999995</v>
      </c>
      <c r="M1401" s="3">
        <v>3485984.2199999997</v>
      </c>
      <c r="N1401" s="3">
        <v>3437210.6899999995</v>
      </c>
      <c r="O1401" s="3">
        <v>2274890.8600000003</v>
      </c>
      <c r="P1401" s="3">
        <v>788721.82</v>
      </c>
      <c r="Q1401" s="3">
        <f>SUM(Exportaciones_FOB_frutas[[#This Row],[Enero]:[Diciembre]])</f>
        <v>31913215.969999999</v>
      </c>
      <c r="R1401" t="s">
        <v>236</v>
      </c>
      <c r="S1401">
        <v>2018</v>
      </c>
    </row>
    <row r="1402" spans="1:19" x14ac:dyDescent="0.35">
      <c r="A1402" s="3" t="str">
        <f>+_xlfn.CONCAT(Exportaciones_FOB_frutas[[#This Row],[País]],Exportaciones_FOB_frutas[[#This Row],[Detalle]],Exportaciones_FOB_frutas[[#This Row],[Año]])</f>
        <v>PerúManzanas2018</v>
      </c>
      <c r="B1402" s="1" t="s">
        <v>149</v>
      </c>
      <c r="C1402" s="1" t="s">
        <v>4</v>
      </c>
      <c r="D1402" s="1" t="s">
        <v>12</v>
      </c>
      <c r="E1402" s="3">
        <v>166430.49</v>
      </c>
      <c r="F1402" s="3">
        <v>1173310.3799999999</v>
      </c>
      <c r="G1402" s="3">
        <v>2237328.3200000003</v>
      </c>
      <c r="H1402" s="3">
        <v>2552822.12</v>
      </c>
      <c r="I1402" s="3">
        <v>3376059.32</v>
      </c>
      <c r="J1402" s="3">
        <v>3128686.9499999997</v>
      </c>
      <c r="K1402" s="3">
        <v>3260307.25</v>
      </c>
      <c r="L1402" s="3">
        <v>4141436.37</v>
      </c>
      <c r="M1402" s="3">
        <v>3256370.5600000005</v>
      </c>
      <c r="N1402" s="3">
        <v>4745107.6100000003</v>
      </c>
      <c r="O1402" s="3">
        <v>1761076.96</v>
      </c>
      <c r="P1402" s="3">
        <v>1276757.25</v>
      </c>
      <c r="Q1402" s="3">
        <f>SUM(Exportaciones_FOB_frutas[[#This Row],[Enero]:[Diciembre]])</f>
        <v>31075693.579999998</v>
      </c>
      <c r="R1402" t="s">
        <v>236</v>
      </c>
      <c r="S1402">
        <v>2018</v>
      </c>
    </row>
    <row r="1403" spans="1:19" x14ac:dyDescent="0.35">
      <c r="A1403" s="3" t="str">
        <f>+_xlfn.CONCAT(Exportaciones_FOB_frutas[[#This Row],[País]],Exportaciones_FOB_frutas[[#This Row],[Detalle]],Exportaciones_FOB_frutas[[#This Row],[Año]])</f>
        <v>EspañaManzanas2018</v>
      </c>
      <c r="B1403" s="2" t="s">
        <v>73</v>
      </c>
      <c r="C1403" s="2" t="s">
        <v>4</v>
      </c>
      <c r="D1403" s="2" t="s">
        <v>12</v>
      </c>
      <c r="E1403" s="3">
        <v>0</v>
      </c>
      <c r="F1403" s="3">
        <v>19271.060000000001</v>
      </c>
      <c r="G1403" s="3">
        <v>1073819.4099999999</v>
      </c>
      <c r="H1403" s="3">
        <v>1831654.35</v>
      </c>
      <c r="I1403" s="3">
        <v>2302974.2200000002</v>
      </c>
      <c r="J1403" s="3">
        <v>3002065.3100000005</v>
      </c>
      <c r="K1403" s="3">
        <v>2666409.73</v>
      </c>
      <c r="L1403" s="3">
        <v>805441.67999999993</v>
      </c>
      <c r="M1403" s="3">
        <v>234570.45</v>
      </c>
      <c r="N1403" s="3">
        <v>0</v>
      </c>
      <c r="O1403" s="3">
        <v>0</v>
      </c>
      <c r="P1403" s="3">
        <v>0</v>
      </c>
      <c r="Q1403" s="3">
        <f>SUM(Exportaciones_FOB_frutas[[#This Row],[Enero]:[Diciembre]])</f>
        <v>11936206.210000001</v>
      </c>
      <c r="R1403" t="s">
        <v>236</v>
      </c>
      <c r="S1403">
        <v>2018</v>
      </c>
    </row>
    <row r="1404" spans="1:19" x14ac:dyDescent="0.35">
      <c r="A1404" s="3" t="str">
        <f>+_xlfn.CONCAT(Exportaciones_FOB_frutas[[#This Row],[País]],Exportaciones_FOB_frutas[[#This Row],[Detalle]],Exportaciones_FOB_frutas[[#This Row],[Año]])</f>
        <v>HolandaManzanas2018</v>
      </c>
      <c r="B1404" s="2" t="s">
        <v>92</v>
      </c>
      <c r="C1404" s="2" t="s">
        <v>4</v>
      </c>
      <c r="D1404" s="2" t="s">
        <v>12</v>
      </c>
      <c r="E1404" s="3">
        <v>8899.36</v>
      </c>
      <c r="F1404" s="3">
        <v>218574.45</v>
      </c>
      <c r="G1404" s="3">
        <v>5487023.3099999996</v>
      </c>
      <c r="H1404" s="3">
        <v>9761743.8000000007</v>
      </c>
      <c r="I1404" s="3">
        <v>15687197.85</v>
      </c>
      <c r="J1404" s="3">
        <v>19732236.350000001</v>
      </c>
      <c r="K1404" s="3">
        <v>11828443.99</v>
      </c>
      <c r="L1404" s="3">
        <v>1636532.55</v>
      </c>
      <c r="M1404" s="3">
        <v>402383.33</v>
      </c>
      <c r="N1404" s="3">
        <v>165288.06</v>
      </c>
      <c r="O1404" s="3">
        <v>103659.83</v>
      </c>
      <c r="P1404" s="3">
        <v>70886</v>
      </c>
      <c r="Q1404" s="3">
        <f>SUM(Exportaciones_FOB_frutas[[#This Row],[Enero]:[Diciembre]])</f>
        <v>65102868.880000003</v>
      </c>
      <c r="R1404" t="s">
        <v>236</v>
      </c>
      <c r="S1404">
        <v>2018</v>
      </c>
    </row>
    <row r="1405" spans="1:19" x14ac:dyDescent="0.35">
      <c r="A1405" s="3" t="str">
        <f>+_xlfn.CONCAT(Exportaciones_FOB_frutas[[#This Row],[País]],Exportaciones_FOB_frutas[[#This Row],[Detalle]],Exportaciones_FOB_frutas[[#This Row],[Año]])</f>
        <v>IndiaManzanas2018</v>
      </c>
      <c r="B1405" s="1" t="s">
        <v>96</v>
      </c>
      <c r="C1405" s="1" t="s">
        <v>4</v>
      </c>
      <c r="D1405" s="1" t="s">
        <v>12</v>
      </c>
      <c r="E1405" s="3">
        <v>224897.15999999997</v>
      </c>
      <c r="F1405" s="3">
        <v>0</v>
      </c>
      <c r="G1405" s="3">
        <v>3941473.2800000003</v>
      </c>
      <c r="H1405" s="3">
        <v>11859527.739999998</v>
      </c>
      <c r="I1405" s="3">
        <v>17021052.229999997</v>
      </c>
      <c r="J1405" s="3">
        <v>10405311.27</v>
      </c>
      <c r="K1405" s="3">
        <v>2503290.2000000002</v>
      </c>
      <c r="L1405" s="3">
        <v>118163.16</v>
      </c>
      <c r="M1405" s="3">
        <v>0</v>
      </c>
      <c r="N1405" s="3">
        <v>0</v>
      </c>
      <c r="O1405" s="3">
        <v>0</v>
      </c>
      <c r="P1405" s="3">
        <v>0</v>
      </c>
      <c r="Q1405" s="3">
        <f>SUM(Exportaciones_FOB_frutas[[#This Row],[Enero]:[Diciembre]])</f>
        <v>46073715.039999992</v>
      </c>
      <c r="R1405" t="s">
        <v>236</v>
      </c>
      <c r="S1405">
        <v>2018</v>
      </c>
    </row>
    <row r="1406" spans="1:19" x14ac:dyDescent="0.35">
      <c r="A1406" s="3" t="str">
        <f>+_xlfn.CONCAT(Exportaciones_FOB_frutas[[#This Row],[País]],Exportaciones_FOB_frutas[[#This Row],[Detalle]],Exportaciones_FOB_frutas[[#This Row],[Año]])</f>
        <v>MéxicoManzanas2018</v>
      </c>
      <c r="B1406" s="2" t="s">
        <v>130</v>
      </c>
      <c r="C1406" s="2" t="s">
        <v>4</v>
      </c>
      <c r="D1406" s="2" t="s">
        <v>12</v>
      </c>
      <c r="E1406" s="3">
        <v>72732.11</v>
      </c>
      <c r="F1406" s="3">
        <v>17152.849999999999</v>
      </c>
      <c r="G1406" s="3">
        <v>67793.350000000006</v>
      </c>
      <c r="H1406" s="3">
        <v>106113.97</v>
      </c>
      <c r="I1406" s="3">
        <v>273155.29000000004</v>
      </c>
      <c r="J1406" s="3">
        <v>401236.12</v>
      </c>
      <c r="K1406" s="3">
        <v>1398425.9300000002</v>
      </c>
      <c r="L1406" s="3">
        <v>714323.90000000014</v>
      </c>
      <c r="M1406" s="3">
        <v>448632.14</v>
      </c>
      <c r="N1406" s="3">
        <v>46309.14</v>
      </c>
      <c r="O1406" s="3">
        <v>89300.2</v>
      </c>
      <c r="P1406" s="3">
        <v>75160.41</v>
      </c>
      <c r="Q1406" s="3">
        <f>SUM(Exportaciones_FOB_frutas[[#This Row],[Enero]:[Diciembre]])</f>
        <v>3710335.4100000011</v>
      </c>
      <c r="R1406" t="s">
        <v>236</v>
      </c>
      <c r="S1406">
        <v>2018</v>
      </c>
    </row>
    <row r="1407" spans="1:19" x14ac:dyDescent="0.35">
      <c r="A1407" s="3" t="str">
        <f>+_xlfn.CONCAT(Exportaciones_FOB_frutas[[#This Row],[País]],Exportaciones_FOB_frutas[[#This Row],[Detalle]],Exportaciones_FOB_frutas[[#This Row],[Año]])</f>
        <v>Taiwán (Formosa)Manzanas2018</v>
      </c>
      <c r="B1407" s="1" t="s">
        <v>179</v>
      </c>
      <c r="C1407" s="1" t="s">
        <v>4</v>
      </c>
      <c r="D1407" s="1" t="s">
        <v>12</v>
      </c>
      <c r="E1407" s="3">
        <v>0</v>
      </c>
      <c r="F1407" s="3">
        <v>0</v>
      </c>
      <c r="G1407" s="3">
        <v>3225.78</v>
      </c>
      <c r="H1407" s="3">
        <v>3777157.3599999994</v>
      </c>
      <c r="I1407" s="3">
        <v>18197683.150000002</v>
      </c>
      <c r="J1407" s="3">
        <v>8507995.3399999999</v>
      </c>
      <c r="K1407" s="3">
        <v>8357654.5899999999</v>
      </c>
      <c r="L1407" s="3">
        <v>11838772.33</v>
      </c>
      <c r="M1407" s="3">
        <v>2140243.71</v>
      </c>
      <c r="N1407" s="3">
        <v>75942</v>
      </c>
      <c r="O1407" s="3">
        <v>45386.86</v>
      </c>
      <c r="P1407" s="3">
        <v>0</v>
      </c>
      <c r="Q1407" s="3">
        <f>SUM(Exportaciones_FOB_frutas[[#This Row],[Enero]:[Diciembre]])</f>
        <v>52944061.119999997</v>
      </c>
      <c r="R1407" t="s">
        <v>236</v>
      </c>
      <c r="S1407">
        <v>2018</v>
      </c>
    </row>
    <row r="1408" spans="1:19" x14ac:dyDescent="0.35">
      <c r="A1408" s="3" t="str">
        <f>+_xlfn.CONCAT(Exportaciones_FOB_frutas[[#This Row],[País]],Exportaciones_FOB_frutas[[#This Row],[Detalle]],Exportaciones_FOB_frutas[[#This Row],[Año]])</f>
        <v>CanadáManzanas2018</v>
      </c>
      <c r="B1408" s="2" t="s">
        <v>55</v>
      </c>
      <c r="C1408" s="2" t="s">
        <v>4</v>
      </c>
      <c r="D1408" s="2" t="s">
        <v>12</v>
      </c>
      <c r="E1408" s="3">
        <v>249560.18</v>
      </c>
      <c r="F1408" s="3">
        <v>0</v>
      </c>
      <c r="G1408" s="3">
        <v>2680924.4900000002</v>
      </c>
      <c r="H1408" s="3">
        <v>3636419.7899999996</v>
      </c>
      <c r="I1408" s="3">
        <v>6290395.9199999999</v>
      </c>
      <c r="J1408" s="3">
        <v>5384191.6100000003</v>
      </c>
      <c r="K1408" s="3">
        <v>6661795.459999999</v>
      </c>
      <c r="L1408" s="3">
        <v>1830568.97</v>
      </c>
      <c r="M1408" s="3">
        <v>130916.55</v>
      </c>
      <c r="N1408" s="3">
        <v>591675.87</v>
      </c>
      <c r="O1408" s="3">
        <v>365720.87</v>
      </c>
      <c r="P1408" s="3">
        <v>151406.37</v>
      </c>
      <c r="Q1408" s="3">
        <f>SUM(Exportaciones_FOB_frutas[[#This Row],[Enero]:[Diciembre]])</f>
        <v>27973576.079999998</v>
      </c>
      <c r="R1408" t="s">
        <v>236</v>
      </c>
      <c r="S1408">
        <v>2018</v>
      </c>
    </row>
    <row r="1409" spans="1:19" x14ac:dyDescent="0.35">
      <c r="A1409" s="3" t="str">
        <f>+_xlfn.CONCAT(Exportaciones_FOB_frutas[[#This Row],[País]],Exportaciones_FOB_frutas[[#This Row],[Detalle]],Exportaciones_FOB_frutas[[#This Row],[Año]])</f>
        <v>ArgentinaManzanas2018</v>
      </c>
      <c r="B1409" s="1" t="s">
        <v>32</v>
      </c>
      <c r="C1409" s="1" t="s">
        <v>4</v>
      </c>
      <c r="D1409" s="1" t="s">
        <v>12</v>
      </c>
      <c r="E1409" s="3">
        <v>289378.74</v>
      </c>
      <c r="F1409" s="3">
        <v>17248</v>
      </c>
      <c r="G1409" s="3">
        <v>76535.25</v>
      </c>
      <c r="H1409" s="3">
        <v>57232</v>
      </c>
      <c r="I1409" s="3">
        <v>420156.68</v>
      </c>
      <c r="J1409" s="3">
        <v>394141.3</v>
      </c>
      <c r="K1409" s="3">
        <v>222175.5</v>
      </c>
      <c r="L1409" s="3">
        <v>361088.9</v>
      </c>
      <c r="M1409" s="3">
        <v>142998.1</v>
      </c>
      <c r="N1409" s="3">
        <v>20580</v>
      </c>
      <c r="O1409" s="3">
        <v>193417</v>
      </c>
      <c r="P1409" s="3">
        <v>220343</v>
      </c>
      <c r="Q1409" s="3">
        <f>SUM(Exportaciones_FOB_frutas[[#This Row],[Enero]:[Diciembre]])</f>
        <v>2415294.4700000002</v>
      </c>
      <c r="R1409" t="s">
        <v>236</v>
      </c>
      <c r="S1409">
        <v>2018</v>
      </c>
    </row>
    <row r="1410" spans="1:19" x14ac:dyDescent="0.35">
      <c r="A1410" s="3" t="str">
        <f>+_xlfn.CONCAT(Exportaciones_FOB_frutas[[#This Row],[País]],Exportaciones_FOB_frutas[[#This Row],[Detalle]],Exportaciones_FOB_frutas[[#This Row],[Año]])</f>
        <v>SuizaManzanas2018</v>
      </c>
      <c r="B1410" s="2" t="s">
        <v>176</v>
      </c>
      <c r="C1410" s="2" t="s">
        <v>4</v>
      </c>
      <c r="D1410" s="2" t="s">
        <v>12</v>
      </c>
      <c r="E1410" s="3">
        <v>0</v>
      </c>
      <c r="F1410" s="3">
        <v>0</v>
      </c>
      <c r="G1410" s="3">
        <v>39445</v>
      </c>
      <c r="H1410" s="3">
        <v>74123.8</v>
      </c>
      <c r="I1410" s="3">
        <v>0</v>
      </c>
      <c r="J1410" s="3">
        <v>0</v>
      </c>
      <c r="K1410" s="3">
        <v>84069.4</v>
      </c>
      <c r="L1410" s="3">
        <v>0</v>
      </c>
      <c r="M1410" s="3">
        <v>108315</v>
      </c>
      <c r="N1410" s="3">
        <v>0</v>
      </c>
      <c r="O1410" s="3">
        <v>82934.600000000006</v>
      </c>
      <c r="P1410" s="3">
        <v>0</v>
      </c>
      <c r="Q1410" s="3">
        <f>SUM(Exportaciones_FOB_frutas[[#This Row],[Enero]:[Diciembre]])</f>
        <v>388887.80000000005</v>
      </c>
      <c r="R1410" t="s">
        <v>236</v>
      </c>
      <c r="S1410">
        <v>2018</v>
      </c>
    </row>
    <row r="1411" spans="1:19" x14ac:dyDescent="0.35">
      <c r="A1411" s="3" t="str">
        <f>+_xlfn.CONCAT(Exportaciones_FOB_frutas[[#This Row],[País]],Exportaciones_FOB_frutas[[#This Row],[Detalle]],Exportaciones_FOB_frutas[[#This Row],[Año]])</f>
        <v>FranciaManzanas2018</v>
      </c>
      <c r="B1411" s="2" t="s">
        <v>80</v>
      </c>
      <c r="C1411" s="2" t="s">
        <v>4</v>
      </c>
      <c r="D1411" s="2" t="s">
        <v>12</v>
      </c>
      <c r="E1411" s="3">
        <v>74356.800000000003</v>
      </c>
      <c r="F1411" s="3">
        <v>0</v>
      </c>
      <c r="G1411" s="3">
        <v>1361096.41</v>
      </c>
      <c r="H1411" s="3">
        <v>2677364.39</v>
      </c>
      <c r="I1411" s="3">
        <v>2641563.5499999998</v>
      </c>
      <c r="J1411" s="3">
        <v>6865396.9499999993</v>
      </c>
      <c r="K1411" s="3">
        <v>4826961.4800000004</v>
      </c>
      <c r="L1411" s="3">
        <v>2372113.31</v>
      </c>
      <c r="M1411" s="3">
        <v>292269.42000000004</v>
      </c>
      <c r="N1411" s="3">
        <v>87713.54</v>
      </c>
      <c r="O1411" s="3">
        <v>86060.5</v>
      </c>
      <c r="P1411" s="3">
        <v>89765.05</v>
      </c>
      <c r="Q1411" s="3">
        <f>SUM(Exportaciones_FOB_frutas[[#This Row],[Enero]:[Diciembre]])</f>
        <v>21374661.399999999</v>
      </c>
      <c r="R1411" t="s">
        <v>236</v>
      </c>
      <c r="S1411">
        <v>2018</v>
      </c>
    </row>
    <row r="1412" spans="1:19" x14ac:dyDescent="0.35">
      <c r="A1412" s="3" t="str">
        <f>+_xlfn.CONCAT(Exportaciones_FOB_frutas[[#This Row],[País]],Exportaciones_FOB_frutas[[#This Row],[Detalle]],Exportaciones_FOB_frutas[[#This Row],[Año]])</f>
        <v>AlemaniaManzanas2018</v>
      </c>
      <c r="B1412" s="2" t="s">
        <v>3</v>
      </c>
      <c r="C1412" s="2" t="s">
        <v>4</v>
      </c>
      <c r="D1412" s="2" t="s">
        <v>12</v>
      </c>
      <c r="E1412" s="3">
        <v>521423.45</v>
      </c>
      <c r="F1412" s="3">
        <v>182217.49000000002</v>
      </c>
      <c r="G1412" s="3">
        <v>748586.53</v>
      </c>
      <c r="H1412" s="3">
        <v>3448045.13</v>
      </c>
      <c r="I1412" s="3">
        <v>7018746.4700000007</v>
      </c>
      <c r="J1412" s="3">
        <v>11724423.389999999</v>
      </c>
      <c r="K1412" s="3">
        <v>8615084.9700000007</v>
      </c>
      <c r="L1412" s="3">
        <v>3119154.25</v>
      </c>
      <c r="M1412" s="3">
        <v>783275.56</v>
      </c>
      <c r="N1412" s="3">
        <v>283081.36</v>
      </c>
      <c r="O1412" s="3">
        <v>243121</v>
      </c>
      <c r="P1412" s="3">
        <v>148017.63</v>
      </c>
      <c r="Q1412" s="3">
        <f>SUM(Exportaciones_FOB_frutas[[#This Row],[Enero]:[Diciembre]])</f>
        <v>36835177.230000004</v>
      </c>
      <c r="R1412" t="s">
        <v>236</v>
      </c>
      <c r="S1412">
        <v>2018</v>
      </c>
    </row>
    <row r="1413" spans="1:19" x14ac:dyDescent="0.35">
      <c r="A1413" s="3" t="str">
        <f>+_xlfn.CONCAT(Exportaciones_FOB_frutas[[#This Row],[País]],Exportaciones_FOB_frutas[[#This Row],[Detalle]],Exportaciones_FOB_frutas[[#This Row],[Año]])</f>
        <v>RusiaManzanas2018</v>
      </c>
      <c r="B1413" s="1" t="s">
        <v>161</v>
      </c>
      <c r="C1413" s="1" t="s">
        <v>4</v>
      </c>
      <c r="D1413" s="1" t="s">
        <v>12</v>
      </c>
      <c r="E1413" s="3">
        <v>0</v>
      </c>
      <c r="F1413" s="3">
        <v>20979.56</v>
      </c>
      <c r="G1413" s="3">
        <v>2106086.44</v>
      </c>
      <c r="H1413" s="3">
        <v>6373282.3600000003</v>
      </c>
      <c r="I1413" s="3">
        <v>7015087.6400000006</v>
      </c>
      <c r="J1413" s="3">
        <v>5783310.7699999996</v>
      </c>
      <c r="K1413" s="3">
        <v>3997783.73</v>
      </c>
      <c r="L1413" s="3">
        <v>946084.63</v>
      </c>
      <c r="M1413" s="3">
        <v>42332.509999999995</v>
      </c>
      <c r="N1413" s="3">
        <v>0</v>
      </c>
      <c r="O1413" s="3">
        <v>0</v>
      </c>
      <c r="P1413" s="3">
        <v>0</v>
      </c>
      <c r="Q1413" s="3">
        <f>SUM(Exportaciones_FOB_frutas[[#This Row],[Enero]:[Diciembre]])</f>
        <v>26284947.640000001</v>
      </c>
      <c r="R1413" t="s">
        <v>236</v>
      </c>
      <c r="S1413">
        <v>2018</v>
      </c>
    </row>
    <row r="1414" spans="1:19" x14ac:dyDescent="0.35">
      <c r="A1414" s="3" t="str">
        <f>+_xlfn.CONCAT(Exportaciones_FOB_frutas[[#This Row],[País]],Exportaciones_FOB_frutas[[#This Row],[Detalle]],Exportaciones_FOB_frutas[[#This Row],[Año]])</f>
        <v>ItaliaManzanas2018</v>
      </c>
      <c r="B1414" s="1" t="s">
        <v>108</v>
      </c>
      <c r="C1414" s="1" t="s">
        <v>4</v>
      </c>
      <c r="D1414" s="1" t="s">
        <v>12</v>
      </c>
      <c r="E1414" s="3">
        <v>0</v>
      </c>
      <c r="F1414" s="3">
        <v>0</v>
      </c>
      <c r="G1414" s="3">
        <v>135547.56</v>
      </c>
      <c r="H1414" s="3">
        <v>831965.16000000015</v>
      </c>
      <c r="I1414" s="3">
        <v>1710004.4000000001</v>
      </c>
      <c r="J1414" s="3">
        <v>2085197.89</v>
      </c>
      <c r="K1414" s="3">
        <v>1104036.28</v>
      </c>
      <c r="L1414" s="3">
        <v>634764.85</v>
      </c>
      <c r="M1414" s="3">
        <v>69714.55</v>
      </c>
      <c r="N1414" s="3">
        <v>0</v>
      </c>
      <c r="O1414" s="3">
        <v>0</v>
      </c>
      <c r="P1414" s="3">
        <v>0</v>
      </c>
      <c r="Q1414" s="3">
        <f>SUM(Exportaciones_FOB_frutas[[#This Row],[Enero]:[Diciembre]])</f>
        <v>6571230.6899999995</v>
      </c>
      <c r="R1414" t="s">
        <v>236</v>
      </c>
      <c r="S1414">
        <v>2018</v>
      </c>
    </row>
    <row r="1415" spans="1:19" x14ac:dyDescent="0.35">
      <c r="A1415" s="3" t="str">
        <f>+_xlfn.CONCAT(Exportaciones_FOB_frutas[[#This Row],[País]],Exportaciones_FOB_frutas[[#This Row],[Detalle]],Exportaciones_FOB_frutas[[#This Row],[Año]])</f>
        <v>ColombiaManzanas2018</v>
      </c>
      <c r="B1415" s="2" t="s">
        <v>58</v>
      </c>
      <c r="C1415" s="2" t="s">
        <v>4</v>
      </c>
      <c r="D1415" s="2" t="s">
        <v>12</v>
      </c>
      <c r="E1415" s="3">
        <v>623599.05000000005</v>
      </c>
      <c r="F1415" s="3">
        <v>3478432.5300000003</v>
      </c>
      <c r="G1415" s="3">
        <v>5384248.0800000001</v>
      </c>
      <c r="H1415" s="3">
        <v>6716567.5200000014</v>
      </c>
      <c r="I1415" s="3">
        <v>7877108.1099999994</v>
      </c>
      <c r="J1415" s="3">
        <v>7814463.4400000004</v>
      </c>
      <c r="K1415" s="3">
        <v>8376215.9900000002</v>
      </c>
      <c r="L1415" s="3">
        <v>9478704.0900000017</v>
      </c>
      <c r="M1415" s="3">
        <v>6095019.75</v>
      </c>
      <c r="N1415" s="3">
        <v>12872849.539999999</v>
      </c>
      <c r="O1415" s="3">
        <v>4595088.6499999994</v>
      </c>
      <c r="P1415" s="3">
        <v>341903.13</v>
      </c>
      <c r="Q1415" s="3">
        <f>SUM(Exportaciones_FOB_frutas[[#This Row],[Enero]:[Diciembre]])</f>
        <v>73654199.879999995</v>
      </c>
      <c r="R1415" t="s">
        <v>236</v>
      </c>
      <c r="S1415">
        <v>2018</v>
      </c>
    </row>
    <row r="1416" spans="1:19" x14ac:dyDescent="0.35">
      <c r="A1416" s="3" t="str">
        <f>+_xlfn.CONCAT(Exportaciones_FOB_frutas[[#This Row],[País]],Exportaciones_FOB_frutas[[#This Row],[Detalle]],Exportaciones_FOB_frutas[[#This Row],[Año]])</f>
        <v>Reino UnidoManzanas2018</v>
      </c>
      <c r="B1416" s="1" t="s">
        <v>155</v>
      </c>
      <c r="C1416" s="1" t="s">
        <v>4</v>
      </c>
      <c r="D1416" s="1" t="s">
        <v>12</v>
      </c>
      <c r="E1416" s="3">
        <v>67248.5</v>
      </c>
      <c r="F1416" s="3">
        <v>71702.990000000005</v>
      </c>
      <c r="G1416" s="3">
        <v>1766204.28</v>
      </c>
      <c r="H1416" s="3">
        <v>5082165.49</v>
      </c>
      <c r="I1416" s="3">
        <v>10723640.939999999</v>
      </c>
      <c r="J1416" s="3">
        <v>12469753.950000001</v>
      </c>
      <c r="K1416" s="3">
        <v>9768871.5300000012</v>
      </c>
      <c r="L1416" s="3">
        <v>3916420.3900000006</v>
      </c>
      <c r="M1416" s="3">
        <v>539724.78</v>
      </c>
      <c r="N1416" s="3">
        <v>302568.27</v>
      </c>
      <c r="O1416" s="3">
        <v>95142</v>
      </c>
      <c r="P1416" s="3">
        <v>277787.96000000002</v>
      </c>
      <c r="Q1416" s="3">
        <f>SUM(Exportaciones_FOB_frutas[[#This Row],[Enero]:[Diciembre]])</f>
        <v>45081231.080000006</v>
      </c>
      <c r="R1416" t="s">
        <v>236</v>
      </c>
      <c r="S1416">
        <v>2018</v>
      </c>
    </row>
    <row r="1417" spans="1:19" x14ac:dyDescent="0.35">
      <c r="A1417" s="3" t="str">
        <f>+_xlfn.CONCAT(Exportaciones_FOB_frutas[[#This Row],[País]],Exportaciones_FOB_frutas[[#This Row],[Detalle]],Exportaciones_FOB_frutas[[#This Row],[Año]])</f>
        <v>BélgicaManzanas2018</v>
      </c>
      <c r="B1417" s="1" t="s">
        <v>43</v>
      </c>
      <c r="C1417" s="1" t="s">
        <v>4</v>
      </c>
      <c r="D1417" s="1" t="s">
        <v>12</v>
      </c>
      <c r="E1417" s="3">
        <v>156201.67000000001</v>
      </c>
      <c r="F1417" s="3">
        <v>0</v>
      </c>
      <c r="G1417" s="3">
        <v>160263.37</v>
      </c>
      <c r="H1417" s="3">
        <v>380154.58</v>
      </c>
      <c r="I1417" s="3">
        <v>1163580.57</v>
      </c>
      <c r="J1417" s="3">
        <v>1224169.94</v>
      </c>
      <c r="K1417" s="3">
        <v>1164700.03</v>
      </c>
      <c r="L1417" s="3">
        <v>488036.39</v>
      </c>
      <c r="M1417" s="3">
        <v>192309.61</v>
      </c>
      <c r="N1417" s="3">
        <v>68166.649999999994</v>
      </c>
      <c r="O1417" s="3">
        <v>104078</v>
      </c>
      <c r="P1417" s="3">
        <v>0</v>
      </c>
      <c r="Q1417" s="3">
        <f>SUM(Exportaciones_FOB_frutas[[#This Row],[Enero]:[Diciembre]])</f>
        <v>5101660.8100000005</v>
      </c>
      <c r="R1417" t="s">
        <v>236</v>
      </c>
      <c r="S1417">
        <v>2018</v>
      </c>
    </row>
    <row r="1418" spans="1:19" x14ac:dyDescent="0.35">
      <c r="A1418" s="3" t="str">
        <f>+_xlfn.CONCAT(Exportaciones_FOB_frutas[[#This Row],[País]],Exportaciones_FOB_frutas[[#This Row],[Detalle]],Exportaciones_FOB_frutas[[#This Row],[Año]])</f>
        <v>EcuadorManzanas2018</v>
      </c>
      <c r="B1418" s="2" t="s">
        <v>68</v>
      </c>
      <c r="C1418" s="2" t="s">
        <v>4</v>
      </c>
      <c r="D1418" s="2" t="s">
        <v>12</v>
      </c>
      <c r="E1418" s="3">
        <v>651322.97</v>
      </c>
      <c r="F1418" s="3">
        <v>2547684.37</v>
      </c>
      <c r="G1418" s="3">
        <v>4416627.3599999994</v>
      </c>
      <c r="H1418" s="3">
        <v>3838080.61</v>
      </c>
      <c r="I1418" s="3">
        <v>6694091.9200000009</v>
      </c>
      <c r="J1418" s="3">
        <v>3877907.4600000004</v>
      </c>
      <c r="K1418" s="3">
        <v>5243603.59</v>
      </c>
      <c r="L1418" s="3">
        <v>5499554.2800000012</v>
      </c>
      <c r="M1418" s="3">
        <v>3742215.22</v>
      </c>
      <c r="N1418" s="3">
        <v>3287123.01</v>
      </c>
      <c r="O1418" s="3">
        <v>2268476.9500000002</v>
      </c>
      <c r="P1418" s="3">
        <v>1163292.9300000002</v>
      </c>
      <c r="Q1418" s="3">
        <f>SUM(Exportaciones_FOB_frutas[[#This Row],[Enero]:[Diciembre]])</f>
        <v>43229980.670000002</v>
      </c>
      <c r="R1418" t="s">
        <v>236</v>
      </c>
      <c r="S1418">
        <v>2018</v>
      </c>
    </row>
    <row r="1419" spans="1:19" x14ac:dyDescent="0.35">
      <c r="A1419" s="3" t="str">
        <f>+_xlfn.CONCAT(Exportaciones_FOB_frutas[[#This Row],[País]],Exportaciones_FOB_frutas[[#This Row],[Detalle]],Exportaciones_FOB_frutas[[#This Row],[Año]])</f>
        <v>TailandiaManzanas2018</v>
      </c>
      <c r="B1419" s="1" t="s">
        <v>178</v>
      </c>
      <c r="C1419" s="1" t="s">
        <v>4</v>
      </c>
      <c r="D1419" s="1" t="s">
        <v>12</v>
      </c>
      <c r="E1419" s="3">
        <v>0</v>
      </c>
      <c r="F1419" s="3">
        <v>0</v>
      </c>
      <c r="G1419" s="3">
        <v>0</v>
      </c>
      <c r="H1419" s="3">
        <v>36490.400000000001</v>
      </c>
      <c r="I1419" s="3">
        <v>0</v>
      </c>
      <c r="J1419" s="3">
        <v>90052.700000000012</v>
      </c>
      <c r="K1419" s="3">
        <v>86323.33</v>
      </c>
      <c r="L1419" s="3">
        <v>240433.88</v>
      </c>
      <c r="M1419" s="3">
        <v>382999.08</v>
      </c>
      <c r="N1419" s="3">
        <v>0</v>
      </c>
      <c r="O1419" s="3">
        <v>0</v>
      </c>
      <c r="P1419" s="3">
        <v>0</v>
      </c>
      <c r="Q1419" s="3">
        <f>SUM(Exportaciones_FOB_frutas[[#This Row],[Enero]:[Diciembre]])</f>
        <v>836299.39</v>
      </c>
      <c r="R1419" t="s">
        <v>236</v>
      </c>
      <c r="S1419">
        <v>2018</v>
      </c>
    </row>
    <row r="1420" spans="1:19" x14ac:dyDescent="0.35">
      <c r="A1420" s="3" t="str">
        <f>+_xlfn.CONCAT(Exportaciones_FOB_frutas[[#This Row],[País]],Exportaciones_FOB_frutas[[#This Row],[Detalle]],Exportaciones_FOB_frutas[[#This Row],[Año]])</f>
        <v>BoliviaManzanas2018</v>
      </c>
      <c r="B1420" s="2" t="s">
        <v>47</v>
      </c>
      <c r="C1420" s="2" t="s">
        <v>4</v>
      </c>
      <c r="D1420" s="2" t="s">
        <v>12</v>
      </c>
      <c r="E1420" s="3">
        <v>535246.59</v>
      </c>
      <c r="F1420" s="3">
        <v>780518.76</v>
      </c>
      <c r="G1420" s="3">
        <v>1041352.06</v>
      </c>
      <c r="H1420" s="3">
        <v>1018846.63</v>
      </c>
      <c r="I1420" s="3">
        <v>1487916.03</v>
      </c>
      <c r="J1420" s="3">
        <v>1192561.0899999999</v>
      </c>
      <c r="K1420" s="3">
        <v>1422676.22</v>
      </c>
      <c r="L1420" s="3">
        <v>1158017.18</v>
      </c>
      <c r="M1420" s="3">
        <v>1219345</v>
      </c>
      <c r="N1420" s="3">
        <v>1419829.56</v>
      </c>
      <c r="O1420" s="3">
        <v>1045397</v>
      </c>
      <c r="P1420" s="3">
        <v>508585</v>
      </c>
      <c r="Q1420" s="3">
        <f>SUM(Exportaciones_FOB_frutas[[#This Row],[Enero]:[Diciembre]])</f>
        <v>12830291.120000001</v>
      </c>
      <c r="R1420" t="s">
        <v>236</v>
      </c>
      <c r="S1420">
        <v>2018</v>
      </c>
    </row>
    <row r="1421" spans="1:19" x14ac:dyDescent="0.35">
      <c r="A1421" s="3" t="str">
        <f>+_xlfn.CONCAT(Exportaciones_FOB_frutas[[#This Row],[País]],Exportaciones_FOB_frutas[[#This Row],[Detalle]],Exportaciones_FOB_frutas[[#This Row],[Año]])</f>
        <v>TurquíaManzanas2018</v>
      </c>
      <c r="B1421" s="1" t="s">
        <v>190</v>
      </c>
      <c r="C1421" s="1" t="s">
        <v>4</v>
      </c>
      <c r="D1421" s="1" t="s">
        <v>12</v>
      </c>
      <c r="E1421" s="3">
        <v>0</v>
      </c>
      <c r="F1421" s="3">
        <v>0</v>
      </c>
      <c r="G1421" s="3">
        <v>0</v>
      </c>
      <c r="H1421" s="3">
        <v>95016</v>
      </c>
      <c r="I1421" s="3">
        <v>114359.86</v>
      </c>
      <c r="J1421" s="3">
        <v>384553.5</v>
      </c>
      <c r="K1421" s="3">
        <v>16292.1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f>SUM(Exportaciones_FOB_frutas[[#This Row],[Enero]:[Diciembre]])</f>
        <v>610221.46</v>
      </c>
      <c r="R1421" t="s">
        <v>236</v>
      </c>
      <c r="S1421">
        <v>2018</v>
      </c>
    </row>
    <row r="1422" spans="1:19" x14ac:dyDescent="0.35">
      <c r="A1422" s="3" t="str">
        <f>+_xlfn.CONCAT(Exportaciones_FOB_frutas[[#This Row],[País]],Exportaciones_FOB_frutas[[#This Row],[Detalle]],Exportaciones_FOB_frutas[[#This Row],[Año]])</f>
        <v>FinlandiaManzanas2018</v>
      </c>
      <c r="B1422" s="1" t="s">
        <v>79</v>
      </c>
      <c r="C1422" s="1" t="s">
        <v>4</v>
      </c>
      <c r="D1422" s="1" t="s">
        <v>12</v>
      </c>
      <c r="E1422" s="3">
        <v>76149.27</v>
      </c>
      <c r="F1422" s="3">
        <v>0</v>
      </c>
      <c r="G1422" s="3">
        <v>509642.86</v>
      </c>
      <c r="H1422" s="3">
        <v>857900.55</v>
      </c>
      <c r="I1422" s="3">
        <v>833302.94</v>
      </c>
      <c r="J1422" s="3">
        <v>560048.6</v>
      </c>
      <c r="K1422" s="3">
        <v>584283.3899999999</v>
      </c>
      <c r="L1422" s="3">
        <v>120678.8</v>
      </c>
      <c r="M1422" s="3">
        <v>0</v>
      </c>
      <c r="N1422" s="3">
        <v>106354.54</v>
      </c>
      <c r="O1422" s="3">
        <v>0</v>
      </c>
      <c r="P1422" s="3">
        <v>0</v>
      </c>
      <c r="Q1422" s="3">
        <f>SUM(Exportaciones_FOB_frutas[[#This Row],[Enero]:[Diciembre]])</f>
        <v>3648360.95</v>
      </c>
      <c r="R1422" t="s">
        <v>236</v>
      </c>
      <c r="S1422">
        <v>2018</v>
      </c>
    </row>
    <row r="1423" spans="1:19" x14ac:dyDescent="0.35">
      <c r="A1423" s="3" t="str">
        <f>+_xlfn.CONCAT(Exportaciones_FOB_frutas[[#This Row],[País]],Exportaciones_FOB_frutas[[#This Row],[Detalle]],Exportaciones_FOB_frutas[[#This Row],[Año]])</f>
        <v>Costa RicaManzanas2018</v>
      </c>
      <c r="B1423" s="1" t="s">
        <v>62</v>
      </c>
      <c r="C1423" s="1" t="s">
        <v>4</v>
      </c>
      <c r="D1423" s="1" t="s">
        <v>12</v>
      </c>
      <c r="E1423" s="3">
        <v>7403.75</v>
      </c>
      <c r="F1423" s="3">
        <v>36554</v>
      </c>
      <c r="G1423" s="3">
        <v>623178.12</v>
      </c>
      <c r="H1423" s="3">
        <v>851890.15999999992</v>
      </c>
      <c r="I1423" s="3">
        <v>932058.07</v>
      </c>
      <c r="J1423" s="3">
        <v>1168383.67</v>
      </c>
      <c r="K1423" s="3">
        <v>976883.45</v>
      </c>
      <c r="L1423" s="3">
        <v>1151498.1000000001</v>
      </c>
      <c r="M1423" s="3">
        <v>871183.83000000007</v>
      </c>
      <c r="N1423" s="3">
        <v>394398.78</v>
      </c>
      <c r="O1423" s="3">
        <v>146398.04999999999</v>
      </c>
      <c r="P1423" s="3">
        <v>18620</v>
      </c>
      <c r="Q1423" s="3">
        <f>SUM(Exportaciones_FOB_frutas[[#This Row],[Enero]:[Diciembre]])</f>
        <v>7178449.9800000004</v>
      </c>
      <c r="R1423" t="s">
        <v>236</v>
      </c>
      <c r="S1423">
        <v>2018</v>
      </c>
    </row>
    <row r="1424" spans="1:19" x14ac:dyDescent="0.35">
      <c r="A1424" s="3" t="str">
        <f>+_xlfn.CONCAT(Exportaciones_FOB_frutas[[#This Row],[País]],Exportaciones_FOB_frutas[[#This Row],[Detalle]],Exportaciones_FOB_frutas[[#This Row],[Año]])</f>
        <v>PanamáManzanas2018</v>
      </c>
      <c r="B1424" s="1" t="s">
        <v>146</v>
      </c>
      <c r="C1424" s="1" t="s">
        <v>4</v>
      </c>
      <c r="D1424" s="1" t="s">
        <v>12</v>
      </c>
      <c r="E1424" s="3">
        <v>0</v>
      </c>
      <c r="F1424" s="3">
        <v>77518</v>
      </c>
      <c r="G1424" s="3">
        <v>211595.41</v>
      </c>
      <c r="H1424" s="3">
        <v>452746.43</v>
      </c>
      <c r="I1424" s="3">
        <v>735300.45</v>
      </c>
      <c r="J1424" s="3">
        <v>530166.75</v>
      </c>
      <c r="K1424" s="3">
        <v>387372.25</v>
      </c>
      <c r="L1424" s="3">
        <v>849338.24000000011</v>
      </c>
      <c r="M1424" s="3">
        <v>463909.25</v>
      </c>
      <c r="N1424" s="3">
        <v>694792.25</v>
      </c>
      <c r="O1424" s="3">
        <v>229017</v>
      </c>
      <c r="P1424" s="3">
        <v>115386</v>
      </c>
      <c r="Q1424" s="3">
        <f>SUM(Exportaciones_FOB_frutas[[#This Row],[Enero]:[Diciembre]])</f>
        <v>4747142.03</v>
      </c>
      <c r="R1424" t="s">
        <v>236</v>
      </c>
      <c r="S1424">
        <v>2018</v>
      </c>
    </row>
    <row r="1425" spans="1:19" x14ac:dyDescent="0.35">
      <c r="A1425" s="3" t="str">
        <f>+_xlfn.CONCAT(Exportaciones_FOB_frutas[[#This Row],[País]],Exportaciones_FOB_frutas[[#This Row],[Detalle]],Exportaciones_FOB_frutas[[#This Row],[Año]])</f>
        <v>DinamarcaManzanas2018</v>
      </c>
      <c r="B1425" s="1" t="s">
        <v>65</v>
      </c>
      <c r="C1425" s="1" t="s">
        <v>4</v>
      </c>
      <c r="D1425" s="1" t="s">
        <v>12</v>
      </c>
      <c r="E1425" s="3">
        <v>0</v>
      </c>
      <c r="F1425" s="3">
        <v>0</v>
      </c>
      <c r="G1425" s="3">
        <v>14647.47</v>
      </c>
      <c r="H1425" s="3">
        <v>782084.06</v>
      </c>
      <c r="I1425" s="3">
        <v>442176.74000000005</v>
      </c>
      <c r="J1425" s="3">
        <v>1110419.3800000001</v>
      </c>
      <c r="K1425" s="3">
        <v>743926.12999999989</v>
      </c>
      <c r="L1425" s="3">
        <v>72541.47</v>
      </c>
      <c r="M1425" s="3">
        <v>0</v>
      </c>
      <c r="N1425" s="3">
        <v>0</v>
      </c>
      <c r="O1425" s="3">
        <v>50274.61</v>
      </c>
      <c r="P1425" s="3">
        <v>0</v>
      </c>
      <c r="Q1425" s="3">
        <f>SUM(Exportaciones_FOB_frutas[[#This Row],[Enero]:[Diciembre]])</f>
        <v>3216069.8600000003</v>
      </c>
      <c r="R1425" t="s">
        <v>236</v>
      </c>
      <c r="S1425">
        <v>2018</v>
      </c>
    </row>
    <row r="1426" spans="1:19" x14ac:dyDescent="0.35">
      <c r="A1426" s="3" t="str">
        <f>+_xlfn.CONCAT(Exportaciones_FOB_frutas[[#This Row],[País]],Exportaciones_FOB_frutas[[#This Row],[Detalle]],Exportaciones_FOB_frutas[[#This Row],[Año]])</f>
        <v>AustraliaManzanas2018</v>
      </c>
      <c r="B1426" s="2" t="s">
        <v>35</v>
      </c>
      <c r="C1426" s="2" t="s">
        <v>4</v>
      </c>
      <c r="D1426" s="2" t="s">
        <v>12</v>
      </c>
      <c r="E1426" s="3">
        <v>448150.93</v>
      </c>
      <c r="F1426" s="3">
        <v>0</v>
      </c>
      <c r="G1426" s="3">
        <v>0</v>
      </c>
      <c r="H1426" s="3">
        <v>166026.82999999999</v>
      </c>
      <c r="I1426" s="3">
        <v>0</v>
      </c>
      <c r="J1426" s="3">
        <v>130175</v>
      </c>
      <c r="K1426" s="3">
        <v>97895.2</v>
      </c>
      <c r="L1426" s="3">
        <v>220258.38</v>
      </c>
      <c r="M1426" s="3">
        <v>258580.91999999998</v>
      </c>
      <c r="N1426" s="3">
        <v>65334</v>
      </c>
      <c r="O1426" s="3">
        <v>278926.2</v>
      </c>
      <c r="P1426" s="3">
        <v>39298</v>
      </c>
      <c r="Q1426" s="3">
        <f>SUM(Exportaciones_FOB_frutas[[#This Row],[Enero]:[Diciembre]])</f>
        <v>1704645.4599999997</v>
      </c>
      <c r="R1426" t="s">
        <v>236</v>
      </c>
      <c r="S1426">
        <v>2018</v>
      </c>
    </row>
    <row r="1427" spans="1:19" x14ac:dyDescent="0.35">
      <c r="A1427" s="3" t="str">
        <f>+_xlfn.CONCAT(Exportaciones_FOB_frutas[[#This Row],[País]],Exportaciones_FOB_frutas[[#This Row],[Detalle]],Exportaciones_FOB_frutas[[#This Row],[Año]])</f>
        <v>IsraelManzanas2018</v>
      </c>
      <c r="B1427" s="2" t="s">
        <v>107</v>
      </c>
      <c r="C1427" s="2" t="s">
        <v>4</v>
      </c>
      <c r="D1427" s="2" t="s">
        <v>12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1361.6</v>
      </c>
      <c r="M1427" s="3">
        <v>15916.79</v>
      </c>
      <c r="N1427" s="3">
        <v>0</v>
      </c>
      <c r="O1427" s="3">
        <v>0</v>
      </c>
      <c r="P1427" s="3">
        <v>0</v>
      </c>
      <c r="Q1427" s="3">
        <f>SUM(Exportaciones_FOB_frutas[[#This Row],[Enero]:[Diciembre]])</f>
        <v>17278.39</v>
      </c>
      <c r="R1427" t="s">
        <v>236</v>
      </c>
      <c r="S1427">
        <v>2018</v>
      </c>
    </row>
    <row r="1428" spans="1:19" x14ac:dyDescent="0.35">
      <c r="A1428" s="3" t="str">
        <f>+_xlfn.CONCAT(Exportaciones_FOB_frutas[[#This Row],[País]],Exportaciones_FOB_frutas[[#This Row],[Detalle]],Exportaciones_FOB_frutas[[#This Row],[Año]])</f>
        <v>Emiratos Árabes UnidosManzanas2018</v>
      </c>
      <c r="B1428" s="1" t="s">
        <v>71</v>
      </c>
      <c r="C1428" s="1" t="s">
        <v>4</v>
      </c>
      <c r="D1428" s="1" t="s">
        <v>12</v>
      </c>
      <c r="E1428" s="3">
        <v>0</v>
      </c>
      <c r="F1428" s="3">
        <v>88216.8</v>
      </c>
      <c r="G1428" s="3">
        <v>1579951.62</v>
      </c>
      <c r="H1428" s="3">
        <v>1724166.25</v>
      </c>
      <c r="I1428" s="3">
        <v>1546560.1</v>
      </c>
      <c r="J1428" s="3">
        <v>1030484.0700000001</v>
      </c>
      <c r="K1428" s="3">
        <v>1628709.7899999998</v>
      </c>
      <c r="L1428" s="3">
        <v>838465.3</v>
      </c>
      <c r="M1428" s="3">
        <v>322670.34000000003</v>
      </c>
      <c r="N1428" s="3">
        <v>51394.01</v>
      </c>
      <c r="O1428" s="3">
        <v>0</v>
      </c>
      <c r="P1428" s="3">
        <v>0</v>
      </c>
      <c r="Q1428" s="3">
        <f>SUM(Exportaciones_FOB_frutas[[#This Row],[Enero]:[Diciembre]])</f>
        <v>8810618.2799999993</v>
      </c>
      <c r="R1428" t="s">
        <v>236</v>
      </c>
      <c r="S1428">
        <v>2018</v>
      </c>
    </row>
    <row r="1429" spans="1:19" x14ac:dyDescent="0.35">
      <c r="A1429" s="3" t="str">
        <f>+_xlfn.CONCAT(Exportaciones_FOB_frutas[[#This Row],[País]],Exportaciones_FOB_frutas[[#This Row],[Detalle]],Exportaciones_FOB_frutas[[#This Row],[Año]])</f>
        <v>ParaguayManzanas2018</v>
      </c>
      <c r="B1429" s="2" t="s">
        <v>148</v>
      </c>
      <c r="C1429" s="2" t="s">
        <v>4</v>
      </c>
      <c r="D1429" s="2" t="s">
        <v>12</v>
      </c>
      <c r="E1429" s="3">
        <v>0</v>
      </c>
      <c r="F1429" s="3">
        <v>0</v>
      </c>
      <c r="G1429" s="3">
        <v>0</v>
      </c>
      <c r="H1429" s="3">
        <v>0</v>
      </c>
      <c r="I1429" s="3">
        <v>17415</v>
      </c>
      <c r="J1429" s="3">
        <v>0</v>
      </c>
      <c r="K1429" s="3">
        <v>5292</v>
      </c>
      <c r="L1429" s="3">
        <v>0</v>
      </c>
      <c r="M1429" s="3">
        <v>17899</v>
      </c>
      <c r="N1429" s="3">
        <v>0</v>
      </c>
      <c r="O1429" s="3">
        <v>0</v>
      </c>
      <c r="P1429" s="3">
        <v>0</v>
      </c>
      <c r="Q1429" s="3">
        <f>SUM(Exportaciones_FOB_frutas[[#This Row],[Enero]:[Diciembre]])</f>
        <v>40606</v>
      </c>
      <c r="R1429" t="s">
        <v>236</v>
      </c>
      <c r="S1429">
        <v>2018</v>
      </c>
    </row>
    <row r="1430" spans="1:19" x14ac:dyDescent="0.35">
      <c r="A1430" s="3" t="str">
        <f>+_xlfn.CONCAT(Exportaciones_FOB_frutas[[#This Row],[País]],Exportaciones_FOB_frutas[[#This Row],[Detalle]],Exportaciones_FOB_frutas[[#This Row],[Año]])</f>
        <v>MalasiaManzanas2018</v>
      </c>
      <c r="B1430" s="2" t="s">
        <v>124</v>
      </c>
      <c r="C1430" s="2" t="s">
        <v>4</v>
      </c>
      <c r="D1430" s="2" t="s">
        <v>12</v>
      </c>
      <c r="E1430" s="3">
        <v>0</v>
      </c>
      <c r="F1430" s="3">
        <v>0</v>
      </c>
      <c r="G1430" s="3">
        <v>0</v>
      </c>
      <c r="H1430" s="3">
        <v>0</v>
      </c>
      <c r="I1430" s="3">
        <v>20166.61</v>
      </c>
      <c r="J1430" s="3">
        <v>8232</v>
      </c>
      <c r="K1430" s="3">
        <v>38672.400000000001</v>
      </c>
      <c r="L1430" s="3">
        <v>16341.5</v>
      </c>
      <c r="M1430" s="3">
        <v>0</v>
      </c>
      <c r="N1430" s="3">
        <v>0</v>
      </c>
      <c r="O1430" s="3">
        <v>0</v>
      </c>
      <c r="P1430" s="3">
        <v>0</v>
      </c>
      <c r="Q1430" s="3">
        <f>SUM(Exportaciones_FOB_frutas[[#This Row],[Enero]:[Diciembre]])</f>
        <v>83412.510000000009</v>
      </c>
      <c r="R1430" t="s">
        <v>236</v>
      </c>
      <c r="S1430">
        <v>2018</v>
      </c>
    </row>
    <row r="1431" spans="1:19" x14ac:dyDescent="0.35">
      <c r="A1431" s="3" t="str">
        <f>+_xlfn.CONCAT(Exportaciones_FOB_frutas[[#This Row],[País]],Exportaciones_FOB_frutas[[#This Row],[Detalle]],Exportaciones_FOB_frutas[[#This Row],[Año]])</f>
        <v>GuatemalaManzanas2018</v>
      </c>
      <c r="B1431" s="1" t="s">
        <v>87</v>
      </c>
      <c r="C1431" s="1" t="s">
        <v>4</v>
      </c>
      <c r="D1431" s="1" t="s">
        <v>12</v>
      </c>
      <c r="E1431" s="3">
        <v>0</v>
      </c>
      <c r="F1431" s="3">
        <v>45421</v>
      </c>
      <c r="G1431" s="3">
        <v>767010.64</v>
      </c>
      <c r="H1431" s="3">
        <v>839942.17</v>
      </c>
      <c r="I1431" s="3">
        <v>726230.22</v>
      </c>
      <c r="J1431" s="3">
        <v>967866.88</v>
      </c>
      <c r="K1431" s="3">
        <v>1543761.1</v>
      </c>
      <c r="L1431" s="3">
        <v>1619135.5</v>
      </c>
      <c r="M1431" s="3">
        <v>656522.52</v>
      </c>
      <c r="N1431" s="3">
        <v>193885.53999999998</v>
      </c>
      <c r="O1431" s="3">
        <v>262452.5</v>
      </c>
      <c r="P1431" s="3">
        <v>102602.5</v>
      </c>
      <c r="Q1431" s="3">
        <f>SUM(Exportaciones_FOB_frutas[[#This Row],[Enero]:[Diciembre]])</f>
        <v>7724830.5699999994</v>
      </c>
      <c r="R1431" t="s">
        <v>236</v>
      </c>
      <c r="S1431">
        <v>2018</v>
      </c>
    </row>
    <row r="1432" spans="1:19" x14ac:dyDescent="0.35">
      <c r="A1432" s="3" t="str">
        <f>+_xlfn.CONCAT(Exportaciones_FOB_frutas[[#This Row],[País]],Exportaciones_FOB_frutas[[#This Row],[Detalle]],Exportaciones_FOB_frutas[[#This Row],[Año]])</f>
        <v>Arabia SauditaManzanas2018</v>
      </c>
      <c r="B1432" s="1" t="s">
        <v>30</v>
      </c>
      <c r="C1432" s="1" t="s">
        <v>4</v>
      </c>
      <c r="D1432" s="1" t="s">
        <v>12</v>
      </c>
      <c r="E1432" s="3">
        <v>229320</v>
      </c>
      <c r="F1432" s="3">
        <v>353691.44</v>
      </c>
      <c r="G1432" s="3">
        <v>5730263.0800000001</v>
      </c>
      <c r="H1432" s="3">
        <v>7927264.5100000007</v>
      </c>
      <c r="I1432" s="3">
        <v>6839534.7699999996</v>
      </c>
      <c r="J1432" s="3">
        <v>6476555.2000000002</v>
      </c>
      <c r="K1432" s="3">
        <v>5489223.2400000002</v>
      </c>
      <c r="L1432" s="3">
        <v>3619089.3999999994</v>
      </c>
      <c r="M1432" s="3">
        <v>618620.49</v>
      </c>
      <c r="N1432" s="3">
        <v>166572.62</v>
      </c>
      <c r="O1432" s="3">
        <v>0</v>
      </c>
      <c r="P1432" s="3">
        <v>0</v>
      </c>
      <c r="Q1432" s="3">
        <f>SUM(Exportaciones_FOB_frutas[[#This Row],[Enero]:[Diciembre]])</f>
        <v>37450134.75</v>
      </c>
      <c r="R1432" t="s">
        <v>236</v>
      </c>
      <c r="S1432">
        <v>2018</v>
      </c>
    </row>
    <row r="1433" spans="1:19" x14ac:dyDescent="0.35">
      <c r="A1433" s="3" t="str">
        <f>+_xlfn.CONCAT(Exportaciones_FOB_frutas[[#This Row],[País]],Exportaciones_FOB_frutas[[#This Row],[Detalle]],Exportaciones_FOB_frutas[[#This Row],[Año]])</f>
        <v>Hong Kong (Región administrativa especial de China)Manzanas2018</v>
      </c>
      <c r="B1433" s="2" t="s">
        <v>94</v>
      </c>
      <c r="C1433" s="2" t="s">
        <v>4</v>
      </c>
      <c r="D1433" s="2" t="s">
        <v>12</v>
      </c>
      <c r="E1433" s="3">
        <v>0</v>
      </c>
      <c r="F1433" s="3">
        <v>0</v>
      </c>
      <c r="G1433" s="3">
        <v>0</v>
      </c>
      <c r="H1433" s="3">
        <v>0</v>
      </c>
      <c r="I1433" s="3">
        <v>119845.75</v>
      </c>
      <c r="J1433" s="3">
        <v>94521.97</v>
      </c>
      <c r="K1433" s="3">
        <v>94068.079999999987</v>
      </c>
      <c r="L1433" s="3">
        <v>230697.81</v>
      </c>
      <c r="M1433" s="3">
        <v>0</v>
      </c>
      <c r="N1433" s="3">
        <v>34104</v>
      </c>
      <c r="O1433" s="3">
        <v>0</v>
      </c>
      <c r="P1433" s="3">
        <v>0</v>
      </c>
      <c r="Q1433" s="3">
        <f>SUM(Exportaciones_FOB_frutas[[#This Row],[Enero]:[Diciembre]])</f>
        <v>573237.61</v>
      </c>
      <c r="R1433" t="s">
        <v>236</v>
      </c>
      <c r="S1433">
        <v>2018</v>
      </c>
    </row>
    <row r="1434" spans="1:19" x14ac:dyDescent="0.35">
      <c r="A1434" s="3" t="str">
        <f>+_xlfn.CONCAT(Exportaciones_FOB_frutas[[#This Row],[País]],Exportaciones_FOB_frutas[[#This Row],[Detalle]],Exportaciones_FOB_frutas[[#This Row],[Año]])</f>
        <v>AustriaManzanas2018</v>
      </c>
      <c r="B1434" s="1" t="s">
        <v>36</v>
      </c>
      <c r="C1434" s="1" t="s">
        <v>4</v>
      </c>
      <c r="D1434" s="1" t="s">
        <v>12</v>
      </c>
      <c r="E1434" s="3">
        <v>0</v>
      </c>
      <c r="F1434" s="3">
        <v>0</v>
      </c>
      <c r="G1434" s="3">
        <v>0</v>
      </c>
      <c r="H1434" s="3">
        <v>149196.29999999999</v>
      </c>
      <c r="I1434" s="3">
        <v>120089.83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f>SUM(Exportaciones_FOB_frutas[[#This Row],[Enero]:[Diciembre]])</f>
        <v>269286.13</v>
      </c>
      <c r="R1434" t="s">
        <v>236</v>
      </c>
      <c r="S1434">
        <v>2018</v>
      </c>
    </row>
    <row r="1435" spans="1:19" x14ac:dyDescent="0.35">
      <c r="A1435" s="3" t="str">
        <f>+_xlfn.CONCAT(Exportaciones_FOB_frutas[[#This Row],[País]],Exportaciones_FOB_frutas[[#This Row],[Detalle]],Exportaciones_FOB_frutas[[#This Row],[Año]])</f>
        <v>Puerto RicoManzanas2018</v>
      </c>
      <c r="B1435" s="2" t="s">
        <v>153</v>
      </c>
      <c r="C1435" s="2" t="s">
        <v>4</v>
      </c>
      <c r="D1435" s="2" t="s">
        <v>12</v>
      </c>
      <c r="E1435" s="3">
        <v>0</v>
      </c>
      <c r="F1435" s="3">
        <v>0</v>
      </c>
      <c r="G1435" s="3">
        <v>83194</v>
      </c>
      <c r="H1435" s="3">
        <v>217065.99</v>
      </c>
      <c r="I1435" s="3">
        <v>289372.19</v>
      </c>
      <c r="J1435" s="3">
        <v>160331.32</v>
      </c>
      <c r="K1435" s="3">
        <v>135063.6</v>
      </c>
      <c r="L1435" s="3">
        <v>180731.28</v>
      </c>
      <c r="M1435" s="3">
        <v>120021.5</v>
      </c>
      <c r="N1435" s="3">
        <v>0</v>
      </c>
      <c r="O1435" s="3">
        <v>0</v>
      </c>
      <c r="P1435" s="3">
        <v>0</v>
      </c>
      <c r="Q1435" s="3">
        <f>SUM(Exportaciones_FOB_frutas[[#This Row],[Enero]:[Diciembre]])</f>
        <v>1185779.8799999999</v>
      </c>
      <c r="R1435" t="s">
        <v>236</v>
      </c>
      <c r="S1435">
        <v>2018</v>
      </c>
    </row>
    <row r="1436" spans="1:19" x14ac:dyDescent="0.35">
      <c r="A1436" s="3" t="str">
        <f>+_xlfn.CONCAT(Exportaciones_FOB_frutas[[#This Row],[País]],Exportaciones_FOB_frutas[[#This Row],[Detalle]],Exportaciones_FOB_frutas[[#This Row],[Año]])</f>
        <v>SueciaManzanas2018</v>
      </c>
      <c r="B1436" s="1" t="s">
        <v>175</v>
      </c>
      <c r="C1436" s="1" t="s">
        <v>4</v>
      </c>
      <c r="D1436" s="1" t="s">
        <v>12</v>
      </c>
      <c r="E1436" s="3">
        <v>0</v>
      </c>
      <c r="F1436" s="3">
        <v>50719.64</v>
      </c>
      <c r="G1436" s="3">
        <v>1074956.8400000001</v>
      </c>
      <c r="H1436" s="3">
        <v>1588678.83</v>
      </c>
      <c r="I1436" s="3">
        <v>1584899.4200000002</v>
      </c>
      <c r="J1436" s="3">
        <v>1397892.74</v>
      </c>
      <c r="K1436" s="3">
        <v>1228977.68</v>
      </c>
      <c r="L1436" s="3">
        <v>309288.74</v>
      </c>
      <c r="M1436" s="3">
        <v>69416.5</v>
      </c>
      <c r="N1436" s="3">
        <v>48017</v>
      </c>
      <c r="O1436" s="3">
        <v>0</v>
      </c>
      <c r="P1436" s="3">
        <v>0</v>
      </c>
      <c r="Q1436" s="3">
        <f>SUM(Exportaciones_FOB_frutas[[#This Row],[Enero]:[Diciembre]])</f>
        <v>7352847.3900000006</v>
      </c>
      <c r="R1436" t="s">
        <v>236</v>
      </c>
      <c r="S1436">
        <v>2018</v>
      </c>
    </row>
    <row r="1437" spans="1:19" x14ac:dyDescent="0.35">
      <c r="A1437" s="3" t="str">
        <f>+_xlfn.CONCAT(Exportaciones_FOB_frutas[[#This Row],[País]],Exportaciones_FOB_frutas[[#This Row],[Detalle]],Exportaciones_FOB_frutas[[#This Row],[Año]])</f>
        <v>PoloniaManzanas2018</v>
      </c>
      <c r="B1437" s="2" t="s">
        <v>151</v>
      </c>
      <c r="C1437" s="2" t="s">
        <v>4</v>
      </c>
      <c r="D1437" s="2" t="s">
        <v>12</v>
      </c>
      <c r="E1437" s="3">
        <v>0</v>
      </c>
      <c r="F1437" s="3">
        <v>0</v>
      </c>
      <c r="G1437" s="3">
        <v>0</v>
      </c>
      <c r="H1437" s="3">
        <v>85452.6</v>
      </c>
      <c r="I1437" s="3">
        <v>105097.12</v>
      </c>
      <c r="J1437" s="3">
        <v>59435.729999999996</v>
      </c>
      <c r="K1437" s="3">
        <v>165264</v>
      </c>
      <c r="L1437" s="3">
        <v>99109.88</v>
      </c>
      <c r="M1437" s="3">
        <v>0</v>
      </c>
      <c r="N1437" s="3">
        <v>0</v>
      </c>
      <c r="O1437" s="3">
        <v>103321</v>
      </c>
      <c r="P1437" s="3">
        <v>0</v>
      </c>
      <c r="Q1437" s="3">
        <f>SUM(Exportaciones_FOB_frutas[[#This Row],[Enero]:[Diciembre]])</f>
        <v>617680.33000000007</v>
      </c>
      <c r="R1437" t="s">
        <v>236</v>
      </c>
      <c r="S1437">
        <v>2018</v>
      </c>
    </row>
    <row r="1438" spans="1:19" x14ac:dyDescent="0.35">
      <c r="A1438" s="3" t="str">
        <f>+_xlfn.CONCAT(Exportaciones_FOB_frutas[[#This Row],[País]],Exportaciones_FOB_frutas[[#This Row],[Detalle]],Exportaciones_FOB_frutas[[#This Row],[Año]])</f>
        <v>El SalvadorManzanas2018</v>
      </c>
      <c r="B1438" s="1" t="s">
        <v>70</v>
      </c>
      <c r="C1438" s="1" t="s">
        <v>4</v>
      </c>
      <c r="D1438" s="1" t="s">
        <v>12</v>
      </c>
      <c r="E1438" s="3">
        <v>0</v>
      </c>
      <c r="F1438" s="3">
        <v>30656.12</v>
      </c>
      <c r="G1438" s="3">
        <v>590337.49</v>
      </c>
      <c r="H1438" s="3">
        <v>1081003.04</v>
      </c>
      <c r="I1438" s="3">
        <v>664559.34000000008</v>
      </c>
      <c r="J1438" s="3">
        <v>359186.03</v>
      </c>
      <c r="K1438" s="3">
        <v>457680.34</v>
      </c>
      <c r="L1438" s="3">
        <v>1003512.6199999999</v>
      </c>
      <c r="M1438" s="3">
        <v>374016.91</v>
      </c>
      <c r="N1438" s="3">
        <v>381916.12</v>
      </c>
      <c r="O1438" s="3">
        <v>217563.5</v>
      </c>
      <c r="P1438" s="3">
        <v>145005.5</v>
      </c>
      <c r="Q1438" s="3">
        <f>SUM(Exportaciones_FOB_frutas[[#This Row],[Enero]:[Diciembre]])</f>
        <v>5305437.0100000007</v>
      </c>
      <c r="R1438" t="s">
        <v>236</v>
      </c>
      <c r="S1438">
        <v>2018</v>
      </c>
    </row>
    <row r="1439" spans="1:19" x14ac:dyDescent="0.35">
      <c r="A1439" s="3" t="str">
        <f>+_xlfn.CONCAT(Exportaciones_FOB_frutas[[#This Row],[País]],Exportaciones_FOB_frutas[[#This Row],[Detalle]],Exportaciones_FOB_frutas[[#This Row],[Año]])</f>
        <v>VenezuelaManzanas2018</v>
      </c>
      <c r="B1439" s="1" t="s">
        <v>194</v>
      </c>
      <c r="C1439" s="1" t="s">
        <v>4</v>
      </c>
      <c r="D1439" s="1" t="s">
        <v>12</v>
      </c>
      <c r="E1439" s="3">
        <v>0</v>
      </c>
      <c r="F1439" s="3">
        <v>0</v>
      </c>
      <c r="G1439" s="3">
        <v>10584</v>
      </c>
      <c r="H1439" s="3">
        <v>36286.22</v>
      </c>
      <c r="I1439" s="3">
        <v>31213</v>
      </c>
      <c r="J1439" s="3">
        <v>8624</v>
      </c>
      <c r="K1439" s="3">
        <v>18410</v>
      </c>
      <c r="L1439" s="3">
        <v>30502.29</v>
      </c>
      <c r="M1439" s="3">
        <v>0</v>
      </c>
      <c r="N1439" s="3">
        <v>50730.86</v>
      </c>
      <c r="O1439" s="3">
        <v>16464</v>
      </c>
      <c r="P1439" s="3">
        <v>16464</v>
      </c>
      <c r="Q1439" s="3">
        <f>SUM(Exportaciones_FOB_frutas[[#This Row],[Enero]:[Diciembre]])</f>
        <v>219278.37</v>
      </c>
      <c r="R1439" t="s">
        <v>236</v>
      </c>
      <c r="S1439">
        <v>2018</v>
      </c>
    </row>
    <row r="1440" spans="1:19" x14ac:dyDescent="0.35">
      <c r="A1440" s="3" t="str">
        <f>+_xlfn.CONCAT(Exportaciones_FOB_frutas[[#This Row],[País]],Exportaciones_FOB_frutas[[#This Row],[Detalle]],Exportaciones_FOB_frutas[[#This Row],[Año]])</f>
        <v>NigeriaManzanas2018</v>
      </c>
      <c r="B1440" s="1" t="s">
        <v>139</v>
      </c>
      <c r="C1440" s="1" t="s">
        <v>4</v>
      </c>
      <c r="D1440" s="1" t="s">
        <v>12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16899</v>
      </c>
      <c r="K1440" s="3">
        <v>0</v>
      </c>
      <c r="L1440" s="3">
        <v>0</v>
      </c>
      <c r="M1440" s="3">
        <v>0</v>
      </c>
      <c r="N1440" s="3">
        <v>17529</v>
      </c>
      <c r="O1440" s="3">
        <v>0</v>
      </c>
      <c r="P1440" s="3">
        <v>0</v>
      </c>
      <c r="Q1440" s="3">
        <f>SUM(Exportaciones_FOB_frutas[[#This Row],[Enero]:[Diciembre]])</f>
        <v>34428</v>
      </c>
      <c r="R1440" t="s">
        <v>236</v>
      </c>
      <c r="S1440">
        <v>2018</v>
      </c>
    </row>
    <row r="1441" spans="1:19" x14ac:dyDescent="0.35">
      <c r="A1441" s="3" t="str">
        <f>+_xlfn.CONCAT(Exportaciones_FOB_frutas[[#This Row],[País]],Exportaciones_FOB_frutas[[#This Row],[Detalle]],Exportaciones_FOB_frutas[[#This Row],[Año]])</f>
        <v>Nueva ZelandiaManzanas2018</v>
      </c>
      <c r="B1441" s="1" t="s">
        <v>142</v>
      </c>
      <c r="C1441" s="1" t="s">
        <v>4</v>
      </c>
      <c r="D1441" s="1" t="s">
        <v>12</v>
      </c>
      <c r="E1441" s="3">
        <v>0</v>
      </c>
      <c r="F1441" s="3">
        <v>5940</v>
      </c>
      <c r="G1441" s="3">
        <v>0</v>
      </c>
      <c r="H1441" s="3">
        <v>0</v>
      </c>
      <c r="I1441" s="3">
        <v>13343.96</v>
      </c>
      <c r="J1441" s="3">
        <v>9720</v>
      </c>
      <c r="K1441" s="3">
        <v>0</v>
      </c>
      <c r="L1441" s="3">
        <v>0</v>
      </c>
      <c r="M1441" s="3">
        <v>9720</v>
      </c>
      <c r="N1441" s="3">
        <v>32066.9</v>
      </c>
      <c r="O1441" s="3">
        <v>87692</v>
      </c>
      <c r="P1441" s="3">
        <v>0</v>
      </c>
      <c r="Q1441" s="3">
        <f>SUM(Exportaciones_FOB_frutas[[#This Row],[Enero]:[Diciembre]])</f>
        <v>158482.85999999999</v>
      </c>
      <c r="R1441" t="s">
        <v>236</v>
      </c>
      <c r="S1441">
        <v>2018</v>
      </c>
    </row>
    <row r="1442" spans="1:19" x14ac:dyDescent="0.35">
      <c r="A1442" s="3" t="str">
        <f>+_xlfn.CONCAT(Exportaciones_FOB_frutas[[#This Row],[País]],Exportaciones_FOB_frutas[[#This Row],[Detalle]],Exportaciones_FOB_frutas[[#This Row],[Año]])</f>
        <v>República DominicanaManzanas2018</v>
      </c>
      <c r="B1442" s="1" t="s">
        <v>158</v>
      </c>
      <c r="C1442" s="1" t="s">
        <v>4</v>
      </c>
      <c r="D1442" s="1" t="s">
        <v>12</v>
      </c>
      <c r="E1442" s="3">
        <v>8085</v>
      </c>
      <c r="F1442" s="3">
        <v>0</v>
      </c>
      <c r="G1442" s="3">
        <v>0</v>
      </c>
      <c r="H1442" s="3">
        <v>0</v>
      </c>
      <c r="I1442" s="3">
        <v>20874</v>
      </c>
      <c r="J1442" s="3">
        <v>9065</v>
      </c>
      <c r="K1442" s="3">
        <v>18816</v>
      </c>
      <c r="L1442" s="3">
        <v>83851.56</v>
      </c>
      <c r="M1442" s="3">
        <v>39200</v>
      </c>
      <c r="N1442" s="3">
        <v>40980.53</v>
      </c>
      <c r="O1442" s="3">
        <v>0</v>
      </c>
      <c r="P1442" s="3">
        <v>0</v>
      </c>
      <c r="Q1442" s="3">
        <f>SUM(Exportaciones_FOB_frutas[[#This Row],[Enero]:[Diciembre]])</f>
        <v>220872.09</v>
      </c>
      <c r="R1442" t="s">
        <v>236</v>
      </c>
      <c r="S1442">
        <v>2018</v>
      </c>
    </row>
    <row r="1443" spans="1:19" x14ac:dyDescent="0.35">
      <c r="A1443" s="3" t="str">
        <f>+_xlfn.CONCAT(Exportaciones_FOB_frutas[[#This Row],[País]],Exportaciones_FOB_frutas[[#This Row],[Detalle]],Exportaciones_FOB_frutas[[#This Row],[Año]])</f>
        <v>BahreinManzanas2018</v>
      </c>
      <c r="B1443" s="2" t="s">
        <v>39</v>
      </c>
      <c r="C1443" s="2" t="s">
        <v>4</v>
      </c>
      <c r="D1443" s="2" t="s">
        <v>12</v>
      </c>
      <c r="E1443" s="3">
        <v>0</v>
      </c>
      <c r="F1443" s="3">
        <v>0</v>
      </c>
      <c r="G1443" s="3">
        <v>158229.12</v>
      </c>
      <c r="H1443" s="3">
        <v>260127.19</v>
      </c>
      <c r="I1443" s="3">
        <v>369564.74000000005</v>
      </c>
      <c r="J1443" s="3">
        <v>258764.58999999997</v>
      </c>
      <c r="K1443" s="3">
        <v>305923.24</v>
      </c>
      <c r="L1443" s="3">
        <v>163275.84</v>
      </c>
      <c r="M1443" s="3">
        <v>107313.92000000001</v>
      </c>
      <c r="N1443" s="3">
        <v>18624.900000000001</v>
      </c>
      <c r="O1443" s="3">
        <v>0</v>
      </c>
      <c r="P1443" s="3">
        <v>0</v>
      </c>
      <c r="Q1443" s="3">
        <f>SUM(Exportaciones_FOB_frutas[[#This Row],[Enero]:[Diciembre]])</f>
        <v>1641823.5399999998</v>
      </c>
      <c r="R1443" t="s">
        <v>236</v>
      </c>
      <c r="S1443">
        <v>2018</v>
      </c>
    </row>
    <row r="1444" spans="1:19" x14ac:dyDescent="0.35">
      <c r="A1444" s="3" t="str">
        <f>+_xlfn.CONCAT(Exportaciones_FOB_frutas[[#This Row],[País]],Exportaciones_FOB_frutas[[#This Row],[Detalle]],Exportaciones_FOB_frutas[[#This Row],[Año]])</f>
        <v>IrlandaManzanas2018</v>
      </c>
      <c r="B1444" s="1" t="s">
        <v>99</v>
      </c>
      <c r="C1444" s="1" t="s">
        <v>4</v>
      </c>
      <c r="D1444" s="1" t="s">
        <v>12</v>
      </c>
      <c r="E1444" s="3">
        <v>0</v>
      </c>
      <c r="F1444" s="3">
        <v>44223.54</v>
      </c>
      <c r="G1444" s="3">
        <v>61232.5</v>
      </c>
      <c r="H1444" s="3">
        <v>418526.16000000003</v>
      </c>
      <c r="I1444" s="3">
        <v>557454.11</v>
      </c>
      <c r="J1444" s="3">
        <v>1169771.27</v>
      </c>
      <c r="K1444" s="3">
        <v>1000982.81</v>
      </c>
      <c r="L1444" s="3">
        <v>367604.59</v>
      </c>
      <c r="M1444" s="3">
        <v>41142</v>
      </c>
      <c r="N1444" s="3">
        <v>0</v>
      </c>
      <c r="O1444" s="3">
        <v>0</v>
      </c>
      <c r="P1444" s="3">
        <v>137968.48000000001</v>
      </c>
      <c r="Q1444" s="3">
        <f>SUM(Exportaciones_FOB_frutas[[#This Row],[Enero]:[Diciembre]])</f>
        <v>3798905.46</v>
      </c>
      <c r="R1444" t="s">
        <v>236</v>
      </c>
      <c r="S1444">
        <v>2018</v>
      </c>
    </row>
    <row r="1445" spans="1:19" x14ac:dyDescent="0.35">
      <c r="A1445" s="3" t="str">
        <f>+_xlfn.CONCAT(Exportaciones_FOB_frutas[[#This Row],[País]],Exportaciones_FOB_frutas[[#This Row],[Detalle]],Exportaciones_FOB_frutas[[#This Row],[Año]])</f>
        <v>PortugalManzanas2018</v>
      </c>
      <c r="B1445" s="2" t="s">
        <v>152</v>
      </c>
      <c r="C1445" s="2" t="s">
        <v>4</v>
      </c>
      <c r="D1445" s="2" t="s">
        <v>12</v>
      </c>
      <c r="E1445" s="3">
        <v>0</v>
      </c>
      <c r="F1445" s="3">
        <v>0</v>
      </c>
      <c r="G1445" s="3">
        <v>20390.97</v>
      </c>
      <c r="H1445" s="3">
        <v>144264.74</v>
      </c>
      <c r="I1445" s="3">
        <v>95977.33</v>
      </c>
      <c r="J1445" s="3">
        <v>334410.21000000002</v>
      </c>
      <c r="K1445" s="3">
        <v>439615.70999999996</v>
      </c>
      <c r="L1445" s="3">
        <v>218501.6</v>
      </c>
      <c r="M1445" s="3">
        <v>0</v>
      </c>
      <c r="N1445" s="3">
        <v>0</v>
      </c>
      <c r="O1445" s="3">
        <v>0</v>
      </c>
      <c r="P1445" s="3">
        <v>0</v>
      </c>
      <c r="Q1445" s="3">
        <f>SUM(Exportaciones_FOB_frutas[[#This Row],[Enero]:[Diciembre]])</f>
        <v>1253160.56</v>
      </c>
      <c r="R1445" t="s">
        <v>236</v>
      </c>
      <c r="S1445">
        <v>2018</v>
      </c>
    </row>
    <row r="1446" spans="1:19" x14ac:dyDescent="0.35">
      <c r="A1446" s="3" t="str">
        <f>+_xlfn.CONCAT(Exportaciones_FOB_frutas[[#This Row],[País]],Exportaciones_FOB_frutas[[#This Row],[Detalle]],Exportaciones_FOB_frutas[[#This Row],[Año]])</f>
        <v>GreciaManzanas2018</v>
      </c>
      <c r="B1446" s="1" t="s">
        <v>85</v>
      </c>
      <c r="C1446" s="1" t="s">
        <v>4</v>
      </c>
      <c r="D1446" s="1" t="s">
        <v>12</v>
      </c>
      <c r="E1446" s="3">
        <v>0</v>
      </c>
      <c r="F1446" s="3">
        <v>0</v>
      </c>
      <c r="G1446" s="3">
        <v>0</v>
      </c>
      <c r="H1446" s="3">
        <v>0</v>
      </c>
      <c r="I1446" s="3">
        <v>236447.44</v>
      </c>
      <c r="J1446" s="3">
        <v>245509.86000000002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f>SUM(Exportaciones_FOB_frutas[[#This Row],[Enero]:[Diciembre]])</f>
        <v>481957.30000000005</v>
      </c>
      <c r="R1446" t="s">
        <v>236</v>
      </c>
      <c r="S1446">
        <v>2018</v>
      </c>
    </row>
    <row r="1447" spans="1:19" x14ac:dyDescent="0.35">
      <c r="A1447" s="3" t="str">
        <f>+_xlfn.CONCAT(Exportaciones_FOB_frutas[[#This Row],[País]],Exportaciones_FOB_frutas[[#This Row],[Detalle]],Exportaciones_FOB_frutas[[#This Row],[Año]])</f>
        <v>NoruegaManzanas2018</v>
      </c>
      <c r="B1447" s="1" t="s">
        <v>140</v>
      </c>
      <c r="C1447" s="1" t="s">
        <v>4</v>
      </c>
      <c r="D1447" s="1" t="s">
        <v>12</v>
      </c>
      <c r="E1447" s="3">
        <v>0</v>
      </c>
      <c r="F1447" s="3">
        <v>0</v>
      </c>
      <c r="G1447" s="3">
        <v>515149.15</v>
      </c>
      <c r="H1447" s="3">
        <v>1230200.49</v>
      </c>
      <c r="I1447" s="3">
        <v>990653.11</v>
      </c>
      <c r="J1447" s="3">
        <v>1265863.46</v>
      </c>
      <c r="K1447" s="3">
        <v>1162892.6399999999</v>
      </c>
      <c r="L1447" s="3">
        <v>180629.07</v>
      </c>
      <c r="M1447" s="3">
        <v>53023</v>
      </c>
      <c r="N1447" s="3">
        <v>55018.8</v>
      </c>
      <c r="O1447" s="3">
        <v>0</v>
      </c>
      <c r="P1447" s="3">
        <v>40551.599999999999</v>
      </c>
      <c r="Q1447" s="3">
        <f>SUM(Exportaciones_FOB_frutas[[#This Row],[Enero]:[Diciembre]])</f>
        <v>5493981.3199999994</v>
      </c>
      <c r="R1447" t="s">
        <v>236</v>
      </c>
      <c r="S1447">
        <v>2018</v>
      </c>
    </row>
    <row r="1448" spans="1:19" x14ac:dyDescent="0.35">
      <c r="A1448" s="3" t="str">
        <f>+_xlfn.CONCAT(Exportaciones_FOB_frutas[[#This Row],[País]],Exportaciones_FOB_frutas[[#This Row],[Detalle]],Exportaciones_FOB_frutas[[#This Row],[Año]])</f>
        <v>OmánManzanas2018</v>
      </c>
      <c r="B1448" s="1" t="s">
        <v>143</v>
      </c>
      <c r="C1448" s="1" t="s">
        <v>4</v>
      </c>
      <c r="D1448" s="1" t="s">
        <v>12</v>
      </c>
      <c r="E1448" s="3">
        <v>0</v>
      </c>
      <c r="F1448" s="3">
        <v>0</v>
      </c>
      <c r="G1448" s="3">
        <v>80547.62</v>
      </c>
      <c r="H1448" s="3">
        <v>535648.86</v>
      </c>
      <c r="I1448" s="3">
        <v>139924.82</v>
      </c>
      <c r="J1448" s="3">
        <v>47056.29</v>
      </c>
      <c r="K1448" s="3">
        <v>36972.199999999997</v>
      </c>
      <c r="L1448" s="3">
        <v>0</v>
      </c>
      <c r="M1448" s="3">
        <v>38856.89</v>
      </c>
      <c r="N1448" s="3">
        <v>0</v>
      </c>
      <c r="O1448" s="3">
        <v>0</v>
      </c>
      <c r="P1448" s="3">
        <v>0</v>
      </c>
      <c r="Q1448" s="3">
        <f>SUM(Exportaciones_FOB_frutas[[#This Row],[Enero]:[Diciembre]])</f>
        <v>879006.68</v>
      </c>
      <c r="R1448" t="s">
        <v>236</v>
      </c>
      <c r="S1448">
        <v>2018</v>
      </c>
    </row>
    <row r="1449" spans="1:19" x14ac:dyDescent="0.35">
      <c r="A1449" s="3" t="str">
        <f>+_xlfn.CONCAT(Exportaciones_FOB_frutas[[#This Row],[País]],Exportaciones_FOB_frutas[[#This Row],[Detalle]],Exportaciones_FOB_frutas[[#This Row],[Año]])</f>
        <v>HondurasManzanas2018</v>
      </c>
      <c r="B1449" s="2" t="s">
        <v>93</v>
      </c>
      <c r="C1449" s="2" t="s">
        <v>4</v>
      </c>
      <c r="D1449" s="2" t="s">
        <v>12</v>
      </c>
      <c r="E1449" s="3">
        <v>0</v>
      </c>
      <c r="F1449" s="3">
        <v>20580</v>
      </c>
      <c r="G1449" s="3">
        <v>69902</v>
      </c>
      <c r="H1449" s="3">
        <v>155296.28</v>
      </c>
      <c r="I1449" s="3">
        <v>220652.55</v>
      </c>
      <c r="J1449" s="3">
        <v>238899.85</v>
      </c>
      <c r="K1449" s="3">
        <v>197412</v>
      </c>
      <c r="L1449" s="3">
        <v>489461</v>
      </c>
      <c r="M1449" s="3">
        <v>457250.5</v>
      </c>
      <c r="N1449" s="3">
        <v>402213.5</v>
      </c>
      <c r="O1449" s="3">
        <v>96076.5</v>
      </c>
      <c r="P1449" s="3">
        <v>0</v>
      </c>
      <c r="Q1449" s="3">
        <f>SUM(Exportaciones_FOB_frutas[[#This Row],[Enero]:[Diciembre]])</f>
        <v>2347744.1799999997</v>
      </c>
      <c r="R1449" t="s">
        <v>236</v>
      </c>
      <c r="S1449">
        <v>2018</v>
      </c>
    </row>
    <row r="1450" spans="1:19" x14ac:dyDescent="0.35">
      <c r="A1450" s="3" t="str">
        <f>+_xlfn.CONCAT(Exportaciones_FOB_frutas[[#This Row],[País]],Exportaciones_FOB_frutas[[#This Row],[Detalle]],Exportaciones_FOB_frutas[[#This Row],[Año]])</f>
        <v>NicaraguaManzanas2018</v>
      </c>
      <c r="B1450" s="1" t="s">
        <v>138</v>
      </c>
      <c r="C1450" s="1" t="s">
        <v>4</v>
      </c>
      <c r="D1450" s="1" t="s">
        <v>12</v>
      </c>
      <c r="E1450" s="3">
        <v>0</v>
      </c>
      <c r="F1450" s="3">
        <v>0</v>
      </c>
      <c r="G1450" s="3">
        <v>0</v>
      </c>
      <c r="H1450" s="3">
        <v>14406</v>
      </c>
      <c r="I1450" s="3">
        <v>31622.5</v>
      </c>
      <c r="J1450" s="3">
        <v>71918.5</v>
      </c>
      <c r="K1450" s="3">
        <v>20188</v>
      </c>
      <c r="L1450" s="3">
        <v>53830</v>
      </c>
      <c r="M1450" s="3">
        <v>56557.5</v>
      </c>
      <c r="N1450" s="3">
        <v>27958</v>
      </c>
      <c r="O1450" s="3">
        <v>14185.5</v>
      </c>
      <c r="P1450" s="3">
        <v>0</v>
      </c>
      <c r="Q1450" s="3">
        <f>SUM(Exportaciones_FOB_frutas[[#This Row],[Enero]:[Diciembre]])</f>
        <v>290666</v>
      </c>
      <c r="R1450" t="s">
        <v>236</v>
      </c>
      <c r="S1450">
        <v>2018</v>
      </c>
    </row>
    <row r="1451" spans="1:19" x14ac:dyDescent="0.35">
      <c r="A1451" s="3" t="str">
        <f>+_xlfn.CONCAT(Exportaciones_FOB_frutas[[#This Row],[País]],Exportaciones_FOB_frutas[[#This Row],[Detalle]],Exportaciones_FOB_frutas[[#This Row],[Año]])</f>
        <v>CubaManzanas2018</v>
      </c>
      <c r="B1451" s="1" t="s">
        <v>64</v>
      </c>
      <c r="C1451" s="1" t="s">
        <v>4</v>
      </c>
      <c r="D1451" s="1" t="s">
        <v>12</v>
      </c>
      <c r="E1451" s="3">
        <v>0</v>
      </c>
      <c r="F1451" s="3">
        <v>0</v>
      </c>
      <c r="G1451" s="3">
        <v>57776.88</v>
      </c>
      <c r="H1451" s="3">
        <v>99960</v>
      </c>
      <c r="I1451" s="3">
        <v>39780</v>
      </c>
      <c r="J1451" s="3">
        <v>153613.6</v>
      </c>
      <c r="K1451" s="3">
        <v>114452.70000000001</v>
      </c>
      <c r="L1451" s="3">
        <v>219197.28</v>
      </c>
      <c r="M1451" s="3">
        <v>19992</v>
      </c>
      <c r="N1451" s="3">
        <v>42336</v>
      </c>
      <c r="O1451" s="3">
        <v>0</v>
      </c>
      <c r="P1451" s="3">
        <v>0</v>
      </c>
      <c r="Q1451" s="3">
        <f>SUM(Exportaciones_FOB_frutas[[#This Row],[Enero]:[Diciembre]])</f>
        <v>747108.46</v>
      </c>
      <c r="R1451" t="s">
        <v>236</v>
      </c>
      <c r="S1451">
        <v>2018</v>
      </c>
    </row>
    <row r="1452" spans="1:19" x14ac:dyDescent="0.35">
      <c r="A1452" s="3" t="str">
        <f>+_xlfn.CONCAT(Exportaciones_FOB_frutas[[#This Row],[País]],Exportaciones_FOB_frutas[[#This Row],[Detalle]],Exportaciones_FOB_frutas[[#This Row],[Año]])</f>
        <v>BangladeshManzanas2018</v>
      </c>
      <c r="B1452" s="2" t="s">
        <v>40</v>
      </c>
      <c r="C1452" s="2" t="s">
        <v>4</v>
      </c>
      <c r="D1452" s="2" t="s">
        <v>12</v>
      </c>
      <c r="E1452" s="3">
        <v>0</v>
      </c>
      <c r="F1452" s="3">
        <v>0</v>
      </c>
      <c r="G1452" s="3">
        <v>0</v>
      </c>
      <c r="H1452" s="3">
        <v>624300.22</v>
      </c>
      <c r="I1452" s="3">
        <v>918176.94999999984</v>
      </c>
      <c r="J1452" s="3">
        <v>236269.25</v>
      </c>
      <c r="K1452" s="3">
        <v>132072.26999999999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f>SUM(Exportaciones_FOB_frutas[[#This Row],[Enero]:[Diciembre]])</f>
        <v>1910818.69</v>
      </c>
      <c r="R1452" t="s">
        <v>236</v>
      </c>
      <c r="S1452">
        <v>2018</v>
      </c>
    </row>
    <row r="1453" spans="1:19" x14ac:dyDescent="0.35">
      <c r="A1453" s="3" t="str">
        <f>+_xlfn.CONCAT(Exportaciones_FOB_frutas[[#This Row],[País]],Exportaciones_FOB_frutas[[#This Row],[Detalle]],Exportaciones_FOB_frutas[[#This Row],[Año]])</f>
        <v>UcraniaManzanas2018</v>
      </c>
      <c r="B1453" s="1" t="s">
        <v>191</v>
      </c>
      <c r="C1453" s="1" t="s">
        <v>4</v>
      </c>
      <c r="D1453" s="1" t="s">
        <v>12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17388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f>SUM(Exportaciones_FOB_frutas[[#This Row],[Enero]:[Diciembre]])</f>
        <v>17388</v>
      </c>
      <c r="R1453" t="s">
        <v>236</v>
      </c>
      <c r="S1453">
        <v>2018</v>
      </c>
    </row>
    <row r="1454" spans="1:19" x14ac:dyDescent="0.35">
      <c r="A1454" s="3" t="str">
        <f>+_xlfn.CONCAT(Exportaciones_FOB_frutas[[#This Row],[País]],Exportaciones_FOB_frutas[[#This Row],[Detalle]],Exportaciones_FOB_frutas[[#This Row],[Año]])</f>
        <v>Trinidad y TobagoManzanas2018</v>
      </c>
      <c r="B1454" s="2" t="s">
        <v>187</v>
      </c>
      <c r="C1454" s="2" t="s">
        <v>4</v>
      </c>
      <c r="D1454" s="2" t="s">
        <v>12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20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f>SUM(Exportaciones_FOB_frutas[[#This Row],[Enero]:[Diciembre]])</f>
        <v>20</v>
      </c>
      <c r="R1454" t="s">
        <v>236</v>
      </c>
      <c r="S1454">
        <v>2018</v>
      </c>
    </row>
    <row r="1455" spans="1:19" x14ac:dyDescent="0.35">
      <c r="A1455" s="3" t="str">
        <f>+_xlfn.CONCAT(Exportaciones_FOB_frutas[[#This Row],[País]],Exportaciones_FOB_frutas[[#This Row],[Detalle]],Exportaciones_FOB_frutas[[#This Row],[Año]])</f>
        <v>EgiptoManzanas2018</v>
      </c>
      <c r="B1455" s="2" t="s">
        <v>69</v>
      </c>
      <c r="C1455" s="2" t="s">
        <v>4</v>
      </c>
      <c r="D1455" s="2" t="s">
        <v>12</v>
      </c>
      <c r="E1455" s="3">
        <v>0</v>
      </c>
      <c r="F1455" s="3">
        <v>0</v>
      </c>
      <c r="G1455" s="3">
        <v>0</v>
      </c>
      <c r="H1455" s="3">
        <v>0</v>
      </c>
      <c r="I1455" s="3">
        <v>18869.84</v>
      </c>
      <c r="J1455" s="3">
        <v>74641.7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f>SUM(Exportaciones_FOB_frutas[[#This Row],[Enero]:[Diciembre]])</f>
        <v>93511.54</v>
      </c>
      <c r="R1455" t="s">
        <v>236</v>
      </c>
      <c r="S1455">
        <v>2018</v>
      </c>
    </row>
    <row r="1456" spans="1:19" x14ac:dyDescent="0.35">
      <c r="A1456" s="3" t="str">
        <f>+_xlfn.CONCAT(Exportaciones_FOB_frutas[[#This Row],[País]],Exportaciones_FOB_frutas[[#This Row],[Detalle]],Exportaciones_FOB_frutas[[#This Row],[Año]])</f>
        <v>KeniaManzanas2018</v>
      </c>
      <c r="B1456" s="1" t="s">
        <v>113</v>
      </c>
      <c r="C1456" s="1" t="s">
        <v>4</v>
      </c>
      <c r="D1456" s="1" t="s">
        <v>12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16203.28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f>SUM(Exportaciones_FOB_frutas[[#This Row],[Enero]:[Diciembre]])</f>
        <v>16203.28</v>
      </c>
      <c r="R1456" t="s">
        <v>236</v>
      </c>
      <c r="S1456">
        <v>2018</v>
      </c>
    </row>
    <row r="1457" spans="1:19" x14ac:dyDescent="0.35">
      <c r="A1457" s="3" t="str">
        <f>+_xlfn.CONCAT(Exportaciones_FOB_frutas[[#This Row],[País]],Exportaciones_FOB_frutas[[#This Row],[Detalle]],Exportaciones_FOB_frutas[[#This Row],[Año]])</f>
        <v>QatarManzanas2018</v>
      </c>
      <c r="B1457" s="2" t="s">
        <v>154</v>
      </c>
      <c r="C1457" s="2" t="s">
        <v>4</v>
      </c>
      <c r="D1457" s="2" t="s">
        <v>12</v>
      </c>
      <c r="E1457" s="3">
        <v>0</v>
      </c>
      <c r="F1457" s="3">
        <v>0</v>
      </c>
      <c r="G1457" s="3">
        <v>257106.85</v>
      </c>
      <c r="H1457" s="3">
        <v>616899.12</v>
      </c>
      <c r="I1457" s="3">
        <v>619470.42000000004</v>
      </c>
      <c r="J1457" s="3">
        <v>299420.55000000005</v>
      </c>
      <c r="K1457" s="3">
        <v>866495.4</v>
      </c>
      <c r="L1457" s="3">
        <v>219083.39</v>
      </c>
      <c r="M1457" s="3">
        <v>0</v>
      </c>
      <c r="N1457" s="3">
        <v>0</v>
      </c>
      <c r="O1457" s="3">
        <v>0</v>
      </c>
      <c r="P1457" s="3">
        <v>0</v>
      </c>
      <c r="Q1457" s="3">
        <f>SUM(Exportaciones_FOB_frutas[[#This Row],[Enero]:[Diciembre]])</f>
        <v>2878475.7300000004</v>
      </c>
      <c r="R1457" t="s">
        <v>236</v>
      </c>
      <c r="S1457">
        <v>2018</v>
      </c>
    </row>
    <row r="1458" spans="1:19" x14ac:dyDescent="0.35">
      <c r="A1458" s="3" t="str">
        <f>+_xlfn.CONCAT(Exportaciones_FOB_frutas[[#This Row],[País]],Exportaciones_FOB_frutas[[#This Row],[Detalle]],Exportaciones_FOB_frutas[[#This Row],[Año]])</f>
        <v>KuwaitManzanas2018</v>
      </c>
      <c r="B1458" s="2" t="s">
        <v>115</v>
      </c>
      <c r="C1458" s="2" t="s">
        <v>4</v>
      </c>
      <c r="D1458" s="2" t="s">
        <v>12</v>
      </c>
      <c r="E1458" s="3">
        <v>0</v>
      </c>
      <c r="F1458" s="3">
        <v>0</v>
      </c>
      <c r="G1458" s="3">
        <v>515476.71</v>
      </c>
      <c r="H1458" s="3">
        <v>969368.28999999992</v>
      </c>
      <c r="I1458" s="3">
        <v>470268.1</v>
      </c>
      <c r="J1458" s="3">
        <v>617117.46</v>
      </c>
      <c r="K1458" s="3">
        <v>431409.75</v>
      </c>
      <c r="L1458" s="3">
        <v>100300.97</v>
      </c>
      <c r="M1458" s="3">
        <v>0</v>
      </c>
      <c r="N1458" s="3">
        <v>0</v>
      </c>
      <c r="O1458" s="3">
        <v>0</v>
      </c>
      <c r="P1458" s="3">
        <v>0</v>
      </c>
      <c r="Q1458" s="3">
        <f>SUM(Exportaciones_FOB_frutas[[#This Row],[Enero]:[Diciembre]])</f>
        <v>3103941.2800000003</v>
      </c>
      <c r="R1458" t="s">
        <v>236</v>
      </c>
      <c r="S1458">
        <v>2018</v>
      </c>
    </row>
    <row r="1459" spans="1:19" x14ac:dyDescent="0.35">
      <c r="A1459" s="3" t="str">
        <f>+_xlfn.CONCAT(Exportaciones_FOB_frutas[[#This Row],[País]],Exportaciones_FOB_frutas[[#This Row],[Detalle]],Exportaciones_FOB_frutas[[#This Row],[Año]])</f>
        <v>JordaniaManzanas2018</v>
      </c>
      <c r="B1459" s="1" t="s">
        <v>111</v>
      </c>
      <c r="C1459" s="1" t="s">
        <v>4</v>
      </c>
      <c r="D1459" s="1" t="s">
        <v>12</v>
      </c>
      <c r="E1459" s="3">
        <v>0</v>
      </c>
      <c r="F1459" s="3">
        <v>0</v>
      </c>
      <c r="G1459" s="3">
        <v>51577.02</v>
      </c>
      <c r="H1459" s="3">
        <v>33969.39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f>SUM(Exportaciones_FOB_frutas[[#This Row],[Enero]:[Diciembre]])</f>
        <v>85546.41</v>
      </c>
      <c r="R1459" t="s">
        <v>236</v>
      </c>
      <c r="S1459">
        <v>2018</v>
      </c>
    </row>
    <row r="1460" spans="1:19" x14ac:dyDescent="0.35">
      <c r="A1460" s="3" t="str">
        <f>+_xlfn.CONCAT(Exportaciones_FOB_frutas[[#This Row],[País]],Exportaciones_FOB_frutas[[#This Row],[Detalle]],Exportaciones_FOB_frutas[[#This Row],[Año]])</f>
        <v>LibanoManzanas2018</v>
      </c>
      <c r="B1460" s="1" t="s">
        <v>118</v>
      </c>
      <c r="C1460" s="1" t="s">
        <v>4</v>
      </c>
      <c r="D1460" s="1" t="s">
        <v>12</v>
      </c>
      <c r="E1460" s="3">
        <v>0</v>
      </c>
      <c r="F1460" s="3">
        <v>0</v>
      </c>
      <c r="G1460" s="3">
        <v>0</v>
      </c>
      <c r="H1460" s="3">
        <v>0</v>
      </c>
      <c r="I1460" s="3">
        <v>20317</v>
      </c>
      <c r="J1460" s="3">
        <v>18104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f>SUM(Exportaciones_FOB_frutas[[#This Row],[Enero]:[Diciembre]])</f>
        <v>38421</v>
      </c>
      <c r="R1460" t="s">
        <v>236</v>
      </c>
      <c r="S1460">
        <v>2018</v>
      </c>
    </row>
    <row r="1461" spans="1:19" x14ac:dyDescent="0.35">
      <c r="A1461" s="3" t="str">
        <f>+_xlfn.CONCAT(Exportaciones_FOB_frutas[[#This Row],[País]],Exportaciones_FOB_frutas[[#This Row],[Detalle]],Exportaciones_FOB_frutas[[#This Row],[Año]])</f>
        <v>CambodiaManzanas2018</v>
      </c>
      <c r="B1461" s="1" t="s">
        <v>53</v>
      </c>
      <c r="C1461" s="1" t="s">
        <v>4</v>
      </c>
      <c r="D1461" s="1" t="s">
        <v>12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35148.980000000003</v>
      </c>
      <c r="N1461" s="3">
        <v>0</v>
      </c>
      <c r="O1461" s="3">
        <v>0</v>
      </c>
      <c r="P1461" s="3">
        <v>0</v>
      </c>
      <c r="Q1461" s="3">
        <f>SUM(Exportaciones_FOB_frutas[[#This Row],[Enero]:[Diciembre]])</f>
        <v>35148.980000000003</v>
      </c>
      <c r="R1461" t="s">
        <v>236</v>
      </c>
      <c r="S1461">
        <v>2018</v>
      </c>
    </row>
    <row r="1462" spans="1:19" x14ac:dyDescent="0.35">
      <c r="A1462" s="3" t="str">
        <f>+_xlfn.CONCAT(Exportaciones_FOB_frutas[[#This Row],[País]],Exportaciones_FOB_frutas[[#This Row],[Detalle]],Exportaciones_FOB_frutas[[#This Row],[Año]])</f>
        <v>ChipreManzanas2018</v>
      </c>
      <c r="B1462" s="2" t="s">
        <v>57</v>
      </c>
      <c r="C1462" s="2" t="s">
        <v>4</v>
      </c>
      <c r="D1462" s="2" t="s">
        <v>12</v>
      </c>
      <c r="E1462" s="3">
        <v>0</v>
      </c>
      <c r="F1462" s="3">
        <v>0</v>
      </c>
      <c r="G1462" s="3">
        <v>0</v>
      </c>
      <c r="H1462" s="3">
        <v>42027.99</v>
      </c>
      <c r="I1462" s="3">
        <v>43255.13</v>
      </c>
      <c r="J1462" s="3">
        <v>45179.46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f>SUM(Exportaciones_FOB_frutas[[#This Row],[Enero]:[Diciembre]])</f>
        <v>130462.57999999999</v>
      </c>
      <c r="R1462" t="s">
        <v>236</v>
      </c>
      <c r="S1462">
        <v>2018</v>
      </c>
    </row>
    <row r="1463" spans="1:19" x14ac:dyDescent="0.35">
      <c r="A1463" s="3" t="str">
        <f>+_xlfn.CONCAT(Exportaciones_FOB_frutas[[#This Row],[País]],Exportaciones_FOB_frutas[[#This Row],[Detalle]],Exportaciones_FOB_frutas[[#This Row],[Año]])</f>
        <v>EstoniaManzanas2018</v>
      </c>
      <c r="B1463" s="1" t="s">
        <v>75</v>
      </c>
      <c r="C1463" s="1" t="s">
        <v>4</v>
      </c>
      <c r="D1463" s="1" t="s">
        <v>12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38209.94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f>SUM(Exportaciones_FOB_frutas[[#This Row],[Enero]:[Diciembre]])</f>
        <v>38209.94</v>
      </c>
      <c r="R1463" t="s">
        <v>236</v>
      </c>
      <c r="S1463">
        <v>2018</v>
      </c>
    </row>
    <row r="1464" spans="1:19" x14ac:dyDescent="0.35">
      <c r="A1464" s="3" t="str">
        <f>+_xlfn.CONCAT(Exportaciones_FOB_frutas[[#This Row],[País]],Exportaciones_FOB_frutas[[#This Row],[Detalle]],Exportaciones_FOB_frutas[[#This Row],[Año]])</f>
        <v>GuyanaManzanas2018</v>
      </c>
      <c r="B1464" s="2" t="s">
        <v>90</v>
      </c>
      <c r="C1464" s="2" t="s">
        <v>4</v>
      </c>
      <c r="D1464" s="2" t="s">
        <v>12</v>
      </c>
      <c r="E1464" s="3">
        <v>0</v>
      </c>
      <c r="F1464" s="3">
        <v>20090</v>
      </c>
      <c r="G1464" s="3">
        <v>11172</v>
      </c>
      <c r="H1464" s="3">
        <v>5852</v>
      </c>
      <c r="I1464" s="3">
        <v>0</v>
      </c>
      <c r="J1464" s="3">
        <v>0</v>
      </c>
      <c r="K1464" s="3">
        <v>17542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f>SUM(Exportaciones_FOB_frutas[[#This Row],[Enero]:[Diciembre]])</f>
        <v>54656</v>
      </c>
      <c r="R1464" t="s">
        <v>236</v>
      </c>
      <c r="S1464">
        <v>2018</v>
      </c>
    </row>
    <row r="1465" spans="1:19" x14ac:dyDescent="0.35">
      <c r="A1465" s="3" t="str">
        <f>+_xlfn.CONCAT(Exportaciones_FOB_frutas[[#This Row],[País]],Exportaciones_FOB_frutas[[#This Row],[Detalle]],Exportaciones_FOB_frutas[[#This Row],[Año]])</f>
        <v>BahamasManzanas2018</v>
      </c>
      <c r="B1465" s="1" t="s">
        <v>38</v>
      </c>
      <c r="C1465" s="1" t="s">
        <v>4</v>
      </c>
      <c r="D1465" s="1" t="s">
        <v>12</v>
      </c>
      <c r="E1465" s="3">
        <v>0</v>
      </c>
      <c r="F1465" s="3">
        <v>0</v>
      </c>
      <c r="G1465" s="3">
        <v>0</v>
      </c>
      <c r="H1465" s="3">
        <v>0</v>
      </c>
      <c r="I1465" s="3">
        <v>44687.98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f>SUM(Exportaciones_FOB_frutas[[#This Row],[Enero]:[Diciembre]])</f>
        <v>44687.98</v>
      </c>
      <c r="R1465" t="s">
        <v>236</v>
      </c>
      <c r="S1465">
        <v>2018</v>
      </c>
    </row>
    <row r="1466" spans="1:19" x14ac:dyDescent="0.35">
      <c r="A1466" s="3" t="str">
        <f>+_xlfn.CONCAT(Exportaciones_FOB_frutas[[#This Row],[País]],Exportaciones_FOB_frutas[[#This Row],[Detalle]],Exportaciones_FOB_frutas[[#This Row],[Año]])</f>
        <v>MaltaManzanas2018</v>
      </c>
      <c r="B1466" s="1" t="s">
        <v>125</v>
      </c>
      <c r="C1466" s="1" t="s">
        <v>4</v>
      </c>
      <c r="D1466" s="1" t="s">
        <v>12</v>
      </c>
      <c r="E1466" s="3">
        <v>0</v>
      </c>
      <c r="F1466" s="3">
        <v>0</v>
      </c>
      <c r="G1466" s="3">
        <v>20512</v>
      </c>
      <c r="H1466" s="3">
        <v>98060</v>
      </c>
      <c r="I1466" s="3">
        <v>141120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f>SUM(Exportaciones_FOB_frutas[[#This Row],[Enero]:[Diciembre]])</f>
        <v>259692</v>
      </c>
      <c r="R1466" t="s">
        <v>236</v>
      </c>
      <c r="S1466">
        <v>2018</v>
      </c>
    </row>
    <row r="1467" spans="1:19" x14ac:dyDescent="0.35">
      <c r="A1467" s="3" t="str">
        <f>+_xlfn.CONCAT(Exportaciones_FOB_frutas[[#This Row],[País]],Exportaciones_FOB_frutas[[#This Row],[Detalle]],Exportaciones_FOB_frutas[[#This Row],[Año]])</f>
        <v>Territorio Francés en AméricaManzanas2018</v>
      </c>
      <c r="B1467" s="1" t="s">
        <v>183</v>
      </c>
      <c r="C1467" s="1" t="s">
        <v>4</v>
      </c>
      <c r="D1467" s="1" t="s">
        <v>12</v>
      </c>
      <c r="E1467" s="3">
        <v>0</v>
      </c>
      <c r="F1467" s="3">
        <v>0</v>
      </c>
      <c r="G1467" s="3">
        <v>17477.34</v>
      </c>
      <c r="H1467" s="3">
        <v>28264.43</v>
      </c>
      <c r="I1467" s="3">
        <v>63948.26</v>
      </c>
      <c r="J1467" s="3">
        <v>90407.489999999991</v>
      </c>
      <c r="K1467" s="3">
        <v>36475</v>
      </c>
      <c r="L1467" s="3">
        <v>115166.15</v>
      </c>
      <c r="M1467" s="3">
        <v>16758</v>
      </c>
      <c r="N1467" s="3">
        <v>16366</v>
      </c>
      <c r="O1467" s="3">
        <v>0</v>
      </c>
      <c r="P1467" s="3">
        <v>0</v>
      </c>
      <c r="Q1467" s="3">
        <f>SUM(Exportaciones_FOB_frutas[[#This Row],[Enero]:[Diciembre]])</f>
        <v>384862.67</v>
      </c>
      <c r="R1467" t="s">
        <v>236</v>
      </c>
      <c r="S1467">
        <v>2018</v>
      </c>
    </row>
    <row r="1468" spans="1:19" x14ac:dyDescent="0.35">
      <c r="A1468" s="3" t="str">
        <f>+_xlfn.CONCAT(Exportaciones_FOB_frutas[[#This Row],[País]],Exportaciones_FOB_frutas[[#This Row],[Detalle]],Exportaciones_FOB_frutas[[#This Row],[Año]])</f>
        <v>LibiaManzanas2018</v>
      </c>
      <c r="B1468" s="1" t="s">
        <v>120</v>
      </c>
      <c r="C1468" s="1" t="s">
        <v>4</v>
      </c>
      <c r="D1468" s="1" t="s">
        <v>12</v>
      </c>
      <c r="E1468" s="3">
        <v>0</v>
      </c>
      <c r="F1468" s="3">
        <v>0</v>
      </c>
      <c r="G1468" s="3">
        <v>0</v>
      </c>
      <c r="H1468" s="3">
        <v>414850.4</v>
      </c>
      <c r="I1468" s="3">
        <v>677279.4</v>
      </c>
      <c r="J1468" s="3">
        <v>562636.44999999995</v>
      </c>
      <c r="K1468" s="3">
        <v>39102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f>SUM(Exportaciones_FOB_frutas[[#This Row],[Enero]:[Diciembre]])</f>
        <v>1693868.25</v>
      </c>
      <c r="R1468" t="s">
        <v>236</v>
      </c>
      <c r="S1468">
        <v>2018</v>
      </c>
    </row>
    <row r="1469" spans="1:19" x14ac:dyDescent="0.35">
      <c r="A1469" s="3" t="str">
        <f>+_xlfn.CONCAT(Exportaciones_FOB_frutas[[#This Row],[País]],Exportaciones_FOB_frutas[[#This Row],[Detalle]],Exportaciones_FOB_frutas[[#This Row],[Año]])</f>
        <v>Otros PaísesManzanas2018</v>
      </c>
      <c r="B1469" s="2" t="s">
        <v>197</v>
      </c>
      <c r="C1469" s="2" t="s">
        <v>4</v>
      </c>
      <c r="D1469" s="2" t="s">
        <v>12</v>
      </c>
      <c r="E1469" s="3">
        <v>0</v>
      </c>
      <c r="F1469" s="3">
        <v>17191</v>
      </c>
      <c r="G1469" s="3">
        <v>42340.99</v>
      </c>
      <c r="H1469" s="3">
        <v>56229.99</v>
      </c>
      <c r="I1469" s="3">
        <v>20160</v>
      </c>
      <c r="J1469" s="3">
        <v>20580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f>SUM(Exportaciones_FOB_frutas[[#This Row],[Enero]:[Diciembre]])</f>
        <v>156501.97999999998</v>
      </c>
      <c r="R1469" t="s">
        <v>236</v>
      </c>
      <c r="S1469">
        <v>2018</v>
      </c>
    </row>
    <row r="1470" spans="1:19" x14ac:dyDescent="0.35">
      <c r="A1470" s="3" t="str">
        <f>+_xlfn.CONCAT(Exportaciones_FOB_frutas[[#This Row],[País]],Exportaciones_FOB_frutas[[#This Row],[Detalle]],Exportaciones_FOB_frutas[[#This Row],[Año]])</f>
        <v>MartinicaManzanas2018</v>
      </c>
      <c r="B1470" s="2" t="s">
        <v>127</v>
      </c>
      <c r="C1470" s="2" t="s">
        <v>4</v>
      </c>
      <c r="D1470" s="2" t="s">
        <v>12</v>
      </c>
      <c r="E1470" s="3">
        <v>0</v>
      </c>
      <c r="F1470" s="3">
        <v>10060</v>
      </c>
      <c r="G1470" s="3">
        <v>18414</v>
      </c>
      <c r="H1470" s="3">
        <v>72426</v>
      </c>
      <c r="I1470" s="3">
        <v>73248</v>
      </c>
      <c r="J1470" s="3">
        <v>74222</v>
      </c>
      <c r="K1470" s="3">
        <v>43022.5</v>
      </c>
      <c r="L1470" s="3">
        <v>34385</v>
      </c>
      <c r="M1470" s="3">
        <v>0</v>
      </c>
      <c r="N1470" s="3">
        <v>0</v>
      </c>
      <c r="O1470" s="3">
        <v>0</v>
      </c>
      <c r="P1470" s="3">
        <v>0</v>
      </c>
      <c r="Q1470" s="3">
        <f>SUM(Exportaciones_FOB_frutas[[#This Row],[Enero]:[Diciembre]])</f>
        <v>325777.5</v>
      </c>
      <c r="R1470" t="s">
        <v>236</v>
      </c>
      <c r="S1470">
        <v>2018</v>
      </c>
    </row>
    <row r="1471" spans="1:19" x14ac:dyDescent="0.35">
      <c r="A1471" s="3" t="str">
        <f>+_xlfn.CONCAT(Exportaciones_FOB_frutas[[#This Row],[País]],Exportaciones_FOB_frutas[[#This Row],[Detalle]],Exportaciones_FOB_frutas[[#This Row],[Año]])</f>
        <v>MongoliaManzanas2018</v>
      </c>
      <c r="B1471" s="2" t="s">
        <v>133</v>
      </c>
      <c r="C1471" s="2" t="s">
        <v>4</v>
      </c>
      <c r="D1471" s="2" t="s">
        <v>12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17539.47</v>
      </c>
      <c r="M1471" s="3">
        <v>0</v>
      </c>
      <c r="N1471" s="3">
        <v>0</v>
      </c>
      <c r="O1471" s="3">
        <v>0</v>
      </c>
      <c r="P1471" s="3">
        <v>0</v>
      </c>
      <c r="Q1471" s="3">
        <f>SUM(Exportaciones_FOB_frutas[[#This Row],[Enero]:[Diciembre]])</f>
        <v>17539.47</v>
      </c>
      <c r="R1471" t="s">
        <v>236</v>
      </c>
      <c r="S1471">
        <v>2018</v>
      </c>
    </row>
    <row r="1472" spans="1:19" x14ac:dyDescent="0.35">
      <c r="A1472" s="3" t="str">
        <f>+_xlfn.CONCAT(Exportaciones_FOB_frutas[[#This Row],[País]],Exportaciones_FOB_frutas[[#This Row],[Detalle]],Exportaciones_FOB_frutas[[#This Row],[Año]])</f>
        <v>MauritaniaManzanas2018</v>
      </c>
      <c r="B1472" s="1" t="s">
        <v>129</v>
      </c>
      <c r="C1472" s="1" t="s">
        <v>4</v>
      </c>
      <c r="D1472" s="1" t="s">
        <v>12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22686.03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f>SUM(Exportaciones_FOB_frutas[[#This Row],[Enero]:[Diciembre]])</f>
        <v>22686.03</v>
      </c>
      <c r="R1472" t="s">
        <v>236</v>
      </c>
      <c r="S1472">
        <v>2018</v>
      </c>
    </row>
    <row r="1473" spans="1:19" x14ac:dyDescent="0.35">
      <c r="A1473" s="3" t="str">
        <f>+_xlfn.CONCAT(Exportaciones_FOB_frutas[[#This Row],[País]],Exportaciones_FOB_frutas[[#This Row],[Detalle]],Exportaciones_FOB_frutas[[#This Row],[Año]])</f>
        <v>Territorio Francés en ÁfricaManzanas2018</v>
      </c>
      <c r="B1473" s="2" t="s">
        <v>182</v>
      </c>
      <c r="C1473" s="2" t="s">
        <v>4</v>
      </c>
      <c r="D1473" s="2" t="s">
        <v>12</v>
      </c>
      <c r="E1473" s="3">
        <v>0</v>
      </c>
      <c r="F1473" s="3">
        <v>0</v>
      </c>
      <c r="G1473" s="3">
        <v>0</v>
      </c>
      <c r="H1473" s="3">
        <v>17910.97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f>SUM(Exportaciones_FOB_frutas[[#This Row],[Enero]:[Diciembre]])</f>
        <v>17910.97</v>
      </c>
      <c r="R1473" t="s">
        <v>236</v>
      </c>
      <c r="S1473">
        <v>2018</v>
      </c>
    </row>
    <row r="1474" spans="1:19" x14ac:dyDescent="0.35">
      <c r="A1474" s="3" t="str">
        <f>+_xlfn.CONCAT(Exportaciones_FOB_frutas[[#This Row],[País]],Exportaciones_FOB_frutas[[#This Row],[Detalle]],Exportaciones_FOB_frutas[[#This Row],[Año]])</f>
        <v>EtiopíaManzanas2018</v>
      </c>
      <c r="B1474" s="2" t="s">
        <v>76</v>
      </c>
      <c r="C1474" s="2" t="s">
        <v>4</v>
      </c>
      <c r="D1474" s="2" t="s">
        <v>12</v>
      </c>
      <c r="E1474" s="3">
        <v>0</v>
      </c>
      <c r="F1474" s="3">
        <v>0</v>
      </c>
      <c r="G1474" s="3">
        <v>0</v>
      </c>
      <c r="H1474" s="3">
        <v>23089.99</v>
      </c>
      <c r="I1474" s="3">
        <v>24354</v>
      </c>
      <c r="J1474" s="3">
        <v>0</v>
      </c>
      <c r="K1474" s="3">
        <v>0</v>
      </c>
      <c r="L1474" s="3">
        <v>20258</v>
      </c>
      <c r="M1474" s="3">
        <v>0</v>
      </c>
      <c r="N1474" s="3">
        <v>0</v>
      </c>
      <c r="O1474" s="3">
        <v>0</v>
      </c>
      <c r="P1474" s="3">
        <v>0</v>
      </c>
      <c r="Q1474" s="3">
        <f>SUM(Exportaciones_FOB_frutas[[#This Row],[Enero]:[Diciembre]])</f>
        <v>67701.990000000005</v>
      </c>
      <c r="R1474" t="s">
        <v>236</v>
      </c>
      <c r="S1474">
        <v>2018</v>
      </c>
    </row>
    <row r="1475" spans="1:19" x14ac:dyDescent="0.35">
      <c r="A1475" s="3" t="str">
        <f>+_xlfn.CONCAT(Exportaciones_FOB_frutas[[#This Row],[País]],Exportaciones_FOB_frutas[[#This Row],[Detalle]],Exportaciones_FOB_frutas[[#This Row],[Año]])</f>
        <v>TogoManzanas2018</v>
      </c>
      <c r="B1475" s="2" t="s">
        <v>186</v>
      </c>
      <c r="C1475" s="2" t="s">
        <v>4</v>
      </c>
      <c r="D1475" s="2" t="s">
        <v>12</v>
      </c>
      <c r="E1475" s="3">
        <v>0</v>
      </c>
      <c r="F1475" s="3">
        <v>0</v>
      </c>
      <c r="G1475" s="3">
        <v>0</v>
      </c>
      <c r="H1475" s="3">
        <v>13570.34</v>
      </c>
      <c r="I1475" s="3">
        <v>0</v>
      </c>
      <c r="J1475" s="3">
        <v>37589.33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f>SUM(Exportaciones_FOB_frutas[[#This Row],[Enero]:[Diciembre]])</f>
        <v>51159.67</v>
      </c>
      <c r="R1475" t="s">
        <v>236</v>
      </c>
      <c r="S1475">
        <v>2018</v>
      </c>
    </row>
    <row r="1476" spans="1:19" x14ac:dyDescent="0.35">
      <c r="A1476" s="3" t="str">
        <f>+_xlfn.CONCAT(Exportaciones_FOB_frutas[[#This Row],[País]],Exportaciones_FOB_frutas[[#This Row],[Detalle]],Exportaciones_FOB_frutas[[#This Row],[Año]])</f>
        <v>Territorio Británico en AméricaManzanas2018</v>
      </c>
      <c r="B1476" s="2" t="s">
        <v>180</v>
      </c>
      <c r="C1476" s="2" t="s">
        <v>4</v>
      </c>
      <c r="D1476" s="2" t="s">
        <v>12</v>
      </c>
      <c r="E1476" s="3">
        <v>0</v>
      </c>
      <c r="F1476" s="3">
        <v>295.2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f>SUM(Exportaciones_FOB_frutas[[#This Row],[Enero]:[Diciembre]])</f>
        <v>295.2</v>
      </c>
      <c r="R1476" t="s">
        <v>236</v>
      </c>
      <c r="S1476">
        <v>2018</v>
      </c>
    </row>
    <row r="1477" spans="1:19" x14ac:dyDescent="0.35">
      <c r="A1477" s="3" t="str">
        <f>+_xlfn.CONCAT(Exportaciones_FOB_frutas[[#This Row],[País]],Exportaciones_FOB_frutas[[#This Row],[Detalle]],Exportaciones_FOB_frutas[[#This Row],[Año]])</f>
        <v>Nueva CaledoniaManzanas2018</v>
      </c>
      <c r="B1477" s="1" t="s">
        <v>141</v>
      </c>
      <c r="C1477" s="1" t="s">
        <v>4</v>
      </c>
      <c r="D1477" s="1" t="s">
        <v>12</v>
      </c>
      <c r="E1477" s="3">
        <v>0</v>
      </c>
      <c r="F1477" s="3">
        <v>0</v>
      </c>
      <c r="G1477" s="3">
        <v>0</v>
      </c>
      <c r="H1477" s="3">
        <v>0</v>
      </c>
      <c r="I1477" s="3">
        <v>14700</v>
      </c>
      <c r="J1477" s="3">
        <v>0</v>
      </c>
      <c r="K1477" s="3">
        <v>0</v>
      </c>
      <c r="L1477" s="3">
        <v>17174.5</v>
      </c>
      <c r="M1477" s="3">
        <v>0</v>
      </c>
      <c r="N1477" s="3">
        <v>0</v>
      </c>
      <c r="O1477" s="3">
        <v>0</v>
      </c>
      <c r="P1477" s="3">
        <v>0</v>
      </c>
      <c r="Q1477" s="3">
        <f>SUM(Exportaciones_FOB_frutas[[#This Row],[Enero]:[Diciembre]])</f>
        <v>31874.5</v>
      </c>
      <c r="R1477" t="s">
        <v>236</v>
      </c>
      <c r="S1477">
        <v>2018</v>
      </c>
    </row>
    <row r="1478" spans="1:19" x14ac:dyDescent="0.35">
      <c r="A1478" s="3" t="str">
        <f>+_xlfn.CONCAT(Exportaciones_FOB_frutas[[#This Row],[País]],Exportaciones_FOB_frutas[[#This Row],[Detalle]],Exportaciones_FOB_frutas[[#This Row],[Año]])</f>
        <v>RwandaManzanas2018</v>
      </c>
      <c r="B1478" s="1" t="s">
        <v>162</v>
      </c>
      <c r="C1478" s="1" t="s">
        <v>4</v>
      </c>
      <c r="D1478" s="1" t="s">
        <v>12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13780.439999999999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f>SUM(Exportaciones_FOB_frutas[[#This Row],[Enero]:[Diciembre]])</f>
        <v>13780.439999999999</v>
      </c>
      <c r="R1478" t="s">
        <v>236</v>
      </c>
      <c r="S1478">
        <v>2018</v>
      </c>
    </row>
    <row r="1479" spans="1:19" x14ac:dyDescent="0.35">
      <c r="A1479" s="3" t="str">
        <f>+_xlfn.CONCAT(Exportaciones_FOB_frutas[[#This Row],[País]],Exportaciones_FOB_frutas[[#This Row],[Detalle]],Exportaciones_FOB_frutas[[#This Row],[Año]])</f>
        <v>DjiboutiManzanas2018</v>
      </c>
      <c r="B1479" s="1" t="s">
        <v>66</v>
      </c>
      <c r="C1479" s="1" t="s">
        <v>4</v>
      </c>
      <c r="D1479" s="1" t="s">
        <v>12</v>
      </c>
      <c r="E1479" s="3">
        <v>0</v>
      </c>
      <c r="F1479" s="3">
        <v>0</v>
      </c>
      <c r="G1479" s="3">
        <v>0</v>
      </c>
      <c r="H1479" s="3">
        <v>0</v>
      </c>
      <c r="I1479" s="3">
        <v>16309.65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f>SUM(Exportaciones_FOB_frutas[[#This Row],[Enero]:[Diciembre]])</f>
        <v>16309.65</v>
      </c>
      <c r="R1479" t="s">
        <v>236</v>
      </c>
      <c r="S1479">
        <v>2018</v>
      </c>
    </row>
    <row r="1480" spans="1:19" x14ac:dyDescent="0.35">
      <c r="A1480" s="3" t="str">
        <f>+_xlfn.CONCAT(Exportaciones_FOB_frutas[[#This Row],[País]],Exportaciones_FOB_frutas[[#This Row],[Detalle]],Exportaciones_FOB_frutas[[#This Row],[Año]])</f>
        <v>KiribatiManzanas2018</v>
      </c>
      <c r="B1480" s="1" t="s">
        <v>220</v>
      </c>
      <c r="C1480" s="1" t="s">
        <v>4</v>
      </c>
      <c r="D1480" s="1" t="s">
        <v>12</v>
      </c>
      <c r="E1480" s="3">
        <v>0</v>
      </c>
      <c r="F1480" s="3">
        <v>0</v>
      </c>
      <c r="G1480" s="3">
        <v>0</v>
      </c>
      <c r="H1480" s="3">
        <v>0</v>
      </c>
      <c r="I1480" s="3">
        <v>16878.900000000001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f>SUM(Exportaciones_FOB_frutas[[#This Row],[Enero]:[Diciembre]])</f>
        <v>16878.900000000001</v>
      </c>
      <c r="R1480" t="s">
        <v>236</v>
      </c>
      <c r="S1480">
        <v>2018</v>
      </c>
    </row>
    <row r="1481" spans="1:19" x14ac:dyDescent="0.35">
      <c r="A1481" s="3" t="str">
        <f>+_xlfn.CONCAT(Exportaciones_FOB_frutas[[#This Row],[País]],Exportaciones_FOB_frutas[[#This Row],[Detalle]],Exportaciones_FOB_frutas[[#This Row],[Año]])</f>
        <v>AlemaniaMaqui2020</v>
      </c>
      <c r="B1481" s="1" t="s">
        <v>3</v>
      </c>
      <c r="C1481" s="1" t="s">
        <v>4</v>
      </c>
      <c r="D1481" s="1" t="s">
        <v>13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284776</v>
      </c>
      <c r="K1481" s="3">
        <v>0</v>
      </c>
      <c r="L1481" s="3">
        <v>0</v>
      </c>
      <c r="M1481" s="3">
        <v>0</v>
      </c>
      <c r="N1481" s="3"/>
      <c r="O1481" s="3"/>
      <c r="P1481" s="3"/>
      <c r="Q1481" s="3">
        <f>SUM(Exportaciones_FOB_frutas[[#This Row],[Enero]:[Diciembre]])</f>
        <v>284776</v>
      </c>
      <c r="R1481" t="s">
        <v>236</v>
      </c>
      <c r="S1481">
        <v>2020</v>
      </c>
    </row>
    <row r="1482" spans="1:19" x14ac:dyDescent="0.35">
      <c r="A1482" s="3" t="str">
        <f>+_xlfn.CONCAT(Exportaciones_FOB_frutas[[#This Row],[País]],Exportaciones_FOB_frutas[[#This Row],[Detalle]],Exportaciones_FOB_frutas[[#This Row],[Año]])</f>
        <v>Estados Unidos de AméricaMaqui2020</v>
      </c>
      <c r="B1482" s="1" t="s">
        <v>74</v>
      </c>
      <c r="C1482" s="1" t="s">
        <v>4</v>
      </c>
      <c r="D1482" s="1" t="s">
        <v>13</v>
      </c>
      <c r="E1482" s="3">
        <v>0</v>
      </c>
      <c r="F1482" s="3">
        <v>6305.11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/>
      <c r="O1482" s="3"/>
      <c r="P1482" s="3"/>
      <c r="Q1482" s="3">
        <f>SUM(Exportaciones_FOB_frutas[[#This Row],[Enero]:[Diciembre]])</f>
        <v>6305.11</v>
      </c>
      <c r="R1482" t="s">
        <v>236</v>
      </c>
      <c r="S1482">
        <v>2020</v>
      </c>
    </row>
    <row r="1483" spans="1:19" x14ac:dyDescent="0.35">
      <c r="A1483" s="3" t="str">
        <f>+_xlfn.CONCAT(Exportaciones_FOB_frutas[[#This Row],[País]],Exportaciones_FOB_frutas[[#This Row],[Detalle]],Exportaciones_FOB_frutas[[#This Row],[Año]])</f>
        <v>Nueva ZelandiaMaqui2020</v>
      </c>
      <c r="B1483" s="1" t="s">
        <v>142</v>
      </c>
      <c r="C1483" s="1" t="s">
        <v>4</v>
      </c>
      <c r="D1483" s="1" t="s">
        <v>13</v>
      </c>
      <c r="E1483" s="3">
        <v>0</v>
      </c>
      <c r="F1483" s="3">
        <v>0</v>
      </c>
      <c r="G1483" s="3">
        <v>0</v>
      </c>
      <c r="H1483" s="3">
        <v>0</v>
      </c>
      <c r="I1483" s="3">
        <v>2244.14</v>
      </c>
      <c r="J1483" s="3">
        <v>0</v>
      </c>
      <c r="K1483" s="3">
        <v>0</v>
      </c>
      <c r="L1483" s="3">
        <v>0</v>
      </c>
      <c r="M1483" s="3">
        <v>2108.4299999999998</v>
      </c>
      <c r="N1483" s="3"/>
      <c r="O1483" s="3"/>
      <c r="P1483" s="3"/>
      <c r="Q1483" s="3">
        <f>SUM(Exportaciones_FOB_frutas[[#This Row],[Enero]:[Diciembre]])</f>
        <v>4352.57</v>
      </c>
      <c r="R1483" t="s">
        <v>236</v>
      </c>
      <c r="S1483">
        <v>2020</v>
      </c>
    </row>
    <row r="1484" spans="1:19" x14ac:dyDescent="0.35">
      <c r="A1484" s="3" t="str">
        <f>+_xlfn.CONCAT(Exportaciones_FOB_frutas[[#This Row],[País]],Exportaciones_FOB_frutas[[#This Row],[Detalle]],Exportaciones_FOB_frutas[[#This Row],[Año]])</f>
        <v>Estados Unidos de AméricaMaqui2019</v>
      </c>
      <c r="B1484" s="1" t="s">
        <v>74</v>
      </c>
      <c r="C1484" s="1" t="s">
        <v>4</v>
      </c>
      <c r="D1484" s="1" t="s">
        <v>13</v>
      </c>
      <c r="E1484" s="3">
        <v>23037.16</v>
      </c>
      <c r="F1484" s="3">
        <v>0</v>
      </c>
      <c r="G1484" s="3">
        <v>0</v>
      </c>
      <c r="H1484" s="3">
        <v>58682.400000000001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f>SUM(Exportaciones_FOB_frutas[[#This Row],[Enero]:[Diciembre]])</f>
        <v>81719.56</v>
      </c>
      <c r="R1484" t="s">
        <v>236</v>
      </c>
      <c r="S1484">
        <v>2019</v>
      </c>
    </row>
    <row r="1485" spans="1:19" x14ac:dyDescent="0.35">
      <c r="A1485" s="3" t="str">
        <f>+_xlfn.CONCAT(Exportaciones_FOB_frutas[[#This Row],[País]],Exportaciones_FOB_frutas[[#This Row],[Detalle]],Exportaciones_FOB_frutas[[#This Row],[Año]])</f>
        <v>JapónMaqui2019</v>
      </c>
      <c r="B1485" s="1" t="s">
        <v>110</v>
      </c>
      <c r="C1485" s="1" t="s">
        <v>4</v>
      </c>
      <c r="D1485" s="1" t="s">
        <v>13</v>
      </c>
      <c r="E1485" s="3">
        <v>0</v>
      </c>
      <c r="F1485" s="3">
        <v>0</v>
      </c>
      <c r="G1485" s="3">
        <v>2.5</v>
      </c>
      <c r="H1485" s="3">
        <v>0</v>
      </c>
      <c r="I1485" s="3">
        <v>0</v>
      </c>
      <c r="J1485" s="3">
        <v>0</v>
      </c>
      <c r="K1485" s="3">
        <v>2</v>
      </c>
      <c r="L1485" s="3">
        <v>0</v>
      </c>
      <c r="M1485" s="3">
        <v>3</v>
      </c>
      <c r="N1485" s="3">
        <v>0</v>
      </c>
      <c r="O1485" s="3">
        <v>0</v>
      </c>
      <c r="P1485" s="3">
        <v>0</v>
      </c>
      <c r="Q1485" s="3">
        <f>SUM(Exportaciones_FOB_frutas[[#This Row],[Enero]:[Diciembre]])</f>
        <v>7.5</v>
      </c>
      <c r="R1485" t="s">
        <v>236</v>
      </c>
      <c r="S1485">
        <v>2019</v>
      </c>
    </row>
    <row r="1486" spans="1:19" x14ac:dyDescent="0.35">
      <c r="A1486" s="3" t="str">
        <f>+_xlfn.CONCAT(Exportaciones_FOB_frutas[[#This Row],[País]],Exportaciones_FOB_frutas[[#This Row],[Detalle]],Exportaciones_FOB_frutas[[#This Row],[Año]])</f>
        <v>AlemaniaMaqui2019</v>
      </c>
      <c r="B1486" s="1" t="s">
        <v>3</v>
      </c>
      <c r="C1486" s="1" t="s">
        <v>4</v>
      </c>
      <c r="D1486" s="1" t="s">
        <v>13</v>
      </c>
      <c r="E1486" s="3">
        <v>0</v>
      </c>
      <c r="F1486" s="3">
        <v>345048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163548</v>
      </c>
      <c r="O1486" s="3">
        <v>0</v>
      </c>
      <c r="P1486" s="3">
        <v>0</v>
      </c>
      <c r="Q1486" s="3">
        <f>SUM(Exportaciones_FOB_frutas[[#This Row],[Enero]:[Diciembre]])</f>
        <v>508596</v>
      </c>
      <c r="R1486" t="s">
        <v>236</v>
      </c>
      <c r="S1486">
        <v>2019</v>
      </c>
    </row>
    <row r="1487" spans="1:19" x14ac:dyDescent="0.35">
      <c r="A1487" s="3" t="str">
        <f>+_xlfn.CONCAT(Exportaciones_FOB_frutas[[#This Row],[País]],Exportaciones_FOB_frutas[[#This Row],[Detalle]],Exportaciones_FOB_frutas[[#This Row],[Año]])</f>
        <v>Reino UnidoMaqui2019</v>
      </c>
      <c r="B1487" s="1" t="s">
        <v>155</v>
      </c>
      <c r="C1487" s="1" t="s">
        <v>4</v>
      </c>
      <c r="D1487" s="1" t="s">
        <v>13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93472.31</v>
      </c>
      <c r="K1487" s="3">
        <v>37100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f>SUM(Exportaciones_FOB_frutas[[#This Row],[Enero]:[Diciembre]])</f>
        <v>130572.31</v>
      </c>
      <c r="R1487" t="s">
        <v>236</v>
      </c>
      <c r="S1487">
        <v>2019</v>
      </c>
    </row>
    <row r="1488" spans="1:19" x14ac:dyDescent="0.35">
      <c r="A1488" s="3" t="str">
        <f>+_xlfn.CONCAT(Exportaciones_FOB_frutas[[#This Row],[País]],Exportaciones_FOB_frutas[[#This Row],[Detalle]],Exportaciones_FOB_frutas[[#This Row],[Año]])</f>
        <v>Nueva ZelandiaMaqui2019</v>
      </c>
      <c r="B1488" s="1" t="s">
        <v>142</v>
      </c>
      <c r="C1488" s="1" t="s">
        <v>4</v>
      </c>
      <c r="D1488" s="1" t="s">
        <v>13</v>
      </c>
      <c r="E1488" s="3">
        <v>0</v>
      </c>
      <c r="F1488" s="3">
        <v>0</v>
      </c>
      <c r="G1488" s="3">
        <v>0</v>
      </c>
      <c r="H1488" s="3">
        <v>0</v>
      </c>
      <c r="I1488" s="3">
        <v>1958.82</v>
      </c>
      <c r="J1488" s="3">
        <v>0</v>
      </c>
      <c r="K1488" s="3">
        <v>0</v>
      </c>
      <c r="L1488" s="3">
        <v>0</v>
      </c>
      <c r="M1488" s="3">
        <v>0</v>
      </c>
      <c r="N1488" s="3">
        <v>1984.83</v>
      </c>
      <c r="O1488" s="3">
        <v>0</v>
      </c>
      <c r="P1488" s="3">
        <v>0</v>
      </c>
      <c r="Q1488" s="3">
        <f>SUM(Exportaciones_FOB_frutas[[#This Row],[Enero]:[Diciembre]])</f>
        <v>3943.6499999999996</v>
      </c>
      <c r="R1488" t="s">
        <v>236</v>
      </c>
      <c r="S1488">
        <v>2019</v>
      </c>
    </row>
    <row r="1489" spans="1:19" x14ac:dyDescent="0.35">
      <c r="A1489" s="3" t="str">
        <f>+_xlfn.CONCAT(Exportaciones_FOB_frutas[[#This Row],[País]],Exportaciones_FOB_frutas[[#This Row],[Detalle]],Exportaciones_FOB_frutas[[#This Row],[Año]])</f>
        <v>Estados Unidos de AméricaMaqui2018</v>
      </c>
      <c r="B1489" s="2" t="s">
        <v>74</v>
      </c>
      <c r="C1489" s="2" t="s">
        <v>4</v>
      </c>
      <c r="D1489" s="2" t="s">
        <v>13</v>
      </c>
      <c r="E1489" s="3">
        <v>0</v>
      </c>
      <c r="F1489" s="3">
        <v>0</v>
      </c>
      <c r="G1489" s="3">
        <v>1325</v>
      </c>
      <c r="H1489" s="3">
        <v>0</v>
      </c>
      <c r="I1489" s="3">
        <v>0</v>
      </c>
      <c r="J1489" s="3">
        <v>14148.46</v>
      </c>
      <c r="K1489" s="3">
        <v>0</v>
      </c>
      <c r="L1489" s="3">
        <v>0</v>
      </c>
      <c r="M1489" s="3">
        <v>56000</v>
      </c>
      <c r="N1489" s="3">
        <v>0</v>
      </c>
      <c r="O1489" s="3">
        <v>0</v>
      </c>
      <c r="P1489" s="3">
        <v>43000</v>
      </c>
      <c r="Q1489" s="3">
        <f>SUM(Exportaciones_FOB_frutas[[#This Row],[Enero]:[Diciembre]])</f>
        <v>114473.45999999999</v>
      </c>
      <c r="R1489" t="s">
        <v>236</v>
      </c>
      <c r="S1489">
        <v>2018</v>
      </c>
    </row>
    <row r="1490" spans="1:19" x14ac:dyDescent="0.35">
      <c r="A1490" s="3" t="str">
        <f>+_xlfn.CONCAT(Exportaciones_FOB_frutas[[#This Row],[País]],Exportaciones_FOB_frutas[[#This Row],[Detalle]],Exportaciones_FOB_frutas[[#This Row],[Año]])</f>
        <v>Corea del SurMaqui2018</v>
      </c>
      <c r="B1490" s="2" t="s">
        <v>60</v>
      </c>
      <c r="C1490" s="2" t="s">
        <v>4</v>
      </c>
      <c r="D1490" s="2" t="s">
        <v>13</v>
      </c>
      <c r="E1490" s="3">
        <v>0</v>
      </c>
      <c r="F1490" s="3">
        <v>0</v>
      </c>
      <c r="G1490" s="3">
        <v>0</v>
      </c>
      <c r="H1490" s="3">
        <v>87537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f>SUM(Exportaciones_FOB_frutas[[#This Row],[Enero]:[Diciembre]])</f>
        <v>87537</v>
      </c>
      <c r="R1490" t="s">
        <v>236</v>
      </c>
      <c r="S1490">
        <v>2018</v>
      </c>
    </row>
    <row r="1491" spans="1:19" x14ac:dyDescent="0.35">
      <c r="A1491" s="3" t="str">
        <f>+_xlfn.CONCAT(Exportaciones_FOB_frutas[[#This Row],[País]],Exportaciones_FOB_frutas[[#This Row],[Detalle]],Exportaciones_FOB_frutas[[#This Row],[Año]])</f>
        <v>CanadáMaqui2018</v>
      </c>
      <c r="B1491" s="2" t="s">
        <v>55</v>
      </c>
      <c r="C1491" s="2" t="s">
        <v>4</v>
      </c>
      <c r="D1491" s="2" t="s">
        <v>13</v>
      </c>
      <c r="E1491" s="3">
        <v>0</v>
      </c>
      <c r="F1491" s="3">
        <v>54</v>
      </c>
      <c r="G1491" s="3">
        <v>0</v>
      </c>
      <c r="H1491" s="3">
        <v>0</v>
      </c>
      <c r="I1491" s="3">
        <v>0</v>
      </c>
      <c r="J1491" s="3">
        <v>21222.68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f>SUM(Exportaciones_FOB_frutas[[#This Row],[Enero]:[Diciembre]])</f>
        <v>21276.68</v>
      </c>
      <c r="R1491" t="s">
        <v>236</v>
      </c>
      <c r="S1491">
        <v>2018</v>
      </c>
    </row>
    <row r="1492" spans="1:19" x14ac:dyDescent="0.35">
      <c r="A1492" s="3" t="str">
        <f>+_xlfn.CONCAT(Exportaciones_FOB_frutas[[#This Row],[País]],Exportaciones_FOB_frutas[[#This Row],[Detalle]],Exportaciones_FOB_frutas[[#This Row],[Año]])</f>
        <v>AlemaniaMaqui2018</v>
      </c>
      <c r="B1492" s="2" t="s">
        <v>3</v>
      </c>
      <c r="C1492" s="2" t="s">
        <v>4</v>
      </c>
      <c r="D1492" s="2" t="s">
        <v>13</v>
      </c>
      <c r="E1492" s="3">
        <v>0</v>
      </c>
      <c r="F1492" s="3">
        <v>0</v>
      </c>
      <c r="G1492" s="3">
        <v>2136</v>
      </c>
      <c r="H1492" s="3">
        <v>188159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187909</v>
      </c>
      <c r="O1492" s="3">
        <v>0</v>
      </c>
      <c r="P1492" s="3">
        <v>0</v>
      </c>
      <c r="Q1492" s="3">
        <f>SUM(Exportaciones_FOB_frutas[[#This Row],[Enero]:[Diciembre]])</f>
        <v>378204</v>
      </c>
      <c r="R1492" t="s">
        <v>236</v>
      </c>
      <c r="S1492">
        <v>2018</v>
      </c>
    </row>
    <row r="1493" spans="1:19" x14ac:dyDescent="0.35">
      <c r="A1493" s="3" t="str">
        <f>+_xlfn.CONCAT(Exportaciones_FOB_frutas[[#This Row],[País]],Exportaciones_FOB_frutas[[#This Row],[Detalle]],Exportaciones_FOB_frutas[[#This Row],[Año]])</f>
        <v>ItaliaMaqui2018</v>
      </c>
      <c r="B1493" s="1" t="s">
        <v>108</v>
      </c>
      <c r="C1493" s="1" t="s">
        <v>4</v>
      </c>
      <c r="D1493" s="1" t="s">
        <v>13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99230.65</v>
      </c>
      <c r="O1493" s="3">
        <v>0</v>
      </c>
      <c r="P1493" s="3">
        <v>0</v>
      </c>
      <c r="Q1493" s="3">
        <f>SUM(Exportaciones_FOB_frutas[[#This Row],[Enero]:[Diciembre]])</f>
        <v>99230.65</v>
      </c>
      <c r="R1493" t="s">
        <v>236</v>
      </c>
      <c r="S1493">
        <v>2018</v>
      </c>
    </row>
    <row r="1494" spans="1:19" x14ac:dyDescent="0.35">
      <c r="A1494" s="3" t="str">
        <f>+_xlfn.CONCAT(Exportaciones_FOB_frutas[[#This Row],[País]],Exportaciones_FOB_frutas[[#This Row],[Detalle]],Exportaciones_FOB_frutas[[#This Row],[Año]])</f>
        <v>Reino UnidoMaqui2018</v>
      </c>
      <c r="B1494" s="1" t="s">
        <v>155</v>
      </c>
      <c r="C1494" s="1" t="s">
        <v>4</v>
      </c>
      <c r="D1494" s="1" t="s">
        <v>13</v>
      </c>
      <c r="E1494" s="3">
        <v>4080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f>SUM(Exportaciones_FOB_frutas[[#This Row],[Enero]:[Diciembre]])</f>
        <v>4080</v>
      </c>
      <c r="R1494" t="s">
        <v>236</v>
      </c>
      <c r="S1494">
        <v>2018</v>
      </c>
    </row>
    <row r="1495" spans="1:19" x14ac:dyDescent="0.35">
      <c r="A1495" s="3" t="str">
        <f>+_xlfn.CONCAT(Exportaciones_FOB_frutas[[#This Row],[País]],Exportaciones_FOB_frutas[[#This Row],[Detalle]],Exportaciones_FOB_frutas[[#This Row],[Año]])</f>
        <v>EcuadorMaqui2018</v>
      </c>
      <c r="B1495" s="1" t="s">
        <v>68</v>
      </c>
      <c r="C1495" s="1" t="s">
        <v>4</v>
      </c>
      <c r="D1495" s="1" t="s">
        <v>13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53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f>SUM(Exportaciones_FOB_frutas[[#This Row],[Enero]:[Diciembre]])</f>
        <v>53</v>
      </c>
      <c r="R1495" t="s">
        <v>236</v>
      </c>
      <c r="S1495">
        <v>2018</v>
      </c>
    </row>
    <row r="1496" spans="1:19" x14ac:dyDescent="0.35">
      <c r="A1496" s="3" t="str">
        <f>+_xlfn.CONCAT(Exportaciones_FOB_frutas[[#This Row],[País]],Exportaciones_FOB_frutas[[#This Row],[Detalle]],Exportaciones_FOB_frutas[[#This Row],[Año]])</f>
        <v>AlemaniaMosto de uva2020</v>
      </c>
      <c r="B1496" s="1" t="s">
        <v>3</v>
      </c>
      <c r="C1496" s="1" t="s">
        <v>22</v>
      </c>
      <c r="D1496" s="1" t="s">
        <v>23</v>
      </c>
      <c r="E1496" s="3">
        <v>2512156.94</v>
      </c>
      <c r="F1496" s="3">
        <v>2248613.44</v>
      </c>
      <c r="G1496" s="3">
        <v>1967895.98</v>
      </c>
      <c r="H1496" s="3">
        <v>2477180.27</v>
      </c>
      <c r="I1496" s="3">
        <v>2987415.42</v>
      </c>
      <c r="J1496" s="3">
        <v>2882734.66</v>
      </c>
      <c r="K1496" s="3">
        <v>1888625.7000000002</v>
      </c>
      <c r="L1496" s="3">
        <v>2136416.75</v>
      </c>
      <c r="M1496" s="3">
        <v>2162543.8600000003</v>
      </c>
      <c r="N1496" s="3"/>
      <c r="O1496" s="3"/>
      <c r="P1496" s="3"/>
      <c r="Q1496" s="3">
        <f>SUM(Exportaciones_FOB_frutas[[#This Row],[Enero]:[Diciembre]])</f>
        <v>21263583.02</v>
      </c>
      <c r="R1496" t="s">
        <v>236</v>
      </c>
      <c r="S1496">
        <v>2020</v>
      </c>
    </row>
    <row r="1497" spans="1:19" x14ac:dyDescent="0.35">
      <c r="A1497" s="3" t="str">
        <f>+_xlfn.CONCAT(Exportaciones_FOB_frutas[[#This Row],[País]],Exportaciones_FOB_frutas[[#This Row],[Detalle]],Exportaciones_FOB_frutas[[#This Row],[Año]])</f>
        <v>ArgentinaMosto de uva2020</v>
      </c>
      <c r="B1497" s="1" t="s">
        <v>32</v>
      </c>
      <c r="C1497" s="1" t="s">
        <v>22</v>
      </c>
      <c r="D1497" s="1" t="s">
        <v>23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33659</v>
      </c>
      <c r="M1497" s="3">
        <v>0</v>
      </c>
      <c r="N1497" s="3"/>
      <c r="O1497" s="3"/>
      <c r="P1497" s="3"/>
      <c r="Q1497" s="3">
        <f>SUM(Exportaciones_FOB_frutas[[#This Row],[Enero]:[Diciembre]])</f>
        <v>33659</v>
      </c>
      <c r="R1497" t="s">
        <v>236</v>
      </c>
      <c r="S1497">
        <v>2020</v>
      </c>
    </row>
    <row r="1498" spans="1:19" x14ac:dyDescent="0.35">
      <c r="A1498" s="3" t="str">
        <f>+_xlfn.CONCAT(Exportaciones_FOB_frutas[[#This Row],[País]],Exportaciones_FOB_frutas[[#This Row],[Detalle]],Exportaciones_FOB_frutas[[#This Row],[Año]])</f>
        <v>AustraliaMosto de uva2020</v>
      </c>
      <c r="B1498" s="1" t="s">
        <v>35</v>
      </c>
      <c r="C1498" s="1" t="s">
        <v>22</v>
      </c>
      <c r="D1498" s="1" t="s">
        <v>23</v>
      </c>
      <c r="E1498" s="3">
        <v>0</v>
      </c>
      <c r="F1498" s="3">
        <v>654</v>
      </c>
      <c r="G1498" s="3">
        <v>105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/>
      <c r="O1498" s="3"/>
      <c r="P1498" s="3"/>
      <c r="Q1498" s="3">
        <f>SUM(Exportaciones_FOB_frutas[[#This Row],[Enero]:[Diciembre]])</f>
        <v>759</v>
      </c>
      <c r="R1498" t="s">
        <v>236</v>
      </c>
      <c r="S1498">
        <v>2020</v>
      </c>
    </row>
    <row r="1499" spans="1:19" x14ac:dyDescent="0.35">
      <c r="A1499" s="3" t="str">
        <f>+_xlfn.CONCAT(Exportaciones_FOB_frutas[[#This Row],[País]],Exportaciones_FOB_frutas[[#This Row],[Detalle]],Exportaciones_FOB_frutas[[#This Row],[Año]])</f>
        <v>BélgicaMosto de uva2020</v>
      </c>
      <c r="B1499" s="1" t="s">
        <v>43</v>
      </c>
      <c r="C1499" s="1" t="s">
        <v>22</v>
      </c>
      <c r="D1499" s="1" t="s">
        <v>23</v>
      </c>
      <c r="E1499" s="3">
        <v>89906.14</v>
      </c>
      <c r="F1499" s="3">
        <v>291659.94</v>
      </c>
      <c r="G1499" s="3">
        <v>237783.37</v>
      </c>
      <c r="H1499" s="3">
        <v>130188.95000000001</v>
      </c>
      <c r="I1499" s="3">
        <v>338331.14</v>
      </c>
      <c r="J1499" s="3">
        <v>304848.25</v>
      </c>
      <c r="K1499" s="3">
        <v>282240</v>
      </c>
      <c r="L1499" s="3">
        <v>211531.85</v>
      </c>
      <c r="M1499" s="3">
        <v>126256.74</v>
      </c>
      <c r="N1499" s="3"/>
      <c r="O1499" s="3"/>
      <c r="P1499" s="3"/>
      <c r="Q1499" s="3">
        <f>SUM(Exportaciones_FOB_frutas[[#This Row],[Enero]:[Diciembre]])</f>
        <v>2012746.3800000001</v>
      </c>
      <c r="R1499" t="s">
        <v>236</v>
      </c>
      <c r="S1499">
        <v>2020</v>
      </c>
    </row>
    <row r="1500" spans="1:19" x14ac:dyDescent="0.35">
      <c r="A1500" s="3" t="str">
        <f>+_xlfn.CONCAT(Exportaciones_FOB_frutas[[#This Row],[País]],Exportaciones_FOB_frutas[[#This Row],[Detalle]],Exportaciones_FOB_frutas[[#This Row],[Año]])</f>
        <v>BrasilMosto de uva2020</v>
      </c>
      <c r="B1500" s="1" t="s">
        <v>49</v>
      </c>
      <c r="C1500" s="1" t="s">
        <v>22</v>
      </c>
      <c r="D1500" s="1" t="s">
        <v>23</v>
      </c>
      <c r="E1500" s="3">
        <v>0</v>
      </c>
      <c r="F1500" s="3">
        <v>0</v>
      </c>
      <c r="G1500" s="3">
        <v>330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282.86</v>
      </c>
      <c r="N1500" s="3"/>
      <c r="O1500" s="3"/>
      <c r="P1500" s="3"/>
      <c r="Q1500" s="3">
        <f>SUM(Exportaciones_FOB_frutas[[#This Row],[Enero]:[Diciembre]])</f>
        <v>612.86</v>
      </c>
      <c r="R1500" t="s">
        <v>236</v>
      </c>
      <c r="S1500">
        <v>2020</v>
      </c>
    </row>
    <row r="1501" spans="1:19" x14ac:dyDescent="0.35">
      <c r="A1501" s="3" t="str">
        <f>+_xlfn.CONCAT(Exportaciones_FOB_frutas[[#This Row],[País]],Exportaciones_FOB_frutas[[#This Row],[Detalle]],Exportaciones_FOB_frutas[[#This Row],[Año]])</f>
        <v>CanadáMosto de uva2020</v>
      </c>
      <c r="B1501" s="2" t="s">
        <v>55</v>
      </c>
      <c r="C1501" s="2" t="s">
        <v>22</v>
      </c>
      <c r="D1501" s="2" t="s">
        <v>23</v>
      </c>
      <c r="E1501" s="3">
        <v>984643.3</v>
      </c>
      <c r="F1501" s="3">
        <v>893006.59999999986</v>
      </c>
      <c r="G1501" s="3">
        <v>865569.2</v>
      </c>
      <c r="H1501" s="3">
        <v>741165.17</v>
      </c>
      <c r="I1501" s="3">
        <v>1251624.8500000001</v>
      </c>
      <c r="J1501" s="3">
        <v>2329466.48</v>
      </c>
      <c r="K1501" s="3">
        <v>914361.99</v>
      </c>
      <c r="L1501" s="3">
        <v>1290016.5</v>
      </c>
      <c r="M1501" s="3">
        <v>1426030.43</v>
      </c>
      <c r="N1501" s="3"/>
      <c r="O1501" s="3"/>
      <c r="P1501" s="3"/>
      <c r="Q1501" s="3">
        <f>SUM(Exportaciones_FOB_frutas[[#This Row],[Enero]:[Diciembre]])</f>
        <v>10695884.52</v>
      </c>
      <c r="R1501" t="s">
        <v>236</v>
      </c>
      <c r="S1501">
        <v>2020</v>
      </c>
    </row>
    <row r="1502" spans="1:19" x14ac:dyDescent="0.35">
      <c r="A1502" s="3" t="str">
        <f>+_xlfn.CONCAT(Exportaciones_FOB_frutas[[#This Row],[País]],Exportaciones_FOB_frutas[[#This Row],[Detalle]],Exportaciones_FOB_frutas[[#This Row],[Año]])</f>
        <v>ChinaMosto de uva2020</v>
      </c>
      <c r="B1502" s="1" t="s">
        <v>56</v>
      </c>
      <c r="C1502" s="1" t="s">
        <v>22</v>
      </c>
      <c r="D1502" s="1" t="s">
        <v>23</v>
      </c>
      <c r="E1502" s="3">
        <v>4948366.8</v>
      </c>
      <c r="F1502" s="3">
        <v>5501698.2999999998</v>
      </c>
      <c r="G1502" s="3">
        <v>218311.56</v>
      </c>
      <c r="H1502" s="3">
        <v>1109094.96</v>
      </c>
      <c r="I1502" s="3">
        <v>1676273.49</v>
      </c>
      <c r="J1502" s="3">
        <v>1743946.8399999999</v>
      </c>
      <c r="K1502" s="3">
        <v>1826580.45</v>
      </c>
      <c r="L1502" s="3">
        <v>1930407.53</v>
      </c>
      <c r="M1502" s="3">
        <v>1159779.94</v>
      </c>
      <c r="N1502" s="3"/>
      <c r="O1502" s="3"/>
      <c r="P1502" s="3"/>
      <c r="Q1502" s="3">
        <f>SUM(Exportaciones_FOB_frutas[[#This Row],[Enero]:[Diciembre]])</f>
        <v>20114459.870000005</v>
      </c>
      <c r="R1502" t="s">
        <v>236</v>
      </c>
      <c r="S1502">
        <v>2020</v>
      </c>
    </row>
    <row r="1503" spans="1:19" x14ac:dyDescent="0.35">
      <c r="A1503" s="3" t="str">
        <f>+_xlfn.CONCAT(Exportaciones_FOB_frutas[[#This Row],[País]],Exportaciones_FOB_frutas[[#This Row],[Detalle]],Exportaciones_FOB_frutas[[#This Row],[Año]])</f>
        <v>ColombiaMosto de uva2020</v>
      </c>
      <c r="B1503" s="2" t="s">
        <v>58</v>
      </c>
      <c r="C1503" s="2" t="s">
        <v>22</v>
      </c>
      <c r="D1503" s="2" t="s">
        <v>23</v>
      </c>
      <c r="E1503" s="3">
        <v>88000</v>
      </c>
      <c r="F1503" s="3">
        <v>52200</v>
      </c>
      <c r="G1503" s="3">
        <v>210.96</v>
      </c>
      <c r="H1503" s="3">
        <v>0</v>
      </c>
      <c r="I1503" s="3">
        <v>0</v>
      </c>
      <c r="J1503" s="3">
        <v>65690.28</v>
      </c>
      <c r="K1503" s="3">
        <v>11280</v>
      </c>
      <c r="L1503" s="3">
        <v>93440</v>
      </c>
      <c r="M1503" s="3">
        <v>46800</v>
      </c>
      <c r="N1503" s="3"/>
      <c r="O1503" s="3"/>
      <c r="P1503" s="3"/>
      <c r="Q1503" s="3">
        <f>SUM(Exportaciones_FOB_frutas[[#This Row],[Enero]:[Diciembre]])</f>
        <v>357621.24</v>
      </c>
      <c r="R1503" t="s">
        <v>236</v>
      </c>
      <c r="S1503">
        <v>2020</v>
      </c>
    </row>
    <row r="1504" spans="1:19" x14ac:dyDescent="0.35">
      <c r="A1504" s="3" t="str">
        <f>+_xlfn.CONCAT(Exportaciones_FOB_frutas[[#This Row],[País]],Exportaciones_FOB_frutas[[#This Row],[Detalle]],Exportaciones_FOB_frutas[[#This Row],[Año]])</f>
        <v>Corea del SurMosto de uva2020</v>
      </c>
      <c r="B1504" s="1" t="s">
        <v>60</v>
      </c>
      <c r="C1504" s="1" t="s">
        <v>22</v>
      </c>
      <c r="D1504" s="1" t="s">
        <v>23</v>
      </c>
      <c r="E1504" s="3">
        <v>0</v>
      </c>
      <c r="F1504" s="3">
        <v>126102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44847</v>
      </c>
      <c r="M1504" s="3">
        <v>0</v>
      </c>
      <c r="N1504" s="3"/>
      <c r="O1504" s="3"/>
      <c r="P1504" s="3"/>
      <c r="Q1504" s="3">
        <f>SUM(Exportaciones_FOB_frutas[[#This Row],[Enero]:[Diciembre]])</f>
        <v>170949</v>
      </c>
      <c r="R1504" t="s">
        <v>236</v>
      </c>
      <c r="S1504">
        <v>2020</v>
      </c>
    </row>
    <row r="1505" spans="1:19" x14ac:dyDescent="0.35">
      <c r="A1505" s="3" t="str">
        <f>+_xlfn.CONCAT(Exportaciones_FOB_frutas[[#This Row],[País]],Exportaciones_FOB_frutas[[#This Row],[Detalle]],Exportaciones_FOB_frutas[[#This Row],[Año]])</f>
        <v>DinamarcaMosto de uva2020</v>
      </c>
      <c r="B1505" s="2" t="s">
        <v>65</v>
      </c>
      <c r="C1505" s="2" t="s">
        <v>22</v>
      </c>
      <c r="D1505" s="2" t="s">
        <v>23</v>
      </c>
      <c r="E1505" s="3">
        <v>980901.85</v>
      </c>
      <c r="F1505" s="3">
        <v>855400.39999999991</v>
      </c>
      <c r="G1505" s="3">
        <v>1870223.7</v>
      </c>
      <c r="H1505" s="3">
        <v>742182.99</v>
      </c>
      <c r="I1505" s="3">
        <v>1674902.79</v>
      </c>
      <c r="J1505" s="3">
        <v>2421000.5900000003</v>
      </c>
      <c r="K1505" s="3">
        <v>1351536.8900000001</v>
      </c>
      <c r="L1505" s="3">
        <v>992514.6399999999</v>
      </c>
      <c r="M1505" s="3">
        <v>595344.92999999993</v>
      </c>
      <c r="N1505" s="3"/>
      <c r="O1505" s="3"/>
      <c r="P1505" s="3"/>
      <c r="Q1505" s="3">
        <f>SUM(Exportaciones_FOB_frutas[[#This Row],[Enero]:[Diciembre]])</f>
        <v>11484008.780000001</v>
      </c>
      <c r="R1505" t="s">
        <v>236</v>
      </c>
      <c r="S1505">
        <v>2020</v>
      </c>
    </row>
    <row r="1506" spans="1:19" x14ac:dyDescent="0.35">
      <c r="A1506" s="3" t="str">
        <f>+_xlfn.CONCAT(Exportaciones_FOB_frutas[[#This Row],[País]],Exportaciones_FOB_frutas[[#This Row],[Detalle]],Exportaciones_FOB_frutas[[#This Row],[Año]])</f>
        <v>EcuadorMosto de uva2020</v>
      </c>
      <c r="B1506" s="2" t="s">
        <v>68</v>
      </c>
      <c r="C1506" s="2" t="s">
        <v>22</v>
      </c>
      <c r="D1506" s="2" t="s">
        <v>23</v>
      </c>
      <c r="E1506" s="3">
        <v>14400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/>
      <c r="O1506" s="3"/>
      <c r="P1506" s="3"/>
      <c r="Q1506" s="3">
        <f>SUM(Exportaciones_FOB_frutas[[#This Row],[Enero]:[Diciembre]])</f>
        <v>14400</v>
      </c>
      <c r="R1506" t="s">
        <v>236</v>
      </c>
      <c r="S1506">
        <v>2020</v>
      </c>
    </row>
    <row r="1507" spans="1:19" x14ac:dyDescent="0.35">
      <c r="A1507" s="3" t="str">
        <f>+_xlfn.CONCAT(Exportaciones_FOB_frutas[[#This Row],[País]],Exportaciones_FOB_frutas[[#This Row],[Detalle]],Exportaciones_FOB_frutas[[#This Row],[Año]])</f>
        <v>Emiratos Árabes UnidosMosto de uva2020</v>
      </c>
      <c r="B1507" s="1" t="s">
        <v>71</v>
      </c>
      <c r="C1507" s="1" t="s">
        <v>22</v>
      </c>
      <c r="D1507" s="1" t="s">
        <v>23</v>
      </c>
      <c r="E1507" s="3">
        <v>0</v>
      </c>
      <c r="F1507" s="3">
        <v>0</v>
      </c>
      <c r="G1507" s="3">
        <v>108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/>
      <c r="O1507" s="3"/>
      <c r="P1507" s="3"/>
      <c r="Q1507" s="3">
        <f>SUM(Exportaciones_FOB_frutas[[#This Row],[Enero]:[Diciembre]])</f>
        <v>108</v>
      </c>
      <c r="R1507" t="s">
        <v>236</v>
      </c>
      <c r="S1507">
        <v>2020</v>
      </c>
    </row>
    <row r="1508" spans="1:19" x14ac:dyDescent="0.35">
      <c r="A1508" s="3" t="str">
        <f>+_xlfn.CONCAT(Exportaciones_FOB_frutas[[#This Row],[País]],Exportaciones_FOB_frutas[[#This Row],[Detalle]],Exportaciones_FOB_frutas[[#This Row],[Año]])</f>
        <v>EspañaMosto de uva2020</v>
      </c>
      <c r="B1508" s="1" t="s">
        <v>73</v>
      </c>
      <c r="C1508" s="1" t="s">
        <v>22</v>
      </c>
      <c r="D1508" s="1" t="s">
        <v>23</v>
      </c>
      <c r="E1508" s="3">
        <v>165600</v>
      </c>
      <c r="F1508" s="3">
        <v>144960</v>
      </c>
      <c r="G1508" s="3">
        <v>78720</v>
      </c>
      <c r="H1508" s="3">
        <v>262800</v>
      </c>
      <c r="I1508" s="3">
        <v>36480</v>
      </c>
      <c r="J1508" s="3">
        <v>305327.45</v>
      </c>
      <c r="K1508" s="3">
        <v>273039.38</v>
      </c>
      <c r="L1508" s="3">
        <v>284370.58</v>
      </c>
      <c r="M1508" s="3">
        <v>339852.24</v>
      </c>
      <c r="N1508" s="3"/>
      <c r="O1508" s="3"/>
      <c r="P1508" s="3"/>
      <c r="Q1508" s="3">
        <f>SUM(Exportaciones_FOB_frutas[[#This Row],[Enero]:[Diciembre]])</f>
        <v>1891149.6500000001</v>
      </c>
      <c r="R1508" t="s">
        <v>236</v>
      </c>
      <c r="S1508">
        <v>2020</v>
      </c>
    </row>
    <row r="1509" spans="1:19" x14ac:dyDescent="0.35">
      <c r="A1509" s="3" t="str">
        <f>+_xlfn.CONCAT(Exportaciones_FOB_frutas[[#This Row],[País]],Exportaciones_FOB_frutas[[#This Row],[Detalle]],Exportaciones_FOB_frutas[[#This Row],[Año]])</f>
        <v>Estados Unidos de AméricaMosto de uva2020</v>
      </c>
      <c r="B1509" s="2" t="s">
        <v>74</v>
      </c>
      <c r="C1509" s="2" t="s">
        <v>22</v>
      </c>
      <c r="D1509" s="2" t="s">
        <v>23</v>
      </c>
      <c r="E1509" s="3">
        <v>9341181.6099999994</v>
      </c>
      <c r="F1509" s="3">
        <v>6488799.5499999998</v>
      </c>
      <c r="G1509" s="3">
        <v>4930060.21</v>
      </c>
      <c r="H1509" s="3">
        <v>7743015.1300000008</v>
      </c>
      <c r="I1509" s="3">
        <v>5994561.3700000001</v>
      </c>
      <c r="J1509" s="3">
        <v>7869291.0899999999</v>
      </c>
      <c r="K1509" s="3">
        <v>7984329.1500000004</v>
      </c>
      <c r="L1509" s="3">
        <v>7210214.7999999998</v>
      </c>
      <c r="M1509" s="3">
        <v>6817944.5499999998</v>
      </c>
      <c r="N1509" s="3"/>
      <c r="O1509" s="3"/>
      <c r="P1509" s="3"/>
      <c r="Q1509" s="3">
        <f>SUM(Exportaciones_FOB_frutas[[#This Row],[Enero]:[Diciembre]])</f>
        <v>64379397.459999986</v>
      </c>
      <c r="R1509" t="s">
        <v>236</v>
      </c>
      <c r="S1509">
        <v>2020</v>
      </c>
    </row>
    <row r="1510" spans="1:19" x14ac:dyDescent="0.35">
      <c r="A1510" s="3" t="str">
        <f>+_xlfn.CONCAT(Exportaciones_FOB_frutas[[#This Row],[País]],Exportaciones_FOB_frutas[[#This Row],[Detalle]],Exportaciones_FOB_frutas[[#This Row],[Año]])</f>
        <v>FinlandiaMosto de uva2020</v>
      </c>
      <c r="B1510" s="1" t="s">
        <v>79</v>
      </c>
      <c r="C1510" s="1" t="s">
        <v>22</v>
      </c>
      <c r="D1510" s="1" t="s">
        <v>23</v>
      </c>
      <c r="E1510" s="3">
        <v>137294.6</v>
      </c>
      <c r="F1510" s="3">
        <v>163808.31</v>
      </c>
      <c r="G1510" s="3">
        <v>140295.51</v>
      </c>
      <c r="H1510" s="3">
        <v>94957.89</v>
      </c>
      <c r="I1510" s="3">
        <v>138000</v>
      </c>
      <c r="J1510" s="3">
        <v>152448.12</v>
      </c>
      <c r="K1510" s="3">
        <v>54597.24</v>
      </c>
      <c r="L1510" s="3">
        <v>101054.6</v>
      </c>
      <c r="M1510" s="3">
        <v>138228.73000000001</v>
      </c>
      <c r="N1510" s="3"/>
      <c r="O1510" s="3"/>
      <c r="P1510" s="3"/>
      <c r="Q1510" s="3">
        <f>SUM(Exportaciones_FOB_frutas[[#This Row],[Enero]:[Diciembre]])</f>
        <v>1120685</v>
      </c>
      <c r="R1510" t="s">
        <v>236</v>
      </c>
      <c r="S1510">
        <v>2020</v>
      </c>
    </row>
    <row r="1511" spans="1:19" x14ac:dyDescent="0.35">
      <c r="A1511" s="3" t="str">
        <f>+_xlfn.CONCAT(Exportaciones_FOB_frutas[[#This Row],[País]],Exportaciones_FOB_frutas[[#This Row],[Detalle]],Exportaciones_FOB_frutas[[#This Row],[Año]])</f>
        <v>FranciaMosto de uva2020</v>
      </c>
      <c r="B1511" s="1" t="s">
        <v>80</v>
      </c>
      <c r="C1511" s="1" t="s">
        <v>22</v>
      </c>
      <c r="D1511" s="1" t="s">
        <v>23</v>
      </c>
      <c r="E1511" s="3">
        <v>645324.72</v>
      </c>
      <c r="F1511" s="3">
        <v>867724.26</v>
      </c>
      <c r="G1511" s="3">
        <v>594000</v>
      </c>
      <c r="H1511" s="3">
        <v>434903.51</v>
      </c>
      <c r="I1511" s="3">
        <v>492423.04</v>
      </c>
      <c r="J1511" s="3">
        <v>322229.3</v>
      </c>
      <c r="K1511" s="3">
        <v>645696.78</v>
      </c>
      <c r="L1511" s="3">
        <v>749561.72</v>
      </c>
      <c r="M1511" s="3">
        <v>698050.11</v>
      </c>
      <c r="N1511" s="3"/>
      <c r="O1511" s="3"/>
      <c r="P1511" s="3"/>
      <c r="Q1511" s="3">
        <f>SUM(Exportaciones_FOB_frutas[[#This Row],[Enero]:[Diciembre]])</f>
        <v>5449913.4400000004</v>
      </c>
      <c r="R1511" t="s">
        <v>236</v>
      </c>
      <c r="S1511">
        <v>2020</v>
      </c>
    </row>
    <row r="1512" spans="1:19" x14ac:dyDescent="0.35">
      <c r="A1512" s="3" t="str">
        <f>+_xlfn.CONCAT(Exportaciones_FOB_frutas[[#This Row],[País]],Exportaciones_FOB_frutas[[#This Row],[Detalle]],Exportaciones_FOB_frutas[[#This Row],[Año]])</f>
        <v>HolandaMosto de uva2020</v>
      </c>
      <c r="B1512" s="2" t="s">
        <v>92</v>
      </c>
      <c r="C1512" s="2" t="s">
        <v>22</v>
      </c>
      <c r="D1512" s="2" t="s">
        <v>23</v>
      </c>
      <c r="E1512" s="3">
        <v>480712.91000000003</v>
      </c>
      <c r="F1512" s="3">
        <v>549120</v>
      </c>
      <c r="G1512" s="3">
        <v>248570.31</v>
      </c>
      <c r="H1512" s="3">
        <v>726421.02</v>
      </c>
      <c r="I1512" s="3">
        <v>642972</v>
      </c>
      <c r="J1512" s="3">
        <v>613920</v>
      </c>
      <c r="K1512" s="3">
        <v>442290</v>
      </c>
      <c r="L1512" s="3">
        <v>682560</v>
      </c>
      <c r="M1512" s="3">
        <v>539520</v>
      </c>
      <c r="N1512" s="3"/>
      <c r="O1512" s="3"/>
      <c r="P1512" s="3"/>
      <c r="Q1512" s="3">
        <f>SUM(Exportaciones_FOB_frutas[[#This Row],[Enero]:[Diciembre]])</f>
        <v>4926086.24</v>
      </c>
      <c r="R1512" t="s">
        <v>236</v>
      </c>
      <c r="S1512">
        <v>2020</v>
      </c>
    </row>
    <row r="1513" spans="1:19" x14ac:dyDescent="0.35">
      <c r="A1513" s="3" t="str">
        <f>+_xlfn.CONCAT(Exportaciones_FOB_frutas[[#This Row],[País]],Exportaciones_FOB_frutas[[#This Row],[Detalle]],Exportaciones_FOB_frutas[[#This Row],[Año]])</f>
        <v>Hong Kong (Región administrativa especial de China)Mosto de uva2020</v>
      </c>
      <c r="B1513" s="2" t="s">
        <v>94</v>
      </c>
      <c r="C1513" s="2" t="s">
        <v>22</v>
      </c>
      <c r="D1513" s="2" t="s">
        <v>23</v>
      </c>
      <c r="E1513" s="3">
        <v>20400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/>
      <c r="O1513" s="3"/>
      <c r="P1513" s="3"/>
      <c r="Q1513" s="3">
        <f>SUM(Exportaciones_FOB_frutas[[#This Row],[Enero]:[Diciembre]])</f>
        <v>20400</v>
      </c>
      <c r="R1513" t="s">
        <v>236</v>
      </c>
      <c r="S1513">
        <v>2020</v>
      </c>
    </row>
    <row r="1514" spans="1:19" x14ac:dyDescent="0.35">
      <c r="A1514" s="3" t="str">
        <f>+_xlfn.CONCAT(Exportaciones_FOB_frutas[[#This Row],[País]],Exportaciones_FOB_frutas[[#This Row],[Detalle]],Exportaciones_FOB_frutas[[#This Row],[Año]])</f>
        <v>JamaicaMosto de uva2020</v>
      </c>
      <c r="B1514" s="1" t="s">
        <v>109</v>
      </c>
      <c r="C1514" s="1" t="s">
        <v>22</v>
      </c>
      <c r="D1514" s="1" t="s">
        <v>23</v>
      </c>
      <c r="E1514" s="3">
        <v>0</v>
      </c>
      <c r="F1514" s="3">
        <v>540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/>
      <c r="O1514" s="3"/>
      <c r="P1514" s="3"/>
      <c r="Q1514" s="3">
        <f>SUM(Exportaciones_FOB_frutas[[#This Row],[Enero]:[Diciembre]])</f>
        <v>540</v>
      </c>
      <c r="R1514" t="s">
        <v>236</v>
      </c>
      <c r="S1514">
        <v>2020</v>
      </c>
    </row>
    <row r="1515" spans="1:19" x14ac:dyDescent="0.35">
      <c r="A1515" s="3" t="str">
        <f>+_xlfn.CONCAT(Exportaciones_FOB_frutas[[#This Row],[País]],Exportaciones_FOB_frutas[[#This Row],[Detalle]],Exportaciones_FOB_frutas[[#This Row],[Año]])</f>
        <v>JapónMosto de uva2020</v>
      </c>
      <c r="B1515" s="1" t="s">
        <v>110</v>
      </c>
      <c r="C1515" s="1" t="s">
        <v>22</v>
      </c>
      <c r="D1515" s="1" t="s">
        <v>23</v>
      </c>
      <c r="E1515" s="3">
        <v>3144566.26</v>
      </c>
      <c r="F1515" s="3">
        <v>1845698.7799999998</v>
      </c>
      <c r="G1515" s="3">
        <v>1959785.92</v>
      </c>
      <c r="H1515" s="3">
        <v>1300839.57</v>
      </c>
      <c r="I1515" s="3">
        <v>2979787.94</v>
      </c>
      <c r="J1515" s="3">
        <v>1482668.53</v>
      </c>
      <c r="K1515" s="3">
        <v>1343983.83</v>
      </c>
      <c r="L1515" s="3">
        <v>2593367.3299999996</v>
      </c>
      <c r="M1515" s="3">
        <v>1408718.87</v>
      </c>
      <c r="N1515" s="3"/>
      <c r="O1515" s="3"/>
      <c r="P1515" s="3"/>
      <c r="Q1515" s="3">
        <f>SUM(Exportaciones_FOB_frutas[[#This Row],[Enero]:[Diciembre]])</f>
        <v>18059417.029999997</v>
      </c>
      <c r="R1515" t="s">
        <v>236</v>
      </c>
      <c r="S1515">
        <v>2020</v>
      </c>
    </row>
    <row r="1516" spans="1:19" x14ac:dyDescent="0.35">
      <c r="A1516" s="3" t="str">
        <f>+_xlfn.CONCAT(Exportaciones_FOB_frutas[[#This Row],[País]],Exportaciones_FOB_frutas[[#This Row],[Detalle]],Exportaciones_FOB_frutas[[#This Row],[Año]])</f>
        <v>MéxicoMosto de uva2020</v>
      </c>
      <c r="B1516" s="2" t="s">
        <v>130</v>
      </c>
      <c r="C1516" s="2" t="s">
        <v>22</v>
      </c>
      <c r="D1516" s="2" t="s">
        <v>23</v>
      </c>
      <c r="E1516" s="3">
        <v>92614.28</v>
      </c>
      <c r="F1516" s="3">
        <v>44443.32</v>
      </c>
      <c r="G1516" s="3">
        <v>148617.54</v>
      </c>
      <c r="H1516" s="3">
        <v>0</v>
      </c>
      <c r="I1516" s="3">
        <v>0</v>
      </c>
      <c r="J1516" s="3">
        <v>48181.919999999998</v>
      </c>
      <c r="K1516" s="3">
        <v>0</v>
      </c>
      <c r="L1516" s="3">
        <v>48181.919999999998</v>
      </c>
      <c r="M1516" s="3">
        <v>24181.9</v>
      </c>
      <c r="N1516" s="3"/>
      <c r="O1516" s="3"/>
      <c r="P1516" s="3"/>
      <c r="Q1516" s="3">
        <f>SUM(Exportaciones_FOB_frutas[[#This Row],[Enero]:[Diciembre]])</f>
        <v>406220.88</v>
      </c>
      <c r="R1516" t="s">
        <v>236</v>
      </c>
      <c r="S1516">
        <v>2020</v>
      </c>
    </row>
    <row r="1517" spans="1:19" x14ac:dyDescent="0.35">
      <c r="A1517" s="3" t="str">
        <f>+_xlfn.CONCAT(Exportaciones_FOB_frutas[[#This Row],[País]],Exportaciones_FOB_frutas[[#This Row],[Detalle]],Exportaciones_FOB_frutas[[#This Row],[Año]])</f>
        <v>MicronesiaMosto de uva2020</v>
      </c>
      <c r="B1517" s="1" t="s">
        <v>131</v>
      </c>
      <c r="C1517" s="1" t="s">
        <v>22</v>
      </c>
      <c r="D1517" s="1" t="s">
        <v>23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9263.44</v>
      </c>
      <c r="N1517" s="3"/>
      <c r="O1517" s="3"/>
      <c r="P1517" s="3"/>
      <c r="Q1517" s="3">
        <f>SUM(Exportaciones_FOB_frutas[[#This Row],[Enero]:[Diciembre]])</f>
        <v>9263.44</v>
      </c>
      <c r="R1517" t="s">
        <v>236</v>
      </c>
      <c r="S1517">
        <v>2020</v>
      </c>
    </row>
    <row r="1518" spans="1:19" x14ac:dyDescent="0.35">
      <c r="A1518" s="3" t="str">
        <f>+_xlfn.CONCAT(Exportaciones_FOB_frutas[[#This Row],[País]],Exportaciones_FOB_frutas[[#This Row],[Detalle]],Exportaciones_FOB_frutas[[#This Row],[Año]])</f>
        <v>NoruegaMosto de uva2020</v>
      </c>
      <c r="B1518" s="2" t="s">
        <v>140</v>
      </c>
      <c r="C1518" s="2" t="s">
        <v>22</v>
      </c>
      <c r="D1518" s="2" t="s">
        <v>23</v>
      </c>
      <c r="E1518" s="3">
        <v>0</v>
      </c>
      <c r="F1518" s="3">
        <v>0</v>
      </c>
      <c r="G1518" s="3">
        <v>0</v>
      </c>
      <c r="H1518" s="3">
        <v>66529.429999999993</v>
      </c>
      <c r="I1518" s="3">
        <v>62400</v>
      </c>
      <c r="J1518" s="3">
        <v>70640.2</v>
      </c>
      <c r="K1518" s="3">
        <v>62400</v>
      </c>
      <c r="L1518" s="3">
        <v>0</v>
      </c>
      <c r="M1518" s="3">
        <v>0</v>
      </c>
      <c r="N1518" s="3"/>
      <c r="O1518" s="3"/>
      <c r="P1518" s="3"/>
      <c r="Q1518" s="3">
        <f>SUM(Exportaciones_FOB_frutas[[#This Row],[Enero]:[Diciembre]])</f>
        <v>261969.63</v>
      </c>
      <c r="R1518" t="s">
        <v>236</v>
      </c>
      <c r="S1518">
        <v>2020</v>
      </c>
    </row>
    <row r="1519" spans="1:19" x14ac:dyDescent="0.35">
      <c r="A1519" s="3" t="str">
        <f>+_xlfn.CONCAT(Exportaciones_FOB_frutas[[#This Row],[País]],Exportaciones_FOB_frutas[[#This Row],[Detalle]],Exportaciones_FOB_frutas[[#This Row],[Año]])</f>
        <v>Nueva ZelandiaMosto de uva2020</v>
      </c>
      <c r="B1519" s="1" t="s">
        <v>142</v>
      </c>
      <c r="C1519" s="1" t="s">
        <v>22</v>
      </c>
      <c r="D1519" s="1" t="s">
        <v>23</v>
      </c>
      <c r="E1519" s="3">
        <v>0</v>
      </c>
      <c r="F1519" s="3">
        <v>111840</v>
      </c>
      <c r="G1519" s="3">
        <v>113280</v>
      </c>
      <c r="H1519" s="3">
        <v>0</v>
      </c>
      <c r="I1519" s="3">
        <v>395520</v>
      </c>
      <c r="J1519" s="3">
        <v>184800</v>
      </c>
      <c r="K1519" s="3">
        <v>0</v>
      </c>
      <c r="L1519" s="3">
        <v>40800</v>
      </c>
      <c r="M1519" s="3">
        <v>40800</v>
      </c>
      <c r="N1519" s="3"/>
      <c r="O1519" s="3"/>
      <c r="P1519" s="3"/>
      <c r="Q1519" s="3">
        <f>SUM(Exportaciones_FOB_frutas[[#This Row],[Enero]:[Diciembre]])</f>
        <v>887040</v>
      </c>
      <c r="R1519" t="s">
        <v>236</v>
      </c>
      <c r="S1519">
        <v>2020</v>
      </c>
    </row>
    <row r="1520" spans="1:19" x14ac:dyDescent="0.35">
      <c r="A1520" s="3" t="str">
        <f>+_xlfn.CONCAT(Exportaciones_FOB_frutas[[#This Row],[País]],Exportaciones_FOB_frutas[[#This Row],[Detalle]],Exportaciones_FOB_frutas[[#This Row],[Año]])</f>
        <v>PanamáMosto de uva2020</v>
      </c>
      <c r="B1520" s="1" t="s">
        <v>146</v>
      </c>
      <c r="C1520" s="1" t="s">
        <v>22</v>
      </c>
      <c r="D1520" s="1" t="s">
        <v>23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8910</v>
      </c>
      <c r="L1520" s="3">
        <v>0</v>
      </c>
      <c r="M1520" s="3">
        <v>0</v>
      </c>
      <c r="N1520" s="3"/>
      <c r="O1520" s="3"/>
      <c r="P1520" s="3"/>
      <c r="Q1520" s="3">
        <f>SUM(Exportaciones_FOB_frutas[[#This Row],[Enero]:[Diciembre]])</f>
        <v>8910</v>
      </c>
      <c r="R1520" t="s">
        <v>236</v>
      </c>
      <c r="S1520">
        <v>2020</v>
      </c>
    </row>
    <row r="1521" spans="1:19" x14ac:dyDescent="0.35">
      <c r="A1521" s="3" t="str">
        <f>+_xlfn.CONCAT(Exportaciones_FOB_frutas[[#This Row],[País]],Exportaciones_FOB_frutas[[#This Row],[Detalle]],Exportaciones_FOB_frutas[[#This Row],[Año]])</f>
        <v>PerúMosto de uva2020</v>
      </c>
      <c r="B1521" s="2" t="s">
        <v>149</v>
      </c>
      <c r="C1521" s="2" t="s">
        <v>22</v>
      </c>
      <c r="D1521" s="2" t="s">
        <v>23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10080</v>
      </c>
      <c r="L1521" s="3">
        <v>0</v>
      </c>
      <c r="M1521" s="3">
        <v>27600</v>
      </c>
      <c r="N1521" s="3"/>
      <c r="O1521" s="3"/>
      <c r="P1521" s="3"/>
      <c r="Q1521" s="3">
        <f>SUM(Exportaciones_FOB_frutas[[#This Row],[Enero]:[Diciembre]])</f>
        <v>37680</v>
      </c>
      <c r="R1521" t="s">
        <v>236</v>
      </c>
      <c r="S1521">
        <v>2020</v>
      </c>
    </row>
    <row r="1522" spans="1:19" x14ac:dyDescent="0.35">
      <c r="A1522" s="3" t="str">
        <f>+_xlfn.CONCAT(Exportaciones_FOB_frutas[[#This Row],[País]],Exportaciones_FOB_frutas[[#This Row],[Detalle]],Exportaciones_FOB_frutas[[#This Row],[Año]])</f>
        <v>PoloniaMosto de uva2020</v>
      </c>
      <c r="B1522" s="1" t="s">
        <v>151</v>
      </c>
      <c r="C1522" s="1" t="s">
        <v>22</v>
      </c>
      <c r="D1522" s="1" t="s">
        <v>23</v>
      </c>
      <c r="E1522" s="3">
        <v>18920.72</v>
      </c>
      <c r="F1522" s="3">
        <v>53465.869999999995</v>
      </c>
      <c r="G1522" s="3">
        <v>63623.51</v>
      </c>
      <c r="H1522" s="3">
        <v>19680</v>
      </c>
      <c r="I1522" s="3">
        <v>59040</v>
      </c>
      <c r="J1522" s="3">
        <v>0</v>
      </c>
      <c r="K1522" s="3">
        <v>58478.14</v>
      </c>
      <c r="L1522" s="3">
        <v>43440</v>
      </c>
      <c r="M1522" s="3">
        <v>24000</v>
      </c>
      <c r="N1522" s="3"/>
      <c r="O1522" s="3"/>
      <c r="P1522" s="3"/>
      <c r="Q1522" s="3">
        <f>SUM(Exportaciones_FOB_frutas[[#This Row],[Enero]:[Diciembre]])</f>
        <v>340648.24</v>
      </c>
      <c r="R1522" t="s">
        <v>236</v>
      </c>
      <c r="S1522">
        <v>2020</v>
      </c>
    </row>
    <row r="1523" spans="1:19" x14ac:dyDescent="0.35">
      <c r="A1523" s="3" t="str">
        <f>+_xlfn.CONCAT(Exportaciones_FOB_frutas[[#This Row],[País]],Exportaciones_FOB_frutas[[#This Row],[Detalle]],Exportaciones_FOB_frutas[[#This Row],[Año]])</f>
        <v>Reino UnidoMosto de uva2020</v>
      </c>
      <c r="B1523" s="1" t="s">
        <v>155</v>
      </c>
      <c r="C1523" s="1" t="s">
        <v>22</v>
      </c>
      <c r="D1523" s="1" t="s">
        <v>23</v>
      </c>
      <c r="E1523" s="3">
        <v>5565338.6099999994</v>
      </c>
      <c r="F1523" s="3">
        <v>5112587.5999999996</v>
      </c>
      <c r="G1523" s="3">
        <v>4695502.93</v>
      </c>
      <c r="H1523" s="3">
        <v>3093877.57</v>
      </c>
      <c r="I1523" s="3">
        <v>8388331.1899999995</v>
      </c>
      <c r="J1523" s="3">
        <v>7847139.1299999999</v>
      </c>
      <c r="K1523" s="3">
        <v>7528469.7899999991</v>
      </c>
      <c r="L1523" s="3">
        <v>5741844.0899999999</v>
      </c>
      <c r="M1523" s="3">
        <v>5628909.3799999999</v>
      </c>
      <c r="N1523" s="3"/>
      <c r="O1523" s="3"/>
      <c r="P1523" s="3"/>
      <c r="Q1523" s="3">
        <f>SUM(Exportaciones_FOB_frutas[[#This Row],[Enero]:[Diciembre]])</f>
        <v>53602000.289999999</v>
      </c>
      <c r="R1523" t="s">
        <v>236</v>
      </c>
      <c r="S1523">
        <v>2020</v>
      </c>
    </row>
    <row r="1524" spans="1:19" x14ac:dyDescent="0.35">
      <c r="A1524" s="3" t="str">
        <f>+_xlfn.CONCAT(Exportaciones_FOB_frutas[[#This Row],[País]],Exportaciones_FOB_frutas[[#This Row],[Detalle]],Exportaciones_FOB_frutas[[#This Row],[Año]])</f>
        <v>República ChecaMosto de uva2020</v>
      </c>
      <c r="B1524" s="1" t="s">
        <v>156</v>
      </c>
      <c r="C1524" s="1" t="s">
        <v>22</v>
      </c>
      <c r="D1524" s="1" t="s">
        <v>23</v>
      </c>
      <c r="E1524" s="3">
        <v>42000</v>
      </c>
      <c r="F1524" s="3">
        <v>0</v>
      </c>
      <c r="G1524" s="3">
        <v>0</v>
      </c>
      <c r="H1524" s="3">
        <v>27600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/>
      <c r="O1524" s="3"/>
      <c r="P1524" s="3"/>
      <c r="Q1524" s="3">
        <f>SUM(Exportaciones_FOB_frutas[[#This Row],[Enero]:[Diciembre]])</f>
        <v>69600</v>
      </c>
      <c r="R1524" t="s">
        <v>236</v>
      </c>
      <c r="S1524">
        <v>2020</v>
      </c>
    </row>
    <row r="1525" spans="1:19" x14ac:dyDescent="0.35">
      <c r="A1525" s="3" t="str">
        <f>+_xlfn.CONCAT(Exportaciones_FOB_frutas[[#This Row],[País]],Exportaciones_FOB_frutas[[#This Row],[Detalle]],Exportaciones_FOB_frutas[[#This Row],[Año]])</f>
        <v>RusiaMosto de uva2020</v>
      </c>
      <c r="B1525" s="1" t="s">
        <v>161</v>
      </c>
      <c r="C1525" s="1" t="s">
        <v>22</v>
      </c>
      <c r="D1525" s="1" t="s">
        <v>23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357</v>
      </c>
      <c r="K1525" s="3">
        <v>37078.29</v>
      </c>
      <c r="L1525" s="3">
        <v>0</v>
      </c>
      <c r="M1525" s="3">
        <v>141482.41</v>
      </c>
      <c r="N1525" s="3"/>
      <c r="O1525" s="3"/>
      <c r="P1525" s="3"/>
      <c r="Q1525" s="3">
        <f>SUM(Exportaciones_FOB_frutas[[#This Row],[Enero]:[Diciembre]])</f>
        <v>178917.7</v>
      </c>
      <c r="R1525" t="s">
        <v>236</v>
      </c>
      <c r="S1525">
        <v>2020</v>
      </c>
    </row>
    <row r="1526" spans="1:19" x14ac:dyDescent="0.35">
      <c r="A1526" s="3" t="str">
        <f>+_xlfn.CONCAT(Exportaciones_FOB_frutas[[#This Row],[País]],Exportaciones_FOB_frutas[[#This Row],[Detalle]],Exportaciones_FOB_frutas[[#This Row],[Año]])</f>
        <v>SingapurMosto de uva2020</v>
      </c>
      <c r="B1526" s="2" t="s">
        <v>170</v>
      </c>
      <c r="C1526" s="2" t="s">
        <v>22</v>
      </c>
      <c r="D1526" s="2" t="s">
        <v>23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126</v>
      </c>
      <c r="K1526" s="3">
        <v>0</v>
      </c>
      <c r="L1526" s="3">
        <v>0</v>
      </c>
      <c r="M1526" s="3">
        <v>0</v>
      </c>
      <c r="N1526" s="3"/>
      <c r="O1526" s="3"/>
      <c r="P1526" s="3"/>
      <c r="Q1526" s="3">
        <f>SUM(Exportaciones_FOB_frutas[[#This Row],[Enero]:[Diciembre]])</f>
        <v>126</v>
      </c>
      <c r="R1526" t="s">
        <v>236</v>
      </c>
      <c r="S1526">
        <v>2020</v>
      </c>
    </row>
    <row r="1527" spans="1:19" x14ac:dyDescent="0.35">
      <c r="A1527" s="3" t="str">
        <f>+_xlfn.CONCAT(Exportaciones_FOB_frutas[[#This Row],[País]],Exportaciones_FOB_frutas[[#This Row],[Detalle]],Exportaciones_FOB_frutas[[#This Row],[Año]])</f>
        <v>SueciaMosto de uva2020</v>
      </c>
      <c r="B1527" s="2" t="s">
        <v>175</v>
      </c>
      <c r="C1527" s="2" t="s">
        <v>22</v>
      </c>
      <c r="D1527" s="2" t="s">
        <v>23</v>
      </c>
      <c r="E1527" s="3">
        <v>321168.38</v>
      </c>
      <c r="F1527" s="3">
        <v>90414.05</v>
      </c>
      <c r="G1527" s="3">
        <v>644907.34</v>
      </c>
      <c r="H1527" s="3">
        <v>203809.33</v>
      </c>
      <c r="I1527" s="3">
        <v>349315.51</v>
      </c>
      <c r="J1527" s="3">
        <v>243567.13</v>
      </c>
      <c r="K1527" s="3">
        <v>376215.73000000004</v>
      </c>
      <c r="L1527" s="3">
        <v>171099.64</v>
      </c>
      <c r="M1527" s="3">
        <v>246554.23999999999</v>
      </c>
      <c r="N1527" s="3"/>
      <c r="O1527" s="3"/>
      <c r="P1527" s="3"/>
      <c r="Q1527" s="3">
        <f>SUM(Exportaciones_FOB_frutas[[#This Row],[Enero]:[Diciembre]])</f>
        <v>2647051.3500000006</v>
      </c>
      <c r="R1527" t="s">
        <v>236</v>
      </c>
      <c r="S1527">
        <v>2020</v>
      </c>
    </row>
    <row r="1528" spans="1:19" x14ac:dyDescent="0.35">
      <c r="A1528" s="3" t="str">
        <f>+_xlfn.CONCAT(Exportaciones_FOB_frutas[[#This Row],[País]],Exportaciones_FOB_frutas[[#This Row],[Detalle]],Exportaciones_FOB_frutas[[#This Row],[Año]])</f>
        <v>SuizaMosto de uva2020</v>
      </c>
      <c r="B1528" s="2" t="s">
        <v>176</v>
      </c>
      <c r="C1528" s="2" t="s">
        <v>22</v>
      </c>
      <c r="D1528" s="2" t="s">
        <v>23</v>
      </c>
      <c r="E1528" s="3">
        <v>38400</v>
      </c>
      <c r="F1528" s="3">
        <v>32400</v>
      </c>
      <c r="G1528" s="3">
        <v>0</v>
      </c>
      <c r="H1528" s="3">
        <v>100800</v>
      </c>
      <c r="I1528" s="3">
        <v>0</v>
      </c>
      <c r="J1528" s="3">
        <v>19680</v>
      </c>
      <c r="K1528" s="3">
        <v>37920</v>
      </c>
      <c r="L1528" s="3">
        <v>283327.69</v>
      </c>
      <c r="M1528" s="3">
        <v>0</v>
      </c>
      <c r="N1528" s="3"/>
      <c r="O1528" s="3"/>
      <c r="P1528" s="3"/>
      <c r="Q1528" s="3">
        <f>SUM(Exportaciones_FOB_frutas[[#This Row],[Enero]:[Diciembre]])</f>
        <v>512527.69</v>
      </c>
      <c r="R1528" t="s">
        <v>236</v>
      </c>
      <c r="S1528">
        <v>2020</v>
      </c>
    </row>
    <row r="1529" spans="1:19" x14ac:dyDescent="0.35">
      <c r="A1529" s="3" t="str">
        <f>+_xlfn.CONCAT(Exportaciones_FOB_frutas[[#This Row],[País]],Exportaciones_FOB_frutas[[#This Row],[Detalle]],Exportaciones_FOB_frutas[[#This Row],[Año]])</f>
        <v>TailandiaMosto de uva2020</v>
      </c>
      <c r="B1529" s="2" t="s">
        <v>178</v>
      </c>
      <c r="C1529" s="2" t="s">
        <v>22</v>
      </c>
      <c r="D1529" s="2" t="s">
        <v>23</v>
      </c>
      <c r="E1529" s="3">
        <v>21237.3</v>
      </c>
      <c r="F1529" s="3">
        <v>0</v>
      </c>
      <c r="G1529" s="3">
        <v>0</v>
      </c>
      <c r="H1529" s="3">
        <v>21237.3</v>
      </c>
      <c r="I1529" s="3">
        <v>39360</v>
      </c>
      <c r="J1529" s="3">
        <v>0</v>
      </c>
      <c r="K1529" s="3">
        <v>0</v>
      </c>
      <c r="L1529" s="3">
        <v>0</v>
      </c>
      <c r="M1529" s="3">
        <v>0</v>
      </c>
      <c r="N1529" s="3"/>
      <c r="O1529" s="3"/>
      <c r="P1529" s="3"/>
      <c r="Q1529" s="3">
        <f>SUM(Exportaciones_FOB_frutas[[#This Row],[Enero]:[Diciembre]])</f>
        <v>81834.600000000006</v>
      </c>
      <c r="R1529" t="s">
        <v>236</v>
      </c>
      <c r="S1529">
        <v>2020</v>
      </c>
    </row>
    <row r="1530" spans="1:19" x14ac:dyDescent="0.35">
      <c r="A1530" s="3" t="str">
        <f>+_xlfn.CONCAT(Exportaciones_FOB_frutas[[#This Row],[País]],Exportaciones_FOB_frutas[[#This Row],[Detalle]],Exportaciones_FOB_frutas[[#This Row],[Año]])</f>
        <v>Taiwán (Formosa)Mosto de uva2020</v>
      </c>
      <c r="B1530" s="2" t="s">
        <v>179</v>
      </c>
      <c r="C1530" s="2" t="s">
        <v>22</v>
      </c>
      <c r="D1530" s="2" t="s">
        <v>23</v>
      </c>
      <c r="E1530" s="3">
        <v>0</v>
      </c>
      <c r="F1530" s="3">
        <v>0</v>
      </c>
      <c r="G1530" s="3">
        <v>4</v>
      </c>
      <c r="H1530" s="3">
        <v>0</v>
      </c>
      <c r="I1530" s="3">
        <v>6300</v>
      </c>
      <c r="J1530" s="3">
        <v>0</v>
      </c>
      <c r="K1530" s="3">
        <v>0</v>
      </c>
      <c r="L1530" s="3">
        <v>0</v>
      </c>
      <c r="M1530" s="3">
        <v>0</v>
      </c>
      <c r="N1530" s="3"/>
      <c r="O1530" s="3"/>
      <c r="P1530" s="3"/>
      <c r="Q1530" s="3">
        <f>SUM(Exportaciones_FOB_frutas[[#This Row],[Enero]:[Diciembre]])</f>
        <v>6304</v>
      </c>
      <c r="R1530" t="s">
        <v>236</v>
      </c>
      <c r="S1530">
        <v>2020</v>
      </c>
    </row>
    <row r="1531" spans="1:19" x14ac:dyDescent="0.35">
      <c r="A1531" s="3" t="str">
        <f>+_xlfn.CONCAT(Exportaciones_FOB_frutas[[#This Row],[País]],Exportaciones_FOB_frutas[[#This Row],[Detalle]],Exportaciones_FOB_frutas[[#This Row],[Año]])</f>
        <v>VenezuelaMosto de uva2020</v>
      </c>
      <c r="B1531" s="2" t="s">
        <v>194</v>
      </c>
      <c r="C1531" s="2" t="s">
        <v>22</v>
      </c>
      <c r="D1531" s="2" t="s">
        <v>23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105</v>
      </c>
      <c r="M1531" s="3">
        <v>0</v>
      </c>
      <c r="N1531" s="3"/>
      <c r="O1531" s="3"/>
      <c r="P1531" s="3"/>
      <c r="Q1531" s="3">
        <f>SUM(Exportaciones_FOB_frutas[[#This Row],[Enero]:[Diciembre]])</f>
        <v>105</v>
      </c>
      <c r="R1531" t="s">
        <v>236</v>
      </c>
      <c r="S1531">
        <v>2020</v>
      </c>
    </row>
    <row r="1532" spans="1:19" x14ac:dyDescent="0.35">
      <c r="A1532" s="3" t="str">
        <f>+_xlfn.CONCAT(Exportaciones_FOB_frutas[[#This Row],[País]],Exportaciones_FOB_frutas[[#This Row],[Detalle]],Exportaciones_FOB_frutas[[#This Row],[Año]])</f>
        <v>VietnamMosto de uva2020</v>
      </c>
      <c r="B1532" s="1" t="s">
        <v>195</v>
      </c>
      <c r="C1532" s="1" t="s">
        <v>22</v>
      </c>
      <c r="D1532" s="1" t="s">
        <v>23</v>
      </c>
      <c r="E1532" s="3">
        <v>37750.54</v>
      </c>
      <c r="F1532" s="3">
        <v>19301.490000000002</v>
      </c>
      <c r="G1532" s="3">
        <v>0</v>
      </c>
      <c r="H1532" s="3">
        <v>122400</v>
      </c>
      <c r="I1532" s="3">
        <v>75840</v>
      </c>
      <c r="J1532" s="3">
        <v>0</v>
      </c>
      <c r="K1532" s="3">
        <v>146721.09000000003</v>
      </c>
      <c r="L1532" s="3">
        <v>19501.490000000002</v>
      </c>
      <c r="M1532" s="3">
        <v>209082.88</v>
      </c>
      <c r="N1532" s="3"/>
      <c r="O1532" s="3"/>
      <c r="P1532" s="3"/>
      <c r="Q1532" s="3">
        <f>SUM(Exportaciones_FOB_frutas[[#This Row],[Enero]:[Diciembre]])</f>
        <v>630597.49</v>
      </c>
      <c r="R1532" t="s">
        <v>236</v>
      </c>
      <c r="S1532">
        <v>2020</v>
      </c>
    </row>
    <row r="1533" spans="1:19" x14ac:dyDescent="0.35">
      <c r="A1533" s="3" t="str">
        <f>+_xlfn.CONCAT(Exportaciones_FOB_frutas[[#This Row],[País]],Exportaciones_FOB_frutas[[#This Row],[Detalle]],Exportaciones_FOB_frutas[[#This Row],[Año]])</f>
        <v>ChinaMosto de uva2019</v>
      </c>
      <c r="B1533" s="1" t="s">
        <v>56</v>
      </c>
      <c r="C1533" s="1" t="s">
        <v>22</v>
      </c>
      <c r="D1533" s="1" t="s">
        <v>23</v>
      </c>
      <c r="E1533" s="3">
        <v>9144404.5700000003</v>
      </c>
      <c r="F1533" s="3">
        <v>4929099.79</v>
      </c>
      <c r="G1533" s="3">
        <v>9364348.6600000001</v>
      </c>
      <c r="H1533" s="3">
        <v>7549177.4899999993</v>
      </c>
      <c r="I1533" s="3">
        <v>18446320.129999999</v>
      </c>
      <c r="J1533" s="3">
        <v>2555013.1200000001</v>
      </c>
      <c r="K1533" s="3">
        <v>1787134.25</v>
      </c>
      <c r="L1533" s="3">
        <v>4825778.08</v>
      </c>
      <c r="M1533" s="3">
        <v>3686035.95</v>
      </c>
      <c r="N1533" s="3">
        <v>3581893</v>
      </c>
      <c r="O1533" s="3">
        <v>7738186.8600000003</v>
      </c>
      <c r="P1533" s="3">
        <v>4633506.9499999993</v>
      </c>
      <c r="Q1533" s="3">
        <f>SUM(Exportaciones_FOB_frutas[[#This Row],[Enero]:[Diciembre]])</f>
        <v>78240898.850000009</v>
      </c>
      <c r="R1533" t="s">
        <v>236</v>
      </c>
      <c r="S1533">
        <v>2019</v>
      </c>
    </row>
    <row r="1534" spans="1:19" x14ac:dyDescent="0.35">
      <c r="A1534" s="3" t="str">
        <f>+_xlfn.CONCAT(Exportaciones_FOB_frutas[[#This Row],[País]],Exportaciones_FOB_frutas[[#This Row],[Detalle]],Exportaciones_FOB_frutas[[#This Row],[Año]])</f>
        <v>Estados Unidos de AméricaMosto de uva2019</v>
      </c>
      <c r="B1534" s="1" t="s">
        <v>74</v>
      </c>
      <c r="C1534" s="1" t="s">
        <v>22</v>
      </c>
      <c r="D1534" s="1" t="s">
        <v>23</v>
      </c>
      <c r="E1534" s="3">
        <v>11297006.01</v>
      </c>
      <c r="F1534" s="3">
        <v>7031789.4500000002</v>
      </c>
      <c r="G1534" s="3">
        <v>6445952.3200000003</v>
      </c>
      <c r="H1534" s="3">
        <v>8338880.3599999994</v>
      </c>
      <c r="I1534" s="3">
        <v>3827120</v>
      </c>
      <c r="J1534" s="3">
        <v>5035679.05</v>
      </c>
      <c r="K1534" s="3">
        <v>5589612.5199999996</v>
      </c>
      <c r="L1534" s="3">
        <v>8090242.6799999997</v>
      </c>
      <c r="M1534" s="3">
        <v>1138190.94</v>
      </c>
      <c r="N1534" s="3">
        <v>3062743.38</v>
      </c>
      <c r="O1534" s="3">
        <v>13938135.57</v>
      </c>
      <c r="P1534" s="3">
        <v>6481627.29</v>
      </c>
      <c r="Q1534" s="3">
        <f>SUM(Exportaciones_FOB_frutas[[#This Row],[Enero]:[Diciembre]])</f>
        <v>80276979.570000008</v>
      </c>
      <c r="R1534" t="s">
        <v>236</v>
      </c>
      <c r="S1534">
        <v>2019</v>
      </c>
    </row>
    <row r="1535" spans="1:19" x14ac:dyDescent="0.35">
      <c r="A1535" s="3" t="str">
        <f>+_xlfn.CONCAT(Exportaciones_FOB_frutas[[#This Row],[País]],Exportaciones_FOB_frutas[[#This Row],[Detalle]],Exportaciones_FOB_frutas[[#This Row],[Año]])</f>
        <v>JapónMosto de uva2019</v>
      </c>
      <c r="B1535" s="1" t="s">
        <v>110</v>
      </c>
      <c r="C1535" s="1" t="s">
        <v>22</v>
      </c>
      <c r="D1535" s="1" t="s">
        <v>23</v>
      </c>
      <c r="E1535" s="3">
        <v>3821880.79</v>
      </c>
      <c r="F1535" s="3">
        <v>2017451.51</v>
      </c>
      <c r="G1535" s="3">
        <v>2556108.92</v>
      </c>
      <c r="H1535" s="3">
        <v>2039176.1300000001</v>
      </c>
      <c r="I1535" s="3">
        <v>3564131.74</v>
      </c>
      <c r="J1535" s="3">
        <v>2210013.6599999997</v>
      </c>
      <c r="K1535" s="3">
        <v>2709224.96</v>
      </c>
      <c r="L1535" s="3">
        <v>2121595.5100000002</v>
      </c>
      <c r="M1535" s="3">
        <v>1462038.7200000002</v>
      </c>
      <c r="N1535" s="3">
        <v>1618253.16</v>
      </c>
      <c r="O1535" s="3">
        <v>2037910.24</v>
      </c>
      <c r="P1535" s="3">
        <v>3035895.5000000005</v>
      </c>
      <c r="Q1535" s="3">
        <f>SUM(Exportaciones_FOB_frutas[[#This Row],[Enero]:[Diciembre]])</f>
        <v>29193680.84</v>
      </c>
      <c r="R1535" t="s">
        <v>236</v>
      </c>
      <c r="S1535">
        <v>2019</v>
      </c>
    </row>
    <row r="1536" spans="1:19" x14ac:dyDescent="0.35">
      <c r="A1536" s="3" t="str">
        <f>+_xlfn.CONCAT(Exportaciones_FOB_frutas[[#This Row],[País]],Exportaciones_FOB_frutas[[#This Row],[Detalle]],Exportaciones_FOB_frutas[[#This Row],[Año]])</f>
        <v>Corea del SurMosto de uva2019</v>
      </c>
      <c r="B1536" s="1" t="s">
        <v>60</v>
      </c>
      <c r="C1536" s="1" t="s">
        <v>22</v>
      </c>
      <c r="D1536" s="1" t="s">
        <v>23</v>
      </c>
      <c r="E1536" s="3">
        <v>96183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f>SUM(Exportaciones_FOB_frutas[[#This Row],[Enero]:[Diciembre]])</f>
        <v>96183</v>
      </c>
      <c r="R1536" t="s">
        <v>236</v>
      </c>
      <c r="S1536">
        <v>2019</v>
      </c>
    </row>
    <row r="1537" spans="1:19" x14ac:dyDescent="0.35">
      <c r="A1537" s="3" t="str">
        <f>+_xlfn.CONCAT(Exportaciones_FOB_frutas[[#This Row],[País]],Exportaciones_FOB_frutas[[#This Row],[Detalle]],Exportaciones_FOB_frutas[[#This Row],[Año]])</f>
        <v>BrasilMosto de uva2019</v>
      </c>
      <c r="B1537" s="1" t="s">
        <v>49</v>
      </c>
      <c r="C1537" s="1" t="s">
        <v>22</v>
      </c>
      <c r="D1537" s="1" t="s">
        <v>23</v>
      </c>
      <c r="E1537" s="3">
        <v>4800</v>
      </c>
      <c r="F1537" s="3">
        <v>38.4</v>
      </c>
      <c r="G1537" s="3">
        <v>0</v>
      </c>
      <c r="H1537" s="3">
        <v>0</v>
      </c>
      <c r="I1537" s="3">
        <v>0</v>
      </c>
      <c r="J1537" s="3">
        <v>2400</v>
      </c>
      <c r="K1537" s="3">
        <v>0</v>
      </c>
      <c r="L1537" s="3">
        <v>0</v>
      </c>
      <c r="M1537" s="3">
        <v>0</v>
      </c>
      <c r="N1537" s="3">
        <v>332</v>
      </c>
      <c r="O1537" s="3">
        <v>0</v>
      </c>
      <c r="P1537" s="3">
        <v>280</v>
      </c>
      <c r="Q1537" s="3">
        <f>SUM(Exportaciones_FOB_frutas[[#This Row],[Enero]:[Diciembre]])</f>
        <v>7850.4</v>
      </c>
      <c r="R1537" t="s">
        <v>236</v>
      </c>
      <c r="S1537">
        <v>2019</v>
      </c>
    </row>
    <row r="1538" spans="1:19" x14ac:dyDescent="0.35">
      <c r="A1538" s="3" t="str">
        <f>+_xlfn.CONCAT(Exportaciones_FOB_frutas[[#This Row],[País]],Exportaciones_FOB_frutas[[#This Row],[Detalle]],Exportaciones_FOB_frutas[[#This Row],[Año]])</f>
        <v>PerúMosto de uva2019</v>
      </c>
      <c r="B1538" s="1" t="s">
        <v>149</v>
      </c>
      <c r="C1538" s="1" t="s">
        <v>22</v>
      </c>
      <c r="D1538" s="1" t="s">
        <v>23</v>
      </c>
      <c r="E1538" s="3">
        <v>0</v>
      </c>
      <c r="F1538" s="3">
        <v>0</v>
      </c>
      <c r="G1538" s="3">
        <v>2800</v>
      </c>
      <c r="H1538" s="3">
        <v>0</v>
      </c>
      <c r="I1538" s="3">
        <v>0</v>
      </c>
      <c r="J1538" s="3">
        <v>0</v>
      </c>
      <c r="K1538" s="3">
        <v>36000</v>
      </c>
      <c r="L1538" s="3">
        <v>0</v>
      </c>
      <c r="M1538" s="3">
        <v>105</v>
      </c>
      <c r="N1538" s="3">
        <v>0</v>
      </c>
      <c r="O1538" s="3">
        <v>34500</v>
      </c>
      <c r="P1538" s="3">
        <v>0</v>
      </c>
      <c r="Q1538" s="3">
        <f>SUM(Exportaciones_FOB_frutas[[#This Row],[Enero]:[Diciembre]])</f>
        <v>73405</v>
      </c>
      <c r="R1538" t="s">
        <v>236</v>
      </c>
      <c r="S1538">
        <v>2019</v>
      </c>
    </row>
    <row r="1539" spans="1:19" x14ac:dyDescent="0.35">
      <c r="A1539" s="3" t="str">
        <f>+_xlfn.CONCAT(Exportaciones_FOB_frutas[[#This Row],[País]],Exportaciones_FOB_frutas[[#This Row],[Detalle]],Exportaciones_FOB_frutas[[#This Row],[Año]])</f>
        <v>EspañaMosto de uva2019</v>
      </c>
      <c r="B1539" s="1" t="s">
        <v>73</v>
      </c>
      <c r="C1539" s="1" t="s">
        <v>22</v>
      </c>
      <c r="D1539" s="1" t="s">
        <v>23</v>
      </c>
      <c r="E1539" s="3">
        <v>316560</v>
      </c>
      <c r="F1539" s="3">
        <v>85320</v>
      </c>
      <c r="G1539" s="3">
        <v>0</v>
      </c>
      <c r="H1539" s="3">
        <v>0</v>
      </c>
      <c r="I1539" s="3">
        <v>348</v>
      </c>
      <c r="J1539" s="3">
        <v>111120</v>
      </c>
      <c r="K1539" s="3">
        <v>56640</v>
      </c>
      <c r="L1539" s="3">
        <v>456024.74</v>
      </c>
      <c r="M1539" s="3">
        <v>520466.98</v>
      </c>
      <c r="N1539" s="3">
        <v>349079.42</v>
      </c>
      <c r="O1539" s="3">
        <v>219120</v>
      </c>
      <c r="P1539" s="3">
        <v>319134.07999999996</v>
      </c>
      <c r="Q1539" s="3">
        <f>SUM(Exportaciones_FOB_frutas[[#This Row],[Enero]:[Diciembre]])</f>
        <v>2433813.2199999997</v>
      </c>
      <c r="R1539" t="s">
        <v>236</v>
      </c>
      <c r="S1539">
        <v>2019</v>
      </c>
    </row>
    <row r="1540" spans="1:19" x14ac:dyDescent="0.35">
      <c r="A1540" s="3" t="str">
        <f>+_xlfn.CONCAT(Exportaciones_FOB_frutas[[#This Row],[País]],Exportaciones_FOB_frutas[[#This Row],[Detalle]],Exportaciones_FOB_frutas[[#This Row],[Año]])</f>
        <v>HolandaMosto de uva2019</v>
      </c>
      <c r="B1540" s="1" t="s">
        <v>92</v>
      </c>
      <c r="C1540" s="1" t="s">
        <v>22</v>
      </c>
      <c r="D1540" s="1" t="s">
        <v>23</v>
      </c>
      <c r="E1540" s="3">
        <v>675121.44000000006</v>
      </c>
      <c r="F1540" s="3">
        <v>718310.9</v>
      </c>
      <c r="G1540" s="3">
        <v>881484.41999999993</v>
      </c>
      <c r="H1540" s="3">
        <v>1022695.87</v>
      </c>
      <c r="I1540" s="3">
        <v>905170.78</v>
      </c>
      <c r="J1540" s="3">
        <v>503760</v>
      </c>
      <c r="K1540" s="3">
        <v>544645.06000000006</v>
      </c>
      <c r="L1540" s="3">
        <v>254268</v>
      </c>
      <c r="M1540" s="3">
        <v>378108</v>
      </c>
      <c r="N1540" s="3">
        <v>462198.33999999997</v>
      </c>
      <c r="O1540" s="3">
        <v>485928.73</v>
      </c>
      <c r="P1540" s="3">
        <v>355632</v>
      </c>
      <c r="Q1540" s="3">
        <f>SUM(Exportaciones_FOB_frutas[[#This Row],[Enero]:[Diciembre]])</f>
        <v>7187323.540000001</v>
      </c>
      <c r="R1540" t="s">
        <v>236</v>
      </c>
      <c r="S1540">
        <v>2019</v>
      </c>
    </row>
    <row r="1541" spans="1:19" x14ac:dyDescent="0.35">
      <c r="A1541" s="3" t="str">
        <f>+_xlfn.CONCAT(Exportaciones_FOB_frutas[[#This Row],[País]],Exportaciones_FOB_frutas[[#This Row],[Detalle]],Exportaciones_FOB_frutas[[#This Row],[Año]])</f>
        <v>Taiwán (Formosa)Mosto de uva2019</v>
      </c>
      <c r="B1541" s="1" t="s">
        <v>179</v>
      </c>
      <c r="C1541" s="1" t="s">
        <v>22</v>
      </c>
      <c r="D1541" s="1" t="s">
        <v>23</v>
      </c>
      <c r="E1541" s="3">
        <v>15261.75</v>
      </c>
      <c r="F1541" s="3">
        <v>57600</v>
      </c>
      <c r="G1541" s="3">
        <v>0</v>
      </c>
      <c r="H1541" s="3">
        <v>17683.259999999998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72311</v>
      </c>
      <c r="O1541" s="3">
        <v>0</v>
      </c>
      <c r="P1541" s="3">
        <v>18179.37</v>
      </c>
      <c r="Q1541" s="3">
        <f>SUM(Exportaciones_FOB_frutas[[#This Row],[Enero]:[Diciembre]])</f>
        <v>181035.38</v>
      </c>
      <c r="R1541" t="s">
        <v>236</v>
      </c>
      <c r="S1541">
        <v>2019</v>
      </c>
    </row>
    <row r="1542" spans="1:19" x14ac:dyDescent="0.35">
      <c r="A1542" s="3" t="str">
        <f>+_xlfn.CONCAT(Exportaciones_FOB_frutas[[#This Row],[País]],Exportaciones_FOB_frutas[[#This Row],[Detalle]],Exportaciones_FOB_frutas[[#This Row],[Año]])</f>
        <v>MéxicoMosto de uva2019</v>
      </c>
      <c r="B1542" s="1" t="s">
        <v>130</v>
      </c>
      <c r="C1542" s="1" t="s">
        <v>22</v>
      </c>
      <c r="D1542" s="1" t="s">
        <v>23</v>
      </c>
      <c r="E1542" s="3">
        <v>335280.25</v>
      </c>
      <c r="F1542" s="3">
        <v>1298853.9099999999</v>
      </c>
      <c r="G1542" s="3">
        <v>415855.26</v>
      </c>
      <c r="H1542" s="3">
        <v>593709.62</v>
      </c>
      <c r="I1542" s="3">
        <v>254751.38999999998</v>
      </c>
      <c r="J1542" s="3">
        <v>184142.16</v>
      </c>
      <c r="K1542" s="3">
        <v>97162.16</v>
      </c>
      <c r="L1542" s="3">
        <v>235375.87000000002</v>
      </c>
      <c r="M1542" s="3">
        <v>48041.919999999998</v>
      </c>
      <c r="N1542" s="3">
        <v>101064.78</v>
      </c>
      <c r="O1542" s="3">
        <v>48960</v>
      </c>
      <c r="P1542" s="3">
        <v>617813.53</v>
      </c>
      <c r="Q1542" s="3">
        <f>SUM(Exportaciones_FOB_frutas[[#This Row],[Enero]:[Diciembre]])</f>
        <v>4231010.8500000006</v>
      </c>
      <c r="R1542" t="s">
        <v>236</v>
      </c>
      <c r="S1542">
        <v>2019</v>
      </c>
    </row>
    <row r="1543" spans="1:19" x14ac:dyDescent="0.35">
      <c r="A1543" s="3" t="str">
        <f>+_xlfn.CONCAT(Exportaciones_FOB_frutas[[#This Row],[País]],Exportaciones_FOB_frutas[[#This Row],[Detalle]],Exportaciones_FOB_frutas[[#This Row],[Año]])</f>
        <v>FranciaMosto de uva2019</v>
      </c>
      <c r="B1543" s="1" t="s">
        <v>80</v>
      </c>
      <c r="C1543" s="1" t="s">
        <v>22</v>
      </c>
      <c r="D1543" s="1" t="s">
        <v>23</v>
      </c>
      <c r="E1543" s="3">
        <v>1047764.1699999999</v>
      </c>
      <c r="F1543" s="3">
        <v>904800</v>
      </c>
      <c r="G1543" s="3">
        <v>648327.57000000007</v>
      </c>
      <c r="H1543" s="3">
        <v>733948.52</v>
      </c>
      <c r="I1543" s="3">
        <v>518125.85000000003</v>
      </c>
      <c r="J1543" s="3">
        <v>380347.8</v>
      </c>
      <c r="K1543" s="3">
        <v>671165.16999999993</v>
      </c>
      <c r="L1543" s="3">
        <v>706812.48</v>
      </c>
      <c r="M1543" s="3">
        <v>745920</v>
      </c>
      <c r="N1543" s="3">
        <v>773733.96</v>
      </c>
      <c r="O1543" s="3">
        <v>296640</v>
      </c>
      <c r="P1543" s="3">
        <v>571799.57000000007</v>
      </c>
      <c r="Q1543" s="3">
        <f>SUM(Exportaciones_FOB_frutas[[#This Row],[Enero]:[Diciembre]])</f>
        <v>7999385.0900000008</v>
      </c>
      <c r="R1543" t="s">
        <v>236</v>
      </c>
      <c r="S1543">
        <v>2019</v>
      </c>
    </row>
    <row r="1544" spans="1:19" x14ac:dyDescent="0.35">
      <c r="A1544" s="3" t="str">
        <f>+_xlfn.CONCAT(Exportaciones_FOB_frutas[[#This Row],[País]],Exportaciones_FOB_frutas[[#This Row],[Detalle]],Exportaciones_FOB_frutas[[#This Row],[Año]])</f>
        <v>SuizaMosto de uva2019</v>
      </c>
      <c r="B1544" s="2" t="s">
        <v>176</v>
      </c>
      <c r="C1544" s="2" t="s">
        <v>22</v>
      </c>
      <c r="D1544" s="2" t="s">
        <v>23</v>
      </c>
      <c r="E1544" s="3">
        <v>139200</v>
      </c>
      <c r="F1544" s="3">
        <v>295440</v>
      </c>
      <c r="G1544" s="3">
        <v>0</v>
      </c>
      <c r="H1544" s="3">
        <v>0</v>
      </c>
      <c r="I1544" s="3">
        <v>147600</v>
      </c>
      <c r="J1544" s="3">
        <v>80640</v>
      </c>
      <c r="K1544" s="3">
        <v>278400</v>
      </c>
      <c r="L1544" s="3">
        <v>56880</v>
      </c>
      <c r="M1544" s="3">
        <v>55200</v>
      </c>
      <c r="N1544" s="3">
        <v>201954.75</v>
      </c>
      <c r="O1544" s="3">
        <v>0</v>
      </c>
      <c r="P1544" s="3">
        <v>445802.12</v>
      </c>
      <c r="Q1544" s="3">
        <f>SUM(Exportaciones_FOB_frutas[[#This Row],[Enero]:[Diciembre]])</f>
        <v>1701116.87</v>
      </c>
      <c r="R1544" t="s">
        <v>236</v>
      </c>
      <c r="S1544">
        <v>2019</v>
      </c>
    </row>
    <row r="1545" spans="1:19" x14ac:dyDescent="0.35">
      <c r="A1545" s="3" t="str">
        <f>+_xlfn.CONCAT(Exportaciones_FOB_frutas[[#This Row],[País]],Exportaciones_FOB_frutas[[#This Row],[Detalle]],Exportaciones_FOB_frutas[[#This Row],[Año]])</f>
        <v>CanadáMosto de uva2019</v>
      </c>
      <c r="B1545" s="1" t="s">
        <v>55</v>
      </c>
      <c r="C1545" s="1" t="s">
        <v>22</v>
      </c>
      <c r="D1545" s="1" t="s">
        <v>23</v>
      </c>
      <c r="E1545" s="3">
        <v>1954193.2999999998</v>
      </c>
      <c r="F1545" s="3">
        <v>1327141.79</v>
      </c>
      <c r="G1545" s="3">
        <v>928219.46</v>
      </c>
      <c r="H1545" s="3">
        <v>827691.17999999993</v>
      </c>
      <c r="I1545" s="3">
        <v>911346.4</v>
      </c>
      <c r="J1545" s="3">
        <v>792815.96</v>
      </c>
      <c r="K1545" s="3">
        <v>1147002.07</v>
      </c>
      <c r="L1545" s="3">
        <v>791825.3</v>
      </c>
      <c r="M1545" s="3">
        <v>1043510.49</v>
      </c>
      <c r="N1545" s="3">
        <v>793828.75</v>
      </c>
      <c r="O1545" s="3">
        <v>1652248.8900000001</v>
      </c>
      <c r="P1545" s="3">
        <v>1006036.0900000001</v>
      </c>
      <c r="Q1545" s="3">
        <f>SUM(Exportaciones_FOB_frutas[[#This Row],[Enero]:[Diciembre]])</f>
        <v>13175859.680000002</v>
      </c>
      <c r="R1545" t="s">
        <v>236</v>
      </c>
      <c r="S1545">
        <v>2019</v>
      </c>
    </row>
    <row r="1546" spans="1:19" x14ac:dyDescent="0.35">
      <c r="A1546" s="3" t="str">
        <f>+_xlfn.CONCAT(Exportaciones_FOB_frutas[[#This Row],[País]],Exportaciones_FOB_frutas[[#This Row],[Detalle]],Exportaciones_FOB_frutas[[#This Row],[Año]])</f>
        <v>AlemaniaMosto de uva2019</v>
      </c>
      <c r="B1546" s="2" t="s">
        <v>3</v>
      </c>
      <c r="C1546" s="2" t="s">
        <v>22</v>
      </c>
      <c r="D1546" s="2" t="s">
        <v>23</v>
      </c>
      <c r="E1546" s="3">
        <v>2936772.4299999997</v>
      </c>
      <c r="F1546" s="3">
        <v>2459646.4</v>
      </c>
      <c r="G1546" s="3">
        <v>2396461.56</v>
      </c>
      <c r="H1546" s="3">
        <v>1720843.16</v>
      </c>
      <c r="I1546" s="3">
        <v>2494996.88</v>
      </c>
      <c r="J1546" s="3">
        <v>2178403.0500000003</v>
      </c>
      <c r="K1546" s="3">
        <v>3786452.35</v>
      </c>
      <c r="L1546" s="3">
        <v>3375217.4499999997</v>
      </c>
      <c r="M1546" s="3">
        <v>3109098.36</v>
      </c>
      <c r="N1546" s="3">
        <v>2778190.41</v>
      </c>
      <c r="O1546" s="3">
        <v>2147081.5099999998</v>
      </c>
      <c r="P1546" s="3">
        <v>2382563.7999999998</v>
      </c>
      <c r="Q1546" s="3">
        <f>SUM(Exportaciones_FOB_frutas[[#This Row],[Enero]:[Diciembre]])</f>
        <v>31765727.360000003</v>
      </c>
      <c r="R1546" t="s">
        <v>236</v>
      </c>
      <c r="S1546">
        <v>2019</v>
      </c>
    </row>
    <row r="1547" spans="1:19" x14ac:dyDescent="0.35">
      <c r="A1547" s="3" t="str">
        <f>+_xlfn.CONCAT(Exportaciones_FOB_frutas[[#This Row],[País]],Exportaciones_FOB_frutas[[#This Row],[Detalle]],Exportaciones_FOB_frutas[[#This Row],[Año]])</f>
        <v>ItaliaMosto de uva2019</v>
      </c>
      <c r="B1547" s="1" t="s">
        <v>108</v>
      </c>
      <c r="C1547" s="1" t="s">
        <v>22</v>
      </c>
      <c r="D1547" s="1" t="s">
        <v>23</v>
      </c>
      <c r="E1547" s="3">
        <v>0</v>
      </c>
      <c r="F1547" s="3">
        <v>0</v>
      </c>
      <c r="G1547" s="3">
        <v>0</v>
      </c>
      <c r="H1547" s="3">
        <v>100</v>
      </c>
      <c r="I1547" s="3">
        <v>0</v>
      </c>
      <c r="J1547" s="3">
        <v>0</v>
      </c>
      <c r="K1547" s="3">
        <v>0</v>
      </c>
      <c r="L1547" s="3">
        <v>96000</v>
      </c>
      <c r="M1547" s="3">
        <v>36000</v>
      </c>
      <c r="N1547" s="3">
        <v>0</v>
      </c>
      <c r="O1547" s="3">
        <v>0</v>
      </c>
      <c r="P1547" s="3">
        <v>48960</v>
      </c>
      <c r="Q1547" s="3">
        <f>SUM(Exportaciones_FOB_frutas[[#This Row],[Enero]:[Diciembre]])</f>
        <v>181060</v>
      </c>
      <c r="R1547" t="s">
        <v>236</v>
      </c>
      <c r="S1547">
        <v>2019</v>
      </c>
    </row>
    <row r="1548" spans="1:19" x14ac:dyDescent="0.35">
      <c r="A1548" s="3" t="str">
        <f>+_xlfn.CONCAT(Exportaciones_FOB_frutas[[#This Row],[País]],Exportaciones_FOB_frutas[[#This Row],[Detalle]],Exportaciones_FOB_frutas[[#This Row],[Año]])</f>
        <v>RusiaMosto de uva2019</v>
      </c>
      <c r="B1548" s="1" t="s">
        <v>161</v>
      </c>
      <c r="C1548" s="1" t="s">
        <v>22</v>
      </c>
      <c r="D1548" s="1" t="s">
        <v>23</v>
      </c>
      <c r="E1548" s="3">
        <v>8676.24</v>
      </c>
      <c r="F1548" s="3">
        <v>0</v>
      </c>
      <c r="G1548" s="3">
        <v>0</v>
      </c>
      <c r="H1548" s="3">
        <v>0</v>
      </c>
      <c r="I1548" s="3">
        <v>0</v>
      </c>
      <c r="J1548" s="3">
        <v>235</v>
      </c>
      <c r="K1548" s="3">
        <v>0</v>
      </c>
      <c r="L1548" s="3">
        <v>0</v>
      </c>
      <c r="M1548" s="3">
        <v>0</v>
      </c>
      <c r="N1548" s="3">
        <v>62.5</v>
      </c>
      <c r="O1548" s="3">
        <v>0</v>
      </c>
      <c r="P1548" s="3">
        <v>0</v>
      </c>
      <c r="Q1548" s="3">
        <f>SUM(Exportaciones_FOB_frutas[[#This Row],[Enero]:[Diciembre]])</f>
        <v>8973.74</v>
      </c>
      <c r="R1548" t="s">
        <v>236</v>
      </c>
      <c r="S1548">
        <v>2019</v>
      </c>
    </row>
    <row r="1549" spans="1:19" x14ac:dyDescent="0.35">
      <c r="A1549" s="3" t="str">
        <f>+_xlfn.CONCAT(Exportaciones_FOB_frutas[[#This Row],[País]],Exportaciones_FOB_frutas[[#This Row],[Detalle]],Exportaciones_FOB_frutas[[#This Row],[Año]])</f>
        <v>ColombiaMosto de uva2019</v>
      </c>
      <c r="B1549" s="1" t="s">
        <v>58</v>
      </c>
      <c r="C1549" s="1" t="s">
        <v>22</v>
      </c>
      <c r="D1549" s="1" t="s">
        <v>23</v>
      </c>
      <c r="E1549" s="3">
        <v>0</v>
      </c>
      <c r="F1549" s="3">
        <v>14400</v>
      </c>
      <c r="G1549" s="3">
        <v>17604.72</v>
      </c>
      <c r="H1549" s="3">
        <v>44475.44</v>
      </c>
      <c r="I1549" s="3">
        <v>24000</v>
      </c>
      <c r="J1549" s="3">
        <v>79200</v>
      </c>
      <c r="K1549" s="3">
        <v>103200</v>
      </c>
      <c r="L1549" s="3">
        <v>36000</v>
      </c>
      <c r="M1549" s="3">
        <v>25680</v>
      </c>
      <c r="N1549" s="3">
        <v>146461.02000000002</v>
      </c>
      <c r="O1549" s="3">
        <v>48000</v>
      </c>
      <c r="P1549" s="3">
        <v>0</v>
      </c>
      <c r="Q1549" s="3">
        <f>SUM(Exportaciones_FOB_frutas[[#This Row],[Enero]:[Diciembre]])</f>
        <v>539021.18000000005</v>
      </c>
      <c r="R1549" t="s">
        <v>236</v>
      </c>
      <c r="S1549">
        <v>2019</v>
      </c>
    </row>
    <row r="1550" spans="1:19" x14ac:dyDescent="0.35">
      <c r="A1550" s="3" t="str">
        <f>+_xlfn.CONCAT(Exportaciones_FOB_frutas[[#This Row],[País]],Exportaciones_FOB_frutas[[#This Row],[Detalle]],Exportaciones_FOB_frutas[[#This Row],[Año]])</f>
        <v>ArgentinaMosto de uva2019</v>
      </c>
      <c r="B1550" s="2" t="s">
        <v>32</v>
      </c>
      <c r="C1550" s="2" t="s">
        <v>22</v>
      </c>
      <c r="D1550" s="2" t="s">
        <v>23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28658</v>
      </c>
      <c r="O1550" s="3">
        <v>0</v>
      </c>
      <c r="P1550" s="3">
        <v>0</v>
      </c>
      <c r="Q1550" s="3">
        <f>SUM(Exportaciones_FOB_frutas[[#This Row],[Enero]:[Diciembre]])</f>
        <v>28658</v>
      </c>
      <c r="R1550" t="s">
        <v>236</v>
      </c>
      <c r="S1550">
        <v>2019</v>
      </c>
    </row>
    <row r="1551" spans="1:19" x14ac:dyDescent="0.35">
      <c r="A1551" s="3" t="str">
        <f>+_xlfn.CONCAT(Exportaciones_FOB_frutas[[#This Row],[País]],Exportaciones_FOB_frutas[[#This Row],[Detalle]],Exportaciones_FOB_frutas[[#This Row],[Año]])</f>
        <v>Reino UnidoMosto de uva2019</v>
      </c>
      <c r="B1551" s="1" t="s">
        <v>155</v>
      </c>
      <c r="C1551" s="1" t="s">
        <v>22</v>
      </c>
      <c r="D1551" s="1" t="s">
        <v>23</v>
      </c>
      <c r="E1551" s="3">
        <v>6163976.1300000008</v>
      </c>
      <c r="F1551" s="3">
        <v>3590356.5300000003</v>
      </c>
      <c r="G1551" s="3">
        <v>6586367.7000000002</v>
      </c>
      <c r="H1551" s="3">
        <v>5189658.6899999995</v>
      </c>
      <c r="I1551" s="3">
        <v>6388637.8600000003</v>
      </c>
      <c r="J1551" s="3">
        <v>4181456.4799999995</v>
      </c>
      <c r="K1551" s="3">
        <v>4018097.94</v>
      </c>
      <c r="L1551" s="3">
        <v>4761405.0200000005</v>
      </c>
      <c r="M1551" s="3">
        <v>5769720.1200000001</v>
      </c>
      <c r="N1551" s="3">
        <v>4861204.8499999996</v>
      </c>
      <c r="O1551" s="3">
        <v>5641471.5</v>
      </c>
      <c r="P1551" s="3">
        <v>5013956.68</v>
      </c>
      <c r="Q1551" s="3">
        <f>SUM(Exportaciones_FOB_frutas[[#This Row],[Enero]:[Diciembre]])</f>
        <v>62166309.5</v>
      </c>
      <c r="R1551" t="s">
        <v>236</v>
      </c>
      <c r="S1551">
        <v>2019</v>
      </c>
    </row>
    <row r="1552" spans="1:19" x14ac:dyDescent="0.35">
      <c r="A1552" s="3" t="str">
        <f>+_xlfn.CONCAT(Exportaciones_FOB_frutas[[#This Row],[País]],Exportaciones_FOB_frutas[[#This Row],[Detalle]],Exportaciones_FOB_frutas[[#This Row],[Año]])</f>
        <v>EcuadorMosto de uva2019</v>
      </c>
      <c r="B1552" s="1" t="s">
        <v>68</v>
      </c>
      <c r="C1552" s="1" t="s">
        <v>22</v>
      </c>
      <c r="D1552" s="1" t="s">
        <v>23</v>
      </c>
      <c r="E1552" s="3">
        <v>0</v>
      </c>
      <c r="F1552" s="3">
        <v>0</v>
      </c>
      <c r="G1552" s="3">
        <v>0</v>
      </c>
      <c r="H1552" s="3">
        <v>0</v>
      </c>
      <c r="I1552" s="3">
        <v>135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f>SUM(Exportaciones_FOB_frutas[[#This Row],[Enero]:[Diciembre]])</f>
        <v>135</v>
      </c>
      <c r="R1552" t="s">
        <v>236</v>
      </c>
      <c r="S1552">
        <v>2019</v>
      </c>
    </row>
    <row r="1553" spans="1:19" x14ac:dyDescent="0.35">
      <c r="A1553" s="3" t="str">
        <f>+_xlfn.CONCAT(Exportaciones_FOB_frutas[[#This Row],[País]],Exportaciones_FOB_frutas[[#This Row],[Detalle]],Exportaciones_FOB_frutas[[#This Row],[Año]])</f>
        <v>BélgicaMosto de uva2019</v>
      </c>
      <c r="B1553" s="1" t="s">
        <v>43</v>
      </c>
      <c r="C1553" s="1" t="s">
        <v>22</v>
      </c>
      <c r="D1553" s="1" t="s">
        <v>23</v>
      </c>
      <c r="E1553" s="3">
        <v>412812.67</v>
      </c>
      <c r="F1553" s="3">
        <v>336977.41000000003</v>
      </c>
      <c r="G1553" s="3">
        <v>227952.37999999998</v>
      </c>
      <c r="H1553" s="3">
        <v>381679.47</v>
      </c>
      <c r="I1553" s="3">
        <v>456450.5</v>
      </c>
      <c r="J1553" s="3">
        <v>212037.47999999998</v>
      </c>
      <c r="K1553" s="3">
        <v>269958.34000000003</v>
      </c>
      <c r="L1553" s="3">
        <v>93593.31</v>
      </c>
      <c r="M1553" s="3">
        <v>242907.58000000002</v>
      </c>
      <c r="N1553" s="3">
        <v>128292</v>
      </c>
      <c r="O1553" s="3">
        <v>288710.24</v>
      </c>
      <c r="P1553" s="3">
        <v>184991.07</v>
      </c>
      <c r="Q1553" s="3">
        <f>SUM(Exportaciones_FOB_frutas[[#This Row],[Enero]:[Diciembre]])</f>
        <v>3236362.4499999997</v>
      </c>
      <c r="R1553" t="s">
        <v>236</v>
      </c>
      <c r="S1553">
        <v>2019</v>
      </c>
    </row>
    <row r="1554" spans="1:19" x14ac:dyDescent="0.35">
      <c r="A1554" s="3" t="str">
        <f>+_xlfn.CONCAT(Exportaciones_FOB_frutas[[#This Row],[País]],Exportaciones_FOB_frutas[[#This Row],[Detalle]],Exportaciones_FOB_frutas[[#This Row],[Año]])</f>
        <v>TailandiaMosto de uva2019</v>
      </c>
      <c r="B1554" s="1" t="s">
        <v>178</v>
      </c>
      <c r="C1554" s="1" t="s">
        <v>22</v>
      </c>
      <c r="D1554" s="1" t="s">
        <v>23</v>
      </c>
      <c r="E1554" s="3">
        <v>61440</v>
      </c>
      <c r="F1554" s="3">
        <v>43200</v>
      </c>
      <c r="G1554" s="3">
        <v>177867.3</v>
      </c>
      <c r="H1554" s="3">
        <v>100320</v>
      </c>
      <c r="I1554" s="3">
        <v>273620.47000000003</v>
      </c>
      <c r="J1554" s="3">
        <v>63287.3</v>
      </c>
      <c r="K1554" s="3">
        <v>137301.9</v>
      </c>
      <c r="L1554" s="3">
        <v>41687.300000000003</v>
      </c>
      <c r="M1554" s="3">
        <v>109054.6</v>
      </c>
      <c r="N1554" s="3">
        <v>23222.3</v>
      </c>
      <c r="O1554" s="3">
        <v>0</v>
      </c>
      <c r="P1554" s="3">
        <v>110400</v>
      </c>
      <c r="Q1554" s="3">
        <f>SUM(Exportaciones_FOB_frutas[[#This Row],[Enero]:[Diciembre]])</f>
        <v>1141401.1700000002</v>
      </c>
      <c r="R1554" t="s">
        <v>236</v>
      </c>
      <c r="S1554">
        <v>2019</v>
      </c>
    </row>
    <row r="1555" spans="1:19" x14ac:dyDescent="0.35">
      <c r="A1555" s="3" t="str">
        <f>+_xlfn.CONCAT(Exportaciones_FOB_frutas[[#This Row],[País]],Exportaciones_FOB_frutas[[#This Row],[Detalle]],Exportaciones_FOB_frutas[[#This Row],[Año]])</f>
        <v>AustraliaMosto de uva2019</v>
      </c>
      <c r="B1555" s="1" t="s">
        <v>35</v>
      </c>
      <c r="C1555" s="1" t="s">
        <v>22</v>
      </c>
      <c r="D1555" s="1" t="s">
        <v>23</v>
      </c>
      <c r="E1555" s="3">
        <v>0</v>
      </c>
      <c r="F1555" s="3">
        <v>252</v>
      </c>
      <c r="G1555" s="3">
        <v>205</v>
      </c>
      <c r="H1555" s="3">
        <v>0</v>
      </c>
      <c r="I1555" s="3">
        <v>0</v>
      </c>
      <c r="J1555" s="3">
        <v>607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f>SUM(Exportaciones_FOB_frutas[[#This Row],[Enero]:[Diciembre]])</f>
        <v>1064</v>
      </c>
      <c r="R1555" t="s">
        <v>236</v>
      </c>
      <c r="S1555">
        <v>2019</v>
      </c>
    </row>
    <row r="1556" spans="1:19" x14ac:dyDescent="0.35">
      <c r="A1556" s="3" t="str">
        <f>+_xlfn.CONCAT(Exportaciones_FOB_frutas[[#This Row],[País]],Exportaciones_FOB_frutas[[#This Row],[Detalle]],Exportaciones_FOB_frutas[[#This Row],[Año]])</f>
        <v>VietnamMosto de uva2019</v>
      </c>
      <c r="B1556" s="1" t="s">
        <v>195</v>
      </c>
      <c r="C1556" s="1" t="s">
        <v>22</v>
      </c>
      <c r="D1556" s="1" t="s">
        <v>23</v>
      </c>
      <c r="E1556" s="3">
        <v>0</v>
      </c>
      <c r="F1556" s="3">
        <v>0</v>
      </c>
      <c r="G1556" s="3">
        <v>88221.49</v>
      </c>
      <c r="H1556" s="3">
        <v>50880</v>
      </c>
      <c r="I1556" s="3">
        <v>74021.459999999992</v>
      </c>
      <c r="J1556" s="3">
        <v>63840</v>
      </c>
      <c r="K1556" s="3">
        <v>119536.49</v>
      </c>
      <c r="L1556" s="3">
        <v>191646.81</v>
      </c>
      <c r="M1556" s="3">
        <v>80083.260000000009</v>
      </c>
      <c r="N1556" s="3">
        <v>199841.43</v>
      </c>
      <c r="O1556" s="3">
        <v>460923.26</v>
      </c>
      <c r="P1556" s="3">
        <v>150526.1</v>
      </c>
      <c r="Q1556" s="3">
        <f>SUM(Exportaciones_FOB_frutas[[#This Row],[Enero]:[Diciembre]])</f>
        <v>1479520.3</v>
      </c>
      <c r="R1556" t="s">
        <v>236</v>
      </c>
      <c r="S1556">
        <v>2019</v>
      </c>
    </row>
    <row r="1557" spans="1:19" x14ac:dyDescent="0.35">
      <c r="A1557" s="3" t="str">
        <f>+_xlfn.CONCAT(Exportaciones_FOB_frutas[[#This Row],[País]],Exportaciones_FOB_frutas[[#This Row],[Detalle]],Exportaciones_FOB_frutas[[#This Row],[Año]])</f>
        <v>FinlandiaMosto de uva2019</v>
      </c>
      <c r="B1557" s="1" t="s">
        <v>79</v>
      </c>
      <c r="C1557" s="1" t="s">
        <v>22</v>
      </c>
      <c r="D1557" s="1" t="s">
        <v>23</v>
      </c>
      <c r="E1557" s="3">
        <v>234105.69</v>
      </c>
      <c r="F1557" s="3">
        <v>106263.44</v>
      </c>
      <c r="G1557" s="3">
        <v>97256.56</v>
      </c>
      <c r="H1557" s="3">
        <v>185949.56</v>
      </c>
      <c r="I1557" s="3">
        <v>163046.73000000001</v>
      </c>
      <c r="J1557" s="3">
        <v>95501.09</v>
      </c>
      <c r="K1557" s="3">
        <v>131081.35</v>
      </c>
      <c r="L1557" s="3">
        <v>78121</v>
      </c>
      <c r="M1557" s="3">
        <v>90562.510000000009</v>
      </c>
      <c r="N1557" s="3">
        <v>62177.53</v>
      </c>
      <c r="O1557" s="3">
        <v>171396.83000000002</v>
      </c>
      <c r="P1557" s="3">
        <v>0</v>
      </c>
      <c r="Q1557" s="3">
        <f>SUM(Exportaciones_FOB_frutas[[#This Row],[Enero]:[Diciembre]])</f>
        <v>1415462.29</v>
      </c>
      <c r="R1557" t="s">
        <v>236</v>
      </c>
      <c r="S1557">
        <v>2019</v>
      </c>
    </row>
    <row r="1558" spans="1:19" x14ac:dyDescent="0.35">
      <c r="A1558" s="3" t="str">
        <f>+_xlfn.CONCAT(Exportaciones_FOB_frutas[[#This Row],[País]],Exportaciones_FOB_frutas[[#This Row],[Detalle]],Exportaciones_FOB_frutas[[#This Row],[Año]])</f>
        <v>BulgariaMosto de uva2019</v>
      </c>
      <c r="B1558" s="1" t="s">
        <v>50</v>
      </c>
      <c r="C1558" s="1" t="s">
        <v>22</v>
      </c>
      <c r="D1558" s="1" t="s">
        <v>23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23760</v>
      </c>
      <c r="L1558" s="3">
        <v>22080</v>
      </c>
      <c r="M1558" s="3">
        <v>0</v>
      </c>
      <c r="N1558" s="3">
        <v>0</v>
      </c>
      <c r="O1558" s="3">
        <v>0</v>
      </c>
      <c r="P1558" s="3">
        <v>0</v>
      </c>
      <c r="Q1558" s="3">
        <f>SUM(Exportaciones_FOB_frutas[[#This Row],[Enero]:[Diciembre]])</f>
        <v>45840</v>
      </c>
      <c r="R1558" t="s">
        <v>236</v>
      </c>
      <c r="S1558">
        <v>2019</v>
      </c>
    </row>
    <row r="1559" spans="1:19" x14ac:dyDescent="0.35">
      <c r="A1559" s="3" t="str">
        <f>+_xlfn.CONCAT(Exportaciones_FOB_frutas[[#This Row],[País]],Exportaciones_FOB_frutas[[#This Row],[Detalle]],Exportaciones_FOB_frutas[[#This Row],[Año]])</f>
        <v>PanamáMosto de uva2019</v>
      </c>
      <c r="B1559" s="1" t="s">
        <v>146</v>
      </c>
      <c r="C1559" s="1" t="s">
        <v>22</v>
      </c>
      <c r="D1559" s="1" t="s">
        <v>23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1725</v>
      </c>
      <c r="N1559" s="3">
        <v>0</v>
      </c>
      <c r="O1559" s="3">
        <v>4956</v>
      </c>
      <c r="P1559" s="3">
        <v>0</v>
      </c>
      <c r="Q1559" s="3">
        <f>SUM(Exportaciones_FOB_frutas[[#This Row],[Enero]:[Diciembre]])</f>
        <v>6681</v>
      </c>
      <c r="R1559" t="s">
        <v>236</v>
      </c>
      <c r="S1559">
        <v>2019</v>
      </c>
    </row>
    <row r="1560" spans="1:19" x14ac:dyDescent="0.35">
      <c r="A1560" s="3" t="str">
        <f>+_xlfn.CONCAT(Exportaciones_FOB_frutas[[#This Row],[País]],Exportaciones_FOB_frutas[[#This Row],[Detalle]],Exportaciones_FOB_frutas[[#This Row],[Año]])</f>
        <v>Costa RicaMosto de uva2019</v>
      </c>
      <c r="B1560" s="2" t="s">
        <v>62</v>
      </c>
      <c r="C1560" s="2" t="s">
        <v>22</v>
      </c>
      <c r="D1560" s="2" t="s">
        <v>23</v>
      </c>
      <c r="E1560" s="3">
        <v>0</v>
      </c>
      <c r="F1560" s="3">
        <v>0</v>
      </c>
      <c r="G1560" s="3">
        <v>0</v>
      </c>
      <c r="H1560" s="3">
        <v>0</v>
      </c>
      <c r="I1560" s="3">
        <v>152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f>SUM(Exportaciones_FOB_frutas[[#This Row],[Enero]:[Diciembre]])</f>
        <v>152</v>
      </c>
      <c r="R1560" t="s">
        <v>236</v>
      </c>
      <c r="S1560">
        <v>2019</v>
      </c>
    </row>
    <row r="1561" spans="1:19" x14ac:dyDescent="0.35">
      <c r="A1561" s="3" t="str">
        <f>+_xlfn.CONCAT(Exportaciones_FOB_frutas[[#This Row],[País]],Exportaciones_FOB_frutas[[#This Row],[Detalle]],Exportaciones_FOB_frutas[[#This Row],[Año]])</f>
        <v>IsraelMosto de uva2019</v>
      </c>
      <c r="B1561" s="1" t="s">
        <v>107</v>
      </c>
      <c r="C1561" s="1" t="s">
        <v>22</v>
      </c>
      <c r="D1561" s="1" t="s">
        <v>23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54720</v>
      </c>
      <c r="P1561" s="3">
        <v>0</v>
      </c>
      <c r="Q1561" s="3">
        <f>SUM(Exportaciones_FOB_frutas[[#This Row],[Enero]:[Diciembre]])</f>
        <v>54720</v>
      </c>
      <c r="R1561" t="s">
        <v>236</v>
      </c>
      <c r="S1561">
        <v>2019</v>
      </c>
    </row>
    <row r="1562" spans="1:19" x14ac:dyDescent="0.35">
      <c r="A1562" s="3" t="str">
        <f>+_xlfn.CONCAT(Exportaciones_FOB_frutas[[#This Row],[País]],Exportaciones_FOB_frutas[[#This Row],[Detalle]],Exportaciones_FOB_frutas[[#This Row],[Año]])</f>
        <v>IndonesiaMosto de uva2019</v>
      </c>
      <c r="B1562" s="1" t="s">
        <v>97</v>
      </c>
      <c r="C1562" s="1" t="s">
        <v>22</v>
      </c>
      <c r="D1562" s="1" t="s">
        <v>23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3986.21</v>
      </c>
      <c r="M1562" s="3">
        <v>0</v>
      </c>
      <c r="N1562" s="3">
        <v>0</v>
      </c>
      <c r="O1562" s="3">
        <v>0</v>
      </c>
      <c r="P1562" s="3">
        <v>0</v>
      </c>
      <c r="Q1562" s="3">
        <f>SUM(Exportaciones_FOB_frutas[[#This Row],[Enero]:[Diciembre]])</f>
        <v>3986.21</v>
      </c>
      <c r="R1562" t="s">
        <v>236</v>
      </c>
      <c r="S1562">
        <v>2019</v>
      </c>
    </row>
    <row r="1563" spans="1:19" x14ac:dyDescent="0.35">
      <c r="A1563" s="3" t="str">
        <f>+_xlfn.CONCAT(Exportaciones_FOB_frutas[[#This Row],[País]],Exportaciones_FOB_frutas[[#This Row],[Detalle]],Exportaciones_FOB_frutas[[#This Row],[Año]])</f>
        <v>DinamarcaMosto de uva2019</v>
      </c>
      <c r="B1563" s="2" t="s">
        <v>65</v>
      </c>
      <c r="C1563" s="2" t="s">
        <v>22</v>
      </c>
      <c r="D1563" s="2" t="s">
        <v>23</v>
      </c>
      <c r="E1563" s="3">
        <v>1073858.45</v>
      </c>
      <c r="F1563" s="3">
        <v>977569.17</v>
      </c>
      <c r="G1563" s="3">
        <v>1572868.22</v>
      </c>
      <c r="H1563" s="3">
        <v>1380949.19</v>
      </c>
      <c r="I1563" s="3">
        <v>1630733.1800000002</v>
      </c>
      <c r="J1563" s="3">
        <v>1171683.6800000002</v>
      </c>
      <c r="K1563" s="3">
        <v>903140.84000000008</v>
      </c>
      <c r="L1563" s="3">
        <v>1123506.45</v>
      </c>
      <c r="M1563" s="3">
        <v>516792.20000000007</v>
      </c>
      <c r="N1563" s="3">
        <v>734629.1</v>
      </c>
      <c r="O1563" s="3">
        <v>857503.74000000011</v>
      </c>
      <c r="P1563" s="3">
        <v>732789.84</v>
      </c>
      <c r="Q1563" s="3">
        <f>SUM(Exportaciones_FOB_frutas[[#This Row],[Enero]:[Diciembre]])</f>
        <v>12676024.059999997</v>
      </c>
      <c r="R1563" t="s">
        <v>236</v>
      </c>
      <c r="S1563">
        <v>2019</v>
      </c>
    </row>
    <row r="1564" spans="1:19" x14ac:dyDescent="0.35">
      <c r="A1564" s="3" t="str">
        <f>+_xlfn.CONCAT(Exportaciones_FOB_frutas[[#This Row],[País]],Exportaciones_FOB_frutas[[#This Row],[Detalle]],Exportaciones_FOB_frutas[[#This Row],[Año]])</f>
        <v>UruguayMosto de uva2019</v>
      </c>
      <c r="B1564" s="2" t="s">
        <v>192</v>
      </c>
      <c r="C1564" s="2" t="s">
        <v>22</v>
      </c>
      <c r="D1564" s="2" t="s">
        <v>23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57171.75</v>
      </c>
      <c r="O1564" s="3">
        <v>0</v>
      </c>
      <c r="P1564" s="3">
        <v>0</v>
      </c>
      <c r="Q1564" s="3">
        <f>SUM(Exportaciones_FOB_frutas[[#This Row],[Enero]:[Diciembre]])</f>
        <v>57171.75</v>
      </c>
      <c r="R1564" t="s">
        <v>236</v>
      </c>
      <c r="S1564">
        <v>2019</v>
      </c>
    </row>
    <row r="1565" spans="1:19" x14ac:dyDescent="0.35">
      <c r="A1565" s="3" t="str">
        <f>+_xlfn.CONCAT(Exportaciones_FOB_frutas[[#This Row],[País]],Exportaciones_FOB_frutas[[#This Row],[Detalle]],Exportaciones_FOB_frutas[[#This Row],[Año]])</f>
        <v>Hong Kong (Región administrativa especial de China)Mosto de uva2019</v>
      </c>
      <c r="B1565" s="1" t="s">
        <v>94</v>
      </c>
      <c r="C1565" s="1" t="s">
        <v>22</v>
      </c>
      <c r="D1565" s="1" t="s">
        <v>23</v>
      </c>
      <c r="E1565" s="3">
        <v>0</v>
      </c>
      <c r="F1565" s="3">
        <v>0</v>
      </c>
      <c r="G1565" s="3">
        <v>103200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27600</v>
      </c>
      <c r="N1565" s="3">
        <v>0</v>
      </c>
      <c r="O1565" s="3">
        <v>0</v>
      </c>
      <c r="P1565" s="3">
        <v>0</v>
      </c>
      <c r="Q1565" s="3">
        <f>SUM(Exportaciones_FOB_frutas[[#This Row],[Enero]:[Diciembre]])</f>
        <v>130800</v>
      </c>
      <c r="R1565" t="s">
        <v>236</v>
      </c>
      <c r="S1565">
        <v>2019</v>
      </c>
    </row>
    <row r="1566" spans="1:19" x14ac:dyDescent="0.35">
      <c r="A1566" s="3" t="str">
        <f>+_xlfn.CONCAT(Exportaciones_FOB_frutas[[#This Row],[País]],Exportaciones_FOB_frutas[[#This Row],[Detalle]],Exportaciones_FOB_frutas[[#This Row],[Año]])</f>
        <v>SueciaMosto de uva2019</v>
      </c>
      <c r="B1566" s="1" t="s">
        <v>175</v>
      </c>
      <c r="C1566" s="1" t="s">
        <v>22</v>
      </c>
      <c r="D1566" s="1" t="s">
        <v>23</v>
      </c>
      <c r="E1566" s="3">
        <v>303109.93</v>
      </c>
      <c r="F1566" s="3">
        <v>176858.94</v>
      </c>
      <c r="G1566" s="3">
        <v>178873.47</v>
      </c>
      <c r="H1566" s="3">
        <v>323300.74</v>
      </c>
      <c r="I1566" s="3">
        <v>190354.56</v>
      </c>
      <c r="J1566" s="3">
        <v>312213.42000000004</v>
      </c>
      <c r="K1566" s="3">
        <v>117992.07</v>
      </c>
      <c r="L1566" s="3">
        <v>191557</v>
      </c>
      <c r="M1566" s="3">
        <v>122515.75</v>
      </c>
      <c r="N1566" s="3">
        <v>311252.17000000004</v>
      </c>
      <c r="O1566" s="3">
        <v>25200</v>
      </c>
      <c r="P1566" s="3">
        <v>0</v>
      </c>
      <c r="Q1566" s="3">
        <f>SUM(Exportaciones_FOB_frutas[[#This Row],[Enero]:[Diciembre]])</f>
        <v>2253228.0500000003</v>
      </c>
      <c r="R1566" t="s">
        <v>236</v>
      </c>
      <c r="S1566">
        <v>2019</v>
      </c>
    </row>
    <row r="1567" spans="1:19" x14ac:dyDescent="0.35">
      <c r="A1567" s="3" t="str">
        <f>+_xlfn.CONCAT(Exportaciones_FOB_frutas[[#This Row],[País]],Exportaciones_FOB_frutas[[#This Row],[Detalle]],Exportaciones_FOB_frutas[[#This Row],[Año]])</f>
        <v>SudáfricaMosto de uva2019</v>
      </c>
      <c r="B1567" s="2" t="s">
        <v>173</v>
      </c>
      <c r="C1567" s="2" t="s">
        <v>22</v>
      </c>
      <c r="D1567" s="2" t="s">
        <v>23</v>
      </c>
      <c r="E1567" s="3">
        <v>0</v>
      </c>
      <c r="F1567" s="3">
        <v>0</v>
      </c>
      <c r="G1567" s="3">
        <v>0</v>
      </c>
      <c r="H1567" s="3">
        <v>0</v>
      </c>
      <c r="I1567" s="3">
        <v>132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f>SUM(Exportaciones_FOB_frutas[[#This Row],[Enero]:[Diciembre]])</f>
        <v>132</v>
      </c>
      <c r="R1567" t="s">
        <v>236</v>
      </c>
      <c r="S1567">
        <v>2019</v>
      </c>
    </row>
    <row r="1568" spans="1:19" x14ac:dyDescent="0.35">
      <c r="A1568" s="3" t="str">
        <f>+_xlfn.CONCAT(Exportaciones_FOB_frutas[[#This Row],[País]],Exportaciones_FOB_frutas[[#This Row],[Detalle]],Exportaciones_FOB_frutas[[#This Row],[Año]])</f>
        <v>PoloniaMosto de uva2019</v>
      </c>
      <c r="B1568" s="1" t="s">
        <v>151</v>
      </c>
      <c r="C1568" s="1" t="s">
        <v>22</v>
      </c>
      <c r="D1568" s="1" t="s">
        <v>23</v>
      </c>
      <c r="E1568" s="3">
        <v>0</v>
      </c>
      <c r="F1568" s="3">
        <v>109800</v>
      </c>
      <c r="G1568" s="3">
        <v>44856.959999999999</v>
      </c>
      <c r="H1568" s="3">
        <v>0</v>
      </c>
      <c r="I1568" s="3">
        <v>88800</v>
      </c>
      <c r="J1568" s="3">
        <v>91200</v>
      </c>
      <c r="K1568" s="3">
        <v>44400</v>
      </c>
      <c r="L1568" s="3">
        <v>153735.71</v>
      </c>
      <c r="M1568" s="3">
        <v>82720</v>
      </c>
      <c r="N1568" s="3">
        <v>0</v>
      </c>
      <c r="O1568" s="3">
        <v>39360</v>
      </c>
      <c r="P1568" s="3">
        <v>39360</v>
      </c>
      <c r="Q1568" s="3">
        <f>SUM(Exportaciones_FOB_frutas[[#This Row],[Enero]:[Diciembre]])</f>
        <v>694232.66999999993</v>
      </c>
      <c r="R1568" t="s">
        <v>236</v>
      </c>
      <c r="S1568">
        <v>2019</v>
      </c>
    </row>
    <row r="1569" spans="1:19" x14ac:dyDescent="0.35">
      <c r="A1569" s="3" t="str">
        <f>+_xlfn.CONCAT(Exportaciones_FOB_frutas[[#This Row],[País]],Exportaciones_FOB_frutas[[#This Row],[Detalle]],Exportaciones_FOB_frutas[[#This Row],[Año]])</f>
        <v>Nueva ZelandiaMosto de uva2019</v>
      </c>
      <c r="B1569" s="1" t="s">
        <v>142</v>
      </c>
      <c r="C1569" s="1" t="s">
        <v>22</v>
      </c>
      <c r="D1569" s="1" t="s">
        <v>23</v>
      </c>
      <c r="E1569" s="3">
        <v>0</v>
      </c>
      <c r="F1569" s="3">
        <v>245520</v>
      </c>
      <c r="G1569" s="3">
        <v>128400</v>
      </c>
      <c r="H1569" s="3">
        <v>0</v>
      </c>
      <c r="I1569" s="3">
        <v>180000</v>
      </c>
      <c r="J1569" s="3">
        <v>129600</v>
      </c>
      <c r="K1569" s="3">
        <v>355920</v>
      </c>
      <c r="L1569" s="3">
        <v>0</v>
      </c>
      <c r="M1569" s="3">
        <v>55680</v>
      </c>
      <c r="N1569" s="3">
        <v>0</v>
      </c>
      <c r="O1569" s="3">
        <v>451920</v>
      </c>
      <c r="P1569" s="3">
        <v>36960</v>
      </c>
      <c r="Q1569" s="3">
        <f>SUM(Exportaciones_FOB_frutas[[#This Row],[Enero]:[Diciembre]])</f>
        <v>1584000</v>
      </c>
      <c r="R1569" t="s">
        <v>236</v>
      </c>
      <c r="S1569">
        <v>2019</v>
      </c>
    </row>
    <row r="1570" spans="1:19" x14ac:dyDescent="0.35">
      <c r="A1570" s="3" t="str">
        <f>+_xlfn.CONCAT(Exportaciones_FOB_frutas[[#This Row],[País]],Exportaciones_FOB_frutas[[#This Row],[Detalle]],Exportaciones_FOB_frutas[[#This Row],[Año]])</f>
        <v>IrlandaMosto de uva2019</v>
      </c>
      <c r="B1570" s="1" t="s">
        <v>99</v>
      </c>
      <c r="C1570" s="1" t="s">
        <v>22</v>
      </c>
      <c r="D1570" s="1" t="s">
        <v>23</v>
      </c>
      <c r="E1570" s="3">
        <v>108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f>SUM(Exportaciones_FOB_frutas[[#This Row],[Enero]:[Diciembre]])</f>
        <v>108</v>
      </c>
      <c r="R1570" t="s">
        <v>236</v>
      </c>
      <c r="S1570">
        <v>2019</v>
      </c>
    </row>
    <row r="1571" spans="1:19" x14ac:dyDescent="0.35">
      <c r="A1571" s="3" t="str">
        <f>+_xlfn.CONCAT(Exportaciones_FOB_frutas[[#This Row],[País]],Exportaciones_FOB_frutas[[#This Row],[Detalle]],Exportaciones_FOB_frutas[[#This Row],[Año]])</f>
        <v>VenezuelaMosto de uva2019</v>
      </c>
      <c r="B1571" s="1" t="s">
        <v>194</v>
      </c>
      <c r="C1571" s="1" t="s">
        <v>22</v>
      </c>
      <c r="D1571" s="1" t="s">
        <v>23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14880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f>SUM(Exportaciones_FOB_frutas[[#This Row],[Enero]:[Diciembre]])</f>
        <v>14880</v>
      </c>
      <c r="R1571" t="s">
        <v>236</v>
      </c>
      <c r="S1571">
        <v>2019</v>
      </c>
    </row>
    <row r="1572" spans="1:19" x14ac:dyDescent="0.35">
      <c r="A1572" s="3" t="str">
        <f>+_xlfn.CONCAT(Exportaciones_FOB_frutas[[#This Row],[País]],Exportaciones_FOB_frutas[[#This Row],[Detalle]],Exportaciones_FOB_frutas[[#This Row],[Año]])</f>
        <v>NoruegaMosto de uva2019</v>
      </c>
      <c r="B1572" s="2" t="s">
        <v>140</v>
      </c>
      <c r="C1572" s="2" t="s">
        <v>22</v>
      </c>
      <c r="D1572" s="2" t="s">
        <v>23</v>
      </c>
      <c r="E1572" s="3">
        <v>0</v>
      </c>
      <c r="F1572" s="3">
        <v>62102.3</v>
      </c>
      <c r="G1572" s="3">
        <v>0</v>
      </c>
      <c r="H1572" s="3">
        <v>0</v>
      </c>
      <c r="I1572" s="3">
        <v>0</v>
      </c>
      <c r="J1572" s="3">
        <v>0</v>
      </c>
      <c r="K1572" s="3">
        <v>62165.19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f>SUM(Exportaciones_FOB_frutas[[#This Row],[Enero]:[Diciembre]])</f>
        <v>124267.49</v>
      </c>
      <c r="R1572" t="s">
        <v>236</v>
      </c>
      <c r="S1572">
        <v>2019</v>
      </c>
    </row>
    <row r="1573" spans="1:19" x14ac:dyDescent="0.35">
      <c r="A1573" s="3" t="str">
        <f>+_xlfn.CONCAT(Exportaciones_FOB_frutas[[#This Row],[País]],Exportaciones_FOB_frutas[[#This Row],[Detalle]],Exportaciones_FOB_frutas[[#This Row],[Año]])</f>
        <v>CubaMosto de uva2019</v>
      </c>
      <c r="B1573" s="2" t="s">
        <v>64</v>
      </c>
      <c r="C1573" s="2" t="s">
        <v>22</v>
      </c>
      <c r="D1573" s="2" t="s">
        <v>23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16.200000000000003</v>
      </c>
      <c r="M1573" s="3">
        <v>0</v>
      </c>
      <c r="N1573" s="3">
        <v>0</v>
      </c>
      <c r="O1573" s="3">
        <v>0</v>
      </c>
      <c r="P1573" s="3">
        <v>0</v>
      </c>
      <c r="Q1573" s="3">
        <f>SUM(Exportaciones_FOB_frutas[[#This Row],[Enero]:[Diciembre]])</f>
        <v>16.200000000000003</v>
      </c>
      <c r="R1573" t="s">
        <v>236</v>
      </c>
      <c r="S1573">
        <v>2019</v>
      </c>
    </row>
    <row r="1574" spans="1:19" x14ac:dyDescent="0.35">
      <c r="A1574" s="3" t="str">
        <f>+_xlfn.CONCAT(Exportaciones_FOB_frutas[[#This Row],[País]],Exportaciones_FOB_frutas[[#This Row],[Detalle]],Exportaciones_FOB_frutas[[#This Row],[Año]])</f>
        <v>NicaraguaMosto de uva2019</v>
      </c>
      <c r="B1574" s="2" t="s">
        <v>138</v>
      </c>
      <c r="C1574" s="2" t="s">
        <v>22</v>
      </c>
      <c r="D1574" s="2" t="s">
        <v>23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144</v>
      </c>
      <c r="P1574" s="3">
        <v>0</v>
      </c>
      <c r="Q1574" s="3">
        <f>SUM(Exportaciones_FOB_frutas[[#This Row],[Enero]:[Diciembre]])</f>
        <v>144</v>
      </c>
      <c r="R1574" t="s">
        <v>236</v>
      </c>
      <c r="S1574">
        <v>2019</v>
      </c>
    </row>
    <row r="1575" spans="1:19" x14ac:dyDescent="0.35">
      <c r="A1575" s="3" t="str">
        <f>+_xlfn.CONCAT(Exportaciones_FOB_frutas[[#This Row],[País]],Exportaciones_FOB_frutas[[#This Row],[Detalle]],Exportaciones_FOB_frutas[[#This Row],[Año]])</f>
        <v>GhanaMosto de uva2019</v>
      </c>
      <c r="B1575" s="2" t="s">
        <v>83</v>
      </c>
      <c r="C1575" s="2" t="s">
        <v>22</v>
      </c>
      <c r="D1575" s="2" t="s">
        <v>23</v>
      </c>
      <c r="E1575" s="3">
        <v>124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f>SUM(Exportaciones_FOB_frutas[[#This Row],[Enero]:[Diciembre]])</f>
        <v>124</v>
      </c>
      <c r="R1575" t="s">
        <v>236</v>
      </c>
      <c r="S1575">
        <v>2019</v>
      </c>
    </row>
    <row r="1576" spans="1:19" x14ac:dyDescent="0.35">
      <c r="A1576" s="3" t="str">
        <f>+_xlfn.CONCAT(Exportaciones_FOB_frutas[[#This Row],[País]],Exportaciones_FOB_frutas[[#This Row],[Detalle]],Exportaciones_FOB_frutas[[#This Row],[Año]])</f>
        <v>UcraniaMosto de uva2019</v>
      </c>
      <c r="B1576" s="2" t="s">
        <v>191</v>
      </c>
      <c r="C1576" s="2" t="s">
        <v>22</v>
      </c>
      <c r="D1576" s="2" t="s">
        <v>23</v>
      </c>
      <c r="E1576" s="3">
        <v>0</v>
      </c>
      <c r="F1576" s="3">
        <v>0</v>
      </c>
      <c r="G1576" s="3">
        <v>0</v>
      </c>
      <c r="H1576" s="3">
        <v>25200</v>
      </c>
      <c r="I1576" s="3">
        <v>25200</v>
      </c>
      <c r="J1576" s="3">
        <v>48000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f>SUM(Exportaciones_FOB_frutas[[#This Row],[Enero]:[Diciembre]])</f>
        <v>98400</v>
      </c>
      <c r="R1576" t="s">
        <v>236</v>
      </c>
      <c r="S1576">
        <v>2019</v>
      </c>
    </row>
    <row r="1577" spans="1:19" x14ac:dyDescent="0.35">
      <c r="A1577" s="3" t="str">
        <f>+_xlfn.CONCAT(Exportaciones_FOB_frutas[[#This Row],[País]],Exportaciones_FOB_frutas[[#This Row],[Detalle]],Exportaciones_FOB_frutas[[#This Row],[Año]])</f>
        <v>República ChecaMosto de uva2019</v>
      </c>
      <c r="B1577" s="1" t="s">
        <v>156</v>
      </c>
      <c r="C1577" s="1" t="s">
        <v>22</v>
      </c>
      <c r="D1577" s="1" t="s">
        <v>23</v>
      </c>
      <c r="E1577" s="3">
        <v>0</v>
      </c>
      <c r="F1577" s="3">
        <v>42000</v>
      </c>
      <c r="G1577" s="3">
        <v>0</v>
      </c>
      <c r="H1577" s="3">
        <v>22080</v>
      </c>
      <c r="I1577" s="3">
        <v>19920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f>SUM(Exportaciones_FOB_frutas[[#This Row],[Enero]:[Diciembre]])</f>
        <v>84000</v>
      </c>
      <c r="R1577" t="s">
        <v>236</v>
      </c>
      <c r="S1577">
        <v>2019</v>
      </c>
    </row>
    <row r="1578" spans="1:19" x14ac:dyDescent="0.35">
      <c r="A1578" s="3" t="str">
        <f>+_xlfn.CONCAT(Exportaciones_FOB_frutas[[#This Row],[País]],Exportaciones_FOB_frutas[[#This Row],[Detalle]],Exportaciones_FOB_frutas[[#This Row],[Año]])</f>
        <v>MacaoMosto de uva2019</v>
      </c>
      <c r="B1578" s="1" t="s">
        <v>123</v>
      </c>
      <c r="C1578" s="1" t="s">
        <v>22</v>
      </c>
      <c r="D1578" s="1" t="s">
        <v>23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180</v>
      </c>
      <c r="P1578" s="3">
        <v>0</v>
      </c>
      <c r="Q1578" s="3">
        <f>SUM(Exportaciones_FOB_frutas[[#This Row],[Enero]:[Diciembre]])</f>
        <v>180</v>
      </c>
      <c r="R1578" t="s">
        <v>236</v>
      </c>
      <c r="S1578">
        <v>2019</v>
      </c>
    </row>
    <row r="1579" spans="1:19" x14ac:dyDescent="0.35">
      <c r="A1579" s="3" t="str">
        <f>+_xlfn.CONCAT(Exportaciones_FOB_frutas[[#This Row],[País]],Exportaciones_FOB_frutas[[#This Row],[Detalle]],Exportaciones_FOB_frutas[[#This Row],[Año]])</f>
        <v>ChinaMosto de uva2018</v>
      </c>
      <c r="B1579" s="2" t="s">
        <v>56</v>
      </c>
      <c r="C1579" s="2" t="s">
        <v>22</v>
      </c>
      <c r="D1579" s="2" t="s">
        <v>23</v>
      </c>
      <c r="E1579" s="3">
        <v>1548533.4100000001</v>
      </c>
      <c r="F1579" s="3">
        <v>15850840.92</v>
      </c>
      <c r="G1579" s="3">
        <v>9665325.5300000012</v>
      </c>
      <c r="H1579" s="3">
        <v>5673464.8200000003</v>
      </c>
      <c r="I1579" s="3">
        <v>3449535.19</v>
      </c>
      <c r="J1579" s="3">
        <v>7103256.4300000006</v>
      </c>
      <c r="K1579" s="3">
        <v>5005859.0200000005</v>
      </c>
      <c r="L1579" s="3">
        <v>6052911.2599999998</v>
      </c>
      <c r="M1579" s="3">
        <v>12863605.52</v>
      </c>
      <c r="N1579" s="3">
        <v>13621961.489999998</v>
      </c>
      <c r="O1579" s="3">
        <v>5907908.9800000004</v>
      </c>
      <c r="P1579" s="3">
        <v>8817707.370000001</v>
      </c>
      <c r="Q1579" s="3">
        <f>SUM(Exportaciones_FOB_frutas[[#This Row],[Enero]:[Diciembre]])</f>
        <v>95560909.939999998</v>
      </c>
      <c r="R1579" t="s">
        <v>236</v>
      </c>
      <c r="S1579">
        <v>2018</v>
      </c>
    </row>
    <row r="1580" spans="1:19" x14ac:dyDescent="0.35">
      <c r="A1580" s="3" t="str">
        <f>+_xlfn.CONCAT(Exportaciones_FOB_frutas[[#This Row],[País]],Exportaciones_FOB_frutas[[#This Row],[Detalle]],Exportaciones_FOB_frutas[[#This Row],[Año]])</f>
        <v>Estados Unidos de AméricaMosto de uva2018</v>
      </c>
      <c r="B1580" s="1" t="s">
        <v>74</v>
      </c>
      <c r="C1580" s="1" t="s">
        <v>22</v>
      </c>
      <c r="D1580" s="1" t="s">
        <v>23</v>
      </c>
      <c r="E1580" s="3">
        <v>9235544.0199999996</v>
      </c>
      <c r="F1580" s="3">
        <v>7004736.6500000004</v>
      </c>
      <c r="G1580" s="3">
        <v>11259268.370000001</v>
      </c>
      <c r="H1580" s="3">
        <v>4327227.4000000004</v>
      </c>
      <c r="I1580" s="3">
        <v>5978120.8499999996</v>
      </c>
      <c r="J1580" s="3">
        <v>843610</v>
      </c>
      <c r="K1580" s="3">
        <v>6143014.9000000004</v>
      </c>
      <c r="L1580" s="3">
        <v>2893356.91</v>
      </c>
      <c r="M1580" s="3">
        <v>2809753.12</v>
      </c>
      <c r="N1580" s="3">
        <v>3279341.82</v>
      </c>
      <c r="O1580" s="3">
        <v>4272501.6400000006</v>
      </c>
      <c r="P1580" s="3">
        <v>3251629.84</v>
      </c>
      <c r="Q1580" s="3">
        <f>SUM(Exportaciones_FOB_frutas[[#This Row],[Enero]:[Diciembre]])</f>
        <v>61298105.519999996</v>
      </c>
      <c r="R1580" t="s">
        <v>236</v>
      </c>
      <c r="S1580">
        <v>2018</v>
      </c>
    </row>
    <row r="1581" spans="1:19" x14ac:dyDescent="0.35">
      <c r="A1581" s="3" t="str">
        <f>+_xlfn.CONCAT(Exportaciones_FOB_frutas[[#This Row],[País]],Exportaciones_FOB_frutas[[#This Row],[Detalle]],Exportaciones_FOB_frutas[[#This Row],[Año]])</f>
        <v>JapónMosto de uva2018</v>
      </c>
      <c r="B1581" s="1" t="s">
        <v>110</v>
      </c>
      <c r="C1581" s="1" t="s">
        <v>22</v>
      </c>
      <c r="D1581" s="1" t="s">
        <v>23</v>
      </c>
      <c r="E1581" s="3">
        <v>2875838.79</v>
      </c>
      <c r="F1581" s="3">
        <v>3229364.36</v>
      </c>
      <c r="G1581" s="3">
        <v>2753970.91</v>
      </c>
      <c r="H1581" s="3">
        <v>2430121.23</v>
      </c>
      <c r="I1581" s="3">
        <v>3047420.53</v>
      </c>
      <c r="J1581" s="3">
        <v>3823919.24</v>
      </c>
      <c r="K1581" s="3">
        <v>1606901.26</v>
      </c>
      <c r="L1581" s="3">
        <v>5106247.76</v>
      </c>
      <c r="M1581" s="3">
        <v>1664867.52</v>
      </c>
      <c r="N1581" s="3">
        <v>3330668.0700000003</v>
      </c>
      <c r="O1581" s="3">
        <v>3457405.3200000003</v>
      </c>
      <c r="P1581" s="3">
        <v>3444176.8099999996</v>
      </c>
      <c r="Q1581" s="3">
        <f>SUM(Exportaciones_FOB_frutas[[#This Row],[Enero]:[Diciembre]])</f>
        <v>36770901.800000004</v>
      </c>
      <c r="R1581" t="s">
        <v>236</v>
      </c>
      <c r="S1581">
        <v>2018</v>
      </c>
    </row>
    <row r="1582" spans="1:19" x14ac:dyDescent="0.35">
      <c r="A1582" s="3" t="str">
        <f>+_xlfn.CONCAT(Exportaciones_FOB_frutas[[#This Row],[País]],Exportaciones_FOB_frutas[[#This Row],[Detalle]],Exportaciones_FOB_frutas[[#This Row],[Año]])</f>
        <v>Corea del SurMosto de uva2018</v>
      </c>
      <c r="B1582" s="1" t="s">
        <v>60</v>
      </c>
      <c r="C1582" s="1" t="s">
        <v>22</v>
      </c>
      <c r="D1582" s="1" t="s">
        <v>23</v>
      </c>
      <c r="E1582" s="3">
        <v>168390.64</v>
      </c>
      <c r="F1582" s="3">
        <v>0</v>
      </c>
      <c r="G1582" s="3">
        <v>0</v>
      </c>
      <c r="H1582" s="3">
        <v>0</v>
      </c>
      <c r="I1582" s="3">
        <v>0</v>
      </c>
      <c r="J1582" s="3">
        <v>180126</v>
      </c>
      <c r="K1582" s="3">
        <v>0</v>
      </c>
      <c r="L1582" s="3">
        <v>0</v>
      </c>
      <c r="M1582" s="3">
        <v>0</v>
      </c>
      <c r="N1582" s="3">
        <v>168838.64</v>
      </c>
      <c r="O1582" s="3">
        <v>52935</v>
      </c>
      <c r="P1582" s="3">
        <v>0</v>
      </c>
      <c r="Q1582" s="3">
        <f>SUM(Exportaciones_FOB_frutas[[#This Row],[Enero]:[Diciembre]])</f>
        <v>570290.28</v>
      </c>
      <c r="R1582" t="s">
        <v>236</v>
      </c>
      <c r="S1582">
        <v>2018</v>
      </c>
    </row>
    <row r="1583" spans="1:19" x14ac:dyDescent="0.35">
      <c r="A1583" s="3" t="str">
        <f>+_xlfn.CONCAT(Exportaciones_FOB_frutas[[#This Row],[País]],Exportaciones_FOB_frutas[[#This Row],[Detalle]],Exportaciones_FOB_frutas[[#This Row],[Año]])</f>
        <v>BrasilMosto de uva2018</v>
      </c>
      <c r="B1583" s="1" t="s">
        <v>49</v>
      </c>
      <c r="C1583" s="1" t="s">
        <v>22</v>
      </c>
      <c r="D1583" s="1" t="s">
        <v>23</v>
      </c>
      <c r="E1583" s="3">
        <v>40248</v>
      </c>
      <c r="F1583" s="3">
        <v>21660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220</v>
      </c>
      <c r="N1583" s="3">
        <v>0</v>
      </c>
      <c r="O1583" s="3">
        <v>25</v>
      </c>
      <c r="P1583" s="3">
        <v>0</v>
      </c>
      <c r="Q1583" s="3">
        <f>SUM(Exportaciones_FOB_frutas[[#This Row],[Enero]:[Diciembre]])</f>
        <v>62153</v>
      </c>
      <c r="R1583" t="s">
        <v>236</v>
      </c>
      <c r="S1583">
        <v>2018</v>
      </c>
    </row>
    <row r="1584" spans="1:19" x14ac:dyDescent="0.35">
      <c r="A1584" s="3" t="str">
        <f>+_xlfn.CONCAT(Exportaciones_FOB_frutas[[#This Row],[País]],Exportaciones_FOB_frutas[[#This Row],[Detalle]],Exportaciones_FOB_frutas[[#This Row],[Año]])</f>
        <v>PerúMosto de uva2018</v>
      </c>
      <c r="B1584" s="1" t="s">
        <v>149</v>
      </c>
      <c r="C1584" s="1" t="s">
        <v>22</v>
      </c>
      <c r="D1584" s="1" t="s">
        <v>23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560</v>
      </c>
      <c r="K1584" s="3">
        <v>18000</v>
      </c>
      <c r="L1584" s="3">
        <v>316.8</v>
      </c>
      <c r="M1584" s="3">
        <v>0</v>
      </c>
      <c r="N1584" s="3">
        <v>0</v>
      </c>
      <c r="O1584" s="3">
        <v>0</v>
      </c>
      <c r="P1584" s="3">
        <v>0</v>
      </c>
      <c r="Q1584" s="3">
        <f>SUM(Exportaciones_FOB_frutas[[#This Row],[Enero]:[Diciembre]])</f>
        <v>18876.8</v>
      </c>
      <c r="R1584" t="s">
        <v>236</v>
      </c>
      <c r="S1584">
        <v>2018</v>
      </c>
    </row>
    <row r="1585" spans="1:19" x14ac:dyDescent="0.35">
      <c r="A1585" s="3" t="str">
        <f>+_xlfn.CONCAT(Exportaciones_FOB_frutas[[#This Row],[País]],Exportaciones_FOB_frutas[[#This Row],[Detalle]],Exportaciones_FOB_frutas[[#This Row],[Año]])</f>
        <v>EspañaMosto de uva2018</v>
      </c>
      <c r="B1585" s="1" t="s">
        <v>73</v>
      </c>
      <c r="C1585" s="1" t="s">
        <v>22</v>
      </c>
      <c r="D1585" s="1" t="s">
        <v>23</v>
      </c>
      <c r="E1585" s="3">
        <v>230880</v>
      </c>
      <c r="F1585" s="3">
        <v>228000</v>
      </c>
      <c r="G1585" s="3">
        <v>88800</v>
      </c>
      <c r="H1585" s="3">
        <v>108720</v>
      </c>
      <c r="I1585" s="3">
        <v>31200</v>
      </c>
      <c r="J1585" s="3">
        <v>230148.12</v>
      </c>
      <c r="K1585" s="3">
        <v>355205.83</v>
      </c>
      <c r="L1585" s="3">
        <v>442405.3</v>
      </c>
      <c r="M1585" s="3">
        <v>515162.64</v>
      </c>
      <c r="N1585" s="3">
        <v>1075656.7</v>
      </c>
      <c r="O1585" s="3">
        <v>608440.26</v>
      </c>
      <c r="P1585" s="3">
        <v>83520</v>
      </c>
      <c r="Q1585" s="3">
        <f>SUM(Exportaciones_FOB_frutas[[#This Row],[Enero]:[Diciembre]])</f>
        <v>3998138.8499999996</v>
      </c>
      <c r="R1585" t="s">
        <v>236</v>
      </c>
      <c r="S1585">
        <v>2018</v>
      </c>
    </row>
    <row r="1586" spans="1:19" x14ac:dyDescent="0.35">
      <c r="A1586" s="3" t="str">
        <f>+_xlfn.CONCAT(Exportaciones_FOB_frutas[[#This Row],[País]],Exportaciones_FOB_frutas[[#This Row],[Detalle]],Exportaciones_FOB_frutas[[#This Row],[Año]])</f>
        <v>HolandaMosto de uva2018</v>
      </c>
      <c r="B1586" s="1" t="s">
        <v>92</v>
      </c>
      <c r="C1586" s="1" t="s">
        <v>22</v>
      </c>
      <c r="D1586" s="1" t="s">
        <v>23</v>
      </c>
      <c r="E1586" s="3">
        <v>579560.1</v>
      </c>
      <c r="F1586" s="3">
        <v>579000.17000000004</v>
      </c>
      <c r="G1586" s="3">
        <v>1107989.06</v>
      </c>
      <c r="H1586" s="3">
        <v>536499.68999999994</v>
      </c>
      <c r="I1586" s="3">
        <v>731430.21</v>
      </c>
      <c r="J1586" s="3">
        <v>796967.8</v>
      </c>
      <c r="K1586" s="3">
        <v>491112.44</v>
      </c>
      <c r="L1586" s="3">
        <v>836551.79</v>
      </c>
      <c r="M1586" s="3">
        <v>437753.48</v>
      </c>
      <c r="N1586" s="3">
        <v>1038710.76</v>
      </c>
      <c r="O1586" s="3">
        <v>1191507.8999999999</v>
      </c>
      <c r="P1586" s="3">
        <v>568735.6</v>
      </c>
      <c r="Q1586" s="3">
        <f>SUM(Exportaciones_FOB_frutas[[#This Row],[Enero]:[Diciembre]])</f>
        <v>8895819</v>
      </c>
      <c r="R1586" t="s">
        <v>236</v>
      </c>
      <c r="S1586">
        <v>2018</v>
      </c>
    </row>
    <row r="1587" spans="1:19" x14ac:dyDescent="0.35">
      <c r="A1587" s="3" t="str">
        <f>+_xlfn.CONCAT(Exportaciones_FOB_frutas[[#This Row],[País]],Exportaciones_FOB_frutas[[#This Row],[Detalle]],Exportaciones_FOB_frutas[[#This Row],[Año]])</f>
        <v>MéxicoMosto de uva2018</v>
      </c>
      <c r="B1587" s="2" t="s">
        <v>130</v>
      </c>
      <c r="C1587" s="2" t="s">
        <v>22</v>
      </c>
      <c r="D1587" s="2" t="s">
        <v>23</v>
      </c>
      <c r="E1587" s="3">
        <v>167844</v>
      </c>
      <c r="F1587" s="3">
        <v>369600</v>
      </c>
      <c r="G1587" s="3">
        <v>336000</v>
      </c>
      <c r="H1587" s="3">
        <v>634685.7300000001</v>
      </c>
      <c r="I1587" s="3">
        <v>607785.83000000007</v>
      </c>
      <c r="J1587" s="3">
        <v>60000</v>
      </c>
      <c r="K1587" s="3">
        <v>447334.05999999994</v>
      </c>
      <c r="L1587" s="3">
        <v>1067515.53</v>
      </c>
      <c r="M1587" s="3">
        <v>0</v>
      </c>
      <c r="N1587" s="3">
        <v>818894.09</v>
      </c>
      <c r="O1587" s="3">
        <v>217236.48000000001</v>
      </c>
      <c r="P1587" s="3">
        <v>822687.29</v>
      </c>
      <c r="Q1587" s="3">
        <f>SUM(Exportaciones_FOB_frutas[[#This Row],[Enero]:[Diciembre]])</f>
        <v>5549583.0100000007</v>
      </c>
      <c r="R1587" t="s">
        <v>236</v>
      </c>
      <c r="S1587">
        <v>2018</v>
      </c>
    </row>
    <row r="1588" spans="1:19" x14ac:dyDescent="0.35">
      <c r="A1588" s="3" t="str">
        <f>+_xlfn.CONCAT(Exportaciones_FOB_frutas[[#This Row],[País]],Exportaciones_FOB_frutas[[#This Row],[Detalle]],Exportaciones_FOB_frutas[[#This Row],[Año]])</f>
        <v>Taiwán (Formosa)Mosto de uva2018</v>
      </c>
      <c r="B1588" s="2" t="s">
        <v>179</v>
      </c>
      <c r="C1588" s="2" t="s">
        <v>22</v>
      </c>
      <c r="D1588" s="2" t="s">
        <v>23</v>
      </c>
      <c r="E1588" s="3">
        <v>0</v>
      </c>
      <c r="F1588" s="3">
        <v>0</v>
      </c>
      <c r="G1588" s="3">
        <v>30106</v>
      </c>
      <c r="H1588" s="3">
        <v>10500</v>
      </c>
      <c r="I1588" s="3">
        <v>0</v>
      </c>
      <c r="J1588" s="3">
        <v>53619.360000000001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f>SUM(Exportaciones_FOB_frutas[[#This Row],[Enero]:[Diciembre]])</f>
        <v>94225.36</v>
      </c>
      <c r="R1588" t="s">
        <v>236</v>
      </c>
      <c r="S1588">
        <v>2018</v>
      </c>
    </row>
    <row r="1589" spans="1:19" x14ac:dyDescent="0.35">
      <c r="A1589" s="3" t="str">
        <f>+_xlfn.CONCAT(Exportaciones_FOB_frutas[[#This Row],[País]],Exportaciones_FOB_frutas[[#This Row],[Detalle]],Exportaciones_FOB_frutas[[#This Row],[Año]])</f>
        <v>CanadáMosto de uva2018</v>
      </c>
      <c r="B1589" s="2" t="s">
        <v>55</v>
      </c>
      <c r="C1589" s="2" t="s">
        <v>22</v>
      </c>
      <c r="D1589" s="2" t="s">
        <v>23</v>
      </c>
      <c r="E1589" s="3">
        <v>1117288.76</v>
      </c>
      <c r="F1589" s="3">
        <v>1139126.3399999999</v>
      </c>
      <c r="G1589" s="3">
        <v>1214677.1299999999</v>
      </c>
      <c r="H1589" s="3">
        <v>1111065.44</v>
      </c>
      <c r="I1589" s="3">
        <v>637202.49</v>
      </c>
      <c r="J1589" s="3">
        <v>417324.62</v>
      </c>
      <c r="K1589" s="3">
        <v>322240</v>
      </c>
      <c r="L1589" s="3">
        <v>693364.06</v>
      </c>
      <c r="M1589" s="3">
        <v>733485.92</v>
      </c>
      <c r="N1589" s="3">
        <v>999655.33000000007</v>
      </c>
      <c r="O1589" s="3">
        <v>495840</v>
      </c>
      <c r="P1589" s="3">
        <v>276063.91000000003</v>
      </c>
      <c r="Q1589" s="3">
        <f>SUM(Exportaciones_FOB_frutas[[#This Row],[Enero]:[Diciembre]])</f>
        <v>9157334</v>
      </c>
      <c r="R1589" t="s">
        <v>236</v>
      </c>
      <c r="S1589">
        <v>2018</v>
      </c>
    </row>
    <row r="1590" spans="1:19" x14ac:dyDescent="0.35">
      <c r="A1590" s="3" t="str">
        <f>+_xlfn.CONCAT(Exportaciones_FOB_frutas[[#This Row],[País]],Exportaciones_FOB_frutas[[#This Row],[Detalle]],Exportaciones_FOB_frutas[[#This Row],[Año]])</f>
        <v>ArgentinaMosto de uva2018</v>
      </c>
      <c r="B1590" s="2" t="s">
        <v>32</v>
      </c>
      <c r="C1590" s="2" t="s">
        <v>22</v>
      </c>
      <c r="D1590" s="2" t="s">
        <v>23</v>
      </c>
      <c r="E1590" s="3">
        <v>0</v>
      </c>
      <c r="F1590" s="3">
        <v>925749</v>
      </c>
      <c r="G1590" s="3">
        <v>0</v>
      </c>
      <c r="H1590" s="3">
        <v>108397.8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26000</v>
      </c>
      <c r="O1590" s="3">
        <v>0</v>
      </c>
      <c r="P1590" s="3">
        <v>0</v>
      </c>
      <c r="Q1590" s="3">
        <f>SUM(Exportaciones_FOB_frutas[[#This Row],[Enero]:[Diciembre]])</f>
        <v>1060146.8</v>
      </c>
      <c r="R1590" t="s">
        <v>236</v>
      </c>
      <c r="S1590">
        <v>2018</v>
      </c>
    </row>
    <row r="1591" spans="1:19" x14ac:dyDescent="0.35">
      <c r="A1591" s="3" t="str">
        <f>+_xlfn.CONCAT(Exportaciones_FOB_frutas[[#This Row],[País]],Exportaciones_FOB_frutas[[#This Row],[Detalle]],Exportaciones_FOB_frutas[[#This Row],[Año]])</f>
        <v>SuizaMosto de uva2018</v>
      </c>
      <c r="B1591" s="1" t="s">
        <v>176</v>
      </c>
      <c r="C1591" s="1" t="s">
        <v>22</v>
      </c>
      <c r="D1591" s="1" t="s">
        <v>23</v>
      </c>
      <c r="E1591" s="3">
        <v>32400</v>
      </c>
      <c r="F1591" s="3">
        <v>154560</v>
      </c>
      <c r="G1591" s="3">
        <v>67200</v>
      </c>
      <c r="H1591" s="3">
        <v>282941.06</v>
      </c>
      <c r="I1591" s="3">
        <v>110916.67</v>
      </c>
      <c r="J1591" s="3">
        <v>109680</v>
      </c>
      <c r="K1591" s="3">
        <v>22560</v>
      </c>
      <c r="L1591" s="3">
        <v>67200</v>
      </c>
      <c r="M1591" s="3">
        <v>42000</v>
      </c>
      <c r="N1591" s="3">
        <v>178560</v>
      </c>
      <c r="O1591" s="3">
        <v>67200</v>
      </c>
      <c r="P1591" s="3">
        <v>259200</v>
      </c>
      <c r="Q1591" s="3">
        <f>SUM(Exportaciones_FOB_frutas[[#This Row],[Enero]:[Diciembre]])</f>
        <v>1394417.73</v>
      </c>
      <c r="R1591" t="s">
        <v>236</v>
      </c>
      <c r="S1591">
        <v>2018</v>
      </c>
    </row>
    <row r="1592" spans="1:19" x14ac:dyDescent="0.35">
      <c r="A1592" s="3" t="str">
        <f>+_xlfn.CONCAT(Exportaciones_FOB_frutas[[#This Row],[País]],Exportaciones_FOB_frutas[[#This Row],[Detalle]],Exportaciones_FOB_frutas[[#This Row],[Año]])</f>
        <v>FranciaMosto de uva2018</v>
      </c>
      <c r="B1592" s="1" t="s">
        <v>80</v>
      </c>
      <c r="C1592" s="1" t="s">
        <v>22</v>
      </c>
      <c r="D1592" s="1" t="s">
        <v>23</v>
      </c>
      <c r="E1592" s="3">
        <v>733453.12</v>
      </c>
      <c r="F1592" s="3">
        <v>474624.91</v>
      </c>
      <c r="G1592" s="3">
        <v>783055.78</v>
      </c>
      <c r="H1592" s="3">
        <v>607933.69000000006</v>
      </c>
      <c r="I1592" s="3">
        <v>591647.42999999993</v>
      </c>
      <c r="J1592" s="3">
        <v>459120</v>
      </c>
      <c r="K1592" s="3">
        <v>370563.8</v>
      </c>
      <c r="L1592" s="3">
        <v>504765.94</v>
      </c>
      <c r="M1592" s="3">
        <v>646315</v>
      </c>
      <c r="N1592" s="3">
        <v>1282934.3599999999</v>
      </c>
      <c r="O1592" s="3">
        <v>608728.57000000007</v>
      </c>
      <c r="P1592" s="3">
        <v>582960</v>
      </c>
      <c r="Q1592" s="3">
        <f>SUM(Exportaciones_FOB_frutas[[#This Row],[Enero]:[Diciembre]])</f>
        <v>7646102.5999999996</v>
      </c>
      <c r="R1592" t="s">
        <v>236</v>
      </c>
      <c r="S1592">
        <v>2018</v>
      </c>
    </row>
    <row r="1593" spans="1:19" x14ac:dyDescent="0.35">
      <c r="A1593" s="3" t="str">
        <f>+_xlfn.CONCAT(Exportaciones_FOB_frutas[[#This Row],[País]],Exportaciones_FOB_frutas[[#This Row],[Detalle]],Exportaciones_FOB_frutas[[#This Row],[Año]])</f>
        <v>AlemaniaMosto de uva2018</v>
      </c>
      <c r="B1593" s="1" t="s">
        <v>3</v>
      </c>
      <c r="C1593" s="1" t="s">
        <v>22</v>
      </c>
      <c r="D1593" s="1" t="s">
        <v>23</v>
      </c>
      <c r="E1593" s="3">
        <v>2327021.41</v>
      </c>
      <c r="F1593" s="3">
        <v>3380541.36</v>
      </c>
      <c r="G1593" s="3">
        <v>1878970.1600000001</v>
      </c>
      <c r="H1593" s="3">
        <v>1521632.6600000001</v>
      </c>
      <c r="I1593" s="3">
        <v>1864892.3900000001</v>
      </c>
      <c r="J1593" s="3">
        <v>2494036.64</v>
      </c>
      <c r="K1593" s="3">
        <v>3549607.67</v>
      </c>
      <c r="L1593" s="3">
        <v>3628035.63</v>
      </c>
      <c r="M1593" s="3">
        <v>1792958.33</v>
      </c>
      <c r="N1593" s="3">
        <v>3674375.75</v>
      </c>
      <c r="O1593" s="3">
        <v>2207004.4899999998</v>
      </c>
      <c r="P1593" s="3">
        <v>3116685.05</v>
      </c>
      <c r="Q1593" s="3">
        <f>SUM(Exportaciones_FOB_frutas[[#This Row],[Enero]:[Diciembre]])</f>
        <v>31435761.539999999</v>
      </c>
      <c r="R1593" t="s">
        <v>236</v>
      </c>
      <c r="S1593">
        <v>2018</v>
      </c>
    </row>
    <row r="1594" spans="1:19" x14ac:dyDescent="0.35">
      <c r="A1594" s="3" t="str">
        <f>+_xlfn.CONCAT(Exportaciones_FOB_frutas[[#This Row],[País]],Exportaciones_FOB_frutas[[#This Row],[Detalle]],Exportaciones_FOB_frutas[[#This Row],[Año]])</f>
        <v>RusiaMosto de uva2018</v>
      </c>
      <c r="B1594" s="1" t="s">
        <v>161</v>
      </c>
      <c r="C1594" s="1" t="s">
        <v>22</v>
      </c>
      <c r="D1594" s="1" t="s">
        <v>23</v>
      </c>
      <c r="E1594" s="3">
        <v>0</v>
      </c>
      <c r="F1594" s="3">
        <v>93880</v>
      </c>
      <c r="G1594" s="3">
        <v>0</v>
      </c>
      <c r="H1594" s="3">
        <v>0</v>
      </c>
      <c r="I1594" s="3">
        <v>1007.64</v>
      </c>
      <c r="J1594" s="3">
        <v>0</v>
      </c>
      <c r="K1594" s="3">
        <v>0</v>
      </c>
      <c r="L1594" s="3">
        <v>55200</v>
      </c>
      <c r="M1594" s="3">
        <v>31680</v>
      </c>
      <c r="N1594" s="3">
        <v>302124</v>
      </c>
      <c r="O1594" s="3">
        <v>0</v>
      </c>
      <c r="P1594" s="3">
        <v>169680</v>
      </c>
      <c r="Q1594" s="3">
        <f>SUM(Exportaciones_FOB_frutas[[#This Row],[Enero]:[Diciembre]])</f>
        <v>653571.64</v>
      </c>
      <c r="R1594" t="s">
        <v>236</v>
      </c>
      <c r="S1594">
        <v>2018</v>
      </c>
    </row>
    <row r="1595" spans="1:19" x14ac:dyDescent="0.35">
      <c r="A1595" s="3" t="str">
        <f>+_xlfn.CONCAT(Exportaciones_FOB_frutas[[#This Row],[País]],Exportaciones_FOB_frutas[[#This Row],[Detalle]],Exportaciones_FOB_frutas[[#This Row],[Año]])</f>
        <v>ItaliaMosto de uva2018</v>
      </c>
      <c r="B1595" s="1" t="s">
        <v>108</v>
      </c>
      <c r="C1595" s="1" t="s">
        <v>22</v>
      </c>
      <c r="D1595" s="1" t="s">
        <v>23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500</v>
      </c>
      <c r="L1595" s="3">
        <v>120</v>
      </c>
      <c r="M1595" s="3">
        <v>0</v>
      </c>
      <c r="N1595" s="3">
        <v>0</v>
      </c>
      <c r="O1595" s="3">
        <v>0</v>
      </c>
      <c r="P1595" s="3">
        <v>0</v>
      </c>
      <c r="Q1595" s="3">
        <f>SUM(Exportaciones_FOB_frutas[[#This Row],[Enero]:[Diciembre]])</f>
        <v>620</v>
      </c>
      <c r="R1595" t="s">
        <v>236</v>
      </c>
      <c r="S1595">
        <v>2018</v>
      </c>
    </row>
    <row r="1596" spans="1:19" x14ac:dyDescent="0.35">
      <c r="A1596" s="3" t="str">
        <f>+_xlfn.CONCAT(Exportaciones_FOB_frutas[[#This Row],[País]],Exportaciones_FOB_frutas[[#This Row],[Detalle]],Exportaciones_FOB_frutas[[#This Row],[Año]])</f>
        <v>ColombiaMosto de uva2018</v>
      </c>
      <c r="B1596" s="1" t="s">
        <v>58</v>
      </c>
      <c r="C1596" s="1" t="s">
        <v>22</v>
      </c>
      <c r="D1596" s="1" t="s">
        <v>23</v>
      </c>
      <c r="E1596" s="3">
        <v>0</v>
      </c>
      <c r="F1596" s="3">
        <v>0</v>
      </c>
      <c r="G1596" s="3">
        <v>0</v>
      </c>
      <c r="H1596" s="3">
        <v>47625.150000000009</v>
      </c>
      <c r="I1596" s="3">
        <v>23300</v>
      </c>
      <c r="J1596" s="3">
        <v>16560</v>
      </c>
      <c r="K1596" s="3">
        <v>19008</v>
      </c>
      <c r="L1596" s="3">
        <v>50548.66</v>
      </c>
      <c r="M1596" s="3">
        <v>41184</v>
      </c>
      <c r="N1596" s="3">
        <v>0</v>
      </c>
      <c r="O1596" s="3">
        <v>86784</v>
      </c>
      <c r="P1596" s="3">
        <v>81984</v>
      </c>
      <c r="Q1596" s="3">
        <f>SUM(Exportaciones_FOB_frutas[[#This Row],[Enero]:[Diciembre]])</f>
        <v>366993.81</v>
      </c>
      <c r="R1596" t="s">
        <v>236</v>
      </c>
      <c r="S1596">
        <v>2018</v>
      </c>
    </row>
    <row r="1597" spans="1:19" x14ac:dyDescent="0.35">
      <c r="A1597" s="3" t="str">
        <f>+_xlfn.CONCAT(Exportaciones_FOB_frutas[[#This Row],[País]],Exportaciones_FOB_frutas[[#This Row],[Detalle]],Exportaciones_FOB_frutas[[#This Row],[Año]])</f>
        <v>Reino UnidoMosto de uva2018</v>
      </c>
      <c r="B1597" s="1" t="s">
        <v>155</v>
      </c>
      <c r="C1597" s="1" t="s">
        <v>22</v>
      </c>
      <c r="D1597" s="1" t="s">
        <v>23</v>
      </c>
      <c r="E1597" s="3">
        <v>3884503.5399999996</v>
      </c>
      <c r="F1597" s="3">
        <v>2983669.1000000006</v>
      </c>
      <c r="G1597" s="3">
        <v>3939635.9800000004</v>
      </c>
      <c r="H1597" s="3">
        <v>4214974.04</v>
      </c>
      <c r="I1597" s="3">
        <v>4586769.08</v>
      </c>
      <c r="J1597" s="3">
        <v>4826602.88</v>
      </c>
      <c r="K1597" s="3">
        <v>4730965.6300000008</v>
      </c>
      <c r="L1597" s="3">
        <v>5356672.05</v>
      </c>
      <c r="M1597" s="3">
        <v>4615764.2500000009</v>
      </c>
      <c r="N1597" s="3">
        <v>7484621.4999999991</v>
      </c>
      <c r="O1597" s="3">
        <v>4763848.53</v>
      </c>
      <c r="P1597" s="3">
        <v>3765042.62</v>
      </c>
      <c r="Q1597" s="3">
        <f>SUM(Exportaciones_FOB_frutas[[#This Row],[Enero]:[Diciembre]])</f>
        <v>55153069.199999996</v>
      </c>
      <c r="R1597" t="s">
        <v>236</v>
      </c>
      <c r="S1597">
        <v>2018</v>
      </c>
    </row>
    <row r="1598" spans="1:19" x14ac:dyDescent="0.35">
      <c r="A1598" s="3" t="str">
        <f>+_xlfn.CONCAT(Exportaciones_FOB_frutas[[#This Row],[País]],Exportaciones_FOB_frutas[[#This Row],[Detalle]],Exportaciones_FOB_frutas[[#This Row],[Año]])</f>
        <v>BélgicaMosto de uva2018</v>
      </c>
      <c r="B1598" s="1" t="s">
        <v>43</v>
      </c>
      <c r="C1598" s="1" t="s">
        <v>22</v>
      </c>
      <c r="D1598" s="1" t="s">
        <v>23</v>
      </c>
      <c r="E1598" s="3">
        <v>182537.12</v>
      </c>
      <c r="F1598" s="3">
        <v>324878.63</v>
      </c>
      <c r="G1598" s="3">
        <v>314079.15000000002</v>
      </c>
      <c r="H1598" s="3">
        <v>217825.97</v>
      </c>
      <c r="I1598" s="3">
        <v>262470.88</v>
      </c>
      <c r="J1598" s="3">
        <v>181143.86000000002</v>
      </c>
      <c r="K1598" s="3">
        <v>182880</v>
      </c>
      <c r="L1598" s="3">
        <v>319692.5</v>
      </c>
      <c r="M1598" s="3">
        <v>221510.83000000002</v>
      </c>
      <c r="N1598" s="3">
        <v>153413.04999999999</v>
      </c>
      <c r="O1598" s="3">
        <v>177824.46000000002</v>
      </c>
      <c r="P1598" s="3">
        <v>233696.71</v>
      </c>
      <c r="Q1598" s="3">
        <f>SUM(Exportaciones_FOB_frutas[[#This Row],[Enero]:[Diciembre]])</f>
        <v>2771953.1599999997</v>
      </c>
      <c r="R1598" t="s">
        <v>236</v>
      </c>
      <c r="S1598">
        <v>2018</v>
      </c>
    </row>
    <row r="1599" spans="1:19" x14ac:dyDescent="0.35">
      <c r="A1599" s="3" t="str">
        <f>+_xlfn.CONCAT(Exportaciones_FOB_frutas[[#This Row],[País]],Exportaciones_FOB_frutas[[#This Row],[Detalle]],Exportaciones_FOB_frutas[[#This Row],[Año]])</f>
        <v>EcuadorMosto de uva2018</v>
      </c>
      <c r="B1599" s="1" t="s">
        <v>68</v>
      </c>
      <c r="C1599" s="1" t="s">
        <v>22</v>
      </c>
      <c r="D1599" s="1" t="s">
        <v>23</v>
      </c>
      <c r="E1599" s="3">
        <v>0</v>
      </c>
      <c r="F1599" s="3">
        <v>13000</v>
      </c>
      <c r="G1599" s="3">
        <v>44800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17600</v>
      </c>
      <c r="P1599" s="3">
        <v>0</v>
      </c>
      <c r="Q1599" s="3">
        <f>SUM(Exportaciones_FOB_frutas[[#This Row],[Enero]:[Diciembre]])</f>
        <v>75400</v>
      </c>
      <c r="R1599" t="s">
        <v>236</v>
      </c>
      <c r="S1599">
        <v>2018</v>
      </c>
    </row>
    <row r="1600" spans="1:19" x14ac:dyDescent="0.35">
      <c r="A1600" s="3" t="str">
        <f>+_xlfn.CONCAT(Exportaciones_FOB_frutas[[#This Row],[País]],Exportaciones_FOB_frutas[[#This Row],[Detalle]],Exportaciones_FOB_frutas[[#This Row],[Año]])</f>
        <v>TailandiaMosto de uva2018</v>
      </c>
      <c r="B1600" s="2" t="s">
        <v>178</v>
      </c>
      <c r="C1600" s="2" t="s">
        <v>22</v>
      </c>
      <c r="D1600" s="2" t="s">
        <v>23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19680</v>
      </c>
      <c r="K1600" s="3">
        <v>83520</v>
      </c>
      <c r="L1600" s="3">
        <v>33360</v>
      </c>
      <c r="M1600" s="3">
        <v>0</v>
      </c>
      <c r="N1600" s="3">
        <v>41760</v>
      </c>
      <c r="O1600" s="3">
        <v>61440</v>
      </c>
      <c r="P1600" s="3">
        <v>22080</v>
      </c>
      <c r="Q1600" s="3">
        <f>SUM(Exportaciones_FOB_frutas[[#This Row],[Enero]:[Diciembre]])</f>
        <v>261840</v>
      </c>
      <c r="R1600" t="s">
        <v>236</v>
      </c>
      <c r="S1600">
        <v>2018</v>
      </c>
    </row>
    <row r="1601" spans="1:19" x14ac:dyDescent="0.35">
      <c r="A1601" s="3" t="str">
        <f>+_xlfn.CONCAT(Exportaciones_FOB_frutas[[#This Row],[País]],Exportaciones_FOB_frutas[[#This Row],[Detalle]],Exportaciones_FOB_frutas[[#This Row],[Año]])</f>
        <v>BulgariaMosto de uva2018</v>
      </c>
      <c r="B1601" s="2" t="s">
        <v>50</v>
      </c>
      <c r="C1601" s="2" t="s">
        <v>22</v>
      </c>
      <c r="D1601" s="2" t="s">
        <v>23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27372.92</v>
      </c>
      <c r="O1601" s="3">
        <v>0</v>
      </c>
      <c r="P1601" s="3">
        <v>0</v>
      </c>
      <c r="Q1601" s="3">
        <f>SUM(Exportaciones_FOB_frutas[[#This Row],[Enero]:[Diciembre]])</f>
        <v>27372.92</v>
      </c>
      <c r="R1601" t="s">
        <v>236</v>
      </c>
      <c r="S1601">
        <v>2018</v>
      </c>
    </row>
    <row r="1602" spans="1:19" x14ac:dyDescent="0.35">
      <c r="A1602" s="3" t="str">
        <f>+_xlfn.CONCAT(Exportaciones_FOB_frutas[[#This Row],[País]],Exportaciones_FOB_frutas[[#This Row],[Detalle]],Exportaciones_FOB_frutas[[#This Row],[Año]])</f>
        <v>VietnamMosto de uva2018</v>
      </c>
      <c r="B1602" s="2" t="s">
        <v>195</v>
      </c>
      <c r="C1602" s="2" t="s">
        <v>22</v>
      </c>
      <c r="D1602" s="2" t="s">
        <v>23</v>
      </c>
      <c r="E1602" s="3">
        <v>27790.13</v>
      </c>
      <c r="F1602" s="3">
        <v>114720</v>
      </c>
      <c r="G1602" s="3">
        <v>89171.49</v>
      </c>
      <c r="H1602" s="3">
        <v>78390</v>
      </c>
      <c r="I1602" s="3">
        <v>0</v>
      </c>
      <c r="J1602" s="3">
        <v>115722.98</v>
      </c>
      <c r="K1602" s="3">
        <v>110351.49</v>
      </c>
      <c r="L1602" s="3">
        <v>102271.98</v>
      </c>
      <c r="M1602" s="3">
        <v>241460.07</v>
      </c>
      <c r="N1602" s="3">
        <v>329462.59999999998</v>
      </c>
      <c r="O1602" s="3">
        <v>221470.69</v>
      </c>
      <c r="P1602" s="3">
        <v>302881.28999999998</v>
      </c>
      <c r="Q1602" s="3">
        <f>SUM(Exportaciones_FOB_frutas[[#This Row],[Enero]:[Diciembre]])</f>
        <v>1733692.7199999997</v>
      </c>
      <c r="R1602" t="s">
        <v>236</v>
      </c>
      <c r="S1602">
        <v>2018</v>
      </c>
    </row>
    <row r="1603" spans="1:19" x14ac:dyDescent="0.35">
      <c r="A1603" s="3" t="str">
        <f>+_xlfn.CONCAT(Exportaciones_FOB_frutas[[#This Row],[País]],Exportaciones_FOB_frutas[[#This Row],[Detalle]],Exportaciones_FOB_frutas[[#This Row],[Año]])</f>
        <v>FinlandiaMosto de uva2018</v>
      </c>
      <c r="B1603" s="2" t="s">
        <v>79</v>
      </c>
      <c r="C1603" s="2" t="s">
        <v>22</v>
      </c>
      <c r="D1603" s="2" t="s">
        <v>23</v>
      </c>
      <c r="E1603" s="3">
        <v>28554.43</v>
      </c>
      <c r="F1603" s="3">
        <v>220840.34</v>
      </c>
      <c r="G1603" s="3">
        <v>24000</v>
      </c>
      <c r="H1603" s="3">
        <v>139647.58000000002</v>
      </c>
      <c r="I1603" s="3">
        <v>180921.26</v>
      </c>
      <c r="J1603" s="3">
        <v>94080</v>
      </c>
      <c r="K1603" s="3">
        <v>127625.68</v>
      </c>
      <c r="L1603" s="3">
        <v>196080.65</v>
      </c>
      <c r="M1603" s="3">
        <v>48000</v>
      </c>
      <c r="N1603" s="3">
        <v>173259.34</v>
      </c>
      <c r="O1603" s="3">
        <v>94080</v>
      </c>
      <c r="P1603" s="3">
        <v>96000</v>
      </c>
      <c r="Q1603" s="3">
        <f>SUM(Exportaciones_FOB_frutas[[#This Row],[Enero]:[Diciembre]])</f>
        <v>1423089.28</v>
      </c>
      <c r="R1603" t="s">
        <v>236</v>
      </c>
      <c r="S1603">
        <v>2018</v>
      </c>
    </row>
    <row r="1604" spans="1:19" x14ac:dyDescent="0.35">
      <c r="A1604" s="3" t="str">
        <f>+_xlfn.CONCAT(Exportaciones_FOB_frutas[[#This Row],[País]],Exportaciones_FOB_frutas[[#This Row],[Detalle]],Exportaciones_FOB_frutas[[#This Row],[Año]])</f>
        <v>DinamarcaMosto de uva2018</v>
      </c>
      <c r="B1604" s="2" t="s">
        <v>65</v>
      </c>
      <c r="C1604" s="2" t="s">
        <v>22</v>
      </c>
      <c r="D1604" s="2" t="s">
        <v>23</v>
      </c>
      <c r="E1604" s="3">
        <v>515178.43999999994</v>
      </c>
      <c r="F1604" s="3">
        <v>1235997.72</v>
      </c>
      <c r="G1604" s="3">
        <v>979444.91999999993</v>
      </c>
      <c r="H1604" s="3">
        <v>884189.23</v>
      </c>
      <c r="I1604" s="3">
        <v>1685479.6099999999</v>
      </c>
      <c r="J1604" s="3">
        <v>1436977.55</v>
      </c>
      <c r="K1604" s="3">
        <v>1090060.06</v>
      </c>
      <c r="L1604" s="3">
        <v>602607.4</v>
      </c>
      <c r="M1604" s="3">
        <v>567629.22</v>
      </c>
      <c r="N1604" s="3">
        <v>801324.34000000008</v>
      </c>
      <c r="O1604" s="3">
        <v>769446.23</v>
      </c>
      <c r="P1604" s="3">
        <v>567604.02</v>
      </c>
      <c r="Q1604" s="3">
        <f>SUM(Exportaciones_FOB_frutas[[#This Row],[Enero]:[Diciembre]])</f>
        <v>11135938.74</v>
      </c>
      <c r="R1604" t="s">
        <v>236</v>
      </c>
      <c r="S1604">
        <v>2018</v>
      </c>
    </row>
    <row r="1605" spans="1:19" x14ac:dyDescent="0.35">
      <c r="A1605" s="3" t="str">
        <f>+_xlfn.CONCAT(Exportaciones_FOB_frutas[[#This Row],[País]],Exportaciones_FOB_frutas[[#This Row],[Detalle]],Exportaciones_FOB_frutas[[#This Row],[Año]])</f>
        <v>AustraliaMosto de uva2018</v>
      </c>
      <c r="B1605" s="1" t="s">
        <v>35</v>
      </c>
      <c r="C1605" s="1" t="s">
        <v>22</v>
      </c>
      <c r="D1605" s="1" t="s">
        <v>23</v>
      </c>
      <c r="E1605" s="3">
        <v>0</v>
      </c>
      <c r="F1605" s="3">
        <v>821</v>
      </c>
      <c r="G1605" s="3">
        <v>0</v>
      </c>
      <c r="H1605" s="3">
        <v>336</v>
      </c>
      <c r="I1605" s="3">
        <v>0</v>
      </c>
      <c r="J1605" s="3">
        <v>168</v>
      </c>
      <c r="K1605" s="3">
        <v>0</v>
      </c>
      <c r="L1605" s="3">
        <v>360000</v>
      </c>
      <c r="M1605" s="3">
        <v>0</v>
      </c>
      <c r="N1605" s="3">
        <v>145</v>
      </c>
      <c r="O1605" s="3">
        <v>0</v>
      </c>
      <c r="P1605" s="3">
        <v>0</v>
      </c>
      <c r="Q1605" s="3">
        <f>SUM(Exportaciones_FOB_frutas[[#This Row],[Enero]:[Diciembre]])</f>
        <v>361470</v>
      </c>
      <c r="R1605" t="s">
        <v>236</v>
      </c>
      <c r="S1605">
        <v>2018</v>
      </c>
    </row>
    <row r="1606" spans="1:19" x14ac:dyDescent="0.35">
      <c r="A1606" s="3" t="str">
        <f>+_xlfn.CONCAT(Exportaciones_FOB_frutas[[#This Row],[País]],Exportaciones_FOB_frutas[[#This Row],[Detalle]],Exportaciones_FOB_frutas[[#This Row],[Año]])</f>
        <v>Emiratos Árabes UnidosMosto de uva2018</v>
      </c>
      <c r="B1606" s="2" t="s">
        <v>71</v>
      </c>
      <c r="C1606" s="2" t="s">
        <v>22</v>
      </c>
      <c r="D1606" s="2" t="s">
        <v>23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50</v>
      </c>
      <c r="K1606" s="3">
        <v>0</v>
      </c>
      <c r="L1606" s="3">
        <v>0</v>
      </c>
      <c r="M1606" s="3">
        <v>0</v>
      </c>
      <c r="N1606" s="3">
        <v>1800</v>
      </c>
      <c r="O1606" s="3">
        <v>0</v>
      </c>
      <c r="P1606" s="3">
        <v>0</v>
      </c>
      <c r="Q1606" s="3">
        <f>SUM(Exportaciones_FOB_frutas[[#This Row],[Enero]:[Diciembre]])</f>
        <v>1850</v>
      </c>
      <c r="R1606" t="s">
        <v>236</v>
      </c>
      <c r="S1606">
        <v>2018</v>
      </c>
    </row>
    <row r="1607" spans="1:19" x14ac:dyDescent="0.35">
      <c r="A1607" s="3" t="str">
        <f>+_xlfn.CONCAT(Exportaciones_FOB_frutas[[#This Row],[País]],Exportaciones_FOB_frutas[[#This Row],[Detalle]],Exportaciones_FOB_frutas[[#This Row],[Año]])</f>
        <v>SudáfricaMosto de uva2018</v>
      </c>
      <c r="B1607" s="1" t="s">
        <v>173</v>
      </c>
      <c r="C1607" s="1" t="s">
        <v>22</v>
      </c>
      <c r="D1607" s="1" t="s">
        <v>23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744</v>
      </c>
      <c r="N1607" s="3">
        <v>0</v>
      </c>
      <c r="O1607" s="3">
        <v>0</v>
      </c>
      <c r="P1607" s="3">
        <v>0</v>
      </c>
      <c r="Q1607" s="3">
        <f>SUM(Exportaciones_FOB_frutas[[#This Row],[Enero]:[Diciembre]])</f>
        <v>744</v>
      </c>
      <c r="R1607" t="s">
        <v>236</v>
      </c>
      <c r="S1607">
        <v>2018</v>
      </c>
    </row>
    <row r="1608" spans="1:19" x14ac:dyDescent="0.35">
      <c r="A1608" s="3" t="str">
        <f>+_xlfn.CONCAT(Exportaciones_FOB_frutas[[#This Row],[País]],Exportaciones_FOB_frutas[[#This Row],[Detalle]],Exportaciones_FOB_frutas[[#This Row],[Año]])</f>
        <v>UruguayMosto de uva2018</v>
      </c>
      <c r="B1608" s="1" t="s">
        <v>192</v>
      </c>
      <c r="C1608" s="1" t="s">
        <v>22</v>
      </c>
      <c r="D1608" s="1" t="s">
        <v>23</v>
      </c>
      <c r="E1608" s="3">
        <v>0</v>
      </c>
      <c r="F1608" s="3">
        <v>0</v>
      </c>
      <c r="G1608" s="3">
        <v>271700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f>SUM(Exportaciones_FOB_frutas[[#This Row],[Enero]:[Diciembre]])</f>
        <v>271700</v>
      </c>
      <c r="R1608" t="s">
        <v>236</v>
      </c>
      <c r="S1608">
        <v>2018</v>
      </c>
    </row>
    <row r="1609" spans="1:19" x14ac:dyDescent="0.35">
      <c r="A1609" s="3" t="str">
        <f>+_xlfn.CONCAT(Exportaciones_FOB_frutas[[#This Row],[País]],Exportaciones_FOB_frutas[[#This Row],[Detalle]],Exportaciones_FOB_frutas[[#This Row],[Año]])</f>
        <v>Hong Kong (Región administrativa especial de China)Mosto de uva2018</v>
      </c>
      <c r="B1609" s="1" t="s">
        <v>94</v>
      </c>
      <c r="C1609" s="1" t="s">
        <v>22</v>
      </c>
      <c r="D1609" s="1" t="s">
        <v>23</v>
      </c>
      <c r="E1609" s="3">
        <v>0</v>
      </c>
      <c r="F1609" s="3">
        <v>0</v>
      </c>
      <c r="G1609" s="3">
        <v>0</v>
      </c>
      <c r="H1609" s="3">
        <v>0</v>
      </c>
      <c r="I1609" s="3">
        <v>142</v>
      </c>
      <c r="J1609" s="3">
        <v>164</v>
      </c>
      <c r="K1609" s="3">
        <v>144</v>
      </c>
      <c r="L1609" s="3">
        <v>0</v>
      </c>
      <c r="M1609" s="3">
        <v>0</v>
      </c>
      <c r="N1609" s="3">
        <v>700</v>
      </c>
      <c r="O1609" s="3">
        <v>0</v>
      </c>
      <c r="P1609" s="3">
        <v>0</v>
      </c>
      <c r="Q1609" s="3">
        <f>SUM(Exportaciones_FOB_frutas[[#This Row],[Enero]:[Diciembre]])</f>
        <v>1150</v>
      </c>
      <c r="R1609" t="s">
        <v>236</v>
      </c>
      <c r="S1609">
        <v>2018</v>
      </c>
    </row>
    <row r="1610" spans="1:19" x14ac:dyDescent="0.35">
      <c r="A1610" s="3" t="str">
        <f>+_xlfn.CONCAT(Exportaciones_FOB_frutas[[#This Row],[País]],Exportaciones_FOB_frutas[[#This Row],[Detalle]],Exportaciones_FOB_frutas[[#This Row],[Año]])</f>
        <v>SueciaMosto de uva2018</v>
      </c>
      <c r="B1610" s="1" t="s">
        <v>175</v>
      </c>
      <c r="C1610" s="1" t="s">
        <v>22</v>
      </c>
      <c r="D1610" s="1" t="s">
        <v>23</v>
      </c>
      <c r="E1610" s="3">
        <v>95300.75</v>
      </c>
      <c r="F1610" s="3">
        <v>60964.21</v>
      </c>
      <c r="G1610" s="3">
        <v>178293.15000000002</v>
      </c>
      <c r="H1610" s="3">
        <v>201717.77</v>
      </c>
      <c r="I1610" s="3">
        <v>404464.53</v>
      </c>
      <c r="J1610" s="3">
        <v>57678.09</v>
      </c>
      <c r="K1610" s="3">
        <v>227805.53</v>
      </c>
      <c r="L1610" s="3">
        <v>264162.25</v>
      </c>
      <c r="M1610" s="3">
        <v>124218.23</v>
      </c>
      <c r="N1610" s="3">
        <v>176441.16</v>
      </c>
      <c r="O1610" s="3">
        <v>199725.64</v>
      </c>
      <c r="P1610" s="3">
        <v>48186.02</v>
      </c>
      <c r="Q1610" s="3">
        <f>SUM(Exportaciones_FOB_frutas[[#This Row],[Enero]:[Diciembre]])</f>
        <v>2038957.33</v>
      </c>
      <c r="R1610" t="s">
        <v>236</v>
      </c>
      <c r="S1610">
        <v>2018</v>
      </c>
    </row>
    <row r="1611" spans="1:19" x14ac:dyDescent="0.35">
      <c r="A1611" s="3" t="str">
        <f>+_xlfn.CONCAT(Exportaciones_FOB_frutas[[#This Row],[País]],Exportaciones_FOB_frutas[[#This Row],[Detalle]],Exportaciones_FOB_frutas[[#This Row],[Año]])</f>
        <v>PoloniaMosto de uva2018</v>
      </c>
      <c r="B1611" s="2" t="s">
        <v>151</v>
      </c>
      <c r="C1611" s="2" t="s">
        <v>22</v>
      </c>
      <c r="D1611" s="2" t="s">
        <v>23</v>
      </c>
      <c r="E1611" s="3">
        <v>27600</v>
      </c>
      <c r="F1611" s="3">
        <v>24000</v>
      </c>
      <c r="G1611" s="3">
        <v>51075.950000000004</v>
      </c>
      <c r="H1611" s="3">
        <v>74400</v>
      </c>
      <c r="I1611" s="3">
        <v>48139.6</v>
      </c>
      <c r="J1611" s="3">
        <v>0</v>
      </c>
      <c r="K1611" s="3">
        <v>27600</v>
      </c>
      <c r="L1611" s="3">
        <v>48000</v>
      </c>
      <c r="M1611" s="3">
        <v>0</v>
      </c>
      <c r="N1611" s="3">
        <v>96018.760000000009</v>
      </c>
      <c r="O1611" s="3">
        <v>25200</v>
      </c>
      <c r="P1611" s="3">
        <v>44400</v>
      </c>
      <c r="Q1611" s="3">
        <f>SUM(Exportaciones_FOB_frutas[[#This Row],[Enero]:[Diciembre]])</f>
        <v>466434.31000000006</v>
      </c>
      <c r="R1611" t="s">
        <v>236</v>
      </c>
      <c r="S1611">
        <v>2018</v>
      </c>
    </row>
    <row r="1612" spans="1:19" x14ac:dyDescent="0.35">
      <c r="A1612" s="3" t="str">
        <f>+_xlfn.CONCAT(Exportaciones_FOB_frutas[[#This Row],[País]],Exportaciones_FOB_frutas[[#This Row],[Detalle]],Exportaciones_FOB_frutas[[#This Row],[Año]])</f>
        <v>Nueva ZelandiaMosto de uva2018</v>
      </c>
      <c r="B1612" s="1" t="s">
        <v>142</v>
      </c>
      <c r="C1612" s="1" t="s">
        <v>22</v>
      </c>
      <c r="D1612" s="1" t="s">
        <v>23</v>
      </c>
      <c r="E1612" s="3">
        <v>145200</v>
      </c>
      <c r="F1612" s="3">
        <v>150000</v>
      </c>
      <c r="G1612" s="3">
        <v>203520</v>
      </c>
      <c r="H1612" s="3">
        <v>353</v>
      </c>
      <c r="I1612" s="3">
        <v>129600</v>
      </c>
      <c r="J1612" s="3">
        <v>0</v>
      </c>
      <c r="K1612" s="3">
        <v>0</v>
      </c>
      <c r="L1612" s="3">
        <v>24000</v>
      </c>
      <c r="M1612" s="3">
        <v>0</v>
      </c>
      <c r="N1612" s="3">
        <v>366000</v>
      </c>
      <c r="O1612" s="3">
        <v>74880</v>
      </c>
      <c r="P1612" s="3">
        <v>126000</v>
      </c>
      <c r="Q1612" s="3">
        <f>SUM(Exportaciones_FOB_frutas[[#This Row],[Enero]:[Diciembre]])</f>
        <v>1219553</v>
      </c>
      <c r="R1612" t="s">
        <v>236</v>
      </c>
      <c r="S1612">
        <v>2018</v>
      </c>
    </row>
    <row r="1613" spans="1:19" x14ac:dyDescent="0.35">
      <c r="A1613" s="3" t="str">
        <f>+_xlfn.CONCAT(Exportaciones_FOB_frutas[[#This Row],[País]],Exportaciones_FOB_frutas[[#This Row],[Detalle]],Exportaciones_FOB_frutas[[#This Row],[Año]])</f>
        <v>SingapurMosto de uva2018</v>
      </c>
      <c r="B1613" s="2" t="s">
        <v>170</v>
      </c>
      <c r="C1613" s="2" t="s">
        <v>22</v>
      </c>
      <c r="D1613" s="2" t="s">
        <v>23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1107.5</v>
      </c>
      <c r="M1613" s="3">
        <v>0</v>
      </c>
      <c r="N1613" s="3">
        <v>0</v>
      </c>
      <c r="O1613" s="3">
        <v>0</v>
      </c>
      <c r="P1613" s="3">
        <v>0</v>
      </c>
      <c r="Q1613" s="3">
        <f>SUM(Exportaciones_FOB_frutas[[#This Row],[Enero]:[Diciembre]])</f>
        <v>1107.5</v>
      </c>
      <c r="R1613" t="s">
        <v>236</v>
      </c>
      <c r="S1613">
        <v>2018</v>
      </c>
    </row>
    <row r="1614" spans="1:19" x14ac:dyDescent="0.35">
      <c r="A1614" s="3" t="str">
        <f>+_xlfn.CONCAT(Exportaciones_FOB_frutas[[#This Row],[País]],Exportaciones_FOB_frutas[[#This Row],[Detalle]],Exportaciones_FOB_frutas[[#This Row],[Año]])</f>
        <v>PortugalMosto de uva2018</v>
      </c>
      <c r="B1614" s="1" t="s">
        <v>152</v>
      </c>
      <c r="C1614" s="1" t="s">
        <v>22</v>
      </c>
      <c r="D1614" s="1" t="s">
        <v>23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108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f>SUM(Exportaciones_FOB_frutas[[#This Row],[Enero]:[Diciembre]])</f>
        <v>108</v>
      </c>
      <c r="R1614" t="s">
        <v>236</v>
      </c>
      <c r="S1614">
        <v>2018</v>
      </c>
    </row>
    <row r="1615" spans="1:19" x14ac:dyDescent="0.35">
      <c r="A1615" s="3" t="str">
        <f>+_xlfn.CONCAT(Exportaciones_FOB_frutas[[#This Row],[País]],Exportaciones_FOB_frutas[[#This Row],[Detalle]],Exportaciones_FOB_frutas[[#This Row],[Año]])</f>
        <v>NoruegaMosto de uva2018</v>
      </c>
      <c r="B1615" s="2" t="s">
        <v>140</v>
      </c>
      <c r="C1615" s="2" t="s">
        <v>22</v>
      </c>
      <c r="D1615" s="2" t="s">
        <v>23</v>
      </c>
      <c r="E1615" s="3">
        <v>55137.72</v>
      </c>
      <c r="F1615" s="3">
        <v>0</v>
      </c>
      <c r="G1615" s="3">
        <v>0</v>
      </c>
      <c r="H1615" s="3">
        <v>0</v>
      </c>
      <c r="I1615" s="3">
        <v>0</v>
      </c>
      <c r="J1615" s="3">
        <v>63750.41</v>
      </c>
      <c r="K1615" s="3">
        <v>0</v>
      </c>
      <c r="L1615" s="3">
        <v>0</v>
      </c>
      <c r="M1615" s="3">
        <v>0</v>
      </c>
      <c r="N1615" s="3">
        <v>65148.99</v>
      </c>
      <c r="O1615" s="3">
        <v>0</v>
      </c>
      <c r="P1615" s="3">
        <v>0</v>
      </c>
      <c r="Q1615" s="3">
        <f>SUM(Exportaciones_FOB_frutas[[#This Row],[Enero]:[Diciembre]])</f>
        <v>184037.12</v>
      </c>
      <c r="R1615" t="s">
        <v>236</v>
      </c>
      <c r="S1615">
        <v>2018</v>
      </c>
    </row>
    <row r="1616" spans="1:19" x14ac:dyDescent="0.35">
      <c r="A1616" s="3" t="str">
        <f>+_xlfn.CONCAT(Exportaciones_FOB_frutas[[#This Row],[País]],Exportaciones_FOB_frutas[[#This Row],[Detalle]],Exportaciones_FOB_frutas[[#This Row],[Año]])</f>
        <v>OmánMosto de uva2018</v>
      </c>
      <c r="B1616" s="2" t="s">
        <v>143</v>
      </c>
      <c r="C1616" s="2" t="s">
        <v>22</v>
      </c>
      <c r="D1616" s="2" t="s">
        <v>23</v>
      </c>
      <c r="E1616" s="3">
        <v>31200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f>SUM(Exportaciones_FOB_frutas[[#This Row],[Enero]:[Diciembre]])</f>
        <v>31200</v>
      </c>
      <c r="R1616" t="s">
        <v>236</v>
      </c>
      <c r="S1616">
        <v>2018</v>
      </c>
    </row>
    <row r="1617" spans="1:19" x14ac:dyDescent="0.35">
      <c r="A1617" s="3" t="str">
        <f>+_xlfn.CONCAT(Exportaciones_FOB_frutas[[#This Row],[País]],Exportaciones_FOB_frutas[[#This Row],[Detalle]],Exportaciones_FOB_frutas[[#This Row],[Año]])</f>
        <v>CubaMosto de uva2018</v>
      </c>
      <c r="B1617" s="1" t="s">
        <v>64</v>
      </c>
      <c r="C1617" s="1" t="s">
        <v>22</v>
      </c>
      <c r="D1617" s="1" t="s">
        <v>23</v>
      </c>
      <c r="E1617" s="3">
        <v>0</v>
      </c>
      <c r="F1617" s="3">
        <v>0</v>
      </c>
      <c r="G1617" s="3">
        <v>0</v>
      </c>
      <c r="H1617" s="3">
        <v>43718.400000000001</v>
      </c>
      <c r="I1617" s="3">
        <v>0</v>
      </c>
      <c r="J1617" s="3">
        <v>0</v>
      </c>
      <c r="K1617" s="3">
        <v>43718.400000000001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f>SUM(Exportaciones_FOB_frutas[[#This Row],[Enero]:[Diciembre]])</f>
        <v>87436.800000000003</v>
      </c>
      <c r="R1617" t="s">
        <v>236</v>
      </c>
      <c r="S1617">
        <v>2018</v>
      </c>
    </row>
    <row r="1618" spans="1:19" x14ac:dyDescent="0.35">
      <c r="A1618" s="3" t="str">
        <f>+_xlfn.CONCAT(Exportaciones_FOB_frutas[[#This Row],[País]],Exportaciones_FOB_frutas[[#This Row],[Detalle]],Exportaciones_FOB_frutas[[#This Row],[Año]])</f>
        <v>LituaniaMosto de uva2018</v>
      </c>
      <c r="B1618" s="2" t="s">
        <v>121</v>
      </c>
      <c r="C1618" s="2" t="s">
        <v>22</v>
      </c>
      <c r="D1618" s="2" t="s">
        <v>23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120</v>
      </c>
      <c r="L1618" s="3">
        <v>0</v>
      </c>
      <c r="M1618" s="3">
        <v>113.04</v>
      </c>
      <c r="N1618" s="3">
        <v>120</v>
      </c>
      <c r="O1618" s="3">
        <v>0</v>
      </c>
      <c r="P1618" s="3">
        <v>0</v>
      </c>
      <c r="Q1618" s="3">
        <f>SUM(Exportaciones_FOB_frutas[[#This Row],[Enero]:[Diciembre]])</f>
        <v>353.04</v>
      </c>
      <c r="R1618" t="s">
        <v>236</v>
      </c>
      <c r="S1618">
        <v>2018</v>
      </c>
    </row>
    <row r="1619" spans="1:19" x14ac:dyDescent="0.35">
      <c r="A1619" s="3" t="str">
        <f>+_xlfn.CONCAT(Exportaciones_FOB_frutas[[#This Row],[País]],Exportaciones_FOB_frutas[[#This Row],[Detalle]],Exportaciones_FOB_frutas[[#This Row],[Año]])</f>
        <v>UcraniaMosto de uva2018</v>
      </c>
      <c r="B1619" s="1" t="s">
        <v>191</v>
      </c>
      <c r="C1619" s="1" t="s">
        <v>22</v>
      </c>
      <c r="D1619" s="1" t="s">
        <v>23</v>
      </c>
      <c r="E1619" s="3">
        <v>0</v>
      </c>
      <c r="F1619" s="3">
        <v>25200</v>
      </c>
      <c r="G1619" s="3">
        <v>42240</v>
      </c>
      <c r="H1619" s="3">
        <v>0</v>
      </c>
      <c r="I1619" s="3">
        <v>25200</v>
      </c>
      <c r="J1619" s="3">
        <v>0</v>
      </c>
      <c r="K1619" s="3">
        <v>49200</v>
      </c>
      <c r="L1619" s="3">
        <v>24000</v>
      </c>
      <c r="M1619" s="3">
        <v>0</v>
      </c>
      <c r="N1619" s="3">
        <v>0</v>
      </c>
      <c r="O1619" s="3">
        <v>0</v>
      </c>
      <c r="P1619" s="3">
        <v>0</v>
      </c>
      <c r="Q1619" s="3">
        <f>SUM(Exportaciones_FOB_frutas[[#This Row],[Enero]:[Diciembre]])</f>
        <v>165840</v>
      </c>
      <c r="R1619" t="s">
        <v>236</v>
      </c>
      <c r="S1619">
        <v>2018</v>
      </c>
    </row>
    <row r="1620" spans="1:19" x14ac:dyDescent="0.35">
      <c r="A1620" s="3" t="str">
        <f>+_xlfn.CONCAT(Exportaciones_FOB_frutas[[#This Row],[País]],Exportaciones_FOB_frutas[[#This Row],[Detalle]],Exportaciones_FOB_frutas[[#This Row],[Año]])</f>
        <v>GhanaMosto de uva2018</v>
      </c>
      <c r="B1620" s="2" t="s">
        <v>83</v>
      </c>
      <c r="C1620" s="2" t="s">
        <v>22</v>
      </c>
      <c r="D1620" s="2" t="s">
        <v>23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276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f>SUM(Exportaciones_FOB_frutas[[#This Row],[Enero]:[Diciembre]])</f>
        <v>276</v>
      </c>
      <c r="R1620" t="s">
        <v>236</v>
      </c>
      <c r="S1620">
        <v>2018</v>
      </c>
    </row>
    <row r="1621" spans="1:19" x14ac:dyDescent="0.35">
      <c r="A1621" s="3" t="str">
        <f>+_xlfn.CONCAT(Exportaciones_FOB_frutas[[#This Row],[País]],Exportaciones_FOB_frutas[[#This Row],[Detalle]],Exportaciones_FOB_frutas[[#This Row],[Año]])</f>
        <v>LetoniaMosto de uva2018</v>
      </c>
      <c r="B1621" s="1" t="s">
        <v>117</v>
      </c>
      <c r="C1621" s="1" t="s">
        <v>22</v>
      </c>
      <c r="D1621" s="1" t="s">
        <v>23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142.75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f>SUM(Exportaciones_FOB_frutas[[#This Row],[Enero]:[Diciembre]])</f>
        <v>142.75</v>
      </c>
      <c r="R1621" t="s">
        <v>236</v>
      </c>
      <c r="S1621">
        <v>2018</v>
      </c>
    </row>
    <row r="1622" spans="1:19" x14ac:dyDescent="0.35">
      <c r="A1622" s="3" t="str">
        <f>+_xlfn.CONCAT(Exportaciones_FOB_frutas[[#This Row],[País]],Exportaciones_FOB_frutas[[#This Row],[Detalle]],Exportaciones_FOB_frutas[[#This Row],[Año]])</f>
        <v>AlemaniaNueces de nogal2020</v>
      </c>
      <c r="B1622" s="2" t="s">
        <v>3</v>
      </c>
      <c r="C1622" s="2" t="s">
        <v>4</v>
      </c>
      <c r="D1622" s="2" t="s">
        <v>14</v>
      </c>
      <c r="E1622" s="3">
        <v>466526.66000000003</v>
      </c>
      <c r="F1622" s="3">
        <v>0</v>
      </c>
      <c r="G1622" s="3">
        <v>49625</v>
      </c>
      <c r="H1622" s="3">
        <v>88894.22</v>
      </c>
      <c r="I1622" s="3">
        <v>1656075.39</v>
      </c>
      <c r="J1622" s="3">
        <v>6887311.1400000006</v>
      </c>
      <c r="K1622" s="3">
        <v>10298072.960000001</v>
      </c>
      <c r="L1622" s="3">
        <v>13026110.360000001</v>
      </c>
      <c r="M1622" s="3">
        <v>11700841.239999998</v>
      </c>
      <c r="N1622" s="3"/>
      <c r="O1622" s="3"/>
      <c r="P1622" s="3"/>
      <c r="Q1622" s="3">
        <f>SUM(Exportaciones_FOB_frutas[[#This Row],[Enero]:[Diciembre]])</f>
        <v>44173456.969999999</v>
      </c>
      <c r="R1622" t="s">
        <v>236</v>
      </c>
      <c r="S1622">
        <v>2020</v>
      </c>
    </row>
    <row r="1623" spans="1:19" x14ac:dyDescent="0.35">
      <c r="A1623" s="3" t="str">
        <f>+_xlfn.CONCAT(Exportaciones_FOB_frutas[[#This Row],[País]],Exportaciones_FOB_frutas[[#This Row],[Detalle]],Exportaciones_FOB_frutas[[#This Row],[Año]])</f>
        <v>Arabia SauditaNueces de nogal2020</v>
      </c>
      <c r="B1623" s="2" t="s">
        <v>30</v>
      </c>
      <c r="C1623" s="2" t="s">
        <v>4</v>
      </c>
      <c r="D1623" s="2" t="s">
        <v>14</v>
      </c>
      <c r="E1623" s="3">
        <v>0</v>
      </c>
      <c r="F1623" s="3">
        <v>0</v>
      </c>
      <c r="G1623" s="3">
        <v>0</v>
      </c>
      <c r="H1623" s="3">
        <v>0</v>
      </c>
      <c r="I1623" s="3">
        <v>182973</v>
      </c>
      <c r="J1623" s="3">
        <v>49349</v>
      </c>
      <c r="K1623" s="3">
        <v>59675</v>
      </c>
      <c r="L1623" s="3">
        <v>59675</v>
      </c>
      <c r="M1623" s="3">
        <v>0</v>
      </c>
      <c r="N1623" s="3"/>
      <c r="O1623" s="3"/>
      <c r="P1623" s="3"/>
      <c r="Q1623" s="3">
        <f>SUM(Exportaciones_FOB_frutas[[#This Row],[Enero]:[Diciembre]])</f>
        <v>351672</v>
      </c>
      <c r="R1623" t="s">
        <v>236</v>
      </c>
      <c r="S1623">
        <v>2020</v>
      </c>
    </row>
    <row r="1624" spans="1:19" x14ac:dyDescent="0.35">
      <c r="A1624" s="3" t="str">
        <f>+_xlfn.CONCAT(Exportaciones_FOB_frutas[[#This Row],[País]],Exportaciones_FOB_frutas[[#This Row],[Detalle]],Exportaciones_FOB_frutas[[#This Row],[Año]])</f>
        <v>ArgeliaNueces de nogal2020</v>
      </c>
      <c r="B1624" s="1" t="s">
        <v>31</v>
      </c>
      <c r="C1624" s="1" t="s">
        <v>4</v>
      </c>
      <c r="D1624" s="1" t="s">
        <v>14</v>
      </c>
      <c r="E1624" s="3">
        <v>32580</v>
      </c>
      <c r="F1624" s="3">
        <v>0</v>
      </c>
      <c r="G1624" s="3">
        <v>0</v>
      </c>
      <c r="H1624" s="3">
        <v>0</v>
      </c>
      <c r="I1624" s="3">
        <v>369967</v>
      </c>
      <c r="J1624" s="3">
        <v>106632</v>
      </c>
      <c r="K1624" s="3">
        <v>193291</v>
      </c>
      <c r="L1624" s="3">
        <v>147488</v>
      </c>
      <c r="M1624" s="3">
        <v>0</v>
      </c>
      <c r="N1624" s="3"/>
      <c r="O1624" s="3"/>
      <c r="P1624" s="3"/>
      <c r="Q1624" s="3">
        <f>SUM(Exportaciones_FOB_frutas[[#This Row],[Enero]:[Diciembre]])</f>
        <v>849958</v>
      </c>
      <c r="R1624" t="s">
        <v>236</v>
      </c>
      <c r="S1624">
        <v>2020</v>
      </c>
    </row>
    <row r="1625" spans="1:19" x14ac:dyDescent="0.35">
      <c r="A1625" s="3" t="str">
        <f>+_xlfn.CONCAT(Exportaciones_FOB_frutas[[#This Row],[País]],Exportaciones_FOB_frutas[[#This Row],[Detalle]],Exportaciones_FOB_frutas[[#This Row],[Año]])</f>
        <v>AustraliaNueces de nogal2020</v>
      </c>
      <c r="B1625" s="2" t="s">
        <v>35</v>
      </c>
      <c r="C1625" s="2" t="s">
        <v>4</v>
      </c>
      <c r="D1625" s="2" t="s">
        <v>14</v>
      </c>
      <c r="E1625" s="3">
        <v>235930</v>
      </c>
      <c r="F1625" s="3">
        <v>0</v>
      </c>
      <c r="G1625" s="3">
        <v>0</v>
      </c>
      <c r="H1625" s="3">
        <v>0</v>
      </c>
      <c r="I1625" s="3">
        <v>0</v>
      </c>
      <c r="J1625" s="3">
        <v>25503.93</v>
      </c>
      <c r="K1625" s="3">
        <v>156020.01</v>
      </c>
      <c r="L1625" s="3">
        <v>109952.52</v>
      </c>
      <c r="M1625" s="3">
        <v>113312.32000000001</v>
      </c>
      <c r="N1625" s="3"/>
      <c r="O1625" s="3"/>
      <c r="P1625" s="3"/>
      <c r="Q1625" s="3">
        <f>SUM(Exportaciones_FOB_frutas[[#This Row],[Enero]:[Diciembre]])</f>
        <v>640718.78</v>
      </c>
      <c r="R1625" t="s">
        <v>236</v>
      </c>
      <c r="S1625">
        <v>2020</v>
      </c>
    </row>
    <row r="1626" spans="1:19" x14ac:dyDescent="0.35">
      <c r="A1626" s="3" t="str">
        <f>+_xlfn.CONCAT(Exportaciones_FOB_frutas[[#This Row],[País]],Exportaciones_FOB_frutas[[#This Row],[Detalle]],Exportaciones_FOB_frutas[[#This Row],[Año]])</f>
        <v>AustriaNueces de nogal2020</v>
      </c>
      <c r="B1626" s="2" t="s">
        <v>36</v>
      </c>
      <c r="C1626" s="2" t="s">
        <v>4</v>
      </c>
      <c r="D1626" s="2" t="s">
        <v>14</v>
      </c>
      <c r="E1626" s="3">
        <v>0</v>
      </c>
      <c r="F1626" s="3">
        <v>102092</v>
      </c>
      <c r="G1626" s="3">
        <v>0</v>
      </c>
      <c r="H1626" s="3">
        <v>68595.600000000006</v>
      </c>
      <c r="I1626" s="3">
        <v>144037</v>
      </c>
      <c r="J1626" s="3">
        <v>461057.85</v>
      </c>
      <c r="K1626" s="3">
        <v>1377567.05</v>
      </c>
      <c r="L1626" s="3">
        <v>1468766.94</v>
      </c>
      <c r="M1626" s="3">
        <v>1285193.6000000001</v>
      </c>
      <c r="N1626" s="3"/>
      <c r="O1626" s="3"/>
      <c r="P1626" s="3"/>
      <c r="Q1626" s="3">
        <f>SUM(Exportaciones_FOB_frutas[[#This Row],[Enero]:[Diciembre]])</f>
        <v>4907310.04</v>
      </c>
      <c r="R1626" t="s">
        <v>236</v>
      </c>
      <c r="S1626">
        <v>2020</v>
      </c>
    </row>
    <row r="1627" spans="1:19" x14ac:dyDescent="0.35">
      <c r="A1627" s="3" t="str">
        <f>+_xlfn.CONCAT(Exportaciones_FOB_frutas[[#This Row],[País]],Exportaciones_FOB_frutas[[#This Row],[Detalle]],Exportaciones_FOB_frutas[[#This Row],[Año]])</f>
        <v>AzerbaiyanNueces de nogal2020</v>
      </c>
      <c r="B1627" s="1" t="s">
        <v>37</v>
      </c>
      <c r="C1627" s="1" t="s">
        <v>4</v>
      </c>
      <c r="D1627" s="1" t="s">
        <v>14</v>
      </c>
      <c r="E1627" s="3">
        <v>0</v>
      </c>
      <c r="F1627" s="3">
        <v>0</v>
      </c>
      <c r="G1627" s="3">
        <v>0</v>
      </c>
      <c r="H1627" s="3">
        <v>0</v>
      </c>
      <c r="I1627" s="3">
        <v>127731.31</v>
      </c>
      <c r="J1627" s="3">
        <v>0</v>
      </c>
      <c r="K1627" s="3">
        <v>0</v>
      </c>
      <c r="L1627" s="3">
        <v>0</v>
      </c>
      <c r="M1627" s="3">
        <v>0</v>
      </c>
      <c r="N1627" s="3"/>
      <c r="O1627" s="3"/>
      <c r="P1627" s="3"/>
      <c r="Q1627" s="3">
        <f>SUM(Exportaciones_FOB_frutas[[#This Row],[Enero]:[Diciembre]])</f>
        <v>127731.31</v>
      </c>
      <c r="R1627" t="s">
        <v>236</v>
      </c>
      <c r="S1627">
        <v>2020</v>
      </c>
    </row>
    <row r="1628" spans="1:19" x14ac:dyDescent="0.35">
      <c r="A1628" s="3" t="str">
        <f>+_xlfn.CONCAT(Exportaciones_FOB_frutas[[#This Row],[País]],Exportaciones_FOB_frutas[[#This Row],[Detalle]],Exportaciones_FOB_frutas[[#This Row],[Año]])</f>
        <v>BelarusNueces de nogal2020</v>
      </c>
      <c r="B1628" s="2" t="s">
        <v>42</v>
      </c>
      <c r="C1628" s="2" t="s">
        <v>4</v>
      </c>
      <c r="D1628" s="2" t="s">
        <v>14</v>
      </c>
      <c r="E1628" s="3">
        <v>0</v>
      </c>
      <c r="F1628" s="3">
        <v>0</v>
      </c>
      <c r="G1628" s="3">
        <v>0</v>
      </c>
      <c r="H1628" s="3">
        <v>0</v>
      </c>
      <c r="I1628" s="3">
        <v>692400.95000000007</v>
      </c>
      <c r="J1628" s="3">
        <v>1496503.3199999998</v>
      </c>
      <c r="K1628" s="3">
        <v>1172144.3700000001</v>
      </c>
      <c r="L1628" s="3">
        <v>1292019.1099999999</v>
      </c>
      <c r="M1628" s="3">
        <v>1234288.68</v>
      </c>
      <c r="N1628" s="3"/>
      <c r="O1628" s="3"/>
      <c r="P1628" s="3"/>
      <c r="Q1628" s="3">
        <f>SUM(Exportaciones_FOB_frutas[[#This Row],[Enero]:[Diciembre]])</f>
        <v>5887356.4299999997</v>
      </c>
      <c r="R1628" t="s">
        <v>236</v>
      </c>
      <c r="S1628">
        <v>2020</v>
      </c>
    </row>
    <row r="1629" spans="1:19" x14ac:dyDescent="0.35">
      <c r="A1629" s="3" t="str">
        <f>+_xlfn.CONCAT(Exportaciones_FOB_frutas[[#This Row],[País]],Exportaciones_FOB_frutas[[#This Row],[Detalle]],Exportaciones_FOB_frutas[[#This Row],[Año]])</f>
        <v>BélgicaNueces de nogal2020</v>
      </c>
      <c r="B1629" s="1" t="s">
        <v>43</v>
      </c>
      <c r="C1629" s="1" t="s">
        <v>4</v>
      </c>
      <c r="D1629" s="1" t="s">
        <v>14</v>
      </c>
      <c r="E1629" s="3">
        <v>477797.75</v>
      </c>
      <c r="F1629" s="3">
        <v>80732.799999999988</v>
      </c>
      <c r="G1629" s="3">
        <v>0</v>
      </c>
      <c r="H1629" s="3">
        <v>33350</v>
      </c>
      <c r="I1629" s="3">
        <v>197371.43</v>
      </c>
      <c r="J1629" s="3">
        <v>889902.65</v>
      </c>
      <c r="K1629" s="3">
        <v>790164.19000000006</v>
      </c>
      <c r="L1629" s="3">
        <v>190414.96000000002</v>
      </c>
      <c r="M1629" s="3">
        <v>92974.1</v>
      </c>
      <c r="N1629" s="3"/>
      <c r="O1629" s="3"/>
      <c r="P1629" s="3"/>
      <c r="Q1629" s="3">
        <f>SUM(Exportaciones_FOB_frutas[[#This Row],[Enero]:[Diciembre]])</f>
        <v>2752707.88</v>
      </c>
      <c r="R1629" t="s">
        <v>236</v>
      </c>
      <c r="S1629">
        <v>2020</v>
      </c>
    </row>
    <row r="1630" spans="1:19" x14ac:dyDescent="0.35">
      <c r="A1630" s="3" t="str">
        <f>+_xlfn.CONCAT(Exportaciones_FOB_frutas[[#This Row],[País]],Exportaciones_FOB_frutas[[#This Row],[Detalle]],Exportaciones_FOB_frutas[[#This Row],[Año]])</f>
        <v>BoliviaNueces de nogal2020</v>
      </c>
      <c r="B1630" s="1" t="s">
        <v>47</v>
      </c>
      <c r="C1630" s="1" t="s">
        <v>4</v>
      </c>
      <c r="D1630" s="1" t="s">
        <v>14</v>
      </c>
      <c r="E1630" s="3">
        <v>36000</v>
      </c>
      <c r="F1630" s="3">
        <v>0</v>
      </c>
      <c r="G1630" s="3">
        <v>0</v>
      </c>
      <c r="H1630" s="3">
        <v>0</v>
      </c>
      <c r="I1630" s="3">
        <v>0</v>
      </c>
      <c r="J1630" s="3">
        <v>42000</v>
      </c>
      <c r="K1630" s="3">
        <v>0</v>
      </c>
      <c r="L1630" s="3">
        <v>0</v>
      </c>
      <c r="M1630" s="3">
        <v>0</v>
      </c>
      <c r="N1630" s="3"/>
      <c r="O1630" s="3"/>
      <c r="P1630" s="3"/>
      <c r="Q1630" s="3">
        <f>SUM(Exportaciones_FOB_frutas[[#This Row],[Enero]:[Diciembre]])</f>
        <v>78000</v>
      </c>
      <c r="R1630" t="s">
        <v>236</v>
      </c>
      <c r="S1630">
        <v>2020</v>
      </c>
    </row>
    <row r="1631" spans="1:19" x14ac:dyDescent="0.35">
      <c r="A1631" s="3" t="str">
        <f>+_xlfn.CONCAT(Exportaciones_FOB_frutas[[#This Row],[País]],Exportaciones_FOB_frutas[[#This Row],[Detalle]],Exportaciones_FOB_frutas[[#This Row],[Año]])</f>
        <v>BrasilNueces de nogal2020</v>
      </c>
      <c r="B1631" s="1" t="s">
        <v>49</v>
      </c>
      <c r="C1631" s="1" t="s">
        <v>4</v>
      </c>
      <c r="D1631" s="1" t="s">
        <v>14</v>
      </c>
      <c r="E1631" s="3">
        <v>1989215.1199999999</v>
      </c>
      <c r="F1631" s="3">
        <v>1371613.6</v>
      </c>
      <c r="G1631" s="3">
        <v>323166</v>
      </c>
      <c r="H1631" s="3">
        <v>316990.40000000002</v>
      </c>
      <c r="I1631" s="3">
        <v>0</v>
      </c>
      <c r="J1631" s="3">
        <v>497880.92000000004</v>
      </c>
      <c r="K1631" s="3">
        <v>707509.87</v>
      </c>
      <c r="L1631" s="3">
        <v>2362515.4700000002</v>
      </c>
      <c r="M1631" s="3">
        <v>1994100.4000000001</v>
      </c>
      <c r="N1631" s="3"/>
      <c r="O1631" s="3"/>
      <c r="P1631" s="3"/>
      <c r="Q1631" s="3">
        <f>SUM(Exportaciones_FOB_frutas[[#This Row],[Enero]:[Diciembre]])</f>
        <v>9562991.7800000012</v>
      </c>
      <c r="R1631" t="s">
        <v>236</v>
      </c>
      <c r="S1631">
        <v>2020</v>
      </c>
    </row>
    <row r="1632" spans="1:19" x14ac:dyDescent="0.35">
      <c r="A1632" s="3" t="str">
        <f>+_xlfn.CONCAT(Exportaciones_FOB_frutas[[#This Row],[País]],Exportaciones_FOB_frutas[[#This Row],[Detalle]],Exportaciones_FOB_frutas[[#This Row],[Año]])</f>
        <v>BulgariaNueces de nogal2020</v>
      </c>
      <c r="B1632" s="1" t="s">
        <v>50</v>
      </c>
      <c r="C1632" s="1" t="s">
        <v>4</v>
      </c>
      <c r="D1632" s="1" t="s">
        <v>14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35759</v>
      </c>
      <c r="K1632" s="3">
        <v>55831.199999999997</v>
      </c>
      <c r="L1632" s="3">
        <v>112661.8</v>
      </c>
      <c r="M1632" s="3">
        <v>218771.77</v>
      </c>
      <c r="N1632" s="3"/>
      <c r="O1632" s="3"/>
      <c r="P1632" s="3"/>
      <c r="Q1632" s="3">
        <f>SUM(Exportaciones_FOB_frutas[[#This Row],[Enero]:[Diciembre]])</f>
        <v>423023.77</v>
      </c>
      <c r="R1632" t="s">
        <v>236</v>
      </c>
      <c r="S1632">
        <v>2020</v>
      </c>
    </row>
    <row r="1633" spans="1:19" x14ac:dyDescent="0.35">
      <c r="A1633" s="3" t="str">
        <f>+_xlfn.CONCAT(Exportaciones_FOB_frutas[[#This Row],[País]],Exportaciones_FOB_frutas[[#This Row],[Detalle]],Exportaciones_FOB_frutas[[#This Row],[Año]])</f>
        <v>CanadáNueces de nogal2020</v>
      </c>
      <c r="B1633" s="1" t="s">
        <v>55</v>
      </c>
      <c r="C1633" s="1" t="s">
        <v>4</v>
      </c>
      <c r="D1633" s="1" t="s">
        <v>14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325075.56</v>
      </c>
      <c r="L1633" s="3">
        <v>149802</v>
      </c>
      <c r="M1633" s="3">
        <v>0</v>
      </c>
      <c r="N1633" s="3"/>
      <c r="O1633" s="3"/>
      <c r="P1633" s="3"/>
      <c r="Q1633" s="3">
        <f>SUM(Exportaciones_FOB_frutas[[#This Row],[Enero]:[Diciembre]])</f>
        <v>474877.56</v>
      </c>
      <c r="R1633" t="s">
        <v>236</v>
      </c>
      <c r="S1633">
        <v>2020</v>
      </c>
    </row>
    <row r="1634" spans="1:19" x14ac:dyDescent="0.35">
      <c r="A1634" s="3" t="str">
        <f>+_xlfn.CONCAT(Exportaciones_FOB_frutas[[#This Row],[País]],Exportaciones_FOB_frutas[[#This Row],[Detalle]],Exportaciones_FOB_frutas[[#This Row],[Año]])</f>
        <v>ChinaNueces de nogal2020</v>
      </c>
      <c r="B1634" s="1" t="s">
        <v>56</v>
      </c>
      <c r="C1634" s="1" t="s">
        <v>4</v>
      </c>
      <c r="D1634" s="1" t="s">
        <v>14</v>
      </c>
      <c r="E1634" s="3">
        <v>0</v>
      </c>
      <c r="F1634" s="3">
        <v>951.42</v>
      </c>
      <c r="G1634" s="3">
        <v>0</v>
      </c>
      <c r="H1634" s="3">
        <v>481817.12</v>
      </c>
      <c r="I1634" s="3">
        <v>1808335.5699999998</v>
      </c>
      <c r="J1634" s="3">
        <v>4728738.88</v>
      </c>
      <c r="K1634" s="3">
        <v>1691650.3699999999</v>
      </c>
      <c r="L1634" s="3">
        <v>473389.54000000004</v>
      </c>
      <c r="M1634" s="3">
        <v>830653.38</v>
      </c>
      <c r="N1634" s="3"/>
      <c r="O1634" s="3"/>
      <c r="P1634" s="3"/>
      <c r="Q1634" s="3">
        <f>SUM(Exportaciones_FOB_frutas[[#This Row],[Enero]:[Diciembre]])</f>
        <v>10015536.279999999</v>
      </c>
      <c r="R1634" t="s">
        <v>236</v>
      </c>
      <c r="S1634">
        <v>2020</v>
      </c>
    </row>
    <row r="1635" spans="1:19" x14ac:dyDescent="0.35">
      <c r="A1635" s="3" t="str">
        <f>+_xlfn.CONCAT(Exportaciones_FOB_frutas[[#This Row],[País]],Exportaciones_FOB_frutas[[#This Row],[Detalle]],Exportaciones_FOB_frutas[[#This Row],[Año]])</f>
        <v>ChipreNueces de nogal2020</v>
      </c>
      <c r="B1635" s="2" t="s">
        <v>57</v>
      </c>
      <c r="C1635" s="2" t="s">
        <v>4</v>
      </c>
      <c r="D1635" s="2" t="s">
        <v>14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73360.149999999994</v>
      </c>
      <c r="K1635" s="3">
        <v>127280</v>
      </c>
      <c r="L1635" s="3">
        <v>57784.65</v>
      </c>
      <c r="M1635" s="3">
        <v>72984.149999999994</v>
      </c>
      <c r="N1635" s="3"/>
      <c r="O1635" s="3"/>
      <c r="P1635" s="3"/>
      <c r="Q1635" s="3">
        <f>SUM(Exportaciones_FOB_frutas[[#This Row],[Enero]:[Diciembre]])</f>
        <v>331408.94999999995</v>
      </c>
      <c r="R1635" t="s">
        <v>236</v>
      </c>
      <c r="S1635">
        <v>2020</v>
      </c>
    </row>
    <row r="1636" spans="1:19" x14ac:dyDescent="0.35">
      <c r="A1636" s="3" t="str">
        <f>+_xlfn.CONCAT(Exportaciones_FOB_frutas[[#This Row],[País]],Exportaciones_FOB_frutas[[#This Row],[Detalle]],Exportaciones_FOB_frutas[[#This Row],[Año]])</f>
        <v>ColombiaNueces de nogal2020</v>
      </c>
      <c r="B1636" s="2" t="s">
        <v>58</v>
      </c>
      <c r="C1636" s="2" t="s">
        <v>4</v>
      </c>
      <c r="D1636" s="2" t="s">
        <v>14</v>
      </c>
      <c r="E1636" s="3">
        <v>36000</v>
      </c>
      <c r="F1636" s="3">
        <v>0</v>
      </c>
      <c r="G1636" s="3">
        <v>31308.93</v>
      </c>
      <c r="H1636" s="3">
        <v>17426.72</v>
      </c>
      <c r="I1636" s="3">
        <v>0</v>
      </c>
      <c r="J1636" s="3">
        <v>34000</v>
      </c>
      <c r="K1636" s="3">
        <v>226001.32</v>
      </c>
      <c r="L1636" s="3">
        <v>0</v>
      </c>
      <c r="M1636" s="3">
        <v>0</v>
      </c>
      <c r="N1636" s="3"/>
      <c r="O1636" s="3"/>
      <c r="P1636" s="3"/>
      <c r="Q1636" s="3">
        <f>SUM(Exportaciones_FOB_frutas[[#This Row],[Enero]:[Diciembre]])</f>
        <v>344736.97</v>
      </c>
      <c r="R1636" t="s">
        <v>236</v>
      </c>
      <c r="S1636">
        <v>2020</v>
      </c>
    </row>
    <row r="1637" spans="1:19" x14ac:dyDescent="0.35">
      <c r="A1637" s="3" t="str">
        <f>+_xlfn.CONCAT(Exportaciones_FOB_frutas[[#This Row],[País]],Exportaciones_FOB_frutas[[#This Row],[Detalle]],Exportaciones_FOB_frutas[[#This Row],[Año]])</f>
        <v>Corea del SurNueces de nogal2020</v>
      </c>
      <c r="B1637" s="1" t="s">
        <v>60</v>
      </c>
      <c r="C1637" s="1" t="s">
        <v>4</v>
      </c>
      <c r="D1637" s="1" t="s">
        <v>14</v>
      </c>
      <c r="E1637" s="3">
        <v>0</v>
      </c>
      <c r="F1637" s="3">
        <v>0</v>
      </c>
      <c r="G1637" s="3">
        <v>0</v>
      </c>
      <c r="H1637" s="3">
        <v>0</v>
      </c>
      <c r="I1637" s="3">
        <v>204856.8</v>
      </c>
      <c r="J1637" s="3">
        <v>489389.3</v>
      </c>
      <c r="K1637" s="3">
        <v>294522.2</v>
      </c>
      <c r="L1637" s="3">
        <v>210405.68</v>
      </c>
      <c r="M1637" s="3">
        <v>352314</v>
      </c>
      <c r="N1637" s="3"/>
      <c r="O1637" s="3"/>
      <c r="P1637" s="3"/>
      <c r="Q1637" s="3">
        <f>SUM(Exportaciones_FOB_frutas[[#This Row],[Enero]:[Diciembre]])</f>
        <v>1551487.98</v>
      </c>
      <c r="R1637" t="s">
        <v>236</v>
      </c>
      <c r="S1637">
        <v>2020</v>
      </c>
    </row>
    <row r="1638" spans="1:19" x14ac:dyDescent="0.35">
      <c r="A1638" s="3" t="str">
        <f>+_xlfn.CONCAT(Exportaciones_FOB_frutas[[#This Row],[País]],Exportaciones_FOB_frutas[[#This Row],[Detalle]],Exportaciones_FOB_frutas[[#This Row],[Año]])</f>
        <v>Costa RicaNueces de nogal2020</v>
      </c>
      <c r="B1638" s="2" t="s">
        <v>62</v>
      </c>
      <c r="C1638" s="2" t="s">
        <v>4</v>
      </c>
      <c r="D1638" s="2" t="s">
        <v>14</v>
      </c>
      <c r="E1638" s="3">
        <v>0</v>
      </c>
      <c r="F1638" s="3">
        <v>0</v>
      </c>
      <c r="G1638" s="3">
        <v>63625.19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60023.8</v>
      </c>
      <c r="N1638" s="3"/>
      <c r="O1638" s="3"/>
      <c r="P1638" s="3"/>
      <c r="Q1638" s="3">
        <f>SUM(Exportaciones_FOB_frutas[[#This Row],[Enero]:[Diciembre]])</f>
        <v>123648.99</v>
      </c>
      <c r="R1638" t="s">
        <v>236</v>
      </c>
      <c r="S1638">
        <v>2020</v>
      </c>
    </row>
    <row r="1639" spans="1:19" x14ac:dyDescent="0.35">
      <c r="A1639" s="3" t="str">
        <f>+_xlfn.CONCAT(Exportaciones_FOB_frutas[[#This Row],[País]],Exportaciones_FOB_frutas[[#This Row],[Detalle]],Exportaciones_FOB_frutas[[#This Row],[Año]])</f>
        <v>DinamarcaNueces de nogal2020</v>
      </c>
      <c r="B1639" s="2" t="s">
        <v>65</v>
      </c>
      <c r="C1639" s="2" t="s">
        <v>4</v>
      </c>
      <c r="D1639" s="2" t="s">
        <v>14</v>
      </c>
      <c r="E1639" s="3">
        <v>22485</v>
      </c>
      <c r="F1639" s="3">
        <v>0</v>
      </c>
      <c r="G1639" s="3">
        <v>0</v>
      </c>
      <c r="H1639" s="3">
        <v>0</v>
      </c>
      <c r="I1639" s="3">
        <v>60227.64</v>
      </c>
      <c r="J1639" s="3">
        <v>108074.33</v>
      </c>
      <c r="K1639" s="3">
        <v>0</v>
      </c>
      <c r="L1639" s="3">
        <v>0</v>
      </c>
      <c r="M1639" s="3">
        <v>52783.24</v>
      </c>
      <c r="N1639" s="3"/>
      <c r="O1639" s="3"/>
      <c r="P1639" s="3"/>
      <c r="Q1639" s="3">
        <f>SUM(Exportaciones_FOB_frutas[[#This Row],[Enero]:[Diciembre]])</f>
        <v>243570.21</v>
      </c>
      <c r="R1639" t="s">
        <v>236</v>
      </c>
      <c r="S1639">
        <v>2020</v>
      </c>
    </row>
    <row r="1640" spans="1:19" x14ac:dyDescent="0.35">
      <c r="A1640" s="3" t="str">
        <f>+_xlfn.CONCAT(Exportaciones_FOB_frutas[[#This Row],[País]],Exportaciones_FOB_frutas[[#This Row],[Detalle]],Exportaciones_FOB_frutas[[#This Row],[Año]])</f>
        <v>EcuadorNueces de nogal2020</v>
      </c>
      <c r="B1640" s="1" t="s">
        <v>68</v>
      </c>
      <c r="C1640" s="1" t="s">
        <v>4</v>
      </c>
      <c r="D1640" s="1" t="s">
        <v>14</v>
      </c>
      <c r="E1640" s="3">
        <v>649059.9800000001</v>
      </c>
      <c r="F1640" s="3">
        <v>429024.9</v>
      </c>
      <c r="G1640" s="3">
        <v>231119.40000000002</v>
      </c>
      <c r="H1640" s="3">
        <v>279668</v>
      </c>
      <c r="I1640" s="3">
        <v>114910</v>
      </c>
      <c r="J1640" s="3">
        <v>864352.33</v>
      </c>
      <c r="K1640" s="3">
        <v>571742.76</v>
      </c>
      <c r="L1640" s="3">
        <v>735039.17</v>
      </c>
      <c r="M1640" s="3">
        <v>510162.26999999996</v>
      </c>
      <c r="N1640" s="3"/>
      <c r="O1640" s="3"/>
      <c r="P1640" s="3"/>
      <c r="Q1640" s="3">
        <f>SUM(Exportaciones_FOB_frutas[[#This Row],[Enero]:[Diciembre]])</f>
        <v>4385078.8099999996</v>
      </c>
      <c r="R1640" t="s">
        <v>236</v>
      </c>
      <c r="S1640">
        <v>2020</v>
      </c>
    </row>
    <row r="1641" spans="1:19" x14ac:dyDescent="0.35">
      <c r="A1641" s="3" t="str">
        <f>+_xlfn.CONCAT(Exportaciones_FOB_frutas[[#This Row],[País]],Exportaciones_FOB_frutas[[#This Row],[Detalle]],Exportaciones_FOB_frutas[[#This Row],[Año]])</f>
        <v>EgiptoNueces de nogal2020</v>
      </c>
      <c r="B1641" s="2" t="s">
        <v>69</v>
      </c>
      <c r="C1641" s="2" t="s">
        <v>4</v>
      </c>
      <c r="D1641" s="2" t="s">
        <v>14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104080</v>
      </c>
      <c r="L1641" s="3">
        <v>0</v>
      </c>
      <c r="M1641" s="3">
        <v>0</v>
      </c>
      <c r="N1641" s="3"/>
      <c r="O1641" s="3"/>
      <c r="P1641" s="3"/>
      <c r="Q1641" s="3">
        <f>SUM(Exportaciones_FOB_frutas[[#This Row],[Enero]:[Diciembre]])</f>
        <v>104080</v>
      </c>
      <c r="R1641" t="s">
        <v>236</v>
      </c>
      <c r="S1641">
        <v>2020</v>
      </c>
    </row>
    <row r="1642" spans="1:19" x14ac:dyDescent="0.35">
      <c r="A1642" s="3" t="str">
        <f>+_xlfn.CONCAT(Exportaciones_FOB_frutas[[#This Row],[País]],Exportaciones_FOB_frutas[[#This Row],[Detalle]],Exportaciones_FOB_frutas[[#This Row],[Año]])</f>
        <v>Emiratos Árabes UnidosNueces de nogal2020</v>
      </c>
      <c r="B1642" s="2" t="s">
        <v>71</v>
      </c>
      <c r="C1642" s="2" t="s">
        <v>4</v>
      </c>
      <c r="D1642" s="2" t="s">
        <v>14</v>
      </c>
      <c r="E1642" s="3">
        <v>115873.36</v>
      </c>
      <c r="F1642" s="3">
        <v>0</v>
      </c>
      <c r="G1642" s="3">
        <v>73886.149999999994</v>
      </c>
      <c r="H1642" s="3">
        <v>102176</v>
      </c>
      <c r="I1642" s="3">
        <v>1868932.04</v>
      </c>
      <c r="J1642" s="3">
        <v>2828039.61</v>
      </c>
      <c r="K1642" s="3">
        <v>3609533.05</v>
      </c>
      <c r="L1642" s="3">
        <v>5648473.4000000004</v>
      </c>
      <c r="M1642" s="3">
        <v>2583247.3899999997</v>
      </c>
      <c r="N1642" s="3"/>
      <c r="O1642" s="3"/>
      <c r="P1642" s="3"/>
      <c r="Q1642" s="3">
        <f>SUM(Exportaciones_FOB_frutas[[#This Row],[Enero]:[Diciembre]])</f>
        <v>16830161</v>
      </c>
      <c r="R1642" t="s">
        <v>236</v>
      </c>
      <c r="S1642">
        <v>2020</v>
      </c>
    </row>
    <row r="1643" spans="1:19" x14ac:dyDescent="0.35">
      <c r="A1643" s="3" t="str">
        <f>+_xlfn.CONCAT(Exportaciones_FOB_frutas[[#This Row],[País]],Exportaciones_FOB_frutas[[#This Row],[Detalle]],Exportaciones_FOB_frutas[[#This Row],[Año]])</f>
        <v>EsloveniaNueces de nogal2020</v>
      </c>
      <c r="B1643" s="1" t="s">
        <v>72</v>
      </c>
      <c r="C1643" s="1" t="s">
        <v>4</v>
      </c>
      <c r="D1643" s="1" t="s">
        <v>14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259789</v>
      </c>
      <c r="L1643" s="3">
        <v>224618</v>
      </c>
      <c r="M1643" s="3">
        <v>259324</v>
      </c>
      <c r="N1643" s="3"/>
      <c r="O1643" s="3"/>
      <c r="P1643" s="3"/>
      <c r="Q1643" s="3">
        <f>SUM(Exportaciones_FOB_frutas[[#This Row],[Enero]:[Diciembre]])</f>
        <v>743731</v>
      </c>
      <c r="R1643" t="s">
        <v>236</v>
      </c>
      <c r="S1643">
        <v>2020</v>
      </c>
    </row>
    <row r="1644" spans="1:19" x14ac:dyDescent="0.35">
      <c r="A1644" s="3" t="str">
        <f>+_xlfn.CONCAT(Exportaciones_FOB_frutas[[#This Row],[País]],Exportaciones_FOB_frutas[[#This Row],[Detalle]],Exportaciones_FOB_frutas[[#This Row],[Año]])</f>
        <v>EspañaNueces de nogal2020</v>
      </c>
      <c r="B1644" s="1" t="s">
        <v>73</v>
      </c>
      <c r="C1644" s="1" t="s">
        <v>4</v>
      </c>
      <c r="D1644" s="1" t="s">
        <v>14</v>
      </c>
      <c r="E1644" s="3">
        <v>404014.86</v>
      </c>
      <c r="F1644" s="3">
        <v>0</v>
      </c>
      <c r="G1644" s="3">
        <v>105129.99</v>
      </c>
      <c r="H1644" s="3">
        <v>430170.6</v>
      </c>
      <c r="I1644" s="3">
        <v>1614883.9</v>
      </c>
      <c r="J1644" s="3">
        <v>4604810.8699999992</v>
      </c>
      <c r="K1644" s="3">
        <v>6278518.4900000002</v>
      </c>
      <c r="L1644" s="3">
        <v>5254193.83</v>
      </c>
      <c r="M1644" s="3">
        <v>2947722.49</v>
      </c>
      <c r="N1644" s="3"/>
      <c r="O1644" s="3"/>
      <c r="P1644" s="3"/>
      <c r="Q1644" s="3">
        <f>SUM(Exportaciones_FOB_frutas[[#This Row],[Enero]:[Diciembre]])</f>
        <v>21639445.030000001</v>
      </c>
      <c r="R1644" t="s">
        <v>236</v>
      </c>
      <c r="S1644">
        <v>2020</v>
      </c>
    </row>
    <row r="1645" spans="1:19" x14ac:dyDescent="0.35">
      <c r="A1645" s="3" t="str">
        <f>+_xlfn.CONCAT(Exportaciones_FOB_frutas[[#This Row],[País]],Exportaciones_FOB_frutas[[#This Row],[Detalle]],Exportaciones_FOB_frutas[[#This Row],[Año]])</f>
        <v>Estados Unidos de AméricaNueces de nogal2020</v>
      </c>
      <c r="B1645" s="1" t="s">
        <v>74</v>
      </c>
      <c r="C1645" s="1" t="s">
        <v>4</v>
      </c>
      <c r="D1645" s="1" t="s">
        <v>14</v>
      </c>
      <c r="E1645" s="3">
        <v>0</v>
      </c>
      <c r="F1645" s="3">
        <v>127781</v>
      </c>
      <c r="G1645" s="3">
        <v>112595</v>
      </c>
      <c r="H1645" s="3">
        <v>0</v>
      </c>
      <c r="I1645" s="3">
        <v>98682.59</v>
      </c>
      <c r="J1645" s="3">
        <v>289269.53999999998</v>
      </c>
      <c r="K1645" s="3">
        <v>0</v>
      </c>
      <c r="L1645" s="3">
        <v>0</v>
      </c>
      <c r="M1645" s="3">
        <v>95440.22</v>
      </c>
      <c r="N1645" s="3"/>
      <c r="O1645" s="3"/>
      <c r="P1645" s="3"/>
      <c r="Q1645" s="3">
        <f>SUM(Exportaciones_FOB_frutas[[#This Row],[Enero]:[Diciembre]])</f>
        <v>723768.34999999986</v>
      </c>
      <c r="R1645" t="s">
        <v>236</v>
      </c>
      <c r="S1645">
        <v>2020</v>
      </c>
    </row>
    <row r="1646" spans="1:19" x14ac:dyDescent="0.35">
      <c r="A1646" s="3" t="str">
        <f>+_xlfn.CONCAT(Exportaciones_FOB_frutas[[#This Row],[País]],Exportaciones_FOB_frutas[[#This Row],[Detalle]],Exportaciones_FOB_frutas[[#This Row],[Año]])</f>
        <v>FinlandiaNueces de nogal2020</v>
      </c>
      <c r="B1646" s="2" t="s">
        <v>79</v>
      </c>
      <c r="C1646" s="2" t="s">
        <v>4</v>
      </c>
      <c r="D1646" s="2" t="s">
        <v>14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45999.899999999994</v>
      </c>
      <c r="L1646" s="3">
        <v>0</v>
      </c>
      <c r="M1646" s="3">
        <v>0</v>
      </c>
      <c r="N1646" s="3"/>
      <c r="O1646" s="3"/>
      <c r="P1646" s="3"/>
      <c r="Q1646" s="3">
        <f>SUM(Exportaciones_FOB_frutas[[#This Row],[Enero]:[Diciembre]])</f>
        <v>45999.899999999994</v>
      </c>
      <c r="R1646" t="s">
        <v>236</v>
      </c>
      <c r="S1646">
        <v>2020</v>
      </c>
    </row>
    <row r="1647" spans="1:19" x14ac:dyDescent="0.35">
      <c r="A1647" s="3" t="str">
        <f>+_xlfn.CONCAT(Exportaciones_FOB_frutas[[#This Row],[País]],Exportaciones_FOB_frutas[[#This Row],[Detalle]],Exportaciones_FOB_frutas[[#This Row],[Año]])</f>
        <v>FranciaNueces de nogal2020</v>
      </c>
      <c r="B1647" s="1" t="s">
        <v>80</v>
      </c>
      <c r="C1647" s="1" t="s">
        <v>4</v>
      </c>
      <c r="D1647" s="1" t="s">
        <v>14</v>
      </c>
      <c r="E1647" s="3">
        <v>1103966.94</v>
      </c>
      <c r="F1647" s="3">
        <v>345246.83999999997</v>
      </c>
      <c r="G1647" s="3">
        <v>39057.800000000003</v>
      </c>
      <c r="H1647" s="3">
        <v>67149</v>
      </c>
      <c r="I1647" s="3">
        <v>325411.59999999998</v>
      </c>
      <c r="J1647" s="3">
        <v>874083.31</v>
      </c>
      <c r="K1647" s="3">
        <v>946172.63000000012</v>
      </c>
      <c r="L1647" s="3">
        <v>854095.2</v>
      </c>
      <c r="M1647" s="3">
        <v>700362.6</v>
      </c>
      <c r="N1647" s="3"/>
      <c r="O1647" s="3"/>
      <c r="P1647" s="3"/>
      <c r="Q1647" s="3">
        <f>SUM(Exportaciones_FOB_frutas[[#This Row],[Enero]:[Diciembre]])</f>
        <v>5255545.92</v>
      </c>
      <c r="R1647" t="s">
        <v>236</v>
      </c>
      <c r="S1647">
        <v>2020</v>
      </c>
    </row>
    <row r="1648" spans="1:19" x14ac:dyDescent="0.35">
      <c r="A1648" s="3" t="str">
        <f>+_xlfn.CONCAT(Exportaciones_FOB_frutas[[#This Row],[País]],Exportaciones_FOB_frutas[[#This Row],[Detalle]],Exportaciones_FOB_frutas[[#This Row],[Año]])</f>
        <v>GeorgiaNueces de nogal2020</v>
      </c>
      <c r="B1648" s="1" t="s">
        <v>82</v>
      </c>
      <c r="C1648" s="1" t="s">
        <v>4</v>
      </c>
      <c r="D1648" s="1" t="s">
        <v>14</v>
      </c>
      <c r="E1648" s="3">
        <v>0</v>
      </c>
      <c r="F1648" s="3">
        <v>0</v>
      </c>
      <c r="G1648" s="3">
        <v>0</v>
      </c>
      <c r="H1648" s="3">
        <v>57007.78</v>
      </c>
      <c r="I1648" s="3">
        <v>114536.96000000001</v>
      </c>
      <c r="J1648" s="3">
        <v>187712.8</v>
      </c>
      <c r="K1648" s="3">
        <v>569599.09</v>
      </c>
      <c r="L1648" s="3">
        <v>440454.54000000004</v>
      </c>
      <c r="M1648" s="3">
        <v>538185.74</v>
      </c>
      <c r="N1648" s="3"/>
      <c r="O1648" s="3"/>
      <c r="P1648" s="3"/>
      <c r="Q1648" s="3">
        <f>SUM(Exportaciones_FOB_frutas[[#This Row],[Enero]:[Diciembre]])</f>
        <v>1907496.91</v>
      </c>
      <c r="R1648" t="s">
        <v>236</v>
      </c>
      <c r="S1648">
        <v>2020</v>
      </c>
    </row>
    <row r="1649" spans="1:19" x14ac:dyDescent="0.35">
      <c r="A1649" s="3" t="str">
        <f>+_xlfn.CONCAT(Exportaciones_FOB_frutas[[#This Row],[País]],Exportaciones_FOB_frutas[[#This Row],[Detalle]],Exportaciones_FOB_frutas[[#This Row],[Año]])</f>
        <v>GreciaNueces de nogal2020</v>
      </c>
      <c r="B1649" s="2" t="s">
        <v>85</v>
      </c>
      <c r="C1649" s="2" t="s">
        <v>4</v>
      </c>
      <c r="D1649" s="2" t="s">
        <v>14</v>
      </c>
      <c r="E1649" s="3">
        <v>0</v>
      </c>
      <c r="F1649" s="3">
        <v>0</v>
      </c>
      <c r="G1649" s="3">
        <v>0</v>
      </c>
      <c r="H1649" s="3">
        <v>0</v>
      </c>
      <c r="I1649" s="3">
        <v>117230.29999999999</v>
      </c>
      <c r="J1649" s="3">
        <v>167791.58</v>
      </c>
      <c r="K1649" s="3">
        <v>233854.71000000002</v>
      </c>
      <c r="L1649" s="3">
        <v>82190</v>
      </c>
      <c r="M1649" s="3">
        <v>0</v>
      </c>
      <c r="N1649" s="3"/>
      <c r="O1649" s="3"/>
      <c r="P1649" s="3"/>
      <c r="Q1649" s="3">
        <f>SUM(Exportaciones_FOB_frutas[[#This Row],[Enero]:[Diciembre]])</f>
        <v>601066.59000000008</v>
      </c>
      <c r="R1649" t="s">
        <v>236</v>
      </c>
      <c r="S1649">
        <v>2020</v>
      </c>
    </row>
    <row r="1650" spans="1:19" x14ac:dyDescent="0.35">
      <c r="A1650" s="3" t="str">
        <f>+_xlfn.CONCAT(Exportaciones_FOB_frutas[[#This Row],[País]],Exportaciones_FOB_frutas[[#This Row],[Detalle]],Exportaciones_FOB_frutas[[#This Row],[Año]])</f>
        <v>GuatemalaNueces de nogal2020</v>
      </c>
      <c r="B1650" s="1" t="s">
        <v>87</v>
      </c>
      <c r="C1650" s="1" t="s">
        <v>4</v>
      </c>
      <c r="D1650" s="1" t="s">
        <v>14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46129.65</v>
      </c>
      <c r="N1650" s="3"/>
      <c r="O1650" s="3"/>
      <c r="P1650" s="3"/>
      <c r="Q1650" s="3">
        <f>SUM(Exportaciones_FOB_frutas[[#This Row],[Enero]:[Diciembre]])</f>
        <v>46129.65</v>
      </c>
      <c r="R1650" t="s">
        <v>236</v>
      </c>
      <c r="S1650">
        <v>2020</v>
      </c>
    </row>
    <row r="1651" spans="1:19" x14ac:dyDescent="0.35">
      <c r="A1651" s="3" t="str">
        <f>+_xlfn.CONCAT(Exportaciones_FOB_frutas[[#This Row],[País]],Exportaciones_FOB_frutas[[#This Row],[Detalle]],Exportaciones_FOB_frutas[[#This Row],[Año]])</f>
        <v>HolandaNueces de nogal2020</v>
      </c>
      <c r="B1651" s="1" t="s">
        <v>92</v>
      </c>
      <c r="C1651" s="1" t="s">
        <v>4</v>
      </c>
      <c r="D1651" s="1" t="s">
        <v>14</v>
      </c>
      <c r="E1651" s="3">
        <v>1059529.43</v>
      </c>
      <c r="F1651" s="3">
        <v>383643.4</v>
      </c>
      <c r="G1651" s="3">
        <v>0</v>
      </c>
      <c r="H1651" s="3">
        <v>0</v>
      </c>
      <c r="I1651" s="3">
        <v>440874.54000000004</v>
      </c>
      <c r="J1651" s="3">
        <v>2891182.3200000003</v>
      </c>
      <c r="K1651" s="3">
        <v>1859923.45</v>
      </c>
      <c r="L1651" s="3">
        <v>2368040.5</v>
      </c>
      <c r="M1651" s="3">
        <v>1548264.1</v>
      </c>
      <c r="N1651" s="3"/>
      <c r="O1651" s="3"/>
      <c r="P1651" s="3"/>
      <c r="Q1651" s="3">
        <f>SUM(Exportaciones_FOB_frutas[[#This Row],[Enero]:[Diciembre]])</f>
        <v>10551457.74</v>
      </c>
      <c r="R1651" t="s">
        <v>236</v>
      </c>
      <c r="S1651">
        <v>2020</v>
      </c>
    </row>
    <row r="1652" spans="1:19" x14ac:dyDescent="0.35">
      <c r="A1652" s="3" t="str">
        <f>+_xlfn.CONCAT(Exportaciones_FOB_frutas[[#This Row],[País]],Exportaciones_FOB_frutas[[#This Row],[Detalle]],Exportaciones_FOB_frutas[[#This Row],[Año]])</f>
        <v>Hong Kong (Región administrativa especial de China)Nueces de nogal2020</v>
      </c>
      <c r="B1652" s="2" t="s">
        <v>94</v>
      </c>
      <c r="C1652" s="2" t="s">
        <v>4</v>
      </c>
      <c r="D1652" s="2" t="s">
        <v>14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47481.8</v>
      </c>
      <c r="M1652" s="3">
        <v>0</v>
      </c>
      <c r="N1652" s="3"/>
      <c r="O1652" s="3"/>
      <c r="P1652" s="3"/>
      <c r="Q1652" s="3">
        <f>SUM(Exportaciones_FOB_frutas[[#This Row],[Enero]:[Diciembre]])</f>
        <v>47481.8</v>
      </c>
      <c r="R1652" t="s">
        <v>236</v>
      </c>
      <c r="S1652">
        <v>2020</v>
      </c>
    </row>
    <row r="1653" spans="1:19" x14ac:dyDescent="0.35">
      <c r="A1653" s="3" t="str">
        <f>+_xlfn.CONCAT(Exportaciones_FOB_frutas[[#This Row],[País]],Exportaciones_FOB_frutas[[#This Row],[Detalle]],Exportaciones_FOB_frutas[[#This Row],[Año]])</f>
        <v>HungríaNueces de nogal2020</v>
      </c>
      <c r="B1653" s="1" t="s">
        <v>95</v>
      </c>
      <c r="C1653" s="1" t="s">
        <v>4</v>
      </c>
      <c r="D1653" s="1" t="s">
        <v>14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705.7</v>
      </c>
      <c r="N1653" s="3"/>
      <c r="O1653" s="3"/>
      <c r="P1653" s="3"/>
      <c r="Q1653" s="3">
        <f>SUM(Exportaciones_FOB_frutas[[#This Row],[Enero]:[Diciembre]])</f>
        <v>705.7</v>
      </c>
      <c r="R1653" t="s">
        <v>236</v>
      </c>
      <c r="S1653">
        <v>2020</v>
      </c>
    </row>
    <row r="1654" spans="1:19" x14ac:dyDescent="0.35">
      <c r="A1654" s="3" t="str">
        <f>+_xlfn.CONCAT(Exportaciones_FOB_frutas[[#This Row],[País]],Exportaciones_FOB_frutas[[#This Row],[Detalle]],Exportaciones_FOB_frutas[[#This Row],[Año]])</f>
        <v>IndiaNueces de nogal2020</v>
      </c>
      <c r="B1654" s="1" t="s">
        <v>96</v>
      </c>
      <c r="C1654" s="1" t="s">
        <v>4</v>
      </c>
      <c r="D1654" s="1" t="s">
        <v>14</v>
      </c>
      <c r="E1654" s="3">
        <v>60863.99</v>
      </c>
      <c r="F1654" s="3">
        <v>56614.36</v>
      </c>
      <c r="G1654" s="3">
        <v>0</v>
      </c>
      <c r="H1654" s="3">
        <v>235300.75</v>
      </c>
      <c r="I1654" s="3">
        <v>2099931.86</v>
      </c>
      <c r="J1654" s="3">
        <v>4317525.7399999993</v>
      </c>
      <c r="K1654" s="3">
        <v>4915745.99</v>
      </c>
      <c r="L1654" s="3">
        <v>7203320.8099999996</v>
      </c>
      <c r="M1654" s="3">
        <v>7833185.5300000003</v>
      </c>
      <c r="N1654" s="3"/>
      <c r="O1654" s="3"/>
      <c r="P1654" s="3"/>
      <c r="Q1654" s="3">
        <f>SUM(Exportaciones_FOB_frutas[[#This Row],[Enero]:[Diciembre]])</f>
        <v>26722489.030000001</v>
      </c>
      <c r="R1654" t="s">
        <v>236</v>
      </c>
      <c r="S1654">
        <v>2020</v>
      </c>
    </row>
    <row r="1655" spans="1:19" x14ac:dyDescent="0.35">
      <c r="A1655" s="3" t="str">
        <f>+_xlfn.CONCAT(Exportaciones_FOB_frutas[[#This Row],[País]],Exportaciones_FOB_frutas[[#This Row],[Detalle]],Exportaciones_FOB_frutas[[#This Row],[Año]])</f>
        <v>IsraelNueces de nogal2020</v>
      </c>
      <c r="B1655" s="2" t="s">
        <v>107</v>
      </c>
      <c r="C1655" s="2" t="s">
        <v>4</v>
      </c>
      <c r="D1655" s="2" t="s">
        <v>14</v>
      </c>
      <c r="E1655" s="3">
        <v>102742</v>
      </c>
      <c r="F1655" s="3">
        <v>102682</v>
      </c>
      <c r="G1655" s="3">
        <v>0</v>
      </c>
      <c r="H1655" s="3">
        <v>0</v>
      </c>
      <c r="I1655" s="3">
        <v>36776</v>
      </c>
      <c r="J1655" s="3">
        <v>299989.40000000002</v>
      </c>
      <c r="K1655" s="3">
        <v>108337</v>
      </c>
      <c r="L1655" s="3">
        <v>652910.98</v>
      </c>
      <c r="M1655" s="3">
        <v>121464.58</v>
      </c>
      <c r="N1655" s="3"/>
      <c r="O1655" s="3"/>
      <c r="P1655" s="3"/>
      <c r="Q1655" s="3">
        <f>SUM(Exportaciones_FOB_frutas[[#This Row],[Enero]:[Diciembre]])</f>
        <v>1424901.96</v>
      </c>
      <c r="R1655" t="s">
        <v>236</v>
      </c>
      <c r="S1655">
        <v>2020</v>
      </c>
    </row>
    <row r="1656" spans="1:19" x14ac:dyDescent="0.35">
      <c r="A1656" s="3" t="str">
        <f>+_xlfn.CONCAT(Exportaciones_FOB_frutas[[#This Row],[País]],Exportaciones_FOB_frutas[[#This Row],[Detalle]],Exportaciones_FOB_frutas[[#This Row],[Año]])</f>
        <v>ItaliaNueces de nogal2020</v>
      </c>
      <c r="B1656" s="1" t="s">
        <v>108</v>
      </c>
      <c r="C1656" s="1" t="s">
        <v>4</v>
      </c>
      <c r="D1656" s="1" t="s">
        <v>14</v>
      </c>
      <c r="E1656" s="3">
        <v>0</v>
      </c>
      <c r="F1656" s="3">
        <v>0</v>
      </c>
      <c r="G1656" s="3">
        <v>0</v>
      </c>
      <c r="H1656" s="3">
        <v>1142393.99</v>
      </c>
      <c r="I1656" s="3">
        <v>4335335.43</v>
      </c>
      <c r="J1656" s="3">
        <v>7412692.9000000004</v>
      </c>
      <c r="K1656" s="3">
        <v>8078576.1299999999</v>
      </c>
      <c r="L1656" s="3">
        <v>6308827.8100000005</v>
      </c>
      <c r="M1656" s="3">
        <v>4761407.1100000003</v>
      </c>
      <c r="N1656" s="3"/>
      <c r="O1656" s="3"/>
      <c r="P1656" s="3"/>
      <c r="Q1656" s="3">
        <f>SUM(Exportaciones_FOB_frutas[[#This Row],[Enero]:[Diciembre]])</f>
        <v>32039233.369999997</v>
      </c>
      <c r="R1656" t="s">
        <v>236</v>
      </c>
      <c r="S1656">
        <v>2020</v>
      </c>
    </row>
    <row r="1657" spans="1:19" x14ac:dyDescent="0.35">
      <c r="A1657" s="3" t="str">
        <f>+_xlfn.CONCAT(Exportaciones_FOB_frutas[[#This Row],[País]],Exportaciones_FOB_frutas[[#This Row],[Detalle]],Exportaciones_FOB_frutas[[#This Row],[Año]])</f>
        <v>JapónNueces de nogal2020</v>
      </c>
      <c r="B1657" s="1" t="s">
        <v>110</v>
      </c>
      <c r="C1657" s="1" t="s">
        <v>4</v>
      </c>
      <c r="D1657" s="1" t="s">
        <v>14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67554</v>
      </c>
      <c r="K1657" s="3">
        <v>199736</v>
      </c>
      <c r="L1657" s="3">
        <v>213041.6</v>
      </c>
      <c r="M1657" s="3">
        <v>215400</v>
      </c>
      <c r="N1657" s="3"/>
      <c r="O1657" s="3"/>
      <c r="P1657" s="3"/>
      <c r="Q1657" s="3">
        <f>SUM(Exportaciones_FOB_frutas[[#This Row],[Enero]:[Diciembre]])</f>
        <v>695731.6</v>
      </c>
      <c r="R1657" t="s">
        <v>236</v>
      </c>
      <c r="S1657">
        <v>2020</v>
      </c>
    </row>
    <row r="1658" spans="1:19" x14ac:dyDescent="0.35">
      <c r="A1658" s="3" t="str">
        <f>+_xlfn.CONCAT(Exportaciones_FOB_frutas[[#This Row],[País]],Exportaciones_FOB_frutas[[#This Row],[Detalle]],Exportaciones_FOB_frutas[[#This Row],[Año]])</f>
        <v>KazajstánNueces de nogal2020</v>
      </c>
      <c r="B1658" s="2" t="s">
        <v>112</v>
      </c>
      <c r="C1658" s="2" t="s">
        <v>4</v>
      </c>
      <c r="D1658" s="2" t="s">
        <v>14</v>
      </c>
      <c r="E1658" s="3">
        <v>0</v>
      </c>
      <c r="F1658" s="3">
        <v>0</v>
      </c>
      <c r="G1658" s="3">
        <v>0</v>
      </c>
      <c r="H1658" s="3">
        <v>0</v>
      </c>
      <c r="I1658" s="3">
        <v>71390.48</v>
      </c>
      <c r="J1658" s="3">
        <v>70443.72</v>
      </c>
      <c r="K1658" s="3">
        <v>231473.81</v>
      </c>
      <c r="L1658" s="3">
        <v>69543.149999999994</v>
      </c>
      <c r="M1658" s="3">
        <v>0</v>
      </c>
      <c r="N1658" s="3"/>
      <c r="O1658" s="3"/>
      <c r="P1658" s="3"/>
      <c r="Q1658" s="3">
        <f>SUM(Exportaciones_FOB_frutas[[#This Row],[Enero]:[Diciembre]])</f>
        <v>442851.16000000003</v>
      </c>
      <c r="R1658" t="s">
        <v>236</v>
      </c>
      <c r="S1658">
        <v>2020</v>
      </c>
    </row>
    <row r="1659" spans="1:19" x14ac:dyDescent="0.35">
      <c r="A1659" s="3" t="str">
        <f>+_xlfn.CONCAT(Exportaciones_FOB_frutas[[#This Row],[País]],Exportaciones_FOB_frutas[[#This Row],[Detalle]],Exportaciones_FOB_frutas[[#This Row],[Año]])</f>
        <v>KuwaitNueces de nogal2020</v>
      </c>
      <c r="B1659" s="1" t="s">
        <v>115</v>
      </c>
      <c r="C1659" s="1" t="s">
        <v>4</v>
      </c>
      <c r="D1659" s="1" t="s">
        <v>14</v>
      </c>
      <c r="E1659" s="3">
        <v>0</v>
      </c>
      <c r="F1659" s="3">
        <v>0</v>
      </c>
      <c r="G1659" s="3">
        <v>0</v>
      </c>
      <c r="H1659" s="3">
        <v>0</v>
      </c>
      <c r="I1659" s="3">
        <v>70269.820000000007</v>
      </c>
      <c r="J1659" s="3">
        <v>337301.11</v>
      </c>
      <c r="K1659" s="3">
        <v>308707</v>
      </c>
      <c r="L1659" s="3">
        <v>224113.56999999998</v>
      </c>
      <c r="M1659" s="3">
        <v>92293.63</v>
      </c>
      <c r="N1659" s="3"/>
      <c r="O1659" s="3"/>
      <c r="P1659" s="3"/>
      <c r="Q1659" s="3">
        <f>SUM(Exportaciones_FOB_frutas[[#This Row],[Enero]:[Diciembre]])</f>
        <v>1032685.1299999999</v>
      </c>
      <c r="R1659" t="s">
        <v>236</v>
      </c>
      <c r="S1659">
        <v>2020</v>
      </c>
    </row>
    <row r="1660" spans="1:19" x14ac:dyDescent="0.35">
      <c r="A1660" s="3" t="str">
        <f>+_xlfn.CONCAT(Exportaciones_FOB_frutas[[#This Row],[País]],Exportaciones_FOB_frutas[[#This Row],[Detalle]],Exportaciones_FOB_frutas[[#This Row],[Año]])</f>
        <v>LetoniaNueces de nogal2020</v>
      </c>
      <c r="B1660" s="1" t="s">
        <v>117</v>
      </c>
      <c r="C1660" s="1" t="s">
        <v>4</v>
      </c>
      <c r="D1660" s="1" t="s">
        <v>14</v>
      </c>
      <c r="E1660" s="3">
        <v>0</v>
      </c>
      <c r="F1660" s="3">
        <v>0</v>
      </c>
      <c r="G1660" s="3">
        <v>0</v>
      </c>
      <c r="H1660" s="3">
        <v>0</v>
      </c>
      <c r="I1660" s="3">
        <v>59404.07</v>
      </c>
      <c r="J1660" s="3">
        <v>134342.09</v>
      </c>
      <c r="K1660" s="3">
        <v>10439.41</v>
      </c>
      <c r="L1660" s="3">
        <v>0</v>
      </c>
      <c r="M1660" s="3">
        <v>0</v>
      </c>
      <c r="N1660" s="3"/>
      <c r="O1660" s="3"/>
      <c r="P1660" s="3"/>
      <c r="Q1660" s="3">
        <f>SUM(Exportaciones_FOB_frutas[[#This Row],[Enero]:[Diciembre]])</f>
        <v>204185.57</v>
      </c>
      <c r="R1660" t="s">
        <v>236</v>
      </c>
      <c r="S1660">
        <v>2020</v>
      </c>
    </row>
    <row r="1661" spans="1:19" x14ac:dyDescent="0.35">
      <c r="A1661" s="3" t="str">
        <f>+_xlfn.CONCAT(Exportaciones_FOB_frutas[[#This Row],[País]],Exportaciones_FOB_frutas[[#This Row],[Detalle]],Exportaciones_FOB_frutas[[#This Row],[Año]])</f>
        <v>LibanoNueces de nogal2020</v>
      </c>
      <c r="B1661" s="2" t="s">
        <v>118</v>
      </c>
      <c r="C1661" s="2" t="s">
        <v>4</v>
      </c>
      <c r="D1661" s="2" t="s">
        <v>14</v>
      </c>
      <c r="E1661" s="3">
        <v>0</v>
      </c>
      <c r="F1661" s="3">
        <v>0</v>
      </c>
      <c r="G1661" s="3">
        <v>0</v>
      </c>
      <c r="H1661" s="3">
        <v>0</v>
      </c>
      <c r="I1661" s="3">
        <v>58976</v>
      </c>
      <c r="J1661" s="3">
        <v>213952.87</v>
      </c>
      <c r="K1661" s="3">
        <v>0</v>
      </c>
      <c r="L1661" s="3">
        <v>0</v>
      </c>
      <c r="M1661" s="3">
        <v>0</v>
      </c>
      <c r="N1661" s="3"/>
      <c r="O1661" s="3"/>
      <c r="P1661" s="3"/>
      <c r="Q1661" s="3">
        <f>SUM(Exportaciones_FOB_frutas[[#This Row],[Enero]:[Diciembre]])</f>
        <v>272928.87</v>
      </c>
      <c r="R1661" t="s">
        <v>236</v>
      </c>
      <c r="S1661">
        <v>2020</v>
      </c>
    </row>
    <row r="1662" spans="1:19" x14ac:dyDescent="0.35">
      <c r="A1662" s="3" t="str">
        <f>+_xlfn.CONCAT(Exportaciones_FOB_frutas[[#This Row],[País]],Exportaciones_FOB_frutas[[#This Row],[Detalle]],Exportaciones_FOB_frutas[[#This Row],[Año]])</f>
        <v>LibiaNueces de nogal2020</v>
      </c>
      <c r="B1662" s="1" t="s">
        <v>120</v>
      </c>
      <c r="C1662" s="1" t="s">
        <v>4</v>
      </c>
      <c r="D1662" s="1" t="s">
        <v>14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174842</v>
      </c>
      <c r="L1662" s="3">
        <v>117970</v>
      </c>
      <c r="M1662" s="3">
        <v>58970</v>
      </c>
      <c r="N1662" s="3"/>
      <c r="O1662" s="3"/>
      <c r="P1662" s="3"/>
      <c r="Q1662" s="3">
        <f>SUM(Exportaciones_FOB_frutas[[#This Row],[Enero]:[Diciembre]])</f>
        <v>351782</v>
      </c>
      <c r="R1662" t="s">
        <v>236</v>
      </c>
      <c r="S1662">
        <v>2020</v>
      </c>
    </row>
    <row r="1663" spans="1:19" x14ac:dyDescent="0.35">
      <c r="A1663" s="3" t="str">
        <f>+_xlfn.CONCAT(Exportaciones_FOB_frutas[[#This Row],[País]],Exportaciones_FOB_frutas[[#This Row],[Detalle]],Exportaciones_FOB_frutas[[#This Row],[Año]])</f>
        <v>LituaniaNueces de nogal2020</v>
      </c>
      <c r="B1663" s="2" t="s">
        <v>121</v>
      </c>
      <c r="C1663" s="2" t="s">
        <v>4</v>
      </c>
      <c r="D1663" s="2" t="s">
        <v>14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269428</v>
      </c>
      <c r="K1663" s="3">
        <v>307262.27999999997</v>
      </c>
      <c r="L1663" s="3">
        <v>404840.89</v>
      </c>
      <c r="M1663" s="3">
        <v>133114</v>
      </c>
      <c r="N1663" s="3"/>
      <c r="O1663" s="3"/>
      <c r="P1663" s="3"/>
      <c r="Q1663" s="3">
        <f>SUM(Exportaciones_FOB_frutas[[#This Row],[Enero]:[Diciembre]])</f>
        <v>1114645.17</v>
      </c>
      <c r="R1663" t="s">
        <v>236</v>
      </c>
      <c r="S1663">
        <v>2020</v>
      </c>
    </row>
    <row r="1664" spans="1:19" x14ac:dyDescent="0.35">
      <c r="A1664" s="3" t="str">
        <f>+_xlfn.CONCAT(Exportaciones_FOB_frutas[[#This Row],[País]],Exportaciones_FOB_frutas[[#This Row],[Detalle]],Exportaciones_FOB_frutas[[#This Row],[Año]])</f>
        <v>MalasiaNueces de nogal2020</v>
      </c>
      <c r="B1664" s="1" t="s">
        <v>124</v>
      </c>
      <c r="C1664" s="1" t="s">
        <v>4</v>
      </c>
      <c r="D1664" s="1" t="s">
        <v>14</v>
      </c>
      <c r="E1664" s="3">
        <v>0</v>
      </c>
      <c r="F1664" s="3">
        <v>66600</v>
      </c>
      <c r="G1664" s="3">
        <v>0</v>
      </c>
      <c r="H1664" s="3">
        <v>0</v>
      </c>
      <c r="I1664" s="3">
        <v>0</v>
      </c>
      <c r="J1664" s="3">
        <v>0</v>
      </c>
      <c r="K1664" s="3">
        <v>23753.15</v>
      </c>
      <c r="L1664" s="3">
        <v>126580.11</v>
      </c>
      <c r="M1664" s="3">
        <v>89030.94</v>
      </c>
      <c r="N1664" s="3"/>
      <c r="O1664" s="3"/>
      <c r="P1664" s="3"/>
      <c r="Q1664" s="3">
        <f>SUM(Exportaciones_FOB_frutas[[#This Row],[Enero]:[Diciembre]])</f>
        <v>305964.2</v>
      </c>
      <c r="R1664" t="s">
        <v>236</v>
      </c>
      <c r="S1664">
        <v>2020</v>
      </c>
    </row>
    <row r="1665" spans="1:19" x14ac:dyDescent="0.35">
      <c r="A1665" s="3" t="str">
        <f>+_xlfn.CONCAT(Exportaciones_FOB_frutas[[#This Row],[País]],Exportaciones_FOB_frutas[[#This Row],[Detalle]],Exportaciones_FOB_frutas[[#This Row],[Año]])</f>
        <v>MaltaNueces de nogal2020</v>
      </c>
      <c r="B1665" s="1" t="s">
        <v>125</v>
      </c>
      <c r="C1665" s="1" t="s">
        <v>4</v>
      </c>
      <c r="D1665" s="1" t="s">
        <v>14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27219.660000000003</v>
      </c>
      <c r="K1665" s="3">
        <v>0</v>
      </c>
      <c r="L1665" s="3">
        <v>50447</v>
      </c>
      <c r="M1665" s="3">
        <v>0</v>
      </c>
      <c r="N1665" s="3"/>
      <c r="O1665" s="3"/>
      <c r="P1665" s="3"/>
      <c r="Q1665" s="3">
        <f>SUM(Exportaciones_FOB_frutas[[#This Row],[Enero]:[Diciembre]])</f>
        <v>77666.66</v>
      </c>
      <c r="R1665" t="s">
        <v>236</v>
      </c>
      <c r="S1665">
        <v>2020</v>
      </c>
    </row>
    <row r="1666" spans="1:19" x14ac:dyDescent="0.35">
      <c r="A1666" s="3" t="str">
        <f>+_xlfn.CONCAT(Exportaciones_FOB_frutas[[#This Row],[País]],Exportaciones_FOB_frutas[[#This Row],[Detalle]],Exportaciones_FOB_frutas[[#This Row],[Año]])</f>
        <v>MarruecosNueces de nogal2020</v>
      </c>
      <c r="B1666" s="2" t="s">
        <v>126</v>
      </c>
      <c r="C1666" s="2" t="s">
        <v>4</v>
      </c>
      <c r="D1666" s="2" t="s">
        <v>14</v>
      </c>
      <c r="E1666" s="3">
        <v>0</v>
      </c>
      <c r="F1666" s="3">
        <v>0</v>
      </c>
      <c r="G1666" s="3">
        <v>0</v>
      </c>
      <c r="H1666" s="3">
        <v>2446711.5</v>
      </c>
      <c r="I1666" s="3">
        <v>4672674.17</v>
      </c>
      <c r="J1666" s="3">
        <v>2366937.5700000003</v>
      </c>
      <c r="K1666" s="3">
        <v>1303819.3599999999</v>
      </c>
      <c r="L1666" s="3">
        <v>1460401.3</v>
      </c>
      <c r="M1666" s="3">
        <v>1055952.3999999999</v>
      </c>
      <c r="N1666" s="3"/>
      <c r="O1666" s="3"/>
      <c r="P1666" s="3"/>
      <c r="Q1666" s="3">
        <f>SUM(Exportaciones_FOB_frutas[[#This Row],[Enero]:[Diciembre]])</f>
        <v>13306496.300000001</v>
      </c>
      <c r="R1666" t="s">
        <v>236</v>
      </c>
      <c r="S1666">
        <v>2020</v>
      </c>
    </row>
    <row r="1667" spans="1:19" x14ac:dyDescent="0.35">
      <c r="A1667" s="3" t="str">
        <f>+_xlfn.CONCAT(Exportaciones_FOB_frutas[[#This Row],[País]],Exportaciones_FOB_frutas[[#This Row],[Detalle]],Exportaciones_FOB_frutas[[#This Row],[Año]])</f>
        <v>MéxicoNueces de nogal2020</v>
      </c>
      <c r="B1667" s="2" t="s">
        <v>130</v>
      </c>
      <c r="C1667" s="2" t="s">
        <v>4</v>
      </c>
      <c r="D1667" s="2" t="s">
        <v>14</v>
      </c>
      <c r="E1667" s="3">
        <v>0</v>
      </c>
      <c r="F1667" s="3">
        <v>0</v>
      </c>
      <c r="G1667" s="3">
        <v>30506.66</v>
      </c>
      <c r="H1667" s="3">
        <v>61127.88</v>
      </c>
      <c r="I1667" s="3">
        <v>0</v>
      </c>
      <c r="J1667" s="3">
        <v>30503.62</v>
      </c>
      <c r="K1667" s="3">
        <v>12290.1</v>
      </c>
      <c r="L1667" s="3">
        <v>189830.38</v>
      </c>
      <c r="M1667" s="3">
        <v>68440</v>
      </c>
      <c r="N1667" s="3"/>
      <c r="O1667" s="3"/>
      <c r="P1667" s="3"/>
      <c r="Q1667" s="3">
        <f>SUM(Exportaciones_FOB_frutas[[#This Row],[Enero]:[Diciembre]])</f>
        <v>392698.64</v>
      </c>
      <c r="R1667" t="s">
        <v>236</v>
      </c>
      <c r="S1667">
        <v>2020</v>
      </c>
    </row>
    <row r="1668" spans="1:19" x14ac:dyDescent="0.35">
      <c r="A1668" s="3" t="str">
        <f>+_xlfn.CONCAT(Exportaciones_FOB_frutas[[#This Row],[País]],Exportaciones_FOB_frutas[[#This Row],[Detalle]],Exportaciones_FOB_frutas[[#This Row],[Año]])</f>
        <v>MongoliaNueces de nogal2020</v>
      </c>
      <c r="B1668" s="1" t="s">
        <v>133</v>
      </c>
      <c r="C1668" s="1" t="s">
        <v>4</v>
      </c>
      <c r="D1668" s="1" t="s">
        <v>14</v>
      </c>
      <c r="E1668" s="3">
        <v>0</v>
      </c>
      <c r="F1668" s="3">
        <v>0</v>
      </c>
      <c r="G1668" s="3">
        <v>0</v>
      </c>
      <c r="H1668" s="3">
        <v>3711.78</v>
      </c>
      <c r="I1668" s="3">
        <v>0</v>
      </c>
      <c r="J1668" s="3">
        <v>0</v>
      </c>
      <c r="K1668" s="3">
        <v>0</v>
      </c>
      <c r="L1668" s="3">
        <v>0</v>
      </c>
      <c r="M1668" s="3">
        <v>20600</v>
      </c>
      <c r="N1668" s="3"/>
      <c r="O1668" s="3"/>
      <c r="P1668" s="3"/>
      <c r="Q1668" s="3">
        <f>SUM(Exportaciones_FOB_frutas[[#This Row],[Enero]:[Diciembre]])</f>
        <v>24311.78</v>
      </c>
      <c r="R1668" t="s">
        <v>236</v>
      </c>
      <c r="S1668">
        <v>2020</v>
      </c>
    </row>
    <row r="1669" spans="1:19" x14ac:dyDescent="0.35">
      <c r="A1669" s="3" t="str">
        <f>+_xlfn.CONCAT(Exportaciones_FOB_frutas[[#This Row],[País]],Exportaciones_FOB_frutas[[#This Row],[Detalle]],Exportaciones_FOB_frutas[[#This Row],[Año]])</f>
        <v>NepalNueces de nogal2020</v>
      </c>
      <c r="B1669" s="1" t="s">
        <v>137</v>
      </c>
      <c r="C1669" s="1" t="s">
        <v>4</v>
      </c>
      <c r="D1669" s="1" t="s">
        <v>14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55000</v>
      </c>
      <c r="K1669" s="3">
        <v>55833.13</v>
      </c>
      <c r="L1669" s="3">
        <v>55433.760000000002</v>
      </c>
      <c r="M1669" s="3">
        <v>52884.24</v>
      </c>
      <c r="N1669" s="3"/>
      <c r="O1669" s="3"/>
      <c r="P1669" s="3"/>
      <c r="Q1669" s="3">
        <f>SUM(Exportaciones_FOB_frutas[[#This Row],[Enero]:[Diciembre]])</f>
        <v>219151.13</v>
      </c>
      <c r="R1669" t="s">
        <v>236</v>
      </c>
      <c r="S1669">
        <v>2020</v>
      </c>
    </row>
    <row r="1670" spans="1:19" x14ac:dyDescent="0.35">
      <c r="A1670" s="3" t="str">
        <f>+_xlfn.CONCAT(Exportaciones_FOB_frutas[[#This Row],[País]],Exportaciones_FOB_frutas[[#This Row],[Detalle]],Exportaciones_FOB_frutas[[#This Row],[Año]])</f>
        <v>NoruegaNueces de nogal2020</v>
      </c>
      <c r="B1670" s="1" t="s">
        <v>140</v>
      </c>
      <c r="C1670" s="1" t="s">
        <v>4</v>
      </c>
      <c r="D1670" s="1" t="s">
        <v>14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66565</v>
      </c>
      <c r="M1670" s="3">
        <v>0</v>
      </c>
      <c r="N1670" s="3"/>
      <c r="O1670" s="3"/>
      <c r="P1670" s="3"/>
      <c r="Q1670" s="3">
        <f>SUM(Exportaciones_FOB_frutas[[#This Row],[Enero]:[Diciembre]])</f>
        <v>66565</v>
      </c>
      <c r="R1670" t="s">
        <v>236</v>
      </c>
      <c r="S1670">
        <v>2020</v>
      </c>
    </row>
    <row r="1671" spans="1:19" x14ac:dyDescent="0.35">
      <c r="A1671" s="3" t="str">
        <f>+_xlfn.CONCAT(Exportaciones_FOB_frutas[[#This Row],[País]],Exportaciones_FOB_frutas[[#This Row],[Detalle]],Exportaciones_FOB_frutas[[#This Row],[Año]])</f>
        <v>Nueva ZelandiaNueces de nogal2020</v>
      </c>
      <c r="B1671" s="2" t="s">
        <v>142</v>
      </c>
      <c r="C1671" s="2" t="s">
        <v>4</v>
      </c>
      <c r="D1671" s="2" t="s">
        <v>14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69459.600000000006</v>
      </c>
      <c r="M1671" s="3">
        <v>0</v>
      </c>
      <c r="N1671" s="3"/>
      <c r="O1671" s="3"/>
      <c r="P1671" s="3"/>
      <c r="Q1671" s="3">
        <f>SUM(Exportaciones_FOB_frutas[[#This Row],[Enero]:[Diciembre]])</f>
        <v>69459.600000000006</v>
      </c>
      <c r="R1671" t="s">
        <v>236</v>
      </c>
      <c r="S1671">
        <v>2020</v>
      </c>
    </row>
    <row r="1672" spans="1:19" x14ac:dyDescent="0.35">
      <c r="A1672" s="3" t="str">
        <f>+_xlfn.CONCAT(Exportaciones_FOB_frutas[[#This Row],[País]],Exportaciones_FOB_frutas[[#This Row],[Detalle]],Exportaciones_FOB_frutas[[#This Row],[Año]])</f>
        <v>PanamáNueces de nogal2020</v>
      </c>
      <c r="B1672" s="2" t="s">
        <v>146</v>
      </c>
      <c r="C1672" s="2" t="s">
        <v>4</v>
      </c>
      <c r="D1672" s="2" t="s">
        <v>14</v>
      </c>
      <c r="E1672" s="3">
        <v>15800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1735.2</v>
      </c>
      <c r="M1672" s="3">
        <v>0</v>
      </c>
      <c r="N1672" s="3"/>
      <c r="O1672" s="3"/>
      <c r="P1672" s="3"/>
      <c r="Q1672" s="3">
        <f>SUM(Exportaciones_FOB_frutas[[#This Row],[Enero]:[Diciembre]])</f>
        <v>17535.2</v>
      </c>
      <c r="R1672" t="s">
        <v>236</v>
      </c>
      <c r="S1672">
        <v>2020</v>
      </c>
    </row>
    <row r="1673" spans="1:19" x14ac:dyDescent="0.35">
      <c r="A1673" s="3" t="str">
        <f>+_xlfn.CONCAT(Exportaciones_FOB_frutas[[#This Row],[País]],Exportaciones_FOB_frutas[[#This Row],[Detalle]],Exportaciones_FOB_frutas[[#This Row],[Año]])</f>
        <v>ParaguayNueces de nogal2020</v>
      </c>
      <c r="B1673" s="2" t="s">
        <v>148</v>
      </c>
      <c r="C1673" s="2" t="s">
        <v>4</v>
      </c>
      <c r="D1673" s="2" t="s">
        <v>14</v>
      </c>
      <c r="E1673" s="3">
        <v>21000</v>
      </c>
      <c r="F1673" s="3">
        <v>0</v>
      </c>
      <c r="G1673" s="3">
        <v>21000</v>
      </c>
      <c r="H1673" s="3">
        <v>0</v>
      </c>
      <c r="I1673" s="3">
        <v>0</v>
      </c>
      <c r="J1673" s="3">
        <v>14989</v>
      </c>
      <c r="K1673" s="3">
        <v>0</v>
      </c>
      <c r="L1673" s="3">
        <v>50155</v>
      </c>
      <c r="M1673" s="3">
        <v>19370</v>
      </c>
      <c r="N1673" s="3"/>
      <c r="O1673" s="3"/>
      <c r="P1673" s="3"/>
      <c r="Q1673" s="3">
        <f>SUM(Exportaciones_FOB_frutas[[#This Row],[Enero]:[Diciembre]])</f>
        <v>126514</v>
      </c>
      <c r="R1673" t="s">
        <v>236</v>
      </c>
      <c r="S1673">
        <v>2020</v>
      </c>
    </row>
    <row r="1674" spans="1:19" x14ac:dyDescent="0.35">
      <c r="A1674" s="3" t="str">
        <f>+_xlfn.CONCAT(Exportaciones_FOB_frutas[[#This Row],[País]],Exportaciones_FOB_frutas[[#This Row],[Detalle]],Exportaciones_FOB_frutas[[#This Row],[Año]])</f>
        <v>PerúNueces de nogal2020</v>
      </c>
      <c r="B1674" s="1" t="s">
        <v>149</v>
      </c>
      <c r="C1674" s="1" t="s">
        <v>4</v>
      </c>
      <c r="D1674" s="1" t="s">
        <v>14</v>
      </c>
      <c r="E1674" s="3">
        <v>83183.31</v>
      </c>
      <c r="F1674" s="3">
        <v>0</v>
      </c>
      <c r="G1674" s="3">
        <v>38855.129999999997</v>
      </c>
      <c r="H1674" s="3">
        <v>130325.11</v>
      </c>
      <c r="I1674" s="3">
        <v>680574.89</v>
      </c>
      <c r="J1674" s="3">
        <v>353355.91000000003</v>
      </c>
      <c r="K1674" s="3">
        <v>327192.19</v>
      </c>
      <c r="L1674" s="3">
        <v>395848.08999999997</v>
      </c>
      <c r="M1674" s="3">
        <v>59434.9</v>
      </c>
      <c r="N1674" s="3"/>
      <c r="O1674" s="3"/>
      <c r="P1674" s="3"/>
      <c r="Q1674" s="3">
        <f>SUM(Exportaciones_FOB_frutas[[#This Row],[Enero]:[Diciembre]])</f>
        <v>2068769.5299999998</v>
      </c>
      <c r="R1674" t="s">
        <v>236</v>
      </c>
      <c r="S1674">
        <v>2020</v>
      </c>
    </row>
    <row r="1675" spans="1:19" x14ac:dyDescent="0.35">
      <c r="A1675" s="3" t="str">
        <f>+_xlfn.CONCAT(Exportaciones_FOB_frutas[[#This Row],[País]],Exportaciones_FOB_frutas[[#This Row],[Detalle]],Exportaciones_FOB_frutas[[#This Row],[Año]])</f>
        <v>PoloniaNueces de nogal2020</v>
      </c>
      <c r="B1675" s="2" t="s">
        <v>151</v>
      </c>
      <c r="C1675" s="2" t="s">
        <v>4</v>
      </c>
      <c r="D1675" s="2" t="s">
        <v>14</v>
      </c>
      <c r="E1675" s="3">
        <v>65516</v>
      </c>
      <c r="F1675" s="3">
        <v>0</v>
      </c>
      <c r="G1675" s="3">
        <v>0</v>
      </c>
      <c r="H1675" s="3">
        <v>0</v>
      </c>
      <c r="I1675" s="3">
        <v>0</v>
      </c>
      <c r="J1675" s="3">
        <v>165119.62</v>
      </c>
      <c r="K1675" s="3">
        <v>182132.57</v>
      </c>
      <c r="L1675" s="3">
        <v>414837.45</v>
      </c>
      <c r="M1675" s="3">
        <v>312059.80000000005</v>
      </c>
      <c r="N1675" s="3"/>
      <c r="O1675" s="3"/>
      <c r="P1675" s="3"/>
      <c r="Q1675" s="3">
        <f>SUM(Exportaciones_FOB_frutas[[#This Row],[Enero]:[Diciembre]])</f>
        <v>1139665.44</v>
      </c>
      <c r="R1675" t="s">
        <v>236</v>
      </c>
      <c r="S1675">
        <v>2020</v>
      </c>
    </row>
    <row r="1676" spans="1:19" x14ac:dyDescent="0.35">
      <c r="A1676" s="3" t="str">
        <f>+_xlfn.CONCAT(Exportaciones_FOB_frutas[[#This Row],[País]],Exportaciones_FOB_frutas[[#This Row],[Detalle]],Exportaciones_FOB_frutas[[#This Row],[Año]])</f>
        <v>PortugalNueces de nogal2020</v>
      </c>
      <c r="B1676" s="1" t="s">
        <v>152</v>
      </c>
      <c r="C1676" s="1" t="s">
        <v>4</v>
      </c>
      <c r="D1676" s="1" t="s">
        <v>14</v>
      </c>
      <c r="E1676" s="3">
        <v>74924.63</v>
      </c>
      <c r="F1676" s="3">
        <v>0</v>
      </c>
      <c r="G1676" s="3">
        <v>0</v>
      </c>
      <c r="H1676" s="3">
        <v>0</v>
      </c>
      <c r="I1676" s="3">
        <v>126551.9</v>
      </c>
      <c r="J1676" s="3">
        <v>664268.15999999992</v>
      </c>
      <c r="K1676" s="3">
        <v>801568.01</v>
      </c>
      <c r="L1676" s="3">
        <v>1117823.33</v>
      </c>
      <c r="M1676" s="3">
        <v>519084.29000000004</v>
      </c>
      <c r="N1676" s="3"/>
      <c r="O1676" s="3"/>
      <c r="P1676" s="3"/>
      <c r="Q1676" s="3">
        <f>SUM(Exportaciones_FOB_frutas[[#This Row],[Enero]:[Diciembre]])</f>
        <v>3304220.3200000003</v>
      </c>
      <c r="R1676" t="s">
        <v>236</v>
      </c>
      <c r="S1676">
        <v>2020</v>
      </c>
    </row>
    <row r="1677" spans="1:19" x14ac:dyDescent="0.35">
      <c r="A1677" s="3" t="str">
        <f>+_xlfn.CONCAT(Exportaciones_FOB_frutas[[#This Row],[País]],Exportaciones_FOB_frutas[[#This Row],[Detalle]],Exportaciones_FOB_frutas[[#This Row],[Año]])</f>
        <v>QatarNueces de nogal2020</v>
      </c>
      <c r="B1677" s="2" t="s">
        <v>154</v>
      </c>
      <c r="C1677" s="2" t="s">
        <v>4</v>
      </c>
      <c r="D1677" s="2" t="s">
        <v>14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225442.25</v>
      </c>
      <c r="K1677" s="3">
        <v>116485.42</v>
      </c>
      <c r="L1677" s="3">
        <v>0</v>
      </c>
      <c r="M1677" s="3">
        <v>0</v>
      </c>
      <c r="N1677" s="3"/>
      <c r="O1677" s="3"/>
      <c r="P1677" s="3"/>
      <c r="Q1677" s="3">
        <f>SUM(Exportaciones_FOB_frutas[[#This Row],[Enero]:[Diciembre]])</f>
        <v>341927.67</v>
      </c>
      <c r="R1677" t="s">
        <v>236</v>
      </c>
      <c r="S1677">
        <v>2020</v>
      </c>
    </row>
    <row r="1678" spans="1:19" x14ac:dyDescent="0.35">
      <c r="A1678" s="3" t="str">
        <f>+_xlfn.CONCAT(Exportaciones_FOB_frutas[[#This Row],[País]],Exportaciones_FOB_frutas[[#This Row],[Detalle]],Exportaciones_FOB_frutas[[#This Row],[Año]])</f>
        <v>Reino UnidoNueces de nogal2020</v>
      </c>
      <c r="B1678" s="1" t="s">
        <v>155</v>
      </c>
      <c r="C1678" s="1" t="s">
        <v>4</v>
      </c>
      <c r="D1678" s="1" t="s">
        <v>14</v>
      </c>
      <c r="E1678" s="3">
        <v>164641.20000000001</v>
      </c>
      <c r="F1678" s="3">
        <v>0</v>
      </c>
      <c r="G1678" s="3">
        <v>0</v>
      </c>
      <c r="H1678" s="3">
        <v>0</v>
      </c>
      <c r="I1678" s="3">
        <v>413073.36</v>
      </c>
      <c r="J1678" s="3">
        <v>477044.62</v>
      </c>
      <c r="K1678" s="3">
        <v>2121828.08</v>
      </c>
      <c r="L1678" s="3">
        <v>1113996.1400000001</v>
      </c>
      <c r="M1678" s="3">
        <v>704968.79</v>
      </c>
      <c r="N1678" s="3"/>
      <c r="O1678" s="3"/>
      <c r="P1678" s="3"/>
      <c r="Q1678" s="3">
        <f>SUM(Exportaciones_FOB_frutas[[#This Row],[Enero]:[Diciembre]])</f>
        <v>4995552.1900000004</v>
      </c>
      <c r="R1678" t="s">
        <v>236</v>
      </c>
      <c r="S1678">
        <v>2020</v>
      </c>
    </row>
    <row r="1679" spans="1:19" x14ac:dyDescent="0.35">
      <c r="A1679" s="3" t="str">
        <f>+_xlfn.CONCAT(Exportaciones_FOB_frutas[[#This Row],[País]],Exportaciones_FOB_frutas[[#This Row],[Detalle]],Exportaciones_FOB_frutas[[#This Row],[Año]])</f>
        <v>República ChecaNueces de nogal2020</v>
      </c>
      <c r="B1679" s="1" t="s">
        <v>156</v>
      </c>
      <c r="C1679" s="1" t="s">
        <v>4</v>
      </c>
      <c r="D1679" s="1" t="s">
        <v>14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132708.97</v>
      </c>
      <c r="L1679" s="3">
        <v>0</v>
      </c>
      <c r="M1679" s="3">
        <v>0</v>
      </c>
      <c r="N1679" s="3"/>
      <c r="O1679" s="3"/>
      <c r="P1679" s="3"/>
      <c r="Q1679" s="3">
        <f>SUM(Exportaciones_FOB_frutas[[#This Row],[Enero]:[Diciembre]])</f>
        <v>132708.97</v>
      </c>
      <c r="R1679" t="s">
        <v>236</v>
      </c>
      <c r="S1679">
        <v>2020</v>
      </c>
    </row>
    <row r="1680" spans="1:19" x14ac:dyDescent="0.35">
      <c r="A1680" s="3" t="str">
        <f>+_xlfn.CONCAT(Exportaciones_FOB_frutas[[#This Row],[País]],Exportaciones_FOB_frutas[[#This Row],[Detalle]],Exportaciones_FOB_frutas[[#This Row],[Año]])</f>
        <v>República EslovacaNueces de nogal2020</v>
      </c>
      <c r="B1680" s="1" t="s">
        <v>159</v>
      </c>
      <c r="C1680" s="1" t="s">
        <v>4</v>
      </c>
      <c r="D1680" s="1" t="s">
        <v>14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86782</v>
      </c>
      <c r="L1680" s="3">
        <v>109108</v>
      </c>
      <c r="M1680" s="3">
        <v>69521</v>
      </c>
      <c r="N1680" s="3"/>
      <c r="O1680" s="3"/>
      <c r="P1680" s="3"/>
      <c r="Q1680" s="3">
        <f>SUM(Exportaciones_FOB_frutas[[#This Row],[Enero]:[Diciembre]])</f>
        <v>265411</v>
      </c>
      <c r="R1680" t="s">
        <v>236</v>
      </c>
      <c r="S1680">
        <v>2020</v>
      </c>
    </row>
    <row r="1681" spans="1:19" x14ac:dyDescent="0.35">
      <c r="A1681" s="3" t="str">
        <f>+_xlfn.CONCAT(Exportaciones_FOB_frutas[[#This Row],[País]],Exportaciones_FOB_frutas[[#This Row],[Detalle]],Exportaciones_FOB_frutas[[#This Row],[Año]])</f>
        <v>RumaniaNueces de nogal2020</v>
      </c>
      <c r="B1681" s="1" t="s">
        <v>160</v>
      </c>
      <c r="C1681" s="1" t="s">
        <v>4</v>
      </c>
      <c r="D1681" s="1" t="s">
        <v>14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105728.9</v>
      </c>
      <c r="K1681" s="3">
        <v>0</v>
      </c>
      <c r="L1681" s="3">
        <v>0</v>
      </c>
      <c r="M1681" s="3">
        <v>0</v>
      </c>
      <c r="N1681" s="3"/>
      <c r="O1681" s="3"/>
      <c r="P1681" s="3"/>
      <c r="Q1681" s="3">
        <f>SUM(Exportaciones_FOB_frutas[[#This Row],[Enero]:[Diciembre]])</f>
        <v>105728.9</v>
      </c>
      <c r="R1681" t="s">
        <v>236</v>
      </c>
      <c r="S1681">
        <v>2020</v>
      </c>
    </row>
    <row r="1682" spans="1:19" x14ac:dyDescent="0.35">
      <c r="A1682" s="3" t="str">
        <f>+_xlfn.CONCAT(Exportaciones_FOB_frutas[[#This Row],[País]],Exportaciones_FOB_frutas[[#This Row],[Detalle]],Exportaciones_FOB_frutas[[#This Row],[Año]])</f>
        <v>RusiaNueces de nogal2020</v>
      </c>
      <c r="B1682" s="1" t="s">
        <v>161</v>
      </c>
      <c r="C1682" s="1" t="s">
        <v>4</v>
      </c>
      <c r="D1682" s="1" t="s">
        <v>14</v>
      </c>
      <c r="E1682" s="3">
        <v>144134.65</v>
      </c>
      <c r="F1682" s="3">
        <v>0</v>
      </c>
      <c r="G1682" s="3">
        <v>71560.05</v>
      </c>
      <c r="H1682" s="3">
        <v>0</v>
      </c>
      <c r="I1682" s="3">
        <v>253950.05</v>
      </c>
      <c r="J1682" s="3">
        <v>1422650.02</v>
      </c>
      <c r="K1682" s="3">
        <v>1688777.9300000002</v>
      </c>
      <c r="L1682" s="3">
        <v>436761.20999999996</v>
      </c>
      <c r="M1682" s="3">
        <v>926121.44000000006</v>
      </c>
      <c r="N1682" s="3"/>
      <c r="O1682" s="3"/>
      <c r="P1682" s="3"/>
      <c r="Q1682" s="3">
        <f>SUM(Exportaciones_FOB_frutas[[#This Row],[Enero]:[Diciembre]])</f>
        <v>4943955.3500000006</v>
      </c>
      <c r="R1682" t="s">
        <v>236</v>
      </c>
      <c r="S1682">
        <v>2020</v>
      </c>
    </row>
    <row r="1683" spans="1:19" x14ac:dyDescent="0.35">
      <c r="A1683" s="3" t="str">
        <f>+_xlfn.CONCAT(Exportaciones_FOB_frutas[[#This Row],[País]],Exportaciones_FOB_frutas[[#This Row],[Detalle]],Exportaciones_FOB_frutas[[#This Row],[Año]])</f>
        <v>San MarinoNueces de nogal2020</v>
      </c>
      <c r="B1683" s="1" t="s">
        <v>164</v>
      </c>
      <c r="C1683" s="1" t="s">
        <v>4</v>
      </c>
      <c r="D1683" s="1" t="s">
        <v>14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79334</v>
      </c>
      <c r="L1683" s="3">
        <v>0</v>
      </c>
      <c r="M1683" s="3">
        <v>0</v>
      </c>
      <c r="N1683" s="3"/>
      <c r="O1683" s="3"/>
      <c r="P1683" s="3"/>
      <c r="Q1683" s="3">
        <f>SUM(Exportaciones_FOB_frutas[[#This Row],[Enero]:[Diciembre]])</f>
        <v>79334</v>
      </c>
      <c r="R1683" t="s">
        <v>236</v>
      </c>
      <c r="S1683">
        <v>2020</v>
      </c>
    </row>
    <row r="1684" spans="1:19" x14ac:dyDescent="0.35">
      <c r="A1684" s="3" t="str">
        <f>+_xlfn.CONCAT(Exportaciones_FOB_frutas[[#This Row],[País]],Exportaciones_FOB_frutas[[#This Row],[Detalle]],Exportaciones_FOB_frutas[[#This Row],[Año]])</f>
        <v>SingapurNueces de nogal2020</v>
      </c>
      <c r="B1684" s="1" t="s">
        <v>170</v>
      </c>
      <c r="C1684" s="1" t="s">
        <v>4</v>
      </c>
      <c r="D1684" s="1" t="s">
        <v>14</v>
      </c>
      <c r="E1684" s="3">
        <v>0</v>
      </c>
      <c r="F1684" s="3">
        <v>0</v>
      </c>
      <c r="G1684" s="3">
        <v>0</v>
      </c>
      <c r="H1684" s="3">
        <v>0</v>
      </c>
      <c r="I1684" s="3">
        <v>73204.479999999996</v>
      </c>
      <c r="J1684" s="3">
        <v>0</v>
      </c>
      <c r="K1684" s="3">
        <v>73204.479999999996</v>
      </c>
      <c r="L1684" s="3">
        <v>73500.479999999996</v>
      </c>
      <c r="M1684" s="3">
        <v>73500.48000000001</v>
      </c>
      <c r="N1684" s="3"/>
      <c r="O1684" s="3"/>
      <c r="P1684" s="3"/>
      <c r="Q1684" s="3">
        <f>SUM(Exportaciones_FOB_frutas[[#This Row],[Enero]:[Diciembre]])</f>
        <v>293409.92000000004</v>
      </c>
      <c r="R1684" t="s">
        <v>236</v>
      </c>
      <c r="S1684">
        <v>2020</v>
      </c>
    </row>
    <row r="1685" spans="1:19" x14ac:dyDescent="0.35">
      <c r="A1685" s="3" t="str">
        <f>+_xlfn.CONCAT(Exportaciones_FOB_frutas[[#This Row],[País]],Exportaciones_FOB_frutas[[#This Row],[Detalle]],Exportaciones_FOB_frutas[[#This Row],[Año]])</f>
        <v>SiriaNueces de nogal2020</v>
      </c>
      <c r="B1685" s="2" t="s">
        <v>171</v>
      </c>
      <c r="C1685" s="2" t="s">
        <v>4</v>
      </c>
      <c r="D1685" s="2" t="s">
        <v>14</v>
      </c>
      <c r="E1685" s="3">
        <v>0</v>
      </c>
      <c r="F1685" s="3">
        <v>56288.41</v>
      </c>
      <c r="G1685" s="3">
        <v>0</v>
      </c>
      <c r="H1685" s="3">
        <v>120400</v>
      </c>
      <c r="I1685" s="3">
        <v>354621.92</v>
      </c>
      <c r="J1685" s="3">
        <v>112136.22</v>
      </c>
      <c r="K1685" s="3">
        <v>123480</v>
      </c>
      <c r="L1685" s="3">
        <v>0</v>
      </c>
      <c r="M1685" s="3">
        <v>0</v>
      </c>
      <c r="N1685" s="3"/>
      <c r="O1685" s="3"/>
      <c r="P1685" s="3"/>
      <c r="Q1685" s="3">
        <f>SUM(Exportaciones_FOB_frutas[[#This Row],[Enero]:[Diciembre]])</f>
        <v>766926.54999999993</v>
      </c>
      <c r="R1685" t="s">
        <v>236</v>
      </c>
      <c r="S1685">
        <v>2020</v>
      </c>
    </row>
    <row r="1686" spans="1:19" x14ac:dyDescent="0.35">
      <c r="A1686" s="3" t="str">
        <f>+_xlfn.CONCAT(Exportaciones_FOB_frutas[[#This Row],[País]],Exportaciones_FOB_frutas[[#This Row],[Detalle]],Exportaciones_FOB_frutas[[#This Row],[Año]])</f>
        <v>Sri LankaNueces de nogal2020</v>
      </c>
      <c r="B1686" s="1" t="s">
        <v>172</v>
      </c>
      <c r="C1686" s="1" t="s">
        <v>4</v>
      </c>
      <c r="D1686" s="1" t="s">
        <v>14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183198.81</v>
      </c>
      <c r="N1686" s="3"/>
      <c r="O1686" s="3"/>
      <c r="P1686" s="3"/>
      <c r="Q1686" s="3">
        <f>SUM(Exportaciones_FOB_frutas[[#This Row],[Enero]:[Diciembre]])</f>
        <v>183198.81</v>
      </c>
      <c r="R1686" t="s">
        <v>236</v>
      </c>
      <c r="S1686">
        <v>2020</v>
      </c>
    </row>
    <row r="1687" spans="1:19" x14ac:dyDescent="0.35">
      <c r="A1687" s="3" t="str">
        <f>+_xlfn.CONCAT(Exportaciones_FOB_frutas[[#This Row],[País]],Exportaciones_FOB_frutas[[#This Row],[Detalle]],Exportaciones_FOB_frutas[[#This Row],[Año]])</f>
        <v>SudáfricaNueces de nogal2020</v>
      </c>
      <c r="B1687" s="2" t="s">
        <v>173</v>
      </c>
      <c r="C1687" s="2" t="s">
        <v>4</v>
      </c>
      <c r="D1687" s="2" t="s">
        <v>14</v>
      </c>
      <c r="E1687" s="3">
        <v>63197</v>
      </c>
      <c r="F1687" s="3">
        <v>0</v>
      </c>
      <c r="G1687" s="3">
        <v>39249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/>
      <c r="O1687" s="3"/>
      <c r="P1687" s="3"/>
      <c r="Q1687" s="3">
        <f>SUM(Exportaciones_FOB_frutas[[#This Row],[Enero]:[Diciembre]])</f>
        <v>102446</v>
      </c>
      <c r="R1687" t="s">
        <v>236</v>
      </c>
      <c r="S1687">
        <v>2020</v>
      </c>
    </row>
    <row r="1688" spans="1:19" x14ac:dyDescent="0.35">
      <c r="A1688" s="3" t="str">
        <f>+_xlfn.CONCAT(Exportaciones_FOB_frutas[[#This Row],[País]],Exportaciones_FOB_frutas[[#This Row],[Detalle]],Exportaciones_FOB_frutas[[#This Row],[Año]])</f>
        <v>SueciaNueces de nogal2020</v>
      </c>
      <c r="B1688" s="1" t="s">
        <v>175</v>
      </c>
      <c r="C1688" s="1" t="s">
        <v>4</v>
      </c>
      <c r="D1688" s="1" t="s">
        <v>14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252094.91999999998</v>
      </c>
      <c r="L1688" s="3">
        <v>116195.4</v>
      </c>
      <c r="M1688" s="3">
        <v>163967.14000000001</v>
      </c>
      <c r="N1688" s="3"/>
      <c r="O1688" s="3"/>
      <c r="P1688" s="3"/>
      <c r="Q1688" s="3">
        <f>SUM(Exportaciones_FOB_frutas[[#This Row],[Enero]:[Diciembre]])</f>
        <v>532257.46</v>
      </c>
      <c r="R1688" t="s">
        <v>236</v>
      </c>
      <c r="S1688">
        <v>2020</v>
      </c>
    </row>
    <row r="1689" spans="1:19" x14ac:dyDescent="0.35">
      <c r="A1689" s="3" t="str">
        <f>+_xlfn.CONCAT(Exportaciones_FOB_frutas[[#This Row],[País]],Exportaciones_FOB_frutas[[#This Row],[Detalle]],Exportaciones_FOB_frutas[[#This Row],[Año]])</f>
        <v>SuizaNueces de nogal2020</v>
      </c>
      <c r="B1689" s="1" t="s">
        <v>176</v>
      </c>
      <c r="C1689" s="1" t="s">
        <v>4</v>
      </c>
      <c r="D1689" s="1" t="s">
        <v>14</v>
      </c>
      <c r="E1689" s="3">
        <v>0</v>
      </c>
      <c r="F1689" s="3">
        <v>560603.9</v>
      </c>
      <c r="G1689" s="3">
        <v>295736.74</v>
      </c>
      <c r="H1689" s="3">
        <v>105184</v>
      </c>
      <c r="I1689" s="3">
        <v>195377.66</v>
      </c>
      <c r="J1689" s="3">
        <v>381393.94</v>
      </c>
      <c r="K1689" s="3">
        <v>1457317.39</v>
      </c>
      <c r="L1689" s="3">
        <v>1679052.46</v>
      </c>
      <c r="M1689" s="3">
        <v>862970.17</v>
      </c>
      <c r="N1689" s="3"/>
      <c r="O1689" s="3"/>
      <c r="P1689" s="3"/>
      <c r="Q1689" s="3">
        <f>SUM(Exportaciones_FOB_frutas[[#This Row],[Enero]:[Diciembre]])</f>
        <v>5537636.2599999998</v>
      </c>
      <c r="R1689" t="s">
        <v>236</v>
      </c>
      <c r="S1689">
        <v>2020</v>
      </c>
    </row>
    <row r="1690" spans="1:19" x14ac:dyDescent="0.35">
      <c r="A1690" s="3" t="str">
        <f>+_xlfn.CONCAT(Exportaciones_FOB_frutas[[#This Row],[País]],Exportaciones_FOB_frutas[[#This Row],[Detalle]],Exportaciones_FOB_frutas[[#This Row],[Año]])</f>
        <v>TailandiaNueces de nogal2020</v>
      </c>
      <c r="B1690" s="2" t="s">
        <v>178</v>
      </c>
      <c r="C1690" s="2" t="s">
        <v>4</v>
      </c>
      <c r="D1690" s="2" t="s">
        <v>14</v>
      </c>
      <c r="E1690" s="3">
        <v>44706.04</v>
      </c>
      <c r="F1690" s="3">
        <v>0</v>
      </c>
      <c r="G1690" s="3">
        <v>0</v>
      </c>
      <c r="H1690" s="3">
        <v>0</v>
      </c>
      <c r="I1690" s="3">
        <v>83300.45</v>
      </c>
      <c r="J1690" s="3">
        <v>159300</v>
      </c>
      <c r="K1690" s="3">
        <v>10205.629999999999</v>
      </c>
      <c r="L1690" s="3">
        <v>0</v>
      </c>
      <c r="M1690" s="3">
        <v>11419.14</v>
      </c>
      <c r="N1690" s="3"/>
      <c r="O1690" s="3"/>
      <c r="P1690" s="3"/>
      <c r="Q1690" s="3">
        <f>SUM(Exportaciones_FOB_frutas[[#This Row],[Enero]:[Diciembre]])</f>
        <v>308931.26</v>
      </c>
      <c r="R1690" t="s">
        <v>236</v>
      </c>
      <c r="S1690">
        <v>2020</v>
      </c>
    </row>
    <row r="1691" spans="1:19" x14ac:dyDescent="0.35">
      <c r="A1691" s="3" t="str">
        <f>+_xlfn.CONCAT(Exportaciones_FOB_frutas[[#This Row],[País]],Exportaciones_FOB_frutas[[#This Row],[Detalle]],Exportaciones_FOB_frutas[[#This Row],[Año]])</f>
        <v>TunezNueces de nogal2020</v>
      </c>
      <c r="B1691" s="1" t="s">
        <v>188</v>
      </c>
      <c r="C1691" s="1" t="s">
        <v>4</v>
      </c>
      <c r="D1691" s="1" t="s">
        <v>14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78575</v>
      </c>
      <c r="K1691" s="3">
        <v>222469</v>
      </c>
      <c r="L1691" s="3">
        <v>203180.58000000002</v>
      </c>
      <c r="M1691" s="3">
        <v>89442</v>
      </c>
      <c r="N1691" s="3"/>
      <c r="O1691" s="3"/>
      <c r="P1691" s="3"/>
      <c r="Q1691" s="3">
        <f>SUM(Exportaciones_FOB_frutas[[#This Row],[Enero]:[Diciembre]])</f>
        <v>593666.58000000007</v>
      </c>
      <c r="R1691" t="s">
        <v>236</v>
      </c>
      <c r="S1691">
        <v>2020</v>
      </c>
    </row>
    <row r="1692" spans="1:19" x14ac:dyDescent="0.35">
      <c r="A1692" s="3" t="str">
        <f>+_xlfn.CONCAT(Exportaciones_FOB_frutas[[#This Row],[País]],Exportaciones_FOB_frutas[[#This Row],[Detalle]],Exportaciones_FOB_frutas[[#This Row],[Año]])</f>
        <v>TurquíaNueces de nogal2020</v>
      </c>
      <c r="B1692" s="1" t="s">
        <v>190</v>
      </c>
      <c r="C1692" s="1" t="s">
        <v>4</v>
      </c>
      <c r="D1692" s="1" t="s">
        <v>14</v>
      </c>
      <c r="E1692" s="3">
        <v>115625.91</v>
      </c>
      <c r="F1692" s="3">
        <v>0</v>
      </c>
      <c r="G1692" s="3">
        <v>27547.599999999999</v>
      </c>
      <c r="H1692" s="3">
        <v>1009042.7000000001</v>
      </c>
      <c r="I1692" s="3">
        <v>5265481.71</v>
      </c>
      <c r="J1692" s="3">
        <v>8274107.6500000004</v>
      </c>
      <c r="K1692" s="3">
        <v>8192502.1499999994</v>
      </c>
      <c r="L1692" s="3">
        <v>3882203.88</v>
      </c>
      <c r="M1692" s="3">
        <v>1227351.78</v>
      </c>
      <c r="N1692" s="3"/>
      <c r="O1692" s="3"/>
      <c r="P1692" s="3"/>
      <c r="Q1692" s="3">
        <f>SUM(Exportaciones_FOB_frutas[[#This Row],[Enero]:[Diciembre]])</f>
        <v>27993863.379999999</v>
      </c>
      <c r="R1692" t="s">
        <v>236</v>
      </c>
      <c r="S1692">
        <v>2020</v>
      </c>
    </row>
    <row r="1693" spans="1:19" x14ac:dyDescent="0.35">
      <c r="A1693" s="3" t="str">
        <f>+_xlfn.CONCAT(Exportaciones_FOB_frutas[[#This Row],[País]],Exportaciones_FOB_frutas[[#This Row],[Detalle]],Exportaciones_FOB_frutas[[#This Row],[Año]])</f>
        <v>UruguayNueces de nogal2020</v>
      </c>
      <c r="B1693" s="1" t="s">
        <v>192</v>
      </c>
      <c r="C1693" s="1" t="s">
        <v>4</v>
      </c>
      <c r="D1693" s="1" t="s">
        <v>14</v>
      </c>
      <c r="E1693" s="3">
        <v>113741</v>
      </c>
      <c r="F1693" s="3">
        <v>105642</v>
      </c>
      <c r="G1693" s="3">
        <v>0</v>
      </c>
      <c r="H1693" s="3">
        <v>93380</v>
      </c>
      <c r="I1693" s="3">
        <v>181400</v>
      </c>
      <c r="J1693" s="3">
        <v>281977.2</v>
      </c>
      <c r="K1693" s="3">
        <v>166506.5</v>
      </c>
      <c r="L1693" s="3">
        <v>248230.29</v>
      </c>
      <c r="M1693" s="3">
        <v>219210.6</v>
      </c>
      <c r="N1693" s="3"/>
      <c r="O1693" s="3"/>
      <c r="P1693" s="3"/>
      <c r="Q1693" s="3">
        <f>SUM(Exportaciones_FOB_frutas[[#This Row],[Enero]:[Diciembre]])</f>
        <v>1410087.59</v>
      </c>
      <c r="R1693" t="s">
        <v>236</v>
      </c>
      <c r="S1693">
        <v>2020</v>
      </c>
    </row>
    <row r="1694" spans="1:19" x14ac:dyDescent="0.35">
      <c r="A1694" s="3" t="str">
        <f>+_xlfn.CONCAT(Exportaciones_FOB_frutas[[#This Row],[País]],Exportaciones_FOB_frutas[[#This Row],[Detalle]],Exportaciones_FOB_frutas[[#This Row],[Año]])</f>
        <v>VenezuelaNueces de nogal2020</v>
      </c>
      <c r="B1694" s="1" t="s">
        <v>194</v>
      </c>
      <c r="C1694" s="1" t="s">
        <v>4</v>
      </c>
      <c r="D1694" s="1" t="s">
        <v>14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33150.28</v>
      </c>
      <c r="M1694" s="3">
        <v>117641.18</v>
      </c>
      <c r="N1694" s="3"/>
      <c r="O1694" s="3"/>
      <c r="P1694" s="3"/>
      <c r="Q1694" s="3">
        <f>SUM(Exportaciones_FOB_frutas[[#This Row],[Enero]:[Diciembre]])</f>
        <v>150791.46</v>
      </c>
      <c r="R1694" t="s">
        <v>236</v>
      </c>
      <c r="S1694">
        <v>2020</v>
      </c>
    </row>
    <row r="1695" spans="1:19" x14ac:dyDescent="0.35">
      <c r="A1695" s="3" t="str">
        <f>+_xlfn.CONCAT(Exportaciones_FOB_frutas[[#This Row],[País]],Exportaciones_FOB_frutas[[#This Row],[Detalle]],Exportaciones_FOB_frutas[[#This Row],[Año]])</f>
        <v>VietnamNueces de nogal2020</v>
      </c>
      <c r="B1695" s="1" t="s">
        <v>195</v>
      </c>
      <c r="C1695" s="1" t="s">
        <v>4</v>
      </c>
      <c r="D1695" s="1" t="s">
        <v>14</v>
      </c>
      <c r="E1695" s="3">
        <v>0</v>
      </c>
      <c r="F1695" s="3">
        <v>0</v>
      </c>
      <c r="G1695" s="3">
        <v>0</v>
      </c>
      <c r="H1695" s="3">
        <v>676181.16</v>
      </c>
      <c r="I1695" s="3">
        <v>2648928.84</v>
      </c>
      <c r="J1695" s="3">
        <v>2698589.26</v>
      </c>
      <c r="K1695" s="3">
        <v>772651.13</v>
      </c>
      <c r="L1695" s="3">
        <v>967231.68</v>
      </c>
      <c r="M1695" s="3">
        <v>2039938</v>
      </c>
      <c r="N1695" s="3"/>
      <c r="O1695" s="3"/>
      <c r="P1695" s="3"/>
      <c r="Q1695" s="3">
        <f>SUM(Exportaciones_FOB_frutas[[#This Row],[Enero]:[Diciembre]])</f>
        <v>9803520.0700000003</v>
      </c>
      <c r="R1695" t="s">
        <v>236</v>
      </c>
      <c r="S1695">
        <v>2020</v>
      </c>
    </row>
    <row r="1696" spans="1:19" x14ac:dyDescent="0.35">
      <c r="A1696" s="3" t="str">
        <f>+_xlfn.CONCAT(Exportaciones_FOB_frutas[[#This Row],[País]],Exportaciones_FOB_frutas[[#This Row],[Detalle]],Exportaciones_FOB_frutas[[#This Row],[Año]])</f>
        <v>Otros PaísesNueces de nogal2020</v>
      </c>
      <c r="B1696" s="1" t="s">
        <v>197</v>
      </c>
      <c r="C1696" s="1" t="s">
        <v>4</v>
      </c>
      <c r="D1696" s="1" t="s">
        <v>14</v>
      </c>
      <c r="E1696" s="3">
        <v>0</v>
      </c>
      <c r="F1696" s="3">
        <v>0</v>
      </c>
      <c r="G1696" s="3">
        <v>0</v>
      </c>
      <c r="H1696" s="3">
        <v>0</v>
      </c>
      <c r="I1696" s="3">
        <v>27660.45</v>
      </c>
      <c r="J1696" s="3">
        <v>0</v>
      </c>
      <c r="K1696" s="3">
        <v>0</v>
      </c>
      <c r="L1696" s="3">
        <v>0</v>
      </c>
      <c r="M1696" s="3">
        <v>0</v>
      </c>
      <c r="N1696" s="3"/>
      <c r="O1696" s="3"/>
      <c r="P1696" s="3"/>
      <c r="Q1696" s="3">
        <f>SUM(Exportaciones_FOB_frutas[[#This Row],[Enero]:[Diciembre]])</f>
        <v>27660.45</v>
      </c>
      <c r="R1696" t="s">
        <v>236</v>
      </c>
      <c r="S1696">
        <v>2020</v>
      </c>
    </row>
    <row r="1697" spans="1:19" x14ac:dyDescent="0.35">
      <c r="A1697" s="3" t="str">
        <f>+_xlfn.CONCAT(Exportaciones_FOB_frutas[[#This Row],[País]],Exportaciones_FOB_frutas[[#This Row],[Detalle]],Exportaciones_FOB_frutas[[#This Row],[Año]])</f>
        <v>ChinaNueces de nogal2019</v>
      </c>
      <c r="B1697" s="2" t="s">
        <v>56</v>
      </c>
      <c r="C1697" s="2" t="s">
        <v>4</v>
      </c>
      <c r="D1697" s="2" t="s">
        <v>14</v>
      </c>
      <c r="E1697" s="3">
        <v>105146.83</v>
      </c>
      <c r="F1697" s="3">
        <v>113500.07</v>
      </c>
      <c r="G1697" s="3">
        <v>200259</v>
      </c>
      <c r="H1697" s="3">
        <v>184937.19</v>
      </c>
      <c r="I1697" s="3">
        <v>845542</v>
      </c>
      <c r="J1697" s="3">
        <v>2081774.66</v>
      </c>
      <c r="K1697" s="3">
        <v>3788481.84</v>
      </c>
      <c r="L1697" s="3">
        <v>2908958.5300000003</v>
      </c>
      <c r="M1697" s="3">
        <v>1484578.3</v>
      </c>
      <c r="N1697" s="3">
        <v>110925.09</v>
      </c>
      <c r="O1697" s="3">
        <v>98632.6</v>
      </c>
      <c r="P1697" s="3">
        <v>0</v>
      </c>
      <c r="Q1697" s="3">
        <f>SUM(Exportaciones_FOB_frutas[[#This Row],[Enero]:[Diciembre]])</f>
        <v>11922736.110000001</v>
      </c>
      <c r="R1697" t="s">
        <v>236</v>
      </c>
      <c r="S1697">
        <v>2019</v>
      </c>
    </row>
    <row r="1698" spans="1:19" x14ac:dyDescent="0.35">
      <c r="A1698" s="3" t="str">
        <f>+_xlfn.CONCAT(Exportaciones_FOB_frutas[[#This Row],[País]],Exportaciones_FOB_frutas[[#This Row],[Detalle]],Exportaciones_FOB_frutas[[#This Row],[Año]])</f>
        <v>Estados Unidos de AméricaNueces de nogal2019</v>
      </c>
      <c r="B1698" s="2" t="s">
        <v>74</v>
      </c>
      <c r="C1698" s="2" t="s">
        <v>4</v>
      </c>
      <c r="D1698" s="2" t="s">
        <v>14</v>
      </c>
      <c r="E1698" s="3">
        <v>0</v>
      </c>
      <c r="F1698" s="3">
        <v>0</v>
      </c>
      <c r="G1698" s="3">
        <v>334592.40000000002</v>
      </c>
      <c r="H1698" s="3">
        <v>57282.18</v>
      </c>
      <c r="I1698" s="3">
        <v>113000</v>
      </c>
      <c r="J1698" s="3">
        <v>68104.98000000001</v>
      </c>
      <c r="K1698" s="3">
        <v>156691.75</v>
      </c>
      <c r="L1698" s="3">
        <v>148244</v>
      </c>
      <c r="M1698" s="3">
        <v>0</v>
      </c>
      <c r="N1698" s="3">
        <v>0</v>
      </c>
      <c r="O1698" s="3">
        <v>239391</v>
      </c>
      <c r="P1698" s="3">
        <v>664244.49</v>
      </c>
      <c r="Q1698" s="3">
        <f>SUM(Exportaciones_FOB_frutas[[#This Row],[Enero]:[Diciembre]])</f>
        <v>1781550.8</v>
      </c>
      <c r="R1698" t="s">
        <v>236</v>
      </c>
      <c r="S1698">
        <v>2019</v>
      </c>
    </row>
    <row r="1699" spans="1:19" x14ac:dyDescent="0.35">
      <c r="A1699" s="3" t="str">
        <f>+_xlfn.CONCAT(Exportaciones_FOB_frutas[[#This Row],[País]],Exportaciones_FOB_frutas[[#This Row],[Detalle]],Exportaciones_FOB_frutas[[#This Row],[Año]])</f>
        <v>JapónNueces de nogal2019</v>
      </c>
      <c r="B1699" s="2" t="s">
        <v>110</v>
      </c>
      <c r="C1699" s="2" t="s">
        <v>4</v>
      </c>
      <c r="D1699" s="2" t="s">
        <v>14</v>
      </c>
      <c r="E1699" s="3">
        <v>0</v>
      </c>
      <c r="F1699" s="3">
        <v>0</v>
      </c>
      <c r="G1699" s="3">
        <v>0</v>
      </c>
      <c r="H1699" s="3">
        <v>0</v>
      </c>
      <c r="I1699" s="3">
        <v>77237</v>
      </c>
      <c r="J1699" s="3">
        <v>279974.59999999998</v>
      </c>
      <c r="K1699" s="3">
        <v>267605</v>
      </c>
      <c r="L1699" s="3">
        <v>695279.51</v>
      </c>
      <c r="M1699" s="3">
        <v>217988.4</v>
      </c>
      <c r="N1699" s="3">
        <v>184513.8</v>
      </c>
      <c r="O1699" s="3">
        <v>273941.40000000002</v>
      </c>
      <c r="P1699" s="3">
        <v>267499.28000000003</v>
      </c>
      <c r="Q1699" s="3">
        <f>SUM(Exportaciones_FOB_frutas[[#This Row],[Enero]:[Diciembre]])</f>
        <v>2264038.9900000002</v>
      </c>
      <c r="R1699" t="s">
        <v>236</v>
      </c>
      <c r="S1699">
        <v>2019</v>
      </c>
    </row>
    <row r="1700" spans="1:19" x14ac:dyDescent="0.35">
      <c r="A1700" s="3" t="str">
        <f>+_xlfn.CONCAT(Exportaciones_FOB_frutas[[#This Row],[País]],Exportaciones_FOB_frutas[[#This Row],[Detalle]],Exportaciones_FOB_frutas[[#This Row],[Año]])</f>
        <v>Corea del SurNueces de nogal2019</v>
      </c>
      <c r="B1700" s="1" t="s">
        <v>60</v>
      </c>
      <c r="C1700" s="1" t="s">
        <v>4</v>
      </c>
      <c r="D1700" s="1" t="s">
        <v>14</v>
      </c>
      <c r="E1700" s="3">
        <v>99680.2</v>
      </c>
      <c r="F1700" s="3">
        <v>0</v>
      </c>
      <c r="G1700" s="3">
        <v>0</v>
      </c>
      <c r="H1700" s="3">
        <v>186618.6</v>
      </c>
      <c r="I1700" s="3">
        <v>897868.4</v>
      </c>
      <c r="J1700" s="3">
        <v>730020.60000000009</v>
      </c>
      <c r="K1700" s="3">
        <v>364744.68</v>
      </c>
      <c r="L1700" s="3">
        <v>582867.68000000005</v>
      </c>
      <c r="M1700" s="3">
        <v>0</v>
      </c>
      <c r="N1700" s="3">
        <v>138325</v>
      </c>
      <c r="O1700" s="3">
        <v>0</v>
      </c>
      <c r="P1700" s="3">
        <v>75216.679999999993</v>
      </c>
      <c r="Q1700" s="3">
        <f>SUM(Exportaciones_FOB_frutas[[#This Row],[Enero]:[Diciembre]])</f>
        <v>3075341.8400000003</v>
      </c>
      <c r="R1700" t="s">
        <v>236</v>
      </c>
      <c r="S1700">
        <v>2019</v>
      </c>
    </row>
    <row r="1701" spans="1:19" x14ac:dyDescent="0.35">
      <c r="A1701" s="3" t="str">
        <f>+_xlfn.CONCAT(Exportaciones_FOB_frutas[[#This Row],[País]],Exportaciones_FOB_frutas[[#This Row],[Detalle]],Exportaciones_FOB_frutas[[#This Row],[Año]])</f>
        <v>BrasilNueces de nogal2019</v>
      </c>
      <c r="B1701" s="2" t="s">
        <v>49</v>
      </c>
      <c r="C1701" s="2" t="s">
        <v>4</v>
      </c>
      <c r="D1701" s="2" t="s">
        <v>14</v>
      </c>
      <c r="E1701" s="3">
        <v>1132635.71</v>
      </c>
      <c r="F1701" s="3">
        <v>1596560.66</v>
      </c>
      <c r="G1701" s="3">
        <v>605194.69999999995</v>
      </c>
      <c r="H1701" s="3">
        <v>631304.69999999995</v>
      </c>
      <c r="I1701" s="3">
        <v>961265.63</v>
      </c>
      <c r="J1701" s="3">
        <v>1115845.32</v>
      </c>
      <c r="K1701" s="3">
        <v>1846651.8</v>
      </c>
      <c r="L1701" s="3">
        <v>1998833.2</v>
      </c>
      <c r="M1701" s="3">
        <v>2054264.3599999999</v>
      </c>
      <c r="N1701" s="3">
        <v>3454835.0999999996</v>
      </c>
      <c r="O1701" s="3">
        <v>2691625.33</v>
      </c>
      <c r="P1701" s="3">
        <v>4152542.54</v>
      </c>
      <c r="Q1701" s="3">
        <f>SUM(Exportaciones_FOB_frutas[[#This Row],[Enero]:[Diciembre]])</f>
        <v>22241559.049999997</v>
      </c>
      <c r="R1701" t="s">
        <v>236</v>
      </c>
      <c r="S1701">
        <v>2019</v>
      </c>
    </row>
    <row r="1702" spans="1:19" x14ac:dyDescent="0.35">
      <c r="A1702" s="3" t="str">
        <f>+_xlfn.CONCAT(Exportaciones_FOB_frutas[[#This Row],[País]],Exportaciones_FOB_frutas[[#This Row],[Detalle]],Exportaciones_FOB_frutas[[#This Row],[Año]])</f>
        <v>PerúNueces de nogal2019</v>
      </c>
      <c r="B1702" s="1" t="s">
        <v>149</v>
      </c>
      <c r="C1702" s="1" t="s">
        <v>4</v>
      </c>
      <c r="D1702" s="1" t="s">
        <v>14</v>
      </c>
      <c r="E1702" s="3">
        <v>144016.66</v>
      </c>
      <c r="F1702" s="3">
        <v>42910.6</v>
      </c>
      <c r="G1702" s="3">
        <v>33351.24</v>
      </c>
      <c r="H1702" s="3">
        <v>58694.73</v>
      </c>
      <c r="I1702" s="3">
        <v>412061.02</v>
      </c>
      <c r="J1702" s="3">
        <v>878185.04</v>
      </c>
      <c r="K1702" s="3">
        <v>506957.88999999996</v>
      </c>
      <c r="L1702" s="3">
        <v>419855.51</v>
      </c>
      <c r="M1702" s="3">
        <v>191340.75</v>
      </c>
      <c r="N1702" s="3">
        <v>205590.8</v>
      </c>
      <c r="O1702" s="3">
        <v>207088.22999999998</v>
      </c>
      <c r="P1702" s="3">
        <v>51543.28</v>
      </c>
      <c r="Q1702" s="3">
        <f>SUM(Exportaciones_FOB_frutas[[#This Row],[Enero]:[Diciembre]])</f>
        <v>3151595.7499999995</v>
      </c>
      <c r="R1702" t="s">
        <v>236</v>
      </c>
      <c r="S1702">
        <v>2019</v>
      </c>
    </row>
    <row r="1703" spans="1:19" x14ac:dyDescent="0.35">
      <c r="A1703" s="3" t="str">
        <f>+_xlfn.CONCAT(Exportaciones_FOB_frutas[[#This Row],[País]],Exportaciones_FOB_frutas[[#This Row],[Detalle]],Exportaciones_FOB_frutas[[#This Row],[Año]])</f>
        <v>EspañaNueces de nogal2019</v>
      </c>
      <c r="B1703" s="2" t="s">
        <v>73</v>
      </c>
      <c r="C1703" s="2" t="s">
        <v>4</v>
      </c>
      <c r="D1703" s="2" t="s">
        <v>14</v>
      </c>
      <c r="E1703" s="3">
        <v>620299.4</v>
      </c>
      <c r="F1703" s="3">
        <v>0</v>
      </c>
      <c r="G1703" s="3">
        <v>93867.02</v>
      </c>
      <c r="H1703" s="3">
        <v>591020.99000000011</v>
      </c>
      <c r="I1703" s="3">
        <v>3467958.75</v>
      </c>
      <c r="J1703" s="3">
        <v>3347175.64</v>
      </c>
      <c r="K1703" s="3">
        <v>5304179.53</v>
      </c>
      <c r="L1703" s="3">
        <v>6635783.75</v>
      </c>
      <c r="M1703" s="3">
        <v>4429229.34</v>
      </c>
      <c r="N1703" s="3">
        <v>2402111.5300000003</v>
      </c>
      <c r="O1703" s="3">
        <v>1373866.58</v>
      </c>
      <c r="P1703" s="3">
        <v>764165.18</v>
      </c>
      <c r="Q1703" s="3">
        <f>SUM(Exportaciones_FOB_frutas[[#This Row],[Enero]:[Diciembre]])</f>
        <v>29029657.710000001</v>
      </c>
      <c r="R1703" t="s">
        <v>236</v>
      </c>
      <c r="S1703">
        <v>2019</v>
      </c>
    </row>
    <row r="1704" spans="1:19" x14ac:dyDescent="0.35">
      <c r="A1704" s="3" t="str">
        <f>+_xlfn.CONCAT(Exportaciones_FOB_frutas[[#This Row],[País]],Exportaciones_FOB_frutas[[#This Row],[Detalle]],Exportaciones_FOB_frutas[[#This Row],[Año]])</f>
        <v>HolandaNueces de nogal2019</v>
      </c>
      <c r="B1704" s="2" t="s">
        <v>92</v>
      </c>
      <c r="C1704" s="2" t="s">
        <v>4</v>
      </c>
      <c r="D1704" s="2" t="s">
        <v>14</v>
      </c>
      <c r="E1704" s="3">
        <v>1108976.28</v>
      </c>
      <c r="F1704" s="3">
        <v>205418.46000000002</v>
      </c>
      <c r="G1704" s="3">
        <v>104714.01000000001</v>
      </c>
      <c r="H1704" s="3">
        <v>0</v>
      </c>
      <c r="I1704" s="3">
        <v>538693.74</v>
      </c>
      <c r="J1704" s="3">
        <v>924264.23</v>
      </c>
      <c r="K1704" s="3">
        <v>2088194.33</v>
      </c>
      <c r="L1704" s="3">
        <v>1739017.65</v>
      </c>
      <c r="M1704" s="3">
        <v>1521153.7</v>
      </c>
      <c r="N1704" s="3">
        <v>974284.6</v>
      </c>
      <c r="O1704" s="3">
        <v>1005329.61</v>
      </c>
      <c r="P1704" s="3">
        <v>1591691.47</v>
      </c>
      <c r="Q1704" s="3">
        <f>SUM(Exportaciones_FOB_frutas[[#This Row],[Enero]:[Diciembre]])</f>
        <v>11801738.08</v>
      </c>
      <c r="R1704" t="s">
        <v>236</v>
      </c>
      <c r="S1704">
        <v>2019</v>
      </c>
    </row>
    <row r="1705" spans="1:19" x14ac:dyDescent="0.35">
      <c r="A1705" s="3" t="str">
        <f>+_xlfn.CONCAT(Exportaciones_FOB_frutas[[#This Row],[País]],Exportaciones_FOB_frutas[[#This Row],[Detalle]],Exportaciones_FOB_frutas[[#This Row],[Año]])</f>
        <v>Taiwán (Formosa)Nueces de nogal2019</v>
      </c>
      <c r="B1705" s="1" t="s">
        <v>179</v>
      </c>
      <c r="C1705" s="1" t="s">
        <v>4</v>
      </c>
      <c r="D1705" s="1" t="s">
        <v>14</v>
      </c>
      <c r="E1705" s="3">
        <v>0</v>
      </c>
      <c r="F1705" s="3">
        <v>64.209999999999994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f>SUM(Exportaciones_FOB_frutas[[#This Row],[Enero]:[Diciembre]])</f>
        <v>64.209999999999994</v>
      </c>
      <c r="R1705" t="s">
        <v>236</v>
      </c>
      <c r="S1705">
        <v>2019</v>
      </c>
    </row>
    <row r="1706" spans="1:19" x14ac:dyDescent="0.35">
      <c r="A1706" s="3" t="str">
        <f>+_xlfn.CONCAT(Exportaciones_FOB_frutas[[#This Row],[País]],Exportaciones_FOB_frutas[[#This Row],[Detalle]],Exportaciones_FOB_frutas[[#This Row],[Año]])</f>
        <v>MéxicoNueces de nogal2019</v>
      </c>
      <c r="B1706" s="1" t="s">
        <v>130</v>
      </c>
      <c r="C1706" s="1" t="s">
        <v>4</v>
      </c>
      <c r="D1706" s="1" t="s">
        <v>14</v>
      </c>
      <c r="E1706" s="3">
        <v>0</v>
      </c>
      <c r="F1706" s="3">
        <v>0</v>
      </c>
      <c r="G1706" s="3">
        <v>0</v>
      </c>
      <c r="H1706" s="3">
        <v>0</v>
      </c>
      <c r="I1706" s="3">
        <v>77162</v>
      </c>
      <c r="J1706" s="3">
        <v>76963</v>
      </c>
      <c r="K1706" s="3">
        <v>0</v>
      </c>
      <c r="L1706" s="3">
        <v>149980</v>
      </c>
      <c r="M1706" s="3">
        <v>0</v>
      </c>
      <c r="N1706" s="3">
        <v>76525</v>
      </c>
      <c r="O1706" s="3">
        <v>0</v>
      </c>
      <c r="P1706" s="3">
        <v>76525</v>
      </c>
      <c r="Q1706" s="3">
        <f>SUM(Exportaciones_FOB_frutas[[#This Row],[Enero]:[Diciembre]])</f>
        <v>457155</v>
      </c>
      <c r="R1706" t="s">
        <v>236</v>
      </c>
      <c r="S1706">
        <v>2019</v>
      </c>
    </row>
    <row r="1707" spans="1:19" x14ac:dyDescent="0.35">
      <c r="A1707" s="3" t="str">
        <f>+_xlfn.CONCAT(Exportaciones_FOB_frutas[[#This Row],[País]],Exportaciones_FOB_frutas[[#This Row],[Detalle]],Exportaciones_FOB_frutas[[#This Row],[Año]])</f>
        <v>FranciaNueces de nogal2019</v>
      </c>
      <c r="B1707" s="2" t="s">
        <v>80</v>
      </c>
      <c r="C1707" s="2" t="s">
        <v>4</v>
      </c>
      <c r="D1707" s="2" t="s">
        <v>14</v>
      </c>
      <c r="E1707" s="3">
        <v>980507.58000000007</v>
      </c>
      <c r="F1707" s="3">
        <v>592455.80000000005</v>
      </c>
      <c r="G1707" s="3">
        <v>303260.37</v>
      </c>
      <c r="H1707" s="3">
        <v>114419.39000000001</v>
      </c>
      <c r="I1707" s="3">
        <v>506446.61000000004</v>
      </c>
      <c r="J1707" s="3">
        <v>440587.77</v>
      </c>
      <c r="K1707" s="3">
        <v>508803.6</v>
      </c>
      <c r="L1707" s="3">
        <v>826894.29</v>
      </c>
      <c r="M1707" s="3">
        <v>1068588.1800000002</v>
      </c>
      <c r="N1707" s="3">
        <v>1257252.08</v>
      </c>
      <c r="O1707" s="3">
        <v>838392.99</v>
      </c>
      <c r="P1707" s="3">
        <v>979978.83000000007</v>
      </c>
      <c r="Q1707" s="3">
        <f>SUM(Exportaciones_FOB_frutas[[#This Row],[Enero]:[Diciembre]])</f>
        <v>8417587.4900000002</v>
      </c>
      <c r="R1707" t="s">
        <v>236</v>
      </c>
      <c r="S1707">
        <v>2019</v>
      </c>
    </row>
    <row r="1708" spans="1:19" x14ac:dyDescent="0.35">
      <c r="A1708" s="3" t="str">
        <f>+_xlfn.CONCAT(Exportaciones_FOB_frutas[[#This Row],[País]],Exportaciones_FOB_frutas[[#This Row],[Detalle]],Exportaciones_FOB_frutas[[#This Row],[Año]])</f>
        <v>IndiaNueces de nogal2019</v>
      </c>
      <c r="B1708" s="1" t="s">
        <v>96</v>
      </c>
      <c r="C1708" s="1" t="s">
        <v>4</v>
      </c>
      <c r="D1708" s="1" t="s">
        <v>14</v>
      </c>
      <c r="E1708" s="3">
        <v>0</v>
      </c>
      <c r="F1708" s="3">
        <v>47572.3</v>
      </c>
      <c r="G1708" s="3">
        <v>0</v>
      </c>
      <c r="H1708" s="3">
        <v>0</v>
      </c>
      <c r="I1708" s="3">
        <v>633157.09</v>
      </c>
      <c r="J1708" s="3">
        <v>3212284.24</v>
      </c>
      <c r="K1708" s="3">
        <v>4257476.3899999997</v>
      </c>
      <c r="L1708" s="3">
        <v>4064171.17</v>
      </c>
      <c r="M1708" s="3">
        <v>2534824.62</v>
      </c>
      <c r="N1708" s="3">
        <v>760567.85</v>
      </c>
      <c r="O1708" s="3">
        <v>581259.52000000002</v>
      </c>
      <c r="P1708" s="3">
        <v>375656.79</v>
      </c>
      <c r="Q1708" s="3">
        <f>SUM(Exportaciones_FOB_frutas[[#This Row],[Enero]:[Diciembre]])</f>
        <v>16466969.969999997</v>
      </c>
      <c r="R1708" t="s">
        <v>236</v>
      </c>
      <c r="S1708">
        <v>2019</v>
      </c>
    </row>
    <row r="1709" spans="1:19" x14ac:dyDescent="0.35">
      <c r="A1709" s="3" t="str">
        <f>+_xlfn.CONCAT(Exportaciones_FOB_frutas[[#This Row],[País]],Exportaciones_FOB_frutas[[#This Row],[Detalle]],Exportaciones_FOB_frutas[[#This Row],[Año]])</f>
        <v>SuizaNueces de nogal2019</v>
      </c>
      <c r="B1709" s="1" t="s">
        <v>176</v>
      </c>
      <c r="C1709" s="1" t="s">
        <v>4</v>
      </c>
      <c r="D1709" s="1" t="s">
        <v>14</v>
      </c>
      <c r="E1709" s="3">
        <v>706166.92999999993</v>
      </c>
      <c r="F1709" s="3">
        <v>698044.79</v>
      </c>
      <c r="G1709" s="3">
        <v>0</v>
      </c>
      <c r="H1709" s="3">
        <v>0</v>
      </c>
      <c r="I1709" s="3">
        <v>339282.34</v>
      </c>
      <c r="J1709" s="3">
        <v>804074.5</v>
      </c>
      <c r="K1709" s="3">
        <v>879889.28</v>
      </c>
      <c r="L1709" s="3">
        <v>1184687.06</v>
      </c>
      <c r="M1709" s="3">
        <v>391261.4</v>
      </c>
      <c r="N1709" s="3">
        <v>487659.4</v>
      </c>
      <c r="O1709" s="3">
        <v>425921.03</v>
      </c>
      <c r="P1709" s="3">
        <v>394664.89</v>
      </c>
      <c r="Q1709" s="3">
        <f>SUM(Exportaciones_FOB_frutas[[#This Row],[Enero]:[Diciembre]])</f>
        <v>6311651.620000001</v>
      </c>
      <c r="R1709" t="s">
        <v>236</v>
      </c>
      <c r="S1709">
        <v>2019</v>
      </c>
    </row>
    <row r="1710" spans="1:19" x14ac:dyDescent="0.35">
      <c r="A1710" s="3" t="str">
        <f>+_xlfn.CONCAT(Exportaciones_FOB_frutas[[#This Row],[País]],Exportaciones_FOB_frutas[[#This Row],[Detalle]],Exportaciones_FOB_frutas[[#This Row],[Año]])</f>
        <v>CanadáNueces de nogal2019</v>
      </c>
      <c r="B1710" s="1" t="s">
        <v>55</v>
      </c>
      <c r="C1710" s="1" t="s">
        <v>4</v>
      </c>
      <c r="D1710" s="1" t="s">
        <v>14</v>
      </c>
      <c r="E1710" s="3">
        <v>101035</v>
      </c>
      <c r="F1710" s="3">
        <v>245376</v>
      </c>
      <c r="G1710" s="3">
        <v>85118.85</v>
      </c>
      <c r="H1710" s="3">
        <v>0</v>
      </c>
      <c r="I1710" s="3">
        <v>91398.31</v>
      </c>
      <c r="J1710" s="3">
        <v>0</v>
      </c>
      <c r="K1710" s="3">
        <v>186508.59</v>
      </c>
      <c r="L1710" s="3">
        <v>0</v>
      </c>
      <c r="M1710" s="3">
        <v>449319.16</v>
      </c>
      <c r="N1710" s="3">
        <v>0</v>
      </c>
      <c r="O1710" s="3">
        <v>75874.2</v>
      </c>
      <c r="P1710" s="3">
        <v>0</v>
      </c>
      <c r="Q1710" s="3">
        <f>SUM(Exportaciones_FOB_frutas[[#This Row],[Enero]:[Diciembre]])</f>
        <v>1234630.1099999999</v>
      </c>
      <c r="R1710" t="s">
        <v>236</v>
      </c>
      <c r="S1710">
        <v>2019</v>
      </c>
    </row>
    <row r="1711" spans="1:19" x14ac:dyDescent="0.35">
      <c r="A1711" s="3" t="str">
        <f>+_xlfn.CONCAT(Exportaciones_FOB_frutas[[#This Row],[País]],Exportaciones_FOB_frutas[[#This Row],[Detalle]],Exportaciones_FOB_frutas[[#This Row],[Año]])</f>
        <v>AlemaniaNueces de nogal2019</v>
      </c>
      <c r="B1711" s="1" t="s">
        <v>3</v>
      </c>
      <c r="C1711" s="1" t="s">
        <v>4</v>
      </c>
      <c r="D1711" s="1" t="s">
        <v>14</v>
      </c>
      <c r="E1711" s="3">
        <v>2050775.9000000001</v>
      </c>
      <c r="F1711" s="3">
        <v>732473</v>
      </c>
      <c r="G1711" s="3">
        <v>430119.4</v>
      </c>
      <c r="H1711" s="3">
        <v>0</v>
      </c>
      <c r="I1711" s="3">
        <v>2143999.56</v>
      </c>
      <c r="J1711" s="3">
        <v>7070412.379999999</v>
      </c>
      <c r="K1711" s="3">
        <v>10946698.149999999</v>
      </c>
      <c r="L1711" s="3">
        <v>15937426.380000001</v>
      </c>
      <c r="M1711" s="3">
        <v>13098839.5</v>
      </c>
      <c r="N1711" s="3">
        <v>3710067.4899999998</v>
      </c>
      <c r="O1711" s="3">
        <v>2349294.5</v>
      </c>
      <c r="P1711" s="3">
        <v>1720538.3699999999</v>
      </c>
      <c r="Q1711" s="3">
        <f>SUM(Exportaciones_FOB_frutas[[#This Row],[Enero]:[Diciembre]])</f>
        <v>60190644.629999995</v>
      </c>
      <c r="R1711" t="s">
        <v>236</v>
      </c>
      <c r="S1711">
        <v>2019</v>
      </c>
    </row>
    <row r="1712" spans="1:19" x14ac:dyDescent="0.35">
      <c r="A1712" s="3" t="str">
        <f>+_xlfn.CONCAT(Exportaciones_FOB_frutas[[#This Row],[País]],Exportaciones_FOB_frutas[[#This Row],[Detalle]],Exportaciones_FOB_frutas[[#This Row],[Año]])</f>
        <v>ItaliaNueces de nogal2019</v>
      </c>
      <c r="B1712" s="1" t="s">
        <v>108</v>
      </c>
      <c r="C1712" s="1" t="s">
        <v>4</v>
      </c>
      <c r="D1712" s="1" t="s">
        <v>14</v>
      </c>
      <c r="E1712" s="3">
        <v>651808.33000000007</v>
      </c>
      <c r="F1712" s="3">
        <v>231711.2</v>
      </c>
      <c r="G1712" s="3">
        <v>109920</v>
      </c>
      <c r="H1712" s="3">
        <v>1112685.05</v>
      </c>
      <c r="I1712" s="3">
        <v>7652215.040000001</v>
      </c>
      <c r="J1712" s="3">
        <v>11461174.789999999</v>
      </c>
      <c r="K1712" s="3">
        <v>8629845.3900000006</v>
      </c>
      <c r="L1712" s="3">
        <v>5988240.6199999992</v>
      </c>
      <c r="M1712" s="3">
        <v>3906053.7</v>
      </c>
      <c r="N1712" s="3">
        <v>2928157.69</v>
      </c>
      <c r="O1712" s="3">
        <v>1766539.8599999999</v>
      </c>
      <c r="P1712" s="3">
        <v>686403.02</v>
      </c>
      <c r="Q1712" s="3">
        <f>SUM(Exportaciones_FOB_frutas[[#This Row],[Enero]:[Diciembre]])</f>
        <v>45124754.690000005</v>
      </c>
      <c r="R1712" t="s">
        <v>236</v>
      </c>
      <c r="S1712">
        <v>2019</v>
      </c>
    </row>
    <row r="1713" spans="1:19" x14ac:dyDescent="0.35">
      <c r="A1713" s="3" t="str">
        <f>+_xlfn.CONCAT(Exportaciones_FOB_frutas[[#This Row],[País]],Exportaciones_FOB_frutas[[#This Row],[Detalle]],Exportaciones_FOB_frutas[[#This Row],[Año]])</f>
        <v>RusiaNueces de nogal2019</v>
      </c>
      <c r="B1713" s="1" t="s">
        <v>161</v>
      </c>
      <c r="C1713" s="1" t="s">
        <v>4</v>
      </c>
      <c r="D1713" s="1" t="s">
        <v>14</v>
      </c>
      <c r="E1713" s="3">
        <v>1148813.5000000002</v>
      </c>
      <c r="F1713" s="3">
        <v>621754.23</v>
      </c>
      <c r="G1713" s="3">
        <v>288059.41000000003</v>
      </c>
      <c r="H1713" s="3">
        <v>170308</v>
      </c>
      <c r="I1713" s="3">
        <v>444637.79000000004</v>
      </c>
      <c r="J1713" s="3">
        <v>2805182.58</v>
      </c>
      <c r="K1713" s="3">
        <v>1676383.8900000001</v>
      </c>
      <c r="L1713" s="3">
        <v>1365595.1600000001</v>
      </c>
      <c r="M1713" s="3">
        <v>1258682.3999999999</v>
      </c>
      <c r="N1713" s="3">
        <v>425455</v>
      </c>
      <c r="O1713" s="3">
        <v>1288303.6400000001</v>
      </c>
      <c r="P1713" s="3">
        <v>241357.21</v>
      </c>
      <c r="Q1713" s="3">
        <f>SUM(Exportaciones_FOB_frutas[[#This Row],[Enero]:[Diciembre]])</f>
        <v>11734532.810000002</v>
      </c>
      <c r="R1713" t="s">
        <v>236</v>
      </c>
      <c r="S1713">
        <v>2019</v>
      </c>
    </row>
    <row r="1714" spans="1:19" x14ac:dyDescent="0.35">
      <c r="A1714" s="3" t="str">
        <f>+_xlfn.CONCAT(Exportaciones_FOB_frutas[[#This Row],[País]],Exportaciones_FOB_frutas[[#This Row],[Detalle]],Exportaciones_FOB_frutas[[#This Row],[Año]])</f>
        <v>ColombiaNueces de nogal2019</v>
      </c>
      <c r="B1714" s="1" t="s">
        <v>58</v>
      </c>
      <c r="C1714" s="1" t="s">
        <v>4</v>
      </c>
      <c r="D1714" s="1" t="s">
        <v>14</v>
      </c>
      <c r="E1714" s="3">
        <v>0</v>
      </c>
      <c r="F1714" s="3">
        <v>0</v>
      </c>
      <c r="G1714" s="3">
        <v>31920</v>
      </c>
      <c r="H1714" s="3">
        <v>0</v>
      </c>
      <c r="I1714" s="3">
        <v>33900</v>
      </c>
      <c r="J1714" s="3">
        <v>16000</v>
      </c>
      <c r="K1714" s="3">
        <v>47935.97</v>
      </c>
      <c r="L1714" s="3">
        <v>58800</v>
      </c>
      <c r="M1714" s="3">
        <v>0</v>
      </c>
      <c r="N1714" s="3">
        <v>66424.31</v>
      </c>
      <c r="O1714" s="3">
        <v>52250</v>
      </c>
      <c r="P1714" s="3">
        <v>0</v>
      </c>
      <c r="Q1714" s="3">
        <f>SUM(Exportaciones_FOB_frutas[[#This Row],[Enero]:[Diciembre]])</f>
        <v>307230.28000000003</v>
      </c>
      <c r="R1714" t="s">
        <v>236</v>
      </c>
      <c r="S1714">
        <v>2019</v>
      </c>
    </row>
    <row r="1715" spans="1:19" x14ac:dyDescent="0.35">
      <c r="A1715" s="3" t="str">
        <f>+_xlfn.CONCAT(Exportaciones_FOB_frutas[[#This Row],[País]],Exportaciones_FOB_frutas[[#This Row],[Detalle]],Exportaciones_FOB_frutas[[#This Row],[Año]])</f>
        <v>ArgentinaNueces de nogal2019</v>
      </c>
      <c r="B1715" s="1" t="s">
        <v>32</v>
      </c>
      <c r="C1715" s="1" t="s">
        <v>4</v>
      </c>
      <c r="D1715" s="1" t="s">
        <v>14</v>
      </c>
      <c r="E1715" s="3">
        <v>3800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214000</v>
      </c>
      <c r="N1715" s="3">
        <v>0</v>
      </c>
      <c r="O1715" s="3">
        <v>109000</v>
      </c>
      <c r="P1715" s="3">
        <v>56000</v>
      </c>
      <c r="Q1715" s="3">
        <f>SUM(Exportaciones_FOB_frutas[[#This Row],[Enero]:[Diciembre]])</f>
        <v>382800</v>
      </c>
      <c r="R1715" t="s">
        <v>236</v>
      </c>
      <c r="S1715">
        <v>2019</v>
      </c>
    </row>
    <row r="1716" spans="1:19" x14ac:dyDescent="0.35">
      <c r="A1716" s="3" t="str">
        <f>+_xlfn.CONCAT(Exportaciones_FOB_frutas[[#This Row],[País]],Exportaciones_FOB_frutas[[#This Row],[Detalle]],Exportaciones_FOB_frutas[[#This Row],[Año]])</f>
        <v>Reino UnidoNueces de nogal2019</v>
      </c>
      <c r="B1716" s="2" t="s">
        <v>155</v>
      </c>
      <c r="C1716" s="2" t="s">
        <v>4</v>
      </c>
      <c r="D1716" s="2" t="s">
        <v>14</v>
      </c>
      <c r="E1716" s="3">
        <v>691077.48</v>
      </c>
      <c r="F1716" s="3">
        <v>311805.87</v>
      </c>
      <c r="G1716" s="3">
        <v>361431.11</v>
      </c>
      <c r="H1716" s="3">
        <v>252960.67</v>
      </c>
      <c r="I1716" s="3">
        <v>600965.98</v>
      </c>
      <c r="J1716" s="3">
        <v>1672810.2200000002</v>
      </c>
      <c r="K1716" s="3">
        <v>1620815.7999999998</v>
      </c>
      <c r="L1716" s="3">
        <v>1926598.02</v>
      </c>
      <c r="M1716" s="3">
        <v>355978.89</v>
      </c>
      <c r="N1716" s="3">
        <v>706104.48</v>
      </c>
      <c r="O1716" s="3">
        <v>1256190.32</v>
      </c>
      <c r="P1716" s="3">
        <v>184505.51</v>
      </c>
      <c r="Q1716" s="3">
        <f>SUM(Exportaciones_FOB_frutas[[#This Row],[Enero]:[Diciembre]])</f>
        <v>9941244.3499999996</v>
      </c>
      <c r="R1716" t="s">
        <v>236</v>
      </c>
      <c r="S1716">
        <v>2019</v>
      </c>
    </row>
    <row r="1717" spans="1:19" x14ac:dyDescent="0.35">
      <c r="A1717" s="3" t="str">
        <f>+_xlfn.CONCAT(Exportaciones_FOB_frutas[[#This Row],[País]],Exportaciones_FOB_frutas[[#This Row],[Detalle]],Exportaciones_FOB_frutas[[#This Row],[Año]])</f>
        <v>EcuadorNueces de nogal2019</v>
      </c>
      <c r="B1717" s="1" t="s">
        <v>68</v>
      </c>
      <c r="C1717" s="1" t="s">
        <v>4</v>
      </c>
      <c r="D1717" s="1" t="s">
        <v>14</v>
      </c>
      <c r="E1717" s="3">
        <v>193839.93</v>
      </c>
      <c r="F1717" s="3">
        <v>573178.42000000004</v>
      </c>
      <c r="G1717" s="3">
        <v>312365.27</v>
      </c>
      <c r="H1717" s="3">
        <v>112823.69</v>
      </c>
      <c r="I1717" s="3">
        <v>479603.66000000003</v>
      </c>
      <c r="J1717" s="3">
        <v>525534.16</v>
      </c>
      <c r="K1717" s="3">
        <v>844561.63</v>
      </c>
      <c r="L1717" s="3">
        <v>1405961.04</v>
      </c>
      <c r="M1717" s="3">
        <v>1007442.5399999999</v>
      </c>
      <c r="N1717" s="3">
        <v>1303974.08</v>
      </c>
      <c r="O1717" s="3">
        <v>795047.31</v>
      </c>
      <c r="P1717" s="3">
        <v>726748.67</v>
      </c>
      <c r="Q1717" s="3">
        <f>SUM(Exportaciones_FOB_frutas[[#This Row],[Enero]:[Diciembre]])</f>
        <v>8281080.4000000004</v>
      </c>
      <c r="R1717" t="s">
        <v>236</v>
      </c>
      <c r="S1717">
        <v>2019</v>
      </c>
    </row>
    <row r="1718" spans="1:19" x14ac:dyDescent="0.35">
      <c r="A1718" s="3" t="str">
        <f>+_xlfn.CONCAT(Exportaciones_FOB_frutas[[#This Row],[País]],Exportaciones_FOB_frutas[[#This Row],[Detalle]],Exportaciones_FOB_frutas[[#This Row],[Año]])</f>
        <v>BélgicaNueces de nogal2019</v>
      </c>
      <c r="B1718" s="2" t="s">
        <v>43</v>
      </c>
      <c r="C1718" s="2" t="s">
        <v>4</v>
      </c>
      <c r="D1718" s="2" t="s">
        <v>14</v>
      </c>
      <c r="E1718" s="3">
        <v>82335</v>
      </c>
      <c r="F1718" s="3">
        <v>40966.54</v>
      </c>
      <c r="G1718" s="3">
        <v>0</v>
      </c>
      <c r="H1718" s="3">
        <v>475916.5</v>
      </c>
      <c r="I1718" s="3">
        <v>197729.84</v>
      </c>
      <c r="J1718" s="3">
        <v>660660.03</v>
      </c>
      <c r="K1718" s="3">
        <v>655111.07999999996</v>
      </c>
      <c r="L1718" s="3">
        <v>804779.5</v>
      </c>
      <c r="M1718" s="3">
        <v>199315.35</v>
      </c>
      <c r="N1718" s="3">
        <v>394722.7</v>
      </c>
      <c r="O1718" s="3">
        <v>0</v>
      </c>
      <c r="P1718" s="3">
        <v>357822.23</v>
      </c>
      <c r="Q1718" s="3">
        <f>SUM(Exportaciones_FOB_frutas[[#This Row],[Enero]:[Diciembre]])</f>
        <v>3869358.7700000005</v>
      </c>
      <c r="R1718" t="s">
        <v>236</v>
      </c>
      <c r="S1718">
        <v>2019</v>
      </c>
    </row>
    <row r="1719" spans="1:19" x14ac:dyDescent="0.35">
      <c r="A1719" s="3" t="str">
        <f>+_xlfn.CONCAT(Exportaciones_FOB_frutas[[#This Row],[País]],Exportaciones_FOB_frutas[[#This Row],[Detalle]],Exportaciones_FOB_frutas[[#This Row],[Año]])</f>
        <v>TailandiaNueces de nogal2019</v>
      </c>
      <c r="B1719" s="1" t="s">
        <v>178</v>
      </c>
      <c r="C1719" s="1" t="s">
        <v>4</v>
      </c>
      <c r="D1719" s="1" t="s">
        <v>14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246505.33000000002</v>
      </c>
      <c r="L1719" s="3">
        <v>157420</v>
      </c>
      <c r="M1719" s="3">
        <v>10644.81</v>
      </c>
      <c r="N1719" s="3">
        <v>36632.19</v>
      </c>
      <c r="O1719" s="3">
        <v>73160.53</v>
      </c>
      <c r="P1719" s="3">
        <v>28238.86</v>
      </c>
      <c r="Q1719" s="3">
        <f>SUM(Exportaciones_FOB_frutas[[#This Row],[Enero]:[Diciembre]])</f>
        <v>552601.72</v>
      </c>
      <c r="R1719" t="s">
        <v>236</v>
      </c>
      <c r="S1719">
        <v>2019</v>
      </c>
    </row>
    <row r="1720" spans="1:19" x14ac:dyDescent="0.35">
      <c r="A1720" s="3" t="str">
        <f>+_xlfn.CONCAT(Exportaciones_FOB_frutas[[#This Row],[País]],Exportaciones_FOB_frutas[[#This Row],[Detalle]],Exportaciones_FOB_frutas[[#This Row],[Año]])</f>
        <v>BoliviaNueces de nogal2019</v>
      </c>
      <c r="B1720" s="2" t="s">
        <v>47</v>
      </c>
      <c r="C1720" s="2" t="s">
        <v>4</v>
      </c>
      <c r="D1720" s="2" t="s">
        <v>14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27600</v>
      </c>
      <c r="O1720" s="3">
        <v>0</v>
      </c>
      <c r="P1720" s="3">
        <v>0</v>
      </c>
      <c r="Q1720" s="3">
        <f>SUM(Exportaciones_FOB_frutas[[#This Row],[Enero]:[Diciembre]])</f>
        <v>27600</v>
      </c>
      <c r="R1720" t="s">
        <v>236</v>
      </c>
      <c r="S1720">
        <v>2019</v>
      </c>
    </row>
    <row r="1721" spans="1:19" x14ac:dyDescent="0.35">
      <c r="A1721" s="3" t="str">
        <f>+_xlfn.CONCAT(Exportaciones_FOB_frutas[[#This Row],[País]],Exportaciones_FOB_frutas[[#This Row],[Detalle]],Exportaciones_FOB_frutas[[#This Row],[Año]])</f>
        <v>AustraliaNueces de nogal2019</v>
      </c>
      <c r="B1721" s="2" t="s">
        <v>35</v>
      </c>
      <c r="C1721" s="2" t="s">
        <v>4</v>
      </c>
      <c r="D1721" s="2" t="s">
        <v>14</v>
      </c>
      <c r="E1721" s="3">
        <v>174633.87</v>
      </c>
      <c r="F1721" s="3">
        <v>0</v>
      </c>
      <c r="G1721" s="3">
        <v>0</v>
      </c>
      <c r="H1721" s="3">
        <v>0</v>
      </c>
      <c r="I1721" s="3">
        <v>382923.92</v>
      </c>
      <c r="J1721" s="3">
        <v>223925.82</v>
      </c>
      <c r="K1721" s="3">
        <v>0</v>
      </c>
      <c r="L1721" s="3">
        <v>258947.20000000001</v>
      </c>
      <c r="M1721" s="3">
        <v>68796</v>
      </c>
      <c r="N1721" s="3">
        <v>126050</v>
      </c>
      <c r="O1721" s="3">
        <v>0</v>
      </c>
      <c r="P1721" s="3">
        <v>0</v>
      </c>
      <c r="Q1721" s="3">
        <f>SUM(Exportaciones_FOB_frutas[[#This Row],[Enero]:[Diciembre]])</f>
        <v>1235276.81</v>
      </c>
      <c r="R1721" t="s">
        <v>236</v>
      </c>
      <c r="S1721">
        <v>2019</v>
      </c>
    </row>
    <row r="1722" spans="1:19" x14ac:dyDescent="0.35">
      <c r="A1722" s="3" t="str">
        <f>+_xlfn.CONCAT(Exportaciones_FOB_frutas[[#This Row],[País]],Exportaciones_FOB_frutas[[#This Row],[Detalle]],Exportaciones_FOB_frutas[[#This Row],[Año]])</f>
        <v>VietnamNueces de nogal2019</v>
      </c>
      <c r="B1722" s="2" t="s">
        <v>195</v>
      </c>
      <c r="C1722" s="2" t="s">
        <v>4</v>
      </c>
      <c r="D1722" s="2" t="s">
        <v>14</v>
      </c>
      <c r="E1722" s="3">
        <v>0</v>
      </c>
      <c r="F1722" s="3">
        <v>0</v>
      </c>
      <c r="G1722" s="3">
        <v>0</v>
      </c>
      <c r="H1722" s="3">
        <v>0</v>
      </c>
      <c r="I1722" s="3">
        <v>1930833.41</v>
      </c>
      <c r="J1722" s="3">
        <v>1501505.47</v>
      </c>
      <c r="K1722" s="3">
        <v>3083731.84</v>
      </c>
      <c r="L1722" s="3">
        <v>2680695.7799999998</v>
      </c>
      <c r="M1722" s="3">
        <v>3401865.25</v>
      </c>
      <c r="N1722" s="3">
        <v>540194</v>
      </c>
      <c r="O1722" s="3">
        <v>0</v>
      </c>
      <c r="P1722" s="3">
        <v>0</v>
      </c>
      <c r="Q1722" s="3">
        <f>SUM(Exportaciones_FOB_frutas[[#This Row],[Enero]:[Diciembre]])</f>
        <v>13138825.75</v>
      </c>
      <c r="R1722" t="s">
        <v>236</v>
      </c>
      <c r="S1722">
        <v>2019</v>
      </c>
    </row>
    <row r="1723" spans="1:19" x14ac:dyDescent="0.35">
      <c r="A1723" s="3" t="str">
        <f>+_xlfn.CONCAT(Exportaciones_FOB_frutas[[#This Row],[País]],Exportaciones_FOB_frutas[[#This Row],[Detalle]],Exportaciones_FOB_frutas[[#This Row],[Año]])</f>
        <v>TurquíaNueces de nogal2019</v>
      </c>
      <c r="B1723" s="1" t="s">
        <v>190</v>
      </c>
      <c r="C1723" s="1" t="s">
        <v>4</v>
      </c>
      <c r="D1723" s="1" t="s">
        <v>14</v>
      </c>
      <c r="E1723" s="3">
        <v>584746.22</v>
      </c>
      <c r="F1723" s="3">
        <v>479841.85</v>
      </c>
      <c r="G1723" s="3">
        <v>174880</v>
      </c>
      <c r="H1723" s="3">
        <v>5661222.4900000002</v>
      </c>
      <c r="I1723" s="3">
        <v>14028810.260000002</v>
      </c>
      <c r="J1723" s="3">
        <v>16392939.18</v>
      </c>
      <c r="K1723" s="3">
        <v>7348916.0600000005</v>
      </c>
      <c r="L1723" s="3">
        <v>2051612.22</v>
      </c>
      <c r="M1723" s="3">
        <v>838698.87999999989</v>
      </c>
      <c r="N1723" s="3">
        <v>385789.4</v>
      </c>
      <c r="O1723" s="3">
        <v>218297.2</v>
      </c>
      <c r="P1723" s="3">
        <v>227459.02</v>
      </c>
      <c r="Q1723" s="3">
        <f>SUM(Exportaciones_FOB_frutas[[#This Row],[Enero]:[Diciembre]])</f>
        <v>48393212.780000009</v>
      </c>
      <c r="R1723" t="s">
        <v>236</v>
      </c>
      <c r="S1723">
        <v>2019</v>
      </c>
    </row>
    <row r="1724" spans="1:19" x14ac:dyDescent="0.35">
      <c r="A1724" s="3" t="str">
        <f>+_xlfn.CONCAT(Exportaciones_FOB_frutas[[#This Row],[País]],Exportaciones_FOB_frutas[[#This Row],[Detalle]],Exportaciones_FOB_frutas[[#This Row],[Año]])</f>
        <v>FinlandiaNueces de nogal2019</v>
      </c>
      <c r="B1724" s="1" t="s">
        <v>79</v>
      </c>
      <c r="C1724" s="1" t="s">
        <v>4</v>
      </c>
      <c r="D1724" s="1" t="s">
        <v>14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37372.89</v>
      </c>
      <c r="P1724" s="3">
        <v>0</v>
      </c>
      <c r="Q1724" s="3">
        <f>SUM(Exportaciones_FOB_frutas[[#This Row],[Enero]:[Diciembre]])</f>
        <v>37372.89</v>
      </c>
      <c r="R1724" t="s">
        <v>236</v>
      </c>
      <c r="S1724">
        <v>2019</v>
      </c>
    </row>
    <row r="1725" spans="1:19" x14ac:dyDescent="0.35">
      <c r="A1725" s="3" t="str">
        <f>+_xlfn.CONCAT(Exportaciones_FOB_frutas[[#This Row],[País]],Exportaciones_FOB_frutas[[#This Row],[Detalle]],Exportaciones_FOB_frutas[[#This Row],[Año]])</f>
        <v>MalasiaNueces de nogal2019</v>
      </c>
      <c r="B1725" s="2" t="s">
        <v>124</v>
      </c>
      <c r="C1725" s="2" t="s">
        <v>4</v>
      </c>
      <c r="D1725" s="2" t="s">
        <v>14</v>
      </c>
      <c r="E1725" s="3">
        <v>115257.57999999999</v>
      </c>
      <c r="F1725" s="3">
        <v>0</v>
      </c>
      <c r="G1725" s="3">
        <v>42287.79</v>
      </c>
      <c r="H1725" s="3">
        <v>0</v>
      </c>
      <c r="I1725" s="3">
        <v>0</v>
      </c>
      <c r="J1725" s="3">
        <v>51419.199999999997</v>
      </c>
      <c r="K1725" s="3">
        <v>1488.3</v>
      </c>
      <c r="L1725" s="3">
        <v>0</v>
      </c>
      <c r="M1725" s="3">
        <v>0</v>
      </c>
      <c r="N1725" s="3">
        <v>0</v>
      </c>
      <c r="O1725" s="3">
        <v>0</v>
      </c>
      <c r="P1725" s="3">
        <v>63053</v>
      </c>
      <c r="Q1725" s="3">
        <f>SUM(Exportaciones_FOB_frutas[[#This Row],[Enero]:[Diciembre]])</f>
        <v>273505.87</v>
      </c>
      <c r="R1725" t="s">
        <v>236</v>
      </c>
      <c r="S1725">
        <v>2019</v>
      </c>
    </row>
    <row r="1726" spans="1:19" x14ac:dyDescent="0.35">
      <c r="A1726" s="3" t="str">
        <f>+_xlfn.CONCAT(Exportaciones_FOB_frutas[[#This Row],[País]],Exportaciones_FOB_frutas[[#This Row],[Detalle]],Exportaciones_FOB_frutas[[#This Row],[Año]])</f>
        <v>Emiratos Árabes UnidosNueces de nogal2019</v>
      </c>
      <c r="B1726" s="1" t="s">
        <v>71</v>
      </c>
      <c r="C1726" s="1" t="s">
        <v>4</v>
      </c>
      <c r="D1726" s="1" t="s">
        <v>14</v>
      </c>
      <c r="E1726" s="3">
        <v>113828.96</v>
      </c>
      <c r="F1726" s="3">
        <v>163534.16</v>
      </c>
      <c r="G1726" s="3">
        <v>0</v>
      </c>
      <c r="H1726" s="3">
        <v>5077779.5</v>
      </c>
      <c r="I1726" s="3">
        <v>19702920.210000001</v>
      </c>
      <c r="J1726" s="3">
        <v>9635492.1700000018</v>
      </c>
      <c r="K1726" s="3">
        <v>4631549.3</v>
      </c>
      <c r="L1726" s="3">
        <v>2098779.0300000003</v>
      </c>
      <c r="M1726" s="3">
        <v>2021769.74</v>
      </c>
      <c r="N1726" s="3">
        <v>346395.1</v>
      </c>
      <c r="O1726" s="3">
        <v>577416.59</v>
      </c>
      <c r="P1726" s="3">
        <v>204556.62</v>
      </c>
      <c r="Q1726" s="3">
        <f>SUM(Exportaciones_FOB_frutas[[#This Row],[Enero]:[Diciembre]])</f>
        <v>44574021.380000003</v>
      </c>
      <c r="R1726" t="s">
        <v>236</v>
      </c>
      <c r="S1726">
        <v>2019</v>
      </c>
    </row>
    <row r="1727" spans="1:19" x14ac:dyDescent="0.35">
      <c r="A1727" s="3" t="str">
        <f>+_xlfn.CONCAT(Exportaciones_FOB_frutas[[#This Row],[País]],Exportaciones_FOB_frutas[[#This Row],[Detalle]],Exportaciones_FOB_frutas[[#This Row],[Año]])</f>
        <v>BulgariaNueces de nogal2019</v>
      </c>
      <c r="B1727" s="2" t="s">
        <v>50</v>
      </c>
      <c r="C1727" s="2" t="s">
        <v>4</v>
      </c>
      <c r="D1727" s="2" t="s">
        <v>14</v>
      </c>
      <c r="E1727" s="3">
        <v>0</v>
      </c>
      <c r="F1727" s="3">
        <v>31406</v>
      </c>
      <c r="G1727" s="3">
        <v>0</v>
      </c>
      <c r="H1727" s="3">
        <v>0</v>
      </c>
      <c r="I1727" s="3">
        <v>54861</v>
      </c>
      <c r="J1727" s="3">
        <v>54922.02</v>
      </c>
      <c r="K1727" s="3">
        <v>0</v>
      </c>
      <c r="L1727" s="3">
        <v>109776.04</v>
      </c>
      <c r="M1727" s="3">
        <v>0</v>
      </c>
      <c r="N1727" s="3">
        <v>0</v>
      </c>
      <c r="O1727" s="3">
        <v>0</v>
      </c>
      <c r="P1727" s="3">
        <v>0</v>
      </c>
      <c r="Q1727" s="3">
        <f>SUM(Exportaciones_FOB_frutas[[#This Row],[Enero]:[Diciembre]])</f>
        <v>250965.06</v>
      </c>
      <c r="R1727" t="s">
        <v>236</v>
      </c>
      <c r="S1727">
        <v>2019</v>
      </c>
    </row>
    <row r="1728" spans="1:19" x14ac:dyDescent="0.35">
      <c r="A1728" s="3" t="str">
        <f>+_xlfn.CONCAT(Exportaciones_FOB_frutas[[#This Row],[País]],Exportaciones_FOB_frutas[[#This Row],[Detalle]],Exportaciones_FOB_frutas[[#This Row],[Año]])</f>
        <v>PanamáNueces de nogal2019</v>
      </c>
      <c r="B1728" s="1" t="s">
        <v>146</v>
      </c>
      <c r="C1728" s="1" t="s">
        <v>4</v>
      </c>
      <c r="D1728" s="1" t="s">
        <v>14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15800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f>SUM(Exportaciones_FOB_frutas[[#This Row],[Enero]:[Diciembre]])</f>
        <v>15800</v>
      </c>
      <c r="R1728" t="s">
        <v>236</v>
      </c>
      <c r="S1728">
        <v>2019</v>
      </c>
    </row>
    <row r="1729" spans="1:19" x14ac:dyDescent="0.35">
      <c r="A1729" s="3" t="str">
        <f>+_xlfn.CONCAT(Exportaciones_FOB_frutas[[#This Row],[País]],Exportaciones_FOB_frutas[[#This Row],[Detalle]],Exportaciones_FOB_frutas[[#This Row],[Año]])</f>
        <v>FilipinasNueces de nogal2019</v>
      </c>
      <c r="B1729" s="1" t="s">
        <v>78</v>
      </c>
      <c r="C1729" s="1" t="s">
        <v>4</v>
      </c>
      <c r="D1729" s="1" t="s">
        <v>14</v>
      </c>
      <c r="E1729" s="3">
        <v>0</v>
      </c>
      <c r="F1729" s="3">
        <v>0</v>
      </c>
      <c r="G1729" s="3">
        <v>0</v>
      </c>
      <c r="H1729" s="3">
        <v>0</v>
      </c>
      <c r="I1729" s="3">
        <v>587911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f>SUM(Exportaciones_FOB_frutas[[#This Row],[Enero]:[Diciembre]])</f>
        <v>587911</v>
      </c>
      <c r="R1729" t="s">
        <v>236</v>
      </c>
      <c r="S1729">
        <v>2019</v>
      </c>
    </row>
    <row r="1730" spans="1:19" x14ac:dyDescent="0.35">
      <c r="A1730" s="3" t="str">
        <f>+_xlfn.CONCAT(Exportaciones_FOB_frutas[[#This Row],[País]],Exportaciones_FOB_frutas[[#This Row],[Detalle]],Exportaciones_FOB_frutas[[#This Row],[Año]])</f>
        <v>ParaguayNueces de nogal2019</v>
      </c>
      <c r="B1730" s="2" t="s">
        <v>148</v>
      </c>
      <c r="C1730" s="2" t="s">
        <v>4</v>
      </c>
      <c r="D1730" s="2" t="s">
        <v>14</v>
      </c>
      <c r="E1730" s="3">
        <v>0</v>
      </c>
      <c r="F1730" s="3">
        <v>0</v>
      </c>
      <c r="G1730" s="3">
        <v>62000</v>
      </c>
      <c r="H1730" s="3">
        <v>0</v>
      </c>
      <c r="I1730" s="3">
        <v>5400</v>
      </c>
      <c r="J1730" s="3">
        <v>6231.96</v>
      </c>
      <c r="K1730" s="3">
        <v>3505</v>
      </c>
      <c r="L1730" s="3">
        <v>74700</v>
      </c>
      <c r="M1730" s="3">
        <v>0</v>
      </c>
      <c r="N1730" s="3">
        <v>18669.080000000002</v>
      </c>
      <c r="O1730" s="3">
        <v>76500</v>
      </c>
      <c r="P1730" s="3">
        <v>3242.8999999999996</v>
      </c>
      <c r="Q1730" s="3">
        <f>SUM(Exportaciones_FOB_frutas[[#This Row],[Enero]:[Diciembre]])</f>
        <v>250248.94000000003</v>
      </c>
      <c r="R1730" t="s">
        <v>236</v>
      </c>
      <c r="S1730">
        <v>2019</v>
      </c>
    </row>
    <row r="1731" spans="1:19" x14ac:dyDescent="0.35">
      <c r="A1731" s="3" t="str">
        <f>+_xlfn.CONCAT(Exportaciones_FOB_frutas[[#This Row],[País]],Exportaciones_FOB_frutas[[#This Row],[Detalle]],Exportaciones_FOB_frutas[[#This Row],[Año]])</f>
        <v>IsraelNueces de nogal2019</v>
      </c>
      <c r="B1731" s="1" t="s">
        <v>107</v>
      </c>
      <c r="C1731" s="1" t="s">
        <v>4</v>
      </c>
      <c r="D1731" s="1" t="s">
        <v>14</v>
      </c>
      <c r="E1731" s="3">
        <v>863870</v>
      </c>
      <c r="F1731" s="3">
        <v>373080</v>
      </c>
      <c r="G1731" s="3">
        <v>105540</v>
      </c>
      <c r="H1731" s="3">
        <v>0</v>
      </c>
      <c r="I1731" s="3">
        <v>52842</v>
      </c>
      <c r="J1731" s="3">
        <v>588811.31999999995</v>
      </c>
      <c r="K1731" s="3">
        <v>241086</v>
      </c>
      <c r="L1731" s="3">
        <v>377541.12</v>
      </c>
      <c r="M1731" s="3">
        <v>139389</v>
      </c>
      <c r="N1731" s="3">
        <v>149786.20000000001</v>
      </c>
      <c r="O1731" s="3">
        <v>237412.2</v>
      </c>
      <c r="P1731" s="3">
        <v>0</v>
      </c>
      <c r="Q1731" s="3">
        <f>SUM(Exportaciones_FOB_frutas[[#This Row],[Enero]:[Diciembre]])</f>
        <v>3129357.8400000003</v>
      </c>
      <c r="R1731" t="s">
        <v>236</v>
      </c>
      <c r="S1731">
        <v>2019</v>
      </c>
    </row>
    <row r="1732" spans="1:19" x14ac:dyDescent="0.35">
      <c r="A1732" s="3" t="str">
        <f>+_xlfn.CONCAT(Exportaciones_FOB_frutas[[#This Row],[País]],Exportaciones_FOB_frutas[[#This Row],[Detalle]],Exportaciones_FOB_frutas[[#This Row],[Año]])</f>
        <v>DinamarcaNueces de nogal2019</v>
      </c>
      <c r="B1732" s="1" t="s">
        <v>65</v>
      </c>
      <c r="C1732" s="1" t="s">
        <v>4</v>
      </c>
      <c r="D1732" s="1" t="s">
        <v>14</v>
      </c>
      <c r="E1732" s="3">
        <v>0</v>
      </c>
      <c r="F1732" s="3">
        <v>0</v>
      </c>
      <c r="G1732" s="3">
        <v>0</v>
      </c>
      <c r="H1732" s="3">
        <v>0</v>
      </c>
      <c r="I1732" s="3">
        <v>82386.509999999995</v>
      </c>
      <c r="J1732" s="3">
        <v>164730.29999999999</v>
      </c>
      <c r="K1732" s="3">
        <v>266169</v>
      </c>
      <c r="L1732" s="3">
        <v>139243</v>
      </c>
      <c r="M1732" s="3">
        <v>0</v>
      </c>
      <c r="N1732" s="3">
        <v>151189</v>
      </c>
      <c r="O1732" s="3">
        <v>164396.41</v>
      </c>
      <c r="P1732" s="3">
        <v>267920</v>
      </c>
      <c r="Q1732" s="3">
        <f>SUM(Exportaciones_FOB_frutas[[#This Row],[Enero]:[Diciembre]])</f>
        <v>1236034.2200000002</v>
      </c>
      <c r="R1732" t="s">
        <v>236</v>
      </c>
      <c r="S1732">
        <v>2019</v>
      </c>
    </row>
    <row r="1733" spans="1:19" x14ac:dyDescent="0.35">
      <c r="A1733" s="3" t="str">
        <f>+_xlfn.CONCAT(Exportaciones_FOB_frutas[[#This Row],[País]],Exportaciones_FOB_frutas[[#This Row],[Detalle]],Exportaciones_FOB_frutas[[#This Row],[Año]])</f>
        <v>UruguayNueces de nogal2019</v>
      </c>
      <c r="B1733" s="2" t="s">
        <v>192</v>
      </c>
      <c r="C1733" s="2" t="s">
        <v>4</v>
      </c>
      <c r="D1733" s="2" t="s">
        <v>14</v>
      </c>
      <c r="E1733" s="3">
        <v>69221.600000000006</v>
      </c>
      <c r="F1733" s="3">
        <v>6500</v>
      </c>
      <c r="G1733" s="3">
        <v>0</v>
      </c>
      <c r="H1733" s="3">
        <v>54107</v>
      </c>
      <c r="I1733" s="3">
        <v>97950</v>
      </c>
      <c r="J1733" s="3">
        <v>347990.89999999997</v>
      </c>
      <c r="K1733" s="3">
        <v>101859</v>
      </c>
      <c r="L1733" s="3">
        <v>283654.2</v>
      </c>
      <c r="M1733" s="3">
        <v>202195</v>
      </c>
      <c r="N1733" s="3">
        <v>319550.03999999998</v>
      </c>
      <c r="O1733" s="3">
        <v>97875</v>
      </c>
      <c r="P1733" s="3">
        <v>212164</v>
      </c>
      <c r="Q1733" s="3">
        <f>SUM(Exportaciones_FOB_frutas[[#This Row],[Enero]:[Diciembre]])</f>
        <v>1793066.74</v>
      </c>
      <c r="R1733" t="s">
        <v>236</v>
      </c>
      <c r="S1733">
        <v>2019</v>
      </c>
    </row>
    <row r="1734" spans="1:19" x14ac:dyDescent="0.35">
      <c r="A1734" s="3" t="str">
        <f>+_xlfn.CONCAT(Exportaciones_FOB_frutas[[#This Row],[País]],Exportaciones_FOB_frutas[[#This Row],[Detalle]],Exportaciones_FOB_frutas[[#This Row],[Año]])</f>
        <v>GuatemalaNueces de nogal2019</v>
      </c>
      <c r="B1734" s="2" t="s">
        <v>87</v>
      </c>
      <c r="C1734" s="2" t="s">
        <v>4</v>
      </c>
      <c r="D1734" s="2" t="s">
        <v>14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59109.62</v>
      </c>
      <c r="M1734" s="3">
        <v>49122.86</v>
      </c>
      <c r="N1734" s="3">
        <v>0</v>
      </c>
      <c r="O1734" s="3">
        <v>0</v>
      </c>
      <c r="P1734" s="3">
        <v>0</v>
      </c>
      <c r="Q1734" s="3">
        <f>SUM(Exportaciones_FOB_frutas[[#This Row],[Enero]:[Diciembre]])</f>
        <v>108232.48000000001</v>
      </c>
      <c r="R1734" t="s">
        <v>236</v>
      </c>
      <c r="S1734">
        <v>2019</v>
      </c>
    </row>
    <row r="1735" spans="1:19" x14ac:dyDescent="0.35">
      <c r="A1735" s="3" t="str">
        <f>+_xlfn.CONCAT(Exportaciones_FOB_frutas[[#This Row],[País]],Exportaciones_FOB_frutas[[#This Row],[Detalle]],Exportaciones_FOB_frutas[[#This Row],[Año]])</f>
        <v>Arabia SauditaNueces de nogal2019</v>
      </c>
      <c r="B1735" s="1" t="s">
        <v>30</v>
      </c>
      <c r="C1735" s="1" t="s">
        <v>4</v>
      </c>
      <c r="D1735" s="1" t="s">
        <v>14</v>
      </c>
      <c r="E1735" s="3">
        <v>55262.5</v>
      </c>
      <c r="F1735" s="3">
        <v>0</v>
      </c>
      <c r="G1735" s="3">
        <v>0</v>
      </c>
      <c r="H1735" s="3">
        <v>0</v>
      </c>
      <c r="I1735" s="3">
        <v>0</v>
      </c>
      <c r="J1735" s="3">
        <v>84966.24</v>
      </c>
      <c r="K1735" s="3">
        <v>143841.5</v>
      </c>
      <c r="L1735" s="3">
        <v>63143.6</v>
      </c>
      <c r="M1735" s="3">
        <v>0</v>
      </c>
      <c r="N1735" s="3">
        <v>0</v>
      </c>
      <c r="O1735" s="3">
        <v>54509</v>
      </c>
      <c r="P1735" s="3">
        <v>126641.4</v>
      </c>
      <c r="Q1735" s="3">
        <f>SUM(Exportaciones_FOB_frutas[[#This Row],[Enero]:[Diciembre]])</f>
        <v>528364.24</v>
      </c>
      <c r="R1735" t="s">
        <v>236</v>
      </c>
      <c r="S1735">
        <v>2019</v>
      </c>
    </row>
    <row r="1736" spans="1:19" x14ac:dyDescent="0.35">
      <c r="A1736" s="3" t="str">
        <f>+_xlfn.CONCAT(Exportaciones_FOB_frutas[[#This Row],[País]],Exportaciones_FOB_frutas[[#This Row],[Detalle]],Exportaciones_FOB_frutas[[#This Row],[Año]])</f>
        <v>SueciaNueces de nogal2019</v>
      </c>
      <c r="B1736" s="1" t="s">
        <v>175</v>
      </c>
      <c r="C1736" s="1" t="s">
        <v>4</v>
      </c>
      <c r="D1736" s="1" t="s">
        <v>14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228075</v>
      </c>
      <c r="L1736" s="3">
        <v>160810.4</v>
      </c>
      <c r="M1736" s="3">
        <v>0</v>
      </c>
      <c r="N1736" s="3">
        <v>87533.4</v>
      </c>
      <c r="O1736" s="3">
        <v>0</v>
      </c>
      <c r="P1736" s="3">
        <v>0</v>
      </c>
      <c r="Q1736" s="3">
        <f>SUM(Exportaciones_FOB_frutas[[#This Row],[Enero]:[Diciembre]])</f>
        <v>476418.80000000005</v>
      </c>
      <c r="R1736" t="s">
        <v>236</v>
      </c>
      <c r="S1736">
        <v>2019</v>
      </c>
    </row>
    <row r="1737" spans="1:19" x14ac:dyDescent="0.35">
      <c r="A1737" s="3" t="str">
        <f>+_xlfn.CONCAT(Exportaciones_FOB_frutas[[#This Row],[País]],Exportaciones_FOB_frutas[[#This Row],[Detalle]],Exportaciones_FOB_frutas[[#This Row],[Año]])</f>
        <v>SudáfricaNueces de nogal2019</v>
      </c>
      <c r="B1737" s="1" t="s">
        <v>173</v>
      </c>
      <c r="C1737" s="1" t="s">
        <v>4</v>
      </c>
      <c r="D1737" s="1" t="s">
        <v>14</v>
      </c>
      <c r="E1737" s="3">
        <v>100832.4</v>
      </c>
      <c r="F1737" s="3">
        <v>85353</v>
      </c>
      <c r="G1737" s="3">
        <v>0</v>
      </c>
      <c r="H1737" s="3">
        <v>0</v>
      </c>
      <c r="I1737" s="3">
        <v>0</v>
      </c>
      <c r="J1737" s="3">
        <v>56006</v>
      </c>
      <c r="K1737" s="3">
        <v>125505</v>
      </c>
      <c r="L1737" s="3">
        <v>0</v>
      </c>
      <c r="M1737" s="3">
        <v>0</v>
      </c>
      <c r="N1737" s="3">
        <v>0</v>
      </c>
      <c r="O1737" s="3">
        <v>125187</v>
      </c>
      <c r="P1737" s="3">
        <v>173214.5</v>
      </c>
      <c r="Q1737" s="3">
        <f>SUM(Exportaciones_FOB_frutas[[#This Row],[Enero]:[Diciembre]])</f>
        <v>666097.9</v>
      </c>
      <c r="R1737" t="s">
        <v>236</v>
      </c>
      <c r="S1737">
        <v>2019</v>
      </c>
    </row>
    <row r="1738" spans="1:19" x14ac:dyDescent="0.35">
      <c r="A1738" s="3" t="str">
        <f>+_xlfn.CONCAT(Exportaciones_FOB_frutas[[#This Row],[País]],Exportaciones_FOB_frutas[[#This Row],[Detalle]],Exportaciones_FOB_frutas[[#This Row],[Año]])</f>
        <v>AustriaNueces de nogal2019</v>
      </c>
      <c r="B1738" s="1" t="s">
        <v>36</v>
      </c>
      <c r="C1738" s="1" t="s">
        <v>4</v>
      </c>
      <c r="D1738" s="1" t="s">
        <v>14</v>
      </c>
      <c r="E1738" s="3">
        <v>824580.53</v>
      </c>
      <c r="F1738" s="3">
        <v>31047</v>
      </c>
      <c r="G1738" s="3">
        <v>0</v>
      </c>
      <c r="H1738" s="3">
        <v>0</v>
      </c>
      <c r="I1738" s="3">
        <v>153276</v>
      </c>
      <c r="J1738" s="3">
        <v>261845.15000000002</v>
      </c>
      <c r="K1738" s="3">
        <v>467988.2</v>
      </c>
      <c r="L1738" s="3">
        <v>995115.88</v>
      </c>
      <c r="M1738" s="3">
        <v>1072007.6000000001</v>
      </c>
      <c r="N1738" s="3">
        <v>615510.72</v>
      </c>
      <c r="O1738" s="3">
        <v>62296.480000000003</v>
      </c>
      <c r="P1738" s="3">
        <v>150847.4</v>
      </c>
      <c r="Q1738" s="3">
        <f>SUM(Exportaciones_FOB_frutas[[#This Row],[Enero]:[Diciembre]])</f>
        <v>4634514.9600000009</v>
      </c>
      <c r="R1738" t="s">
        <v>236</v>
      </c>
      <c r="S1738">
        <v>2019</v>
      </c>
    </row>
    <row r="1739" spans="1:19" x14ac:dyDescent="0.35">
      <c r="A1739" s="3" t="str">
        <f>+_xlfn.CONCAT(Exportaciones_FOB_frutas[[#This Row],[País]],Exportaciones_FOB_frutas[[#This Row],[Detalle]],Exportaciones_FOB_frutas[[#This Row],[Año]])</f>
        <v>GeorgiaNueces de nogal2019</v>
      </c>
      <c r="B1739" s="1" t="s">
        <v>82</v>
      </c>
      <c r="C1739" s="1" t="s">
        <v>4</v>
      </c>
      <c r="D1739" s="1" t="s">
        <v>14</v>
      </c>
      <c r="E1739" s="3">
        <v>109070.56</v>
      </c>
      <c r="F1739" s="3">
        <v>0</v>
      </c>
      <c r="G1739" s="3">
        <v>0</v>
      </c>
      <c r="H1739" s="3">
        <v>0</v>
      </c>
      <c r="I1739" s="3">
        <v>106724</v>
      </c>
      <c r="J1739" s="3">
        <v>349354.66</v>
      </c>
      <c r="K1739" s="3">
        <v>19586</v>
      </c>
      <c r="L1739" s="3">
        <v>0</v>
      </c>
      <c r="M1739" s="3">
        <v>249708.84</v>
      </c>
      <c r="N1739" s="3">
        <v>0</v>
      </c>
      <c r="O1739" s="3">
        <v>0</v>
      </c>
      <c r="P1739" s="3">
        <v>0</v>
      </c>
      <c r="Q1739" s="3">
        <f>SUM(Exportaciones_FOB_frutas[[#This Row],[Enero]:[Diciembre]])</f>
        <v>834444.05999999994</v>
      </c>
      <c r="R1739" t="s">
        <v>236</v>
      </c>
      <c r="S1739">
        <v>2019</v>
      </c>
    </row>
    <row r="1740" spans="1:19" x14ac:dyDescent="0.35">
      <c r="A1740" s="3" t="str">
        <f>+_xlfn.CONCAT(Exportaciones_FOB_frutas[[#This Row],[País]],Exportaciones_FOB_frutas[[#This Row],[Detalle]],Exportaciones_FOB_frutas[[#This Row],[Año]])</f>
        <v>PoloniaNueces de nogal2019</v>
      </c>
      <c r="B1740" s="1" t="s">
        <v>151</v>
      </c>
      <c r="C1740" s="1" t="s">
        <v>4</v>
      </c>
      <c r="D1740" s="1" t="s">
        <v>14</v>
      </c>
      <c r="E1740" s="3">
        <v>161232.32000000001</v>
      </c>
      <c r="F1740" s="3">
        <v>217820.64</v>
      </c>
      <c r="G1740" s="3">
        <v>0</v>
      </c>
      <c r="H1740" s="3">
        <v>106060.01</v>
      </c>
      <c r="I1740" s="3">
        <v>0</v>
      </c>
      <c r="J1740" s="3">
        <v>0</v>
      </c>
      <c r="K1740" s="3">
        <v>180300.09999999998</v>
      </c>
      <c r="L1740" s="3">
        <v>63717</v>
      </c>
      <c r="M1740" s="3">
        <v>411892.83</v>
      </c>
      <c r="N1740" s="3">
        <v>321787.86</v>
      </c>
      <c r="O1740" s="3">
        <v>0</v>
      </c>
      <c r="P1740" s="3">
        <v>174237.33000000002</v>
      </c>
      <c r="Q1740" s="3">
        <f>SUM(Exportaciones_FOB_frutas[[#This Row],[Enero]:[Diciembre]])</f>
        <v>1637048.0900000003</v>
      </c>
      <c r="R1740" t="s">
        <v>236</v>
      </c>
      <c r="S1740">
        <v>2019</v>
      </c>
    </row>
    <row r="1741" spans="1:19" x14ac:dyDescent="0.35">
      <c r="A1741" s="3" t="str">
        <f>+_xlfn.CONCAT(Exportaciones_FOB_frutas[[#This Row],[País]],Exportaciones_FOB_frutas[[#This Row],[Detalle]],Exportaciones_FOB_frutas[[#This Row],[Año]])</f>
        <v>Nueva ZelandiaNueces de nogal2019</v>
      </c>
      <c r="B1741" s="2" t="s">
        <v>142</v>
      </c>
      <c r="C1741" s="2" t="s">
        <v>4</v>
      </c>
      <c r="D1741" s="2" t="s">
        <v>14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72581.52</v>
      </c>
      <c r="K1741" s="3">
        <v>47318.2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f>SUM(Exportaciones_FOB_frutas[[#This Row],[Enero]:[Diciembre]])</f>
        <v>119899.72</v>
      </c>
      <c r="R1741" t="s">
        <v>236</v>
      </c>
      <c r="S1741">
        <v>2019</v>
      </c>
    </row>
    <row r="1742" spans="1:19" x14ac:dyDescent="0.35">
      <c r="A1742" s="3" t="str">
        <f>+_xlfn.CONCAT(Exportaciones_FOB_frutas[[#This Row],[País]],Exportaciones_FOB_frutas[[#This Row],[Detalle]],Exportaciones_FOB_frutas[[#This Row],[Año]])</f>
        <v>Puerto RicoNueces de nogal2019</v>
      </c>
      <c r="B1742" s="2" t="s">
        <v>153</v>
      </c>
      <c r="C1742" s="2" t="s">
        <v>4</v>
      </c>
      <c r="D1742" s="2" t="s">
        <v>14</v>
      </c>
      <c r="E1742" s="3">
        <v>0</v>
      </c>
      <c r="F1742" s="3">
        <v>0</v>
      </c>
      <c r="G1742" s="3">
        <v>0</v>
      </c>
      <c r="H1742" s="3">
        <v>5160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12075</v>
      </c>
      <c r="O1742" s="3">
        <v>0</v>
      </c>
      <c r="P1742" s="3">
        <v>0</v>
      </c>
      <c r="Q1742" s="3">
        <f>SUM(Exportaciones_FOB_frutas[[#This Row],[Enero]:[Diciembre]])</f>
        <v>17235</v>
      </c>
      <c r="R1742" t="s">
        <v>236</v>
      </c>
      <c r="S1742">
        <v>2019</v>
      </c>
    </row>
    <row r="1743" spans="1:19" x14ac:dyDescent="0.35">
      <c r="A1743" s="3" t="str">
        <f>+_xlfn.CONCAT(Exportaciones_FOB_frutas[[#This Row],[País]],Exportaciones_FOB_frutas[[#This Row],[Detalle]],Exportaciones_FOB_frutas[[#This Row],[Año]])</f>
        <v>SingapurNueces de nogal2019</v>
      </c>
      <c r="B1743" s="1" t="s">
        <v>170</v>
      </c>
      <c r="C1743" s="1" t="s">
        <v>4</v>
      </c>
      <c r="D1743" s="1" t="s">
        <v>14</v>
      </c>
      <c r="E1743" s="3">
        <v>0</v>
      </c>
      <c r="F1743" s="3">
        <v>0</v>
      </c>
      <c r="G1743" s="3">
        <v>0</v>
      </c>
      <c r="H1743" s="3">
        <v>0</v>
      </c>
      <c r="I1743" s="3">
        <v>68674.460000000006</v>
      </c>
      <c r="J1743" s="3">
        <v>0</v>
      </c>
      <c r="K1743" s="3">
        <v>188224.33000000002</v>
      </c>
      <c r="L1743" s="3">
        <v>68952.350000000006</v>
      </c>
      <c r="M1743" s="3">
        <v>0</v>
      </c>
      <c r="N1743" s="3">
        <v>70647.759999999995</v>
      </c>
      <c r="O1743" s="3">
        <v>0</v>
      </c>
      <c r="P1743" s="3">
        <v>0</v>
      </c>
      <c r="Q1743" s="3">
        <f>SUM(Exportaciones_FOB_frutas[[#This Row],[Enero]:[Diciembre]])</f>
        <v>396498.9</v>
      </c>
      <c r="R1743" t="s">
        <v>236</v>
      </c>
      <c r="S1743">
        <v>2019</v>
      </c>
    </row>
    <row r="1744" spans="1:19" x14ac:dyDescent="0.35">
      <c r="A1744" s="3" t="str">
        <f>+_xlfn.CONCAT(Exportaciones_FOB_frutas[[#This Row],[País]],Exportaciones_FOB_frutas[[#This Row],[Detalle]],Exportaciones_FOB_frutas[[#This Row],[Año]])</f>
        <v>República DominicanaNueces de nogal2019</v>
      </c>
      <c r="B1744" s="2" t="s">
        <v>158</v>
      </c>
      <c r="C1744" s="2" t="s">
        <v>4</v>
      </c>
      <c r="D1744" s="2" t="s">
        <v>14</v>
      </c>
      <c r="E1744" s="3">
        <v>0</v>
      </c>
      <c r="F1744" s="3">
        <v>0</v>
      </c>
      <c r="G1744" s="3">
        <v>0</v>
      </c>
      <c r="H1744" s="3">
        <v>0</v>
      </c>
      <c r="I1744" s="3">
        <v>2578.38</v>
      </c>
      <c r="J1744" s="3">
        <v>0</v>
      </c>
      <c r="K1744" s="3">
        <v>0</v>
      </c>
      <c r="L1744" s="3">
        <v>2053.4899999999998</v>
      </c>
      <c r="M1744" s="3">
        <v>0</v>
      </c>
      <c r="N1744" s="3">
        <v>0</v>
      </c>
      <c r="O1744" s="3">
        <v>0</v>
      </c>
      <c r="P1744" s="3">
        <v>0</v>
      </c>
      <c r="Q1744" s="3">
        <f>SUM(Exportaciones_FOB_frutas[[#This Row],[Enero]:[Diciembre]])</f>
        <v>4631.87</v>
      </c>
      <c r="R1744" t="s">
        <v>236</v>
      </c>
      <c r="S1744">
        <v>2019</v>
      </c>
    </row>
    <row r="1745" spans="1:19" x14ac:dyDescent="0.35">
      <c r="A1745" s="3" t="str">
        <f>+_xlfn.CONCAT(Exportaciones_FOB_frutas[[#This Row],[País]],Exportaciones_FOB_frutas[[#This Row],[Detalle]],Exportaciones_FOB_frutas[[#This Row],[Año]])</f>
        <v>IrlandaNueces de nogal2019</v>
      </c>
      <c r="B1745" s="1" t="s">
        <v>99</v>
      </c>
      <c r="C1745" s="1" t="s">
        <v>4</v>
      </c>
      <c r="D1745" s="1" t="s">
        <v>14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145072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f>SUM(Exportaciones_FOB_frutas[[#This Row],[Enero]:[Diciembre]])</f>
        <v>145072</v>
      </c>
      <c r="R1745" t="s">
        <v>236</v>
      </c>
      <c r="S1745">
        <v>2019</v>
      </c>
    </row>
    <row r="1746" spans="1:19" x14ac:dyDescent="0.35">
      <c r="A1746" s="3" t="str">
        <f>+_xlfn.CONCAT(Exportaciones_FOB_frutas[[#This Row],[País]],Exportaciones_FOB_frutas[[#This Row],[Detalle]],Exportaciones_FOB_frutas[[#This Row],[Año]])</f>
        <v>VenezuelaNueces de nogal2019</v>
      </c>
      <c r="B1746" s="1" t="s">
        <v>194</v>
      </c>
      <c r="C1746" s="1" t="s">
        <v>4</v>
      </c>
      <c r="D1746" s="1" t="s">
        <v>14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41512.5</v>
      </c>
      <c r="N1746" s="3">
        <v>177069.28</v>
      </c>
      <c r="O1746" s="3">
        <v>75800</v>
      </c>
      <c r="P1746" s="3">
        <v>88278.78</v>
      </c>
      <c r="Q1746" s="3">
        <f>SUM(Exportaciones_FOB_frutas[[#This Row],[Enero]:[Diciembre]])</f>
        <v>382660.56000000006</v>
      </c>
      <c r="R1746" t="s">
        <v>236</v>
      </c>
      <c r="S1746">
        <v>2019</v>
      </c>
    </row>
    <row r="1747" spans="1:19" x14ac:dyDescent="0.35">
      <c r="A1747" s="3" t="str">
        <f>+_xlfn.CONCAT(Exportaciones_FOB_frutas[[#This Row],[País]],Exportaciones_FOB_frutas[[#This Row],[Detalle]],Exportaciones_FOB_frutas[[#This Row],[Año]])</f>
        <v>GreciaNueces de nogal2019</v>
      </c>
      <c r="B1747" s="1" t="s">
        <v>85</v>
      </c>
      <c r="C1747" s="1" t="s">
        <v>4</v>
      </c>
      <c r="D1747" s="1" t="s">
        <v>14</v>
      </c>
      <c r="E1747" s="3">
        <v>43451</v>
      </c>
      <c r="F1747" s="3">
        <v>0</v>
      </c>
      <c r="G1747" s="3">
        <v>0</v>
      </c>
      <c r="H1747" s="3">
        <v>0</v>
      </c>
      <c r="I1747" s="3">
        <v>0</v>
      </c>
      <c r="J1747" s="3">
        <v>352495.16000000003</v>
      </c>
      <c r="K1747" s="3">
        <v>112823</v>
      </c>
      <c r="L1747" s="3">
        <v>70408</v>
      </c>
      <c r="M1747" s="3">
        <v>77224.800000000003</v>
      </c>
      <c r="N1747" s="3">
        <v>0</v>
      </c>
      <c r="O1747" s="3">
        <v>90813</v>
      </c>
      <c r="P1747" s="3">
        <v>65196.2</v>
      </c>
      <c r="Q1747" s="3">
        <f>SUM(Exportaciones_FOB_frutas[[#This Row],[Enero]:[Diciembre]])</f>
        <v>812411.16</v>
      </c>
      <c r="R1747" t="s">
        <v>236</v>
      </c>
      <c r="S1747">
        <v>2019</v>
      </c>
    </row>
    <row r="1748" spans="1:19" x14ac:dyDescent="0.35">
      <c r="A1748" s="3" t="str">
        <f>+_xlfn.CONCAT(Exportaciones_FOB_frutas[[#This Row],[País]],Exportaciones_FOB_frutas[[#This Row],[Detalle]],Exportaciones_FOB_frutas[[#This Row],[Año]])</f>
        <v>NoruegaNueces de nogal2019</v>
      </c>
      <c r="B1748" s="1" t="s">
        <v>140</v>
      </c>
      <c r="C1748" s="1" t="s">
        <v>4</v>
      </c>
      <c r="D1748" s="1" t="s">
        <v>14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124976.25</v>
      </c>
      <c r="L1748" s="3">
        <v>835019.55</v>
      </c>
      <c r="M1748" s="3">
        <v>390392.4</v>
      </c>
      <c r="N1748" s="3">
        <v>271170.40000000002</v>
      </c>
      <c r="O1748" s="3">
        <v>135585.20000000001</v>
      </c>
      <c r="P1748" s="3">
        <v>0</v>
      </c>
      <c r="Q1748" s="3">
        <f>SUM(Exportaciones_FOB_frutas[[#This Row],[Enero]:[Diciembre]])</f>
        <v>1757143.8</v>
      </c>
      <c r="R1748" t="s">
        <v>236</v>
      </c>
      <c r="S1748">
        <v>2019</v>
      </c>
    </row>
    <row r="1749" spans="1:19" x14ac:dyDescent="0.35">
      <c r="A1749" s="3" t="str">
        <f>+_xlfn.CONCAT(Exportaciones_FOB_frutas[[#This Row],[País]],Exportaciones_FOB_frutas[[#This Row],[Detalle]],Exportaciones_FOB_frutas[[#This Row],[Año]])</f>
        <v>PortugalNueces de nogal2019</v>
      </c>
      <c r="B1749" s="1" t="s">
        <v>152</v>
      </c>
      <c r="C1749" s="1" t="s">
        <v>4</v>
      </c>
      <c r="D1749" s="1" t="s">
        <v>14</v>
      </c>
      <c r="E1749" s="3">
        <v>132496.66</v>
      </c>
      <c r="F1749" s="3">
        <v>74909.69</v>
      </c>
      <c r="G1749" s="3">
        <v>0</v>
      </c>
      <c r="H1749" s="3">
        <v>87466.1</v>
      </c>
      <c r="I1749" s="3">
        <v>99001.85</v>
      </c>
      <c r="J1749" s="3">
        <v>298163.09999999998</v>
      </c>
      <c r="K1749" s="3">
        <v>664179.93999999994</v>
      </c>
      <c r="L1749" s="3">
        <v>1077318.1099999999</v>
      </c>
      <c r="M1749" s="3">
        <v>822232.86999999988</v>
      </c>
      <c r="N1749" s="3">
        <v>852805.19</v>
      </c>
      <c r="O1749" s="3">
        <v>549092.39</v>
      </c>
      <c r="P1749" s="3">
        <v>282982.03000000003</v>
      </c>
      <c r="Q1749" s="3">
        <f>SUM(Exportaciones_FOB_frutas[[#This Row],[Enero]:[Diciembre]])</f>
        <v>4940647.93</v>
      </c>
      <c r="R1749" t="s">
        <v>236</v>
      </c>
      <c r="S1749">
        <v>2019</v>
      </c>
    </row>
    <row r="1750" spans="1:19" x14ac:dyDescent="0.35">
      <c r="A1750" s="3" t="str">
        <f>+_xlfn.CONCAT(Exportaciones_FOB_frutas[[#This Row],[País]],Exportaciones_FOB_frutas[[#This Row],[Detalle]],Exportaciones_FOB_frutas[[#This Row],[Año]])</f>
        <v>ArgeliaNueces de nogal2019</v>
      </c>
      <c r="B1750" s="1" t="s">
        <v>31</v>
      </c>
      <c r="C1750" s="1" t="s">
        <v>4</v>
      </c>
      <c r="D1750" s="1" t="s">
        <v>14</v>
      </c>
      <c r="E1750" s="3">
        <v>47891</v>
      </c>
      <c r="F1750" s="3">
        <v>48106</v>
      </c>
      <c r="G1750" s="3">
        <v>92913</v>
      </c>
      <c r="H1750" s="3">
        <v>269530</v>
      </c>
      <c r="I1750" s="3">
        <v>110426</v>
      </c>
      <c r="J1750" s="3">
        <v>901027.57</v>
      </c>
      <c r="K1750" s="3">
        <v>521309.93</v>
      </c>
      <c r="L1750" s="3">
        <v>359536</v>
      </c>
      <c r="M1750" s="3">
        <v>73028</v>
      </c>
      <c r="N1750" s="3">
        <v>0</v>
      </c>
      <c r="O1750" s="3">
        <v>57874</v>
      </c>
      <c r="P1750" s="3">
        <v>47981</v>
      </c>
      <c r="Q1750" s="3">
        <f>SUM(Exportaciones_FOB_frutas[[#This Row],[Enero]:[Diciembre]])</f>
        <v>2529622.5</v>
      </c>
      <c r="R1750" t="s">
        <v>236</v>
      </c>
      <c r="S1750">
        <v>2019</v>
      </c>
    </row>
    <row r="1751" spans="1:19" x14ac:dyDescent="0.35">
      <c r="A1751" s="3" t="str">
        <f>+_xlfn.CONCAT(Exportaciones_FOB_frutas[[#This Row],[País]],Exportaciones_FOB_frutas[[#This Row],[Detalle]],Exportaciones_FOB_frutas[[#This Row],[Año]])</f>
        <v>EgiptoNueces de nogal2019</v>
      </c>
      <c r="B1751" s="2" t="s">
        <v>69</v>
      </c>
      <c r="C1751" s="2" t="s">
        <v>4</v>
      </c>
      <c r="D1751" s="2" t="s">
        <v>14</v>
      </c>
      <c r="E1751" s="3">
        <v>0</v>
      </c>
      <c r="F1751" s="3">
        <v>0</v>
      </c>
      <c r="G1751" s="3">
        <v>0</v>
      </c>
      <c r="H1751" s="3">
        <v>0</v>
      </c>
      <c r="I1751" s="3">
        <v>333361.59999999998</v>
      </c>
      <c r="J1751" s="3">
        <v>55662</v>
      </c>
      <c r="K1751" s="3">
        <v>0</v>
      </c>
      <c r="L1751" s="3">
        <v>0</v>
      </c>
      <c r="M1751" s="3">
        <v>0</v>
      </c>
      <c r="N1751" s="3">
        <v>161126</v>
      </c>
      <c r="O1751" s="3">
        <v>0</v>
      </c>
      <c r="P1751" s="3">
        <v>215185.6</v>
      </c>
      <c r="Q1751" s="3">
        <f>SUM(Exportaciones_FOB_frutas[[#This Row],[Enero]:[Diciembre]])</f>
        <v>765335.2</v>
      </c>
      <c r="R1751" t="s">
        <v>236</v>
      </c>
      <c r="S1751">
        <v>2019</v>
      </c>
    </row>
    <row r="1752" spans="1:19" x14ac:dyDescent="0.35">
      <c r="A1752" s="3" t="str">
        <f>+_xlfn.CONCAT(Exportaciones_FOB_frutas[[#This Row],[País]],Exportaciones_FOB_frutas[[#This Row],[Detalle]],Exportaciones_FOB_frutas[[#This Row],[Año]])</f>
        <v>UcraniaNueces de nogal2019</v>
      </c>
      <c r="B1752" s="2" t="s">
        <v>191</v>
      </c>
      <c r="C1752" s="2" t="s">
        <v>4</v>
      </c>
      <c r="D1752" s="2" t="s">
        <v>14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55575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f>SUM(Exportaciones_FOB_frutas[[#This Row],[Enero]:[Diciembre]])</f>
        <v>55575</v>
      </c>
      <c r="R1752" t="s">
        <v>236</v>
      </c>
      <c r="S1752">
        <v>2019</v>
      </c>
    </row>
    <row r="1753" spans="1:19" x14ac:dyDescent="0.35">
      <c r="A1753" s="3" t="str">
        <f>+_xlfn.CONCAT(Exportaciones_FOB_frutas[[#This Row],[País]],Exportaciones_FOB_frutas[[#This Row],[Detalle]],Exportaciones_FOB_frutas[[#This Row],[Año]])</f>
        <v>PakistánNueces de nogal2019</v>
      </c>
      <c r="B1753" s="1" t="s">
        <v>144</v>
      </c>
      <c r="C1753" s="1" t="s">
        <v>4</v>
      </c>
      <c r="D1753" s="1" t="s">
        <v>14</v>
      </c>
      <c r="E1753" s="3">
        <v>0</v>
      </c>
      <c r="F1753" s="3">
        <v>0</v>
      </c>
      <c r="G1753" s="3">
        <v>0</v>
      </c>
      <c r="H1753" s="3">
        <v>0</v>
      </c>
      <c r="I1753" s="3">
        <v>110988.98</v>
      </c>
      <c r="J1753" s="3">
        <v>1183769.99</v>
      </c>
      <c r="K1753" s="3">
        <v>1530581.45</v>
      </c>
      <c r="L1753" s="3">
        <v>163668.62</v>
      </c>
      <c r="M1753" s="3">
        <v>0</v>
      </c>
      <c r="N1753" s="3">
        <v>0</v>
      </c>
      <c r="O1753" s="3">
        <v>0</v>
      </c>
      <c r="P1753" s="3">
        <v>0</v>
      </c>
      <c r="Q1753" s="3">
        <f>SUM(Exportaciones_FOB_frutas[[#This Row],[Enero]:[Diciembre]])</f>
        <v>2989009.04</v>
      </c>
      <c r="R1753" t="s">
        <v>236</v>
      </c>
      <c r="S1753">
        <v>2019</v>
      </c>
    </row>
    <row r="1754" spans="1:19" x14ac:dyDescent="0.35">
      <c r="A1754" s="3" t="str">
        <f>+_xlfn.CONCAT(Exportaciones_FOB_frutas[[#This Row],[País]],Exportaciones_FOB_frutas[[#This Row],[Detalle]],Exportaciones_FOB_frutas[[#This Row],[Año]])</f>
        <v>LituaniaNueces de nogal2019</v>
      </c>
      <c r="B1754" s="2" t="s">
        <v>121</v>
      </c>
      <c r="C1754" s="2" t="s">
        <v>4</v>
      </c>
      <c r="D1754" s="2" t="s">
        <v>14</v>
      </c>
      <c r="E1754" s="3">
        <v>336630.62</v>
      </c>
      <c r="F1754" s="3">
        <v>128366.42</v>
      </c>
      <c r="G1754" s="3">
        <v>51009.62</v>
      </c>
      <c r="H1754" s="3">
        <v>0</v>
      </c>
      <c r="I1754" s="3">
        <v>466456.13999999996</v>
      </c>
      <c r="J1754" s="3">
        <v>266578</v>
      </c>
      <c r="K1754" s="3">
        <v>491391.13</v>
      </c>
      <c r="L1754" s="3">
        <v>0</v>
      </c>
      <c r="M1754" s="3">
        <v>0</v>
      </c>
      <c r="N1754" s="3">
        <v>199615.37</v>
      </c>
      <c r="O1754" s="3">
        <v>256133.22999999998</v>
      </c>
      <c r="P1754" s="3">
        <v>0</v>
      </c>
      <c r="Q1754" s="3">
        <f>SUM(Exportaciones_FOB_frutas[[#This Row],[Enero]:[Diciembre]])</f>
        <v>2196180.5299999998</v>
      </c>
      <c r="R1754" t="s">
        <v>236</v>
      </c>
      <c r="S1754">
        <v>2019</v>
      </c>
    </row>
    <row r="1755" spans="1:19" x14ac:dyDescent="0.35">
      <c r="A1755" s="3" t="str">
        <f>+_xlfn.CONCAT(Exportaciones_FOB_frutas[[#This Row],[País]],Exportaciones_FOB_frutas[[#This Row],[Detalle]],Exportaciones_FOB_frutas[[#This Row],[Año]])</f>
        <v>MarruecosNueces de nogal2019</v>
      </c>
      <c r="B1755" s="1" t="s">
        <v>126</v>
      </c>
      <c r="C1755" s="1" t="s">
        <v>4</v>
      </c>
      <c r="D1755" s="1" t="s">
        <v>14</v>
      </c>
      <c r="E1755" s="3">
        <v>0</v>
      </c>
      <c r="F1755" s="3">
        <v>0</v>
      </c>
      <c r="G1755" s="3">
        <v>0</v>
      </c>
      <c r="H1755" s="3">
        <v>2226630.7599999998</v>
      </c>
      <c r="I1755" s="3">
        <v>3768803.76</v>
      </c>
      <c r="J1755" s="3">
        <v>2969362.55</v>
      </c>
      <c r="K1755" s="3">
        <v>3520848.98</v>
      </c>
      <c r="L1755" s="3">
        <v>1918401.02</v>
      </c>
      <c r="M1755" s="3">
        <v>535964.92000000004</v>
      </c>
      <c r="N1755" s="3">
        <v>431706.2</v>
      </c>
      <c r="O1755" s="3">
        <v>0</v>
      </c>
      <c r="P1755" s="3">
        <v>0</v>
      </c>
      <c r="Q1755" s="3">
        <f>SUM(Exportaciones_FOB_frutas[[#This Row],[Enero]:[Diciembre]])</f>
        <v>15371718.189999999</v>
      </c>
      <c r="R1755" t="s">
        <v>236</v>
      </c>
      <c r="S1755">
        <v>2019</v>
      </c>
    </row>
    <row r="1756" spans="1:19" x14ac:dyDescent="0.35">
      <c r="A1756" s="3" t="str">
        <f>+_xlfn.CONCAT(Exportaciones_FOB_frutas[[#This Row],[País]],Exportaciones_FOB_frutas[[#This Row],[Detalle]],Exportaciones_FOB_frutas[[#This Row],[Año]])</f>
        <v>República ChecaNueces de nogal2019</v>
      </c>
      <c r="B1756" s="2" t="s">
        <v>156</v>
      </c>
      <c r="C1756" s="2" t="s">
        <v>4</v>
      </c>
      <c r="D1756" s="2" t="s">
        <v>14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51350</v>
      </c>
      <c r="K1756" s="3">
        <v>0</v>
      </c>
      <c r="L1756" s="3">
        <v>63887.6</v>
      </c>
      <c r="M1756" s="3">
        <v>0</v>
      </c>
      <c r="N1756" s="3">
        <v>0</v>
      </c>
      <c r="O1756" s="3">
        <v>0</v>
      </c>
      <c r="P1756" s="3">
        <v>0</v>
      </c>
      <c r="Q1756" s="3">
        <f>SUM(Exportaciones_FOB_frutas[[#This Row],[Enero]:[Diciembre]])</f>
        <v>115237.6</v>
      </c>
      <c r="R1756" t="s">
        <v>236</v>
      </c>
      <c r="S1756">
        <v>2019</v>
      </c>
    </row>
    <row r="1757" spans="1:19" x14ac:dyDescent="0.35">
      <c r="A1757" s="3" t="str">
        <f>+_xlfn.CONCAT(Exportaciones_FOB_frutas[[#This Row],[País]],Exportaciones_FOB_frutas[[#This Row],[Detalle]],Exportaciones_FOB_frutas[[#This Row],[Año]])</f>
        <v>LetoniaNueces de nogal2019</v>
      </c>
      <c r="B1757" s="2" t="s">
        <v>117</v>
      </c>
      <c r="C1757" s="2" t="s">
        <v>4</v>
      </c>
      <c r="D1757" s="2" t="s">
        <v>14</v>
      </c>
      <c r="E1757" s="3">
        <v>0</v>
      </c>
      <c r="F1757" s="3">
        <v>188270</v>
      </c>
      <c r="G1757" s="3">
        <v>49573</v>
      </c>
      <c r="H1757" s="3">
        <v>0</v>
      </c>
      <c r="I1757" s="3">
        <v>0</v>
      </c>
      <c r="J1757" s="3">
        <v>69734</v>
      </c>
      <c r="K1757" s="3">
        <v>69843</v>
      </c>
      <c r="L1757" s="3">
        <v>0</v>
      </c>
      <c r="M1757" s="3">
        <v>69782</v>
      </c>
      <c r="N1757" s="3">
        <v>0</v>
      </c>
      <c r="O1757" s="3">
        <v>0</v>
      </c>
      <c r="P1757" s="3">
        <v>0</v>
      </c>
      <c r="Q1757" s="3">
        <f>SUM(Exportaciones_FOB_frutas[[#This Row],[Enero]:[Diciembre]])</f>
        <v>447202</v>
      </c>
      <c r="R1757" t="s">
        <v>236</v>
      </c>
      <c r="S1757">
        <v>2019</v>
      </c>
    </row>
    <row r="1758" spans="1:19" x14ac:dyDescent="0.35">
      <c r="A1758" s="3" t="str">
        <f>+_xlfn.CONCAT(Exportaciones_FOB_frutas[[#This Row],[País]],Exportaciones_FOB_frutas[[#This Row],[Detalle]],Exportaciones_FOB_frutas[[#This Row],[Año]])</f>
        <v>QatarNueces de nogal2019</v>
      </c>
      <c r="B1758" s="2" t="s">
        <v>154</v>
      </c>
      <c r="C1758" s="2" t="s">
        <v>4</v>
      </c>
      <c r="D1758" s="2" t="s">
        <v>14</v>
      </c>
      <c r="E1758" s="3">
        <v>0</v>
      </c>
      <c r="F1758" s="3">
        <v>0</v>
      </c>
      <c r="G1758" s="3">
        <v>0</v>
      </c>
      <c r="H1758" s="3">
        <v>0</v>
      </c>
      <c r="I1758" s="3">
        <v>27751.89</v>
      </c>
      <c r="J1758" s="3">
        <v>211007.93</v>
      </c>
      <c r="K1758" s="3">
        <v>202866.95</v>
      </c>
      <c r="L1758" s="3">
        <v>34209.46</v>
      </c>
      <c r="M1758" s="3">
        <v>0</v>
      </c>
      <c r="N1758" s="3">
        <v>0</v>
      </c>
      <c r="O1758" s="3">
        <v>0</v>
      </c>
      <c r="P1758" s="3">
        <v>0</v>
      </c>
      <c r="Q1758" s="3">
        <f>SUM(Exportaciones_FOB_frutas[[#This Row],[Enero]:[Diciembre]])</f>
        <v>475836.23000000004</v>
      </c>
      <c r="R1758" t="s">
        <v>236</v>
      </c>
      <c r="S1758">
        <v>2019</v>
      </c>
    </row>
    <row r="1759" spans="1:19" x14ac:dyDescent="0.35">
      <c r="A1759" s="3" t="str">
        <f>+_xlfn.CONCAT(Exportaciones_FOB_frutas[[#This Row],[País]],Exportaciones_FOB_frutas[[#This Row],[Detalle]],Exportaciones_FOB_frutas[[#This Row],[Año]])</f>
        <v>Sri LankaNueces de nogal2019</v>
      </c>
      <c r="B1759" s="2" t="s">
        <v>172</v>
      </c>
      <c r="C1759" s="2" t="s">
        <v>4</v>
      </c>
      <c r="D1759" s="2" t="s">
        <v>14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163275</v>
      </c>
      <c r="M1759" s="3">
        <v>0</v>
      </c>
      <c r="N1759" s="3">
        <v>0</v>
      </c>
      <c r="O1759" s="3">
        <v>0</v>
      </c>
      <c r="P1759" s="3">
        <v>0</v>
      </c>
      <c r="Q1759" s="3">
        <f>SUM(Exportaciones_FOB_frutas[[#This Row],[Enero]:[Diciembre]])</f>
        <v>163275</v>
      </c>
      <c r="R1759" t="s">
        <v>236</v>
      </c>
      <c r="S1759">
        <v>2019</v>
      </c>
    </row>
    <row r="1760" spans="1:19" x14ac:dyDescent="0.35">
      <c r="A1760" s="3" t="str">
        <f>+_xlfn.CONCAT(Exportaciones_FOB_frutas[[#This Row],[País]],Exportaciones_FOB_frutas[[#This Row],[Detalle]],Exportaciones_FOB_frutas[[#This Row],[Año]])</f>
        <v>LibanoNueces de nogal2019</v>
      </c>
      <c r="B1760" s="1" t="s">
        <v>118</v>
      </c>
      <c r="C1760" s="1" t="s">
        <v>4</v>
      </c>
      <c r="D1760" s="1" t="s">
        <v>14</v>
      </c>
      <c r="E1760" s="3">
        <v>0</v>
      </c>
      <c r="F1760" s="3">
        <v>0</v>
      </c>
      <c r="G1760" s="3">
        <v>0</v>
      </c>
      <c r="H1760" s="3">
        <v>107496</v>
      </c>
      <c r="I1760" s="3">
        <v>169257</v>
      </c>
      <c r="J1760" s="3">
        <v>862958.57</v>
      </c>
      <c r="K1760" s="3">
        <v>940242.65999999992</v>
      </c>
      <c r="L1760" s="3">
        <v>220580.18</v>
      </c>
      <c r="M1760" s="3">
        <v>38966.1</v>
      </c>
      <c r="N1760" s="3">
        <v>0</v>
      </c>
      <c r="O1760" s="3">
        <v>0</v>
      </c>
      <c r="P1760" s="3">
        <v>0</v>
      </c>
      <c r="Q1760" s="3">
        <f>SUM(Exportaciones_FOB_frutas[[#This Row],[Enero]:[Diciembre]])</f>
        <v>2339500.5099999998</v>
      </c>
      <c r="R1760" t="s">
        <v>236</v>
      </c>
      <c r="S1760">
        <v>2019</v>
      </c>
    </row>
    <row r="1761" spans="1:19" x14ac:dyDescent="0.35">
      <c r="A1761" s="3" t="str">
        <f>+_xlfn.CONCAT(Exportaciones_FOB_frutas[[#This Row],[País]],Exportaciones_FOB_frutas[[#This Row],[Detalle]],Exportaciones_FOB_frutas[[#This Row],[Año]])</f>
        <v>KuwaitNueces de nogal2019</v>
      </c>
      <c r="B1761" s="2" t="s">
        <v>115</v>
      </c>
      <c r="C1761" s="2" t="s">
        <v>4</v>
      </c>
      <c r="D1761" s="2" t="s">
        <v>14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472355.24</v>
      </c>
      <c r="K1761" s="3">
        <v>394340.79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f>SUM(Exportaciones_FOB_frutas[[#This Row],[Enero]:[Diciembre]])</f>
        <v>866696.03</v>
      </c>
      <c r="R1761" t="s">
        <v>236</v>
      </c>
      <c r="S1761">
        <v>2019</v>
      </c>
    </row>
    <row r="1762" spans="1:19" x14ac:dyDescent="0.35">
      <c r="A1762" s="3" t="str">
        <f>+_xlfn.CONCAT(Exportaciones_FOB_frutas[[#This Row],[País]],Exportaciones_FOB_frutas[[#This Row],[Detalle]],Exportaciones_FOB_frutas[[#This Row],[Año]])</f>
        <v>BelarusNueces de nogal2019</v>
      </c>
      <c r="B1762" s="1" t="s">
        <v>42</v>
      </c>
      <c r="C1762" s="1" t="s">
        <v>4</v>
      </c>
      <c r="D1762" s="1" t="s">
        <v>14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100261.98</v>
      </c>
      <c r="K1762" s="3">
        <v>0</v>
      </c>
      <c r="L1762" s="3">
        <v>364609.29000000004</v>
      </c>
      <c r="M1762" s="3">
        <v>397127.67999999999</v>
      </c>
      <c r="N1762" s="3">
        <v>263491</v>
      </c>
      <c r="O1762" s="3">
        <v>189333</v>
      </c>
      <c r="P1762" s="3">
        <v>0</v>
      </c>
      <c r="Q1762" s="3">
        <f>SUM(Exportaciones_FOB_frutas[[#This Row],[Enero]:[Diciembre]])</f>
        <v>1314822.95</v>
      </c>
      <c r="R1762" t="s">
        <v>236</v>
      </c>
      <c r="S1762">
        <v>2019</v>
      </c>
    </row>
    <row r="1763" spans="1:19" x14ac:dyDescent="0.35">
      <c r="A1763" s="3" t="str">
        <f>+_xlfn.CONCAT(Exportaciones_FOB_frutas[[#This Row],[País]],Exportaciones_FOB_frutas[[#This Row],[Detalle]],Exportaciones_FOB_frutas[[#This Row],[Año]])</f>
        <v>RumaniaNueces de nogal2019</v>
      </c>
      <c r="B1763" s="1" t="s">
        <v>160</v>
      </c>
      <c r="C1763" s="1" t="s">
        <v>4</v>
      </c>
      <c r="D1763" s="1" t="s">
        <v>14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138144.4</v>
      </c>
      <c r="L1763" s="3">
        <v>93731.4</v>
      </c>
      <c r="M1763" s="3">
        <v>0</v>
      </c>
      <c r="N1763" s="3">
        <v>38330</v>
      </c>
      <c r="O1763" s="3">
        <v>0</v>
      </c>
      <c r="P1763" s="3">
        <v>0</v>
      </c>
      <c r="Q1763" s="3">
        <f>SUM(Exportaciones_FOB_frutas[[#This Row],[Enero]:[Diciembre]])</f>
        <v>270205.8</v>
      </c>
      <c r="R1763" t="s">
        <v>236</v>
      </c>
      <c r="S1763">
        <v>2019</v>
      </c>
    </row>
    <row r="1764" spans="1:19" x14ac:dyDescent="0.35">
      <c r="A1764" s="3" t="str">
        <f>+_xlfn.CONCAT(Exportaciones_FOB_frutas[[#This Row],[País]],Exportaciones_FOB_frutas[[#This Row],[Detalle]],Exportaciones_FOB_frutas[[#This Row],[Año]])</f>
        <v>KazajstánNueces de nogal2019</v>
      </c>
      <c r="B1764" s="1" t="s">
        <v>112</v>
      </c>
      <c r="C1764" s="1" t="s">
        <v>4</v>
      </c>
      <c r="D1764" s="1" t="s">
        <v>14</v>
      </c>
      <c r="E1764" s="3">
        <v>245882.19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69875.360000000001</v>
      </c>
      <c r="N1764" s="3">
        <v>69875.360000000001</v>
      </c>
      <c r="O1764" s="3">
        <v>0</v>
      </c>
      <c r="P1764" s="3">
        <v>69879.360000000001</v>
      </c>
      <c r="Q1764" s="3">
        <f>SUM(Exportaciones_FOB_frutas[[#This Row],[Enero]:[Diciembre]])</f>
        <v>455512.26999999996</v>
      </c>
      <c r="R1764" t="s">
        <v>236</v>
      </c>
      <c r="S1764">
        <v>2019</v>
      </c>
    </row>
    <row r="1765" spans="1:19" x14ac:dyDescent="0.35">
      <c r="A1765" s="3" t="str">
        <f>+_xlfn.CONCAT(Exportaciones_FOB_frutas[[#This Row],[País]],Exportaciones_FOB_frutas[[#This Row],[Detalle]],Exportaciones_FOB_frutas[[#This Row],[Año]])</f>
        <v>EstoniaNueces de nogal2019</v>
      </c>
      <c r="B1765" s="2" t="s">
        <v>75</v>
      </c>
      <c r="C1765" s="2" t="s">
        <v>4</v>
      </c>
      <c r="D1765" s="2" t="s">
        <v>14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322215.82</v>
      </c>
      <c r="K1765" s="3">
        <v>166210.28</v>
      </c>
      <c r="L1765" s="3">
        <v>115688.08</v>
      </c>
      <c r="M1765" s="3">
        <v>0</v>
      </c>
      <c r="N1765" s="3">
        <v>0</v>
      </c>
      <c r="O1765" s="3">
        <v>0</v>
      </c>
      <c r="P1765" s="3">
        <v>0</v>
      </c>
      <c r="Q1765" s="3">
        <f>SUM(Exportaciones_FOB_frutas[[#This Row],[Enero]:[Diciembre]])</f>
        <v>604114.17999999993</v>
      </c>
      <c r="R1765" t="s">
        <v>236</v>
      </c>
      <c r="S1765">
        <v>2019</v>
      </c>
    </row>
    <row r="1766" spans="1:19" x14ac:dyDescent="0.35">
      <c r="A1766" s="3" t="str">
        <f>+_xlfn.CONCAT(Exportaciones_FOB_frutas[[#This Row],[País]],Exportaciones_FOB_frutas[[#This Row],[Detalle]],Exportaciones_FOB_frutas[[#This Row],[Año]])</f>
        <v>EsloveniaNueces de nogal2019</v>
      </c>
      <c r="B1766" s="2" t="s">
        <v>72</v>
      </c>
      <c r="C1766" s="2" t="s">
        <v>4</v>
      </c>
      <c r="D1766" s="2" t="s">
        <v>14</v>
      </c>
      <c r="E1766" s="3">
        <v>62865.7</v>
      </c>
      <c r="F1766" s="3">
        <v>0</v>
      </c>
      <c r="G1766" s="3">
        <v>0</v>
      </c>
      <c r="H1766" s="3">
        <v>0</v>
      </c>
      <c r="I1766" s="3">
        <v>0</v>
      </c>
      <c r="J1766" s="3">
        <v>245581</v>
      </c>
      <c r="K1766" s="3">
        <v>239806.56</v>
      </c>
      <c r="L1766" s="3">
        <v>321802</v>
      </c>
      <c r="M1766" s="3">
        <v>194652</v>
      </c>
      <c r="N1766" s="3">
        <v>194652</v>
      </c>
      <c r="O1766" s="3">
        <v>0</v>
      </c>
      <c r="P1766" s="3">
        <v>0</v>
      </c>
      <c r="Q1766" s="3">
        <f>SUM(Exportaciones_FOB_frutas[[#This Row],[Enero]:[Diciembre]])</f>
        <v>1259359.26</v>
      </c>
      <c r="R1766" t="s">
        <v>236</v>
      </c>
      <c r="S1766">
        <v>2019</v>
      </c>
    </row>
    <row r="1767" spans="1:19" x14ac:dyDescent="0.35">
      <c r="A1767" s="3" t="str">
        <f>+_xlfn.CONCAT(Exportaciones_FOB_frutas[[#This Row],[País]],Exportaciones_FOB_frutas[[#This Row],[Detalle]],Exportaciones_FOB_frutas[[#This Row],[Año]])</f>
        <v>Otros PaísesNueces de nogal2019</v>
      </c>
      <c r="B1767" s="1" t="s">
        <v>197</v>
      </c>
      <c r="C1767" s="1" t="s">
        <v>4</v>
      </c>
      <c r="D1767" s="1" t="s">
        <v>14</v>
      </c>
      <c r="E1767" s="3">
        <v>0</v>
      </c>
      <c r="F1767" s="3">
        <v>0</v>
      </c>
      <c r="G1767" s="3">
        <v>30662.2</v>
      </c>
      <c r="H1767" s="3">
        <v>0</v>
      </c>
      <c r="I1767" s="3">
        <v>10032.030000000001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23320.55</v>
      </c>
      <c r="P1767" s="3">
        <v>0</v>
      </c>
      <c r="Q1767" s="3">
        <f>SUM(Exportaciones_FOB_frutas[[#This Row],[Enero]:[Diciembre]])</f>
        <v>64014.78</v>
      </c>
      <c r="R1767" t="s">
        <v>236</v>
      </c>
      <c r="S1767">
        <v>2019</v>
      </c>
    </row>
    <row r="1768" spans="1:19" x14ac:dyDescent="0.35">
      <c r="A1768" s="3" t="str">
        <f>+_xlfn.CONCAT(Exportaciones_FOB_frutas[[#This Row],[País]],Exportaciones_FOB_frutas[[#This Row],[Detalle]],Exportaciones_FOB_frutas[[#This Row],[Año]])</f>
        <v>ChipreNueces de nogal2019</v>
      </c>
      <c r="B1768" s="2" t="s">
        <v>57</v>
      </c>
      <c r="C1768" s="2" t="s">
        <v>4</v>
      </c>
      <c r="D1768" s="2" t="s">
        <v>14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124142.47</v>
      </c>
      <c r="K1768" s="3">
        <v>0</v>
      </c>
      <c r="L1768" s="3">
        <v>58278</v>
      </c>
      <c r="M1768" s="3">
        <v>275017.90999999997</v>
      </c>
      <c r="N1768" s="3">
        <v>62841.26</v>
      </c>
      <c r="O1768" s="3">
        <v>0</v>
      </c>
      <c r="P1768" s="3">
        <v>71869</v>
      </c>
      <c r="Q1768" s="3">
        <f>SUM(Exportaciones_FOB_frutas[[#This Row],[Enero]:[Diciembre]])</f>
        <v>592148.64</v>
      </c>
      <c r="R1768" t="s">
        <v>236</v>
      </c>
      <c r="S1768">
        <v>2019</v>
      </c>
    </row>
    <row r="1769" spans="1:19" x14ac:dyDescent="0.35">
      <c r="A1769" s="3" t="str">
        <f>+_xlfn.CONCAT(Exportaciones_FOB_frutas[[#This Row],[País]],Exportaciones_FOB_frutas[[#This Row],[Detalle]],Exportaciones_FOB_frutas[[#This Row],[Año]])</f>
        <v>TunezNueces de nogal2019</v>
      </c>
      <c r="B1769" s="2" t="s">
        <v>188</v>
      </c>
      <c r="C1769" s="2" t="s">
        <v>4</v>
      </c>
      <c r="D1769" s="2" t="s">
        <v>14</v>
      </c>
      <c r="E1769" s="3">
        <v>0</v>
      </c>
      <c r="F1769" s="3">
        <v>192150</v>
      </c>
      <c r="G1769" s="3">
        <v>264450.02</v>
      </c>
      <c r="H1769" s="3">
        <v>0</v>
      </c>
      <c r="I1769" s="3">
        <v>61994</v>
      </c>
      <c r="J1769" s="3">
        <v>75065.45</v>
      </c>
      <c r="K1769" s="3">
        <v>0</v>
      </c>
      <c r="L1769" s="3">
        <v>115222.54</v>
      </c>
      <c r="M1769" s="3">
        <v>8792</v>
      </c>
      <c r="N1769" s="3">
        <v>0</v>
      </c>
      <c r="O1769" s="3">
        <v>104792</v>
      </c>
      <c r="P1769" s="3">
        <v>0</v>
      </c>
      <c r="Q1769" s="3">
        <f>SUM(Exportaciones_FOB_frutas[[#This Row],[Enero]:[Diciembre]])</f>
        <v>822466.01</v>
      </c>
      <c r="R1769" t="s">
        <v>236</v>
      </c>
      <c r="S1769">
        <v>2019</v>
      </c>
    </row>
    <row r="1770" spans="1:19" x14ac:dyDescent="0.35">
      <c r="A1770" s="3" t="str">
        <f>+_xlfn.CONCAT(Exportaciones_FOB_frutas[[#This Row],[País]],Exportaciones_FOB_frutas[[#This Row],[Detalle]],Exportaciones_FOB_frutas[[#This Row],[Año]])</f>
        <v>HungríaNueces de nogal2019</v>
      </c>
      <c r="B1770" s="1" t="s">
        <v>95</v>
      </c>
      <c r="C1770" s="1" t="s">
        <v>4</v>
      </c>
      <c r="D1770" s="1" t="s">
        <v>14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17774.189999999999</v>
      </c>
      <c r="O1770" s="3">
        <v>0</v>
      </c>
      <c r="P1770" s="3">
        <v>0</v>
      </c>
      <c r="Q1770" s="3">
        <f>SUM(Exportaciones_FOB_frutas[[#This Row],[Enero]:[Diciembre]])</f>
        <v>17774.189999999999</v>
      </c>
      <c r="R1770" t="s">
        <v>236</v>
      </c>
      <c r="S1770">
        <v>2019</v>
      </c>
    </row>
    <row r="1771" spans="1:19" x14ac:dyDescent="0.35">
      <c r="A1771" s="3" t="str">
        <f>+_xlfn.CONCAT(Exportaciones_FOB_frutas[[#This Row],[País]],Exportaciones_FOB_frutas[[#This Row],[Detalle]],Exportaciones_FOB_frutas[[#This Row],[Año]])</f>
        <v>IraqNueces de nogal2019</v>
      </c>
      <c r="B1771" s="1" t="s">
        <v>98</v>
      </c>
      <c r="C1771" s="1" t="s">
        <v>4</v>
      </c>
      <c r="D1771" s="1" t="s">
        <v>14</v>
      </c>
      <c r="E1771" s="3">
        <v>66141</v>
      </c>
      <c r="F1771" s="3">
        <v>52098</v>
      </c>
      <c r="G1771" s="3">
        <v>0</v>
      </c>
      <c r="H1771" s="3">
        <v>0</v>
      </c>
      <c r="I1771" s="3">
        <v>52526.879999999997</v>
      </c>
      <c r="J1771" s="3">
        <v>110284.25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f>SUM(Exportaciones_FOB_frutas[[#This Row],[Enero]:[Diciembre]])</f>
        <v>281050.13</v>
      </c>
      <c r="R1771" t="s">
        <v>236</v>
      </c>
      <c r="S1771">
        <v>2019</v>
      </c>
    </row>
    <row r="1772" spans="1:19" x14ac:dyDescent="0.35">
      <c r="A1772" s="3" t="str">
        <f>+_xlfn.CONCAT(Exportaciones_FOB_frutas[[#This Row],[País]],Exportaciones_FOB_frutas[[#This Row],[Detalle]],Exportaciones_FOB_frutas[[#This Row],[Año]])</f>
        <v>República EslovacaNueces de nogal2019</v>
      </c>
      <c r="B1772" s="1" t="s">
        <v>159</v>
      </c>
      <c r="C1772" s="1" t="s">
        <v>4</v>
      </c>
      <c r="D1772" s="1" t="s">
        <v>14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159402</v>
      </c>
      <c r="M1772" s="3">
        <v>0</v>
      </c>
      <c r="N1772" s="3">
        <v>0</v>
      </c>
      <c r="O1772" s="3">
        <v>0</v>
      </c>
      <c r="P1772" s="3">
        <v>0</v>
      </c>
      <c r="Q1772" s="3">
        <f>SUM(Exportaciones_FOB_frutas[[#This Row],[Enero]:[Diciembre]])</f>
        <v>159402</v>
      </c>
      <c r="R1772" t="s">
        <v>236</v>
      </c>
      <c r="S1772">
        <v>2019</v>
      </c>
    </row>
    <row r="1773" spans="1:19" x14ac:dyDescent="0.35">
      <c r="A1773" s="3" t="str">
        <f>+_xlfn.CONCAT(Exportaciones_FOB_frutas[[#This Row],[País]],Exportaciones_FOB_frutas[[#This Row],[Detalle]],Exportaciones_FOB_frutas[[#This Row],[Año]])</f>
        <v>MongoliaNueces de nogal2019</v>
      </c>
      <c r="B1773" s="1" t="s">
        <v>133</v>
      </c>
      <c r="C1773" s="1" t="s">
        <v>4</v>
      </c>
      <c r="D1773" s="1" t="s">
        <v>14</v>
      </c>
      <c r="E1773" s="3">
        <v>0</v>
      </c>
      <c r="F1773" s="3">
        <v>0</v>
      </c>
      <c r="G1773" s="3">
        <v>0</v>
      </c>
      <c r="H1773" s="3">
        <v>7200</v>
      </c>
      <c r="I1773" s="3">
        <v>31625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f>SUM(Exportaciones_FOB_frutas[[#This Row],[Enero]:[Diciembre]])</f>
        <v>38825</v>
      </c>
      <c r="R1773" t="s">
        <v>236</v>
      </c>
      <c r="S1773">
        <v>2019</v>
      </c>
    </row>
    <row r="1774" spans="1:19" x14ac:dyDescent="0.35">
      <c r="A1774" s="3" t="str">
        <f>+_xlfn.CONCAT(Exportaciones_FOB_frutas[[#This Row],[País]],Exportaciones_FOB_frutas[[#This Row],[Detalle]],Exportaciones_FOB_frutas[[#This Row],[Año]])</f>
        <v>SiriaNueces de nogal2019</v>
      </c>
      <c r="B1774" s="1" t="s">
        <v>171</v>
      </c>
      <c r="C1774" s="1" t="s">
        <v>4</v>
      </c>
      <c r="D1774" s="1" t="s">
        <v>14</v>
      </c>
      <c r="E1774" s="3">
        <v>0</v>
      </c>
      <c r="F1774" s="3">
        <v>0</v>
      </c>
      <c r="G1774" s="3">
        <v>0</v>
      </c>
      <c r="H1774" s="3">
        <v>0</v>
      </c>
      <c r="I1774" s="3">
        <v>107781</v>
      </c>
      <c r="J1774" s="3">
        <v>346804.94</v>
      </c>
      <c r="K1774" s="3">
        <v>220764</v>
      </c>
      <c r="L1774" s="3">
        <v>55837.26</v>
      </c>
      <c r="M1774" s="3">
        <v>0</v>
      </c>
      <c r="N1774" s="3">
        <v>119712</v>
      </c>
      <c r="O1774" s="3">
        <v>55802.5</v>
      </c>
      <c r="P1774" s="3">
        <v>0</v>
      </c>
      <c r="Q1774" s="3">
        <f>SUM(Exportaciones_FOB_frutas[[#This Row],[Enero]:[Diciembre]])</f>
        <v>906701.7</v>
      </c>
      <c r="R1774" t="s">
        <v>236</v>
      </c>
      <c r="S1774">
        <v>2019</v>
      </c>
    </row>
    <row r="1775" spans="1:19" x14ac:dyDescent="0.35">
      <c r="A1775" s="3" t="str">
        <f>+_xlfn.CONCAT(Exportaciones_FOB_frutas[[#This Row],[País]],Exportaciones_FOB_frutas[[#This Row],[Detalle]],Exportaciones_FOB_frutas[[#This Row],[Año]])</f>
        <v>AzerbaiyanNueces de nogal2019</v>
      </c>
      <c r="B1775" s="2" t="s">
        <v>37</v>
      </c>
      <c r="C1775" s="2" t="s">
        <v>4</v>
      </c>
      <c r="D1775" s="2" t="s">
        <v>14</v>
      </c>
      <c r="E1775" s="3">
        <v>0</v>
      </c>
      <c r="F1775" s="3">
        <v>0</v>
      </c>
      <c r="G1775" s="3">
        <v>0</v>
      </c>
      <c r="H1775" s="3">
        <v>0</v>
      </c>
      <c r="I1775" s="3">
        <v>64721.23</v>
      </c>
      <c r="J1775" s="3">
        <v>71405.179999999993</v>
      </c>
      <c r="K1775" s="3">
        <v>180919.94</v>
      </c>
      <c r="L1775" s="3">
        <v>69600</v>
      </c>
      <c r="M1775" s="3">
        <v>0</v>
      </c>
      <c r="N1775" s="3">
        <v>0</v>
      </c>
      <c r="O1775" s="3">
        <v>0</v>
      </c>
      <c r="P1775" s="3">
        <v>0</v>
      </c>
      <c r="Q1775" s="3">
        <f>SUM(Exportaciones_FOB_frutas[[#This Row],[Enero]:[Diciembre]])</f>
        <v>386646.35</v>
      </c>
      <c r="R1775" t="s">
        <v>236</v>
      </c>
      <c r="S1775">
        <v>2019</v>
      </c>
    </row>
    <row r="1776" spans="1:19" x14ac:dyDescent="0.35">
      <c r="A1776" s="3" t="str">
        <f>+_xlfn.CONCAT(Exportaciones_FOB_frutas[[#This Row],[País]],Exportaciones_FOB_frutas[[#This Row],[Detalle]],Exportaciones_FOB_frutas[[#This Row],[Año]])</f>
        <v>KirgistánNueces de nogal2019</v>
      </c>
      <c r="B1776" s="1" t="s">
        <v>114</v>
      </c>
      <c r="C1776" s="1" t="s">
        <v>4</v>
      </c>
      <c r="D1776" s="1" t="s">
        <v>14</v>
      </c>
      <c r="E1776" s="3">
        <v>0</v>
      </c>
      <c r="F1776" s="3">
        <v>0</v>
      </c>
      <c r="G1776" s="3">
        <v>0</v>
      </c>
      <c r="H1776" s="3">
        <v>0</v>
      </c>
      <c r="I1776" s="3">
        <v>45705.87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f>SUM(Exportaciones_FOB_frutas[[#This Row],[Enero]:[Diciembre]])</f>
        <v>45705.87</v>
      </c>
      <c r="R1776" t="s">
        <v>236</v>
      </c>
      <c r="S1776">
        <v>2019</v>
      </c>
    </row>
    <row r="1777" spans="1:19" x14ac:dyDescent="0.35">
      <c r="A1777" s="3" t="str">
        <f>+_xlfn.CONCAT(Exportaciones_FOB_frutas[[#This Row],[País]],Exportaciones_FOB_frutas[[#This Row],[Detalle]],Exportaciones_FOB_frutas[[#This Row],[Año]])</f>
        <v>ChinaNueces de nogal2018</v>
      </c>
      <c r="B1777" s="2" t="s">
        <v>56</v>
      </c>
      <c r="C1777" s="2" t="s">
        <v>4</v>
      </c>
      <c r="D1777" s="2" t="s">
        <v>14</v>
      </c>
      <c r="E1777" s="3">
        <v>0</v>
      </c>
      <c r="F1777" s="3">
        <v>0</v>
      </c>
      <c r="G1777" s="3">
        <v>0</v>
      </c>
      <c r="H1777" s="3">
        <v>0</v>
      </c>
      <c r="I1777" s="3">
        <v>332110.94</v>
      </c>
      <c r="J1777" s="3">
        <v>226116</v>
      </c>
      <c r="K1777" s="3">
        <v>1069993.8400000001</v>
      </c>
      <c r="L1777" s="3">
        <v>2370735.9</v>
      </c>
      <c r="M1777" s="3">
        <v>1822504.7600000002</v>
      </c>
      <c r="N1777" s="3">
        <v>1196488.6800000002</v>
      </c>
      <c r="O1777" s="3">
        <v>0</v>
      </c>
      <c r="P1777" s="3">
        <v>336791.77</v>
      </c>
      <c r="Q1777" s="3">
        <f>SUM(Exportaciones_FOB_frutas[[#This Row],[Enero]:[Diciembre]])</f>
        <v>7354741.8899999987</v>
      </c>
      <c r="R1777" t="s">
        <v>236</v>
      </c>
      <c r="S1777">
        <v>2018</v>
      </c>
    </row>
    <row r="1778" spans="1:19" x14ac:dyDescent="0.35">
      <c r="A1778" s="3" t="str">
        <f>+_xlfn.CONCAT(Exportaciones_FOB_frutas[[#This Row],[País]],Exportaciones_FOB_frutas[[#This Row],[Detalle]],Exportaciones_FOB_frutas[[#This Row],[Año]])</f>
        <v>Estados Unidos de AméricaNueces de nogal2018</v>
      </c>
      <c r="B1778" s="2" t="s">
        <v>74</v>
      </c>
      <c r="C1778" s="2" t="s">
        <v>4</v>
      </c>
      <c r="D1778" s="2" t="s">
        <v>14</v>
      </c>
      <c r="E1778" s="3">
        <v>162579</v>
      </c>
      <c r="F1778" s="3">
        <v>121867</v>
      </c>
      <c r="G1778" s="3">
        <v>164474.20000000001</v>
      </c>
      <c r="H1778" s="3">
        <v>0</v>
      </c>
      <c r="I1778" s="3">
        <v>0</v>
      </c>
      <c r="J1778" s="3">
        <v>0</v>
      </c>
      <c r="K1778" s="3">
        <v>898148.63</v>
      </c>
      <c r="L1778" s="3">
        <v>306698.82</v>
      </c>
      <c r="M1778" s="3">
        <v>284237.75</v>
      </c>
      <c r="N1778" s="3">
        <v>0</v>
      </c>
      <c r="O1778" s="3">
        <v>0</v>
      </c>
      <c r="P1778" s="3">
        <v>136985</v>
      </c>
      <c r="Q1778" s="3">
        <f>SUM(Exportaciones_FOB_frutas[[#This Row],[Enero]:[Diciembre]])</f>
        <v>2074990.4000000001</v>
      </c>
      <c r="R1778" t="s">
        <v>236</v>
      </c>
      <c r="S1778">
        <v>2018</v>
      </c>
    </row>
    <row r="1779" spans="1:19" x14ac:dyDescent="0.35">
      <c r="A1779" s="3" t="str">
        <f>+_xlfn.CONCAT(Exportaciones_FOB_frutas[[#This Row],[País]],Exportaciones_FOB_frutas[[#This Row],[Detalle]],Exportaciones_FOB_frutas[[#This Row],[Año]])</f>
        <v>JapónNueces de nogal2018</v>
      </c>
      <c r="B1779" s="2" t="s">
        <v>110</v>
      </c>
      <c r="C1779" s="2" t="s">
        <v>4</v>
      </c>
      <c r="D1779" s="2" t="s">
        <v>14</v>
      </c>
      <c r="E1779" s="3">
        <v>0</v>
      </c>
      <c r="F1779" s="3">
        <v>105988</v>
      </c>
      <c r="G1779" s="3">
        <v>0</v>
      </c>
      <c r="H1779" s="3">
        <v>0</v>
      </c>
      <c r="I1779" s="3">
        <v>296250.2</v>
      </c>
      <c r="J1779" s="3">
        <v>739619.2</v>
      </c>
      <c r="K1779" s="3">
        <v>242934.84000000003</v>
      </c>
      <c r="L1779" s="3">
        <v>577257.6</v>
      </c>
      <c r="M1779" s="3">
        <v>569915.80000000005</v>
      </c>
      <c r="N1779" s="3">
        <v>433131.64999999997</v>
      </c>
      <c r="O1779" s="3">
        <v>229983.8</v>
      </c>
      <c r="P1779" s="3">
        <v>49610</v>
      </c>
      <c r="Q1779" s="3">
        <f>SUM(Exportaciones_FOB_frutas[[#This Row],[Enero]:[Diciembre]])</f>
        <v>3244691.0899999994</v>
      </c>
      <c r="R1779" t="s">
        <v>236</v>
      </c>
      <c r="S1779">
        <v>2018</v>
      </c>
    </row>
    <row r="1780" spans="1:19" x14ac:dyDescent="0.35">
      <c r="A1780" s="3" t="str">
        <f>+_xlfn.CONCAT(Exportaciones_FOB_frutas[[#This Row],[País]],Exportaciones_FOB_frutas[[#This Row],[Detalle]],Exportaciones_FOB_frutas[[#This Row],[Año]])</f>
        <v>Corea del SurNueces de nogal2018</v>
      </c>
      <c r="B1780" s="1" t="s">
        <v>60</v>
      </c>
      <c r="C1780" s="1" t="s">
        <v>4</v>
      </c>
      <c r="D1780" s="1" t="s">
        <v>14</v>
      </c>
      <c r="E1780" s="3">
        <v>0</v>
      </c>
      <c r="F1780" s="3">
        <v>0</v>
      </c>
      <c r="G1780" s="3">
        <v>0</v>
      </c>
      <c r="H1780" s="3">
        <v>0</v>
      </c>
      <c r="I1780" s="3">
        <v>94192</v>
      </c>
      <c r="J1780" s="3">
        <v>478557.4</v>
      </c>
      <c r="K1780" s="3">
        <v>646978.1</v>
      </c>
      <c r="L1780" s="3">
        <v>321274.8</v>
      </c>
      <c r="M1780" s="3">
        <v>292229</v>
      </c>
      <c r="N1780" s="3">
        <v>87470</v>
      </c>
      <c r="O1780" s="3">
        <v>0</v>
      </c>
      <c r="P1780" s="3">
        <v>0</v>
      </c>
      <c r="Q1780" s="3">
        <f>SUM(Exportaciones_FOB_frutas[[#This Row],[Enero]:[Diciembre]])</f>
        <v>1920701.3</v>
      </c>
      <c r="R1780" t="s">
        <v>236</v>
      </c>
      <c r="S1780">
        <v>2018</v>
      </c>
    </row>
    <row r="1781" spans="1:19" x14ac:dyDescent="0.35">
      <c r="A1781" s="3" t="str">
        <f>+_xlfn.CONCAT(Exportaciones_FOB_frutas[[#This Row],[País]],Exportaciones_FOB_frutas[[#This Row],[Detalle]],Exportaciones_FOB_frutas[[#This Row],[Año]])</f>
        <v>BrasilNueces de nogal2018</v>
      </c>
      <c r="B1781" s="1" t="s">
        <v>49</v>
      </c>
      <c r="C1781" s="1" t="s">
        <v>4</v>
      </c>
      <c r="D1781" s="1" t="s">
        <v>14</v>
      </c>
      <c r="E1781" s="3">
        <v>1411661</v>
      </c>
      <c r="F1781" s="3">
        <v>1437320.5</v>
      </c>
      <c r="G1781" s="3">
        <v>1083764.52</v>
      </c>
      <c r="H1781" s="3">
        <v>557785</v>
      </c>
      <c r="I1781" s="3">
        <v>1472460.37</v>
      </c>
      <c r="J1781" s="3">
        <v>2798014.7800000003</v>
      </c>
      <c r="K1781" s="3">
        <v>3060608.95</v>
      </c>
      <c r="L1781" s="3">
        <v>3522429.63</v>
      </c>
      <c r="M1781" s="3">
        <v>2351131.69</v>
      </c>
      <c r="N1781" s="3">
        <v>5023519.18</v>
      </c>
      <c r="O1781" s="3">
        <v>2750525.3600000003</v>
      </c>
      <c r="P1781" s="3">
        <v>2021924.3</v>
      </c>
      <c r="Q1781" s="3">
        <f>SUM(Exportaciones_FOB_frutas[[#This Row],[Enero]:[Diciembre]])</f>
        <v>27491145.280000001</v>
      </c>
      <c r="R1781" t="s">
        <v>236</v>
      </c>
      <c r="S1781">
        <v>2018</v>
      </c>
    </row>
    <row r="1782" spans="1:19" x14ac:dyDescent="0.35">
      <c r="A1782" s="3" t="str">
        <f>+_xlfn.CONCAT(Exportaciones_FOB_frutas[[#This Row],[País]],Exportaciones_FOB_frutas[[#This Row],[Detalle]],Exportaciones_FOB_frutas[[#This Row],[Año]])</f>
        <v>PerúNueces de nogal2018</v>
      </c>
      <c r="B1782" s="2" t="s">
        <v>149</v>
      </c>
      <c r="C1782" s="2" t="s">
        <v>4</v>
      </c>
      <c r="D1782" s="2" t="s">
        <v>14</v>
      </c>
      <c r="E1782" s="3">
        <v>8400</v>
      </c>
      <c r="F1782" s="3">
        <v>73225.94</v>
      </c>
      <c r="G1782" s="3">
        <v>189000</v>
      </c>
      <c r="H1782" s="3">
        <v>165600</v>
      </c>
      <c r="I1782" s="3">
        <v>659345.61</v>
      </c>
      <c r="J1782" s="3">
        <v>365246.02999999997</v>
      </c>
      <c r="K1782" s="3">
        <v>78600</v>
      </c>
      <c r="L1782" s="3">
        <v>49451.64</v>
      </c>
      <c r="M1782" s="3">
        <v>324026.38000000006</v>
      </c>
      <c r="N1782" s="3">
        <v>298848.57</v>
      </c>
      <c r="O1782" s="3">
        <v>130392.51</v>
      </c>
      <c r="P1782" s="3">
        <v>0</v>
      </c>
      <c r="Q1782" s="3">
        <f>SUM(Exportaciones_FOB_frutas[[#This Row],[Enero]:[Diciembre]])</f>
        <v>2342136.6799999997</v>
      </c>
      <c r="R1782" t="s">
        <v>236</v>
      </c>
      <c r="S1782">
        <v>2018</v>
      </c>
    </row>
    <row r="1783" spans="1:19" x14ac:dyDescent="0.35">
      <c r="A1783" s="3" t="str">
        <f>+_xlfn.CONCAT(Exportaciones_FOB_frutas[[#This Row],[País]],Exportaciones_FOB_frutas[[#This Row],[Detalle]],Exportaciones_FOB_frutas[[#This Row],[Año]])</f>
        <v>EspañaNueces de nogal2018</v>
      </c>
      <c r="B1783" s="1" t="s">
        <v>73</v>
      </c>
      <c r="C1783" s="1" t="s">
        <v>4</v>
      </c>
      <c r="D1783" s="1" t="s">
        <v>14</v>
      </c>
      <c r="E1783" s="3">
        <v>250004.8</v>
      </c>
      <c r="F1783" s="3">
        <v>144784.29999999999</v>
      </c>
      <c r="G1783" s="3">
        <v>123525</v>
      </c>
      <c r="H1783" s="3">
        <v>236202.15</v>
      </c>
      <c r="I1783" s="3">
        <v>3276417.7800000003</v>
      </c>
      <c r="J1783" s="3">
        <v>3570793.3499999996</v>
      </c>
      <c r="K1783" s="3">
        <v>4691733.5199999996</v>
      </c>
      <c r="L1783" s="3">
        <v>5755676.4399999995</v>
      </c>
      <c r="M1783" s="3">
        <v>2027486.15</v>
      </c>
      <c r="N1783" s="3">
        <v>1785783.66</v>
      </c>
      <c r="O1783" s="3">
        <v>837300.89999999991</v>
      </c>
      <c r="P1783" s="3">
        <v>807533.04</v>
      </c>
      <c r="Q1783" s="3">
        <f>SUM(Exportaciones_FOB_frutas[[#This Row],[Enero]:[Diciembre]])</f>
        <v>23507241.089999992</v>
      </c>
      <c r="R1783" t="s">
        <v>236</v>
      </c>
      <c r="S1783">
        <v>2018</v>
      </c>
    </row>
    <row r="1784" spans="1:19" x14ac:dyDescent="0.35">
      <c r="A1784" s="3" t="str">
        <f>+_xlfn.CONCAT(Exportaciones_FOB_frutas[[#This Row],[País]],Exportaciones_FOB_frutas[[#This Row],[Detalle]],Exportaciones_FOB_frutas[[#This Row],[Año]])</f>
        <v>HolandaNueces de nogal2018</v>
      </c>
      <c r="B1784" s="2" t="s">
        <v>92</v>
      </c>
      <c r="C1784" s="2" t="s">
        <v>4</v>
      </c>
      <c r="D1784" s="2" t="s">
        <v>14</v>
      </c>
      <c r="E1784" s="3">
        <v>1116551.48</v>
      </c>
      <c r="F1784" s="3">
        <v>430651.45</v>
      </c>
      <c r="G1784" s="3">
        <v>0</v>
      </c>
      <c r="H1784" s="3">
        <v>0</v>
      </c>
      <c r="I1784" s="3">
        <v>855136.15999999992</v>
      </c>
      <c r="J1784" s="3">
        <v>2453896.84</v>
      </c>
      <c r="K1784" s="3">
        <v>3414976.51</v>
      </c>
      <c r="L1784" s="3">
        <v>1615804.96</v>
      </c>
      <c r="M1784" s="3">
        <v>1650817.1</v>
      </c>
      <c r="N1784" s="3">
        <v>3037306.02</v>
      </c>
      <c r="O1784" s="3">
        <v>1343873.3</v>
      </c>
      <c r="P1784" s="3">
        <v>556725.41</v>
      </c>
      <c r="Q1784" s="3">
        <f>SUM(Exportaciones_FOB_frutas[[#This Row],[Enero]:[Diciembre]])</f>
        <v>16475739.229999999</v>
      </c>
      <c r="R1784" t="s">
        <v>236</v>
      </c>
      <c r="S1784">
        <v>2018</v>
      </c>
    </row>
    <row r="1785" spans="1:19" x14ac:dyDescent="0.35">
      <c r="A1785" s="3" t="str">
        <f>+_xlfn.CONCAT(Exportaciones_FOB_frutas[[#This Row],[País]],Exportaciones_FOB_frutas[[#This Row],[Detalle]],Exportaciones_FOB_frutas[[#This Row],[Año]])</f>
        <v>IndiaNueces de nogal2018</v>
      </c>
      <c r="B1785" s="1" t="s">
        <v>96</v>
      </c>
      <c r="C1785" s="1" t="s">
        <v>4</v>
      </c>
      <c r="D1785" s="1" t="s">
        <v>14</v>
      </c>
      <c r="E1785" s="3">
        <v>0</v>
      </c>
      <c r="F1785" s="3">
        <v>125256</v>
      </c>
      <c r="G1785" s="3">
        <v>0</v>
      </c>
      <c r="H1785" s="3">
        <v>0</v>
      </c>
      <c r="I1785" s="3">
        <v>4576008.74</v>
      </c>
      <c r="J1785" s="3">
        <v>6612940.9199999999</v>
      </c>
      <c r="K1785" s="3">
        <v>4116415.47</v>
      </c>
      <c r="L1785" s="3">
        <v>4111707.37</v>
      </c>
      <c r="M1785" s="3">
        <v>2917870.92</v>
      </c>
      <c r="N1785" s="3">
        <v>1650688.81</v>
      </c>
      <c r="O1785" s="3">
        <v>478651.44</v>
      </c>
      <c r="P1785" s="3">
        <v>40827.58</v>
      </c>
      <c r="Q1785" s="3">
        <f>SUM(Exportaciones_FOB_frutas[[#This Row],[Enero]:[Diciembre]])</f>
        <v>24630367.25</v>
      </c>
      <c r="R1785" t="s">
        <v>236</v>
      </c>
      <c r="S1785">
        <v>2018</v>
      </c>
    </row>
    <row r="1786" spans="1:19" x14ac:dyDescent="0.35">
      <c r="A1786" s="3" t="str">
        <f>+_xlfn.CONCAT(Exportaciones_FOB_frutas[[#This Row],[País]],Exportaciones_FOB_frutas[[#This Row],[Detalle]],Exportaciones_FOB_frutas[[#This Row],[Año]])</f>
        <v>MéxicoNueces de nogal2018</v>
      </c>
      <c r="B1786" s="1" t="s">
        <v>130</v>
      </c>
      <c r="C1786" s="1" t="s">
        <v>4</v>
      </c>
      <c r="D1786" s="1" t="s">
        <v>14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144400</v>
      </c>
      <c r="L1786" s="3">
        <v>43038.34</v>
      </c>
      <c r="M1786" s="3">
        <v>69111.73</v>
      </c>
      <c r="N1786" s="3">
        <v>77035</v>
      </c>
      <c r="O1786" s="3">
        <v>0</v>
      </c>
      <c r="P1786" s="3">
        <v>77000</v>
      </c>
      <c r="Q1786" s="3">
        <f>SUM(Exportaciones_FOB_frutas[[#This Row],[Enero]:[Diciembre]])</f>
        <v>410585.07</v>
      </c>
      <c r="R1786" t="s">
        <v>236</v>
      </c>
      <c r="S1786">
        <v>2018</v>
      </c>
    </row>
    <row r="1787" spans="1:19" x14ac:dyDescent="0.35">
      <c r="A1787" s="3" t="str">
        <f>+_xlfn.CONCAT(Exportaciones_FOB_frutas[[#This Row],[País]],Exportaciones_FOB_frutas[[#This Row],[Detalle]],Exportaciones_FOB_frutas[[#This Row],[Año]])</f>
        <v>Taiwán (Formosa)Nueces de nogal2018</v>
      </c>
      <c r="B1787" s="2" t="s">
        <v>179</v>
      </c>
      <c r="C1787" s="2" t="s">
        <v>4</v>
      </c>
      <c r="D1787" s="2" t="s">
        <v>14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84682</v>
      </c>
      <c r="M1787" s="3">
        <v>0</v>
      </c>
      <c r="N1787" s="3">
        <v>0</v>
      </c>
      <c r="O1787" s="3">
        <v>0</v>
      </c>
      <c r="P1787" s="3">
        <v>87086</v>
      </c>
      <c r="Q1787" s="3">
        <f>SUM(Exportaciones_FOB_frutas[[#This Row],[Enero]:[Diciembre]])</f>
        <v>171768</v>
      </c>
      <c r="R1787" t="s">
        <v>236</v>
      </c>
      <c r="S1787">
        <v>2018</v>
      </c>
    </row>
    <row r="1788" spans="1:19" x14ac:dyDescent="0.35">
      <c r="A1788" s="3" t="str">
        <f>+_xlfn.CONCAT(Exportaciones_FOB_frutas[[#This Row],[País]],Exportaciones_FOB_frutas[[#This Row],[Detalle]],Exportaciones_FOB_frutas[[#This Row],[Año]])</f>
        <v>CanadáNueces de nogal2018</v>
      </c>
      <c r="B1788" s="2" t="s">
        <v>55</v>
      </c>
      <c r="C1788" s="2" t="s">
        <v>4</v>
      </c>
      <c r="D1788" s="2" t="s">
        <v>14</v>
      </c>
      <c r="E1788" s="3">
        <v>338074.36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77250</v>
      </c>
      <c r="L1788" s="3">
        <v>119762.62</v>
      </c>
      <c r="M1788" s="3">
        <v>0</v>
      </c>
      <c r="N1788" s="3">
        <v>0</v>
      </c>
      <c r="O1788" s="3">
        <v>0</v>
      </c>
      <c r="P1788" s="3">
        <v>141703.41</v>
      </c>
      <c r="Q1788" s="3">
        <f>SUM(Exportaciones_FOB_frutas[[#This Row],[Enero]:[Diciembre]])</f>
        <v>676790.39</v>
      </c>
      <c r="R1788" t="s">
        <v>236</v>
      </c>
      <c r="S1788">
        <v>2018</v>
      </c>
    </row>
    <row r="1789" spans="1:19" x14ac:dyDescent="0.35">
      <c r="A1789" s="3" t="str">
        <f>+_xlfn.CONCAT(Exportaciones_FOB_frutas[[#This Row],[País]],Exportaciones_FOB_frutas[[#This Row],[Detalle]],Exportaciones_FOB_frutas[[#This Row],[Año]])</f>
        <v>SuizaNueces de nogal2018</v>
      </c>
      <c r="B1789" s="2" t="s">
        <v>176</v>
      </c>
      <c r="C1789" s="2" t="s">
        <v>4</v>
      </c>
      <c r="D1789" s="2" t="s">
        <v>14</v>
      </c>
      <c r="E1789" s="3">
        <v>1342415.56</v>
      </c>
      <c r="F1789" s="3">
        <v>397509.16000000003</v>
      </c>
      <c r="G1789" s="3">
        <v>0</v>
      </c>
      <c r="H1789" s="3">
        <v>225165</v>
      </c>
      <c r="I1789" s="3">
        <v>126915</v>
      </c>
      <c r="J1789" s="3">
        <v>669919.81999999995</v>
      </c>
      <c r="K1789" s="3">
        <v>1399081.4100000001</v>
      </c>
      <c r="L1789" s="3">
        <v>1715588.33</v>
      </c>
      <c r="M1789" s="3">
        <v>685030</v>
      </c>
      <c r="N1789" s="3">
        <v>1398545.22</v>
      </c>
      <c r="O1789" s="3">
        <v>1362569.12</v>
      </c>
      <c r="P1789" s="3">
        <v>508570.41000000003</v>
      </c>
      <c r="Q1789" s="3">
        <f>SUM(Exportaciones_FOB_frutas[[#This Row],[Enero]:[Diciembre]])</f>
        <v>9831309.0300000012</v>
      </c>
      <c r="R1789" t="s">
        <v>236</v>
      </c>
      <c r="S1789">
        <v>2018</v>
      </c>
    </row>
    <row r="1790" spans="1:19" x14ac:dyDescent="0.35">
      <c r="A1790" s="3" t="str">
        <f>+_xlfn.CONCAT(Exportaciones_FOB_frutas[[#This Row],[País]],Exportaciones_FOB_frutas[[#This Row],[Detalle]],Exportaciones_FOB_frutas[[#This Row],[Año]])</f>
        <v>FranciaNueces de nogal2018</v>
      </c>
      <c r="B1790" s="1" t="s">
        <v>80</v>
      </c>
      <c r="C1790" s="1" t="s">
        <v>4</v>
      </c>
      <c r="D1790" s="1" t="s">
        <v>14</v>
      </c>
      <c r="E1790" s="3">
        <v>271711.82999999996</v>
      </c>
      <c r="F1790" s="3">
        <v>339762.26</v>
      </c>
      <c r="G1790" s="3">
        <v>263448.32000000001</v>
      </c>
      <c r="H1790" s="3">
        <v>0</v>
      </c>
      <c r="I1790" s="3">
        <v>333213.31</v>
      </c>
      <c r="J1790" s="3">
        <v>661208.89</v>
      </c>
      <c r="K1790" s="3">
        <v>1382098.72</v>
      </c>
      <c r="L1790" s="3">
        <v>844542.11</v>
      </c>
      <c r="M1790" s="3">
        <v>1394533.47</v>
      </c>
      <c r="N1790" s="3">
        <v>944104.01</v>
      </c>
      <c r="O1790" s="3">
        <v>2211173.21</v>
      </c>
      <c r="P1790" s="3">
        <v>1012382.8400000001</v>
      </c>
      <c r="Q1790" s="3">
        <f>SUM(Exportaciones_FOB_frutas[[#This Row],[Enero]:[Diciembre]])</f>
        <v>9658178.9699999988</v>
      </c>
      <c r="R1790" t="s">
        <v>236</v>
      </c>
      <c r="S1790">
        <v>2018</v>
      </c>
    </row>
    <row r="1791" spans="1:19" x14ac:dyDescent="0.35">
      <c r="A1791" s="3" t="str">
        <f>+_xlfn.CONCAT(Exportaciones_FOB_frutas[[#This Row],[País]],Exportaciones_FOB_frutas[[#This Row],[Detalle]],Exportaciones_FOB_frutas[[#This Row],[Año]])</f>
        <v>AlemaniaNueces de nogal2018</v>
      </c>
      <c r="B1791" s="2" t="s">
        <v>3</v>
      </c>
      <c r="C1791" s="2" t="s">
        <v>4</v>
      </c>
      <c r="D1791" s="2" t="s">
        <v>14</v>
      </c>
      <c r="E1791" s="3">
        <v>1074574.6000000001</v>
      </c>
      <c r="F1791" s="3">
        <v>442537.17</v>
      </c>
      <c r="G1791" s="3">
        <v>0</v>
      </c>
      <c r="H1791" s="3">
        <v>0</v>
      </c>
      <c r="I1791" s="3">
        <v>2861122.1100000003</v>
      </c>
      <c r="J1791" s="3">
        <v>9539609.4499999993</v>
      </c>
      <c r="K1791" s="3">
        <v>10217429.270000001</v>
      </c>
      <c r="L1791" s="3">
        <v>14158961.43</v>
      </c>
      <c r="M1791" s="3">
        <v>8006397.6600000001</v>
      </c>
      <c r="N1791" s="3">
        <v>14049152.439999999</v>
      </c>
      <c r="O1791" s="3">
        <v>3900632.71</v>
      </c>
      <c r="P1791" s="3">
        <v>1694092.7</v>
      </c>
      <c r="Q1791" s="3">
        <f>SUM(Exportaciones_FOB_frutas[[#This Row],[Enero]:[Diciembre]])</f>
        <v>65944509.539999999</v>
      </c>
      <c r="R1791" t="s">
        <v>236</v>
      </c>
      <c r="S1791">
        <v>2018</v>
      </c>
    </row>
    <row r="1792" spans="1:19" x14ac:dyDescent="0.35">
      <c r="A1792" s="3" t="str">
        <f>+_xlfn.CONCAT(Exportaciones_FOB_frutas[[#This Row],[País]],Exportaciones_FOB_frutas[[#This Row],[Detalle]],Exportaciones_FOB_frutas[[#This Row],[Año]])</f>
        <v>RusiaNueces de nogal2018</v>
      </c>
      <c r="B1792" s="1" t="s">
        <v>161</v>
      </c>
      <c r="C1792" s="1" t="s">
        <v>4</v>
      </c>
      <c r="D1792" s="1" t="s">
        <v>14</v>
      </c>
      <c r="E1792" s="3">
        <v>245852.69</v>
      </c>
      <c r="F1792" s="3">
        <v>119931.12</v>
      </c>
      <c r="G1792" s="3">
        <v>541283.53</v>
      </c>
      <c r="H1792" s="3">
        <v>0</v>
      </c>
      <c r="I1792" s="3">
        <v>1285249.67</v>
      </c>
      <c r="J1792" s="3">
        <v>679077.42999999993</v>
      </c>
      <c r="K1792" s="3">
        <v>1785314.99</v>
      </c>
      <c r="L1792" s="3">
        <v>815319.34</v>
      </c>
      <c r="M1792" s="3">
        <v>917988.49</v>
      </c>
      <c r="N1792" s="3">
        <v>1765139.26</v>
      </c>
      <c r="O1792" s="3">
        <v>1408225.4899999998</v>
      </c>
      <c r="P1792" s="3">
        <v>567770.19999999995</v>
      </c>
      <c r="Q1792" s="3">
        <f>SUM(Exportaciones_FOB_frutas[[#This Row],[Enero]:[Diciembre]])</f>
        <v>10131152.209999999</v>
      </c>
      <c r="R1792" t="s">
        <v>236</v>
      </c>
      <c r="S1792">
        <v>2018</v>
      </c>
    </row>
    <row r="1793" spans="1:19" x14ac:dyDescent="0.35">
      <c r="A1793" s="3" t="str">
        <f>+_xlfn.CONCAT(Exportaciones_FOB_frutas[[#This Row],[País]],Exportaciones_FOB_frutas[[#This Row],[Detalle]],Exportaciones_FOB_frutas[[#This Row],[Año]])</f>
        <v>ItaliaNueces de nogal2018</v>
      </c>
      <c r="B1793" s="1" t="s">
        <v>108</v>
      </c>
      <c r="C1793" s="1" t="s">
        <v>4</v>
      </c>
      <c r="D1793" s="1" t="s">
        <v>14</v>
      </c>
      <c r="E1793" s="3">
        <v>584267.44999999995</v>
      </c>
      <c r="F1793" s="3">
        <v>60088.33</v>
      </c>
      <c r="G1793" s="3">
        <v>0</v>
      </c>
      <c r="H1793" s="3">
        <v>1838913.71</v>
      </c>
      <c r="I1793" s="3">
        <v>6022101.459999999</v>
      </c>
      <c r="J1793" s="3">
        <v>9182789.9600000009</v>
      </c>
      <c r="K1793" s="3">
        <v>7498339.0300000003</v>
      </c>
      <c r="L1793" s="3">
        <v>6150070.25</v>
      </c>
      <c r="M1793" s="3">
        <v>3519045.39</v>
      </c>
      <c r="N1793" s="3">
        <v>2895575.6</v>
      </c>
      <c r="O1793" s="3">
        <v>1023137.54</v>
      </c>
      <c r="P1793" s="3">
        <v>909246.80999999994</v>
      </c>
      <c r="Q1793" s="3">
        <f>SUM(Exportaciones_FOB_frutas[[#This Row],[Enero]:[Diciembre]])</f>
        <v>39683575.530000001</v>
      </c>
      <c r="R1793" t="s">
        <v>236</v>
      </c>
      <c r="S1793">
        <v>2018</v>
      </c>
    </row>
    <row r="1794" spans="1:19" x14ac:dyDescent="0.35">
      <c r="A1794" s="3" t="str">
        <f>+_xlfn.CONCAT(Exportaciones_FOB_frutas[[#This Row],[País]],Exportaciones_FOB_frutas[[#This Row],[Detalle]],Exportaciones_FOB_frutas[[#This Row],[Año]])</f>
        <v>ColombiaNueces de nogal2018</v>
      </c>
      <c r="B1794" s="1" t="s">
        <v>58</v>
      </c>
      <c r="C1794" s="1" t="s">
        <v>4</v>
      </c>
      <c r="D1794" s="1" t="s">
        <v>14</v>
      </c>
      <c r="E1794" s="3">
        <v>0</v>
      </c>
      <c r="F1794" s="3">
        <v>36720</v>
      </c>
      <c r="G1794" s="3">
        <v>41950</v>
      </c>
      <c r="H1794" s="3">
        <v>44759.28</v>
      </c>
      <c r="I1794" s="3">
        <v>0</v>
      </c>
      <c r="J1794" s="3">
        <v>52000</v>
      </c>
      <c r="K1794" s="3">
        <v>84550</v>
      </c>
      <c r="L1794" s="3">
        <v>0</v>
      </c>
      <c r="M1794" s="3">
        <v>0</v>
      </c>
      <c r="N1794" s="3">
        <v>0</v>
      </c>
      <c r="O1794" s="3">
        <v>25261.81</v>
      </c>
      <c r="P1794" s="3">
        <v>0</v>
      </c>
      <c r="Q1794" s="3">
        <f>SUM(Exportaciones_FOB_frutas[[#This Row],[Enero]:[Diciembre]])</f>
        <v>285241.09000000003</v>
      </c>
      <c r="R1794" t="s">
        <v>236</v>
      </c>
      <c r="S1794">
        <v>2018</v>
      </c>
    </row>
    <row r="1795" spans="1:19" x14ac:dyDescent="0.35">
      <c r="A1795" s="3" t="str">
        <f>+_xlfn.CONCAT(Exportaciones_FOB_frutas[[#This Row],[País]],Exportaciones_FOB_frutas[[#This Row],[Detalle]],Exportaciones_FOB_frutas[[#This Row],[Año]])</f>
        <v>Reino UnidoNueces de nogal2018</v>
      </c>
      <c r="B1795" s="1" t="s">
        <v>155</v>
      </c>
      <c r="C1795" s="1" t="s">
        <v>4</v>
      </c>
      <c r="D1795" s="1" t="s">
        <v>14</v>
      </c>
      <c r="E1795" s="3">
        <v>0</v>
      </c>
      <c r="F1795" s="3">
        <v>181446</v>
      </c>
      <c r="G1795" s="3">
        <v>0</v>
      </c>
      <c r="H1795" s="3">
        <v>120764.21</v>
      </c>
      <c r="I1795" s="3">
        <v>313974.16000000003</v>
      </c>
      <c r="J1795" s="3">
        <v>326399.45</v>
      </c>
      <c r="K1795" s="3">
        <v>871850.8</v>
      </c>
      <c r="L1795" s="3">
        <v>1622115.76</v>
      </c>
      <c r="M1795" s="3">
        <v>633337.14</v>
      </c>
      <c r="N1795" s="3">
        <v>1052909.8599999999</v>
      </c>
      <c r="O1795" s="3">
        <v>384749.53</v>
      </c>
      <c r="P1795" s="3">
        <v>254006.96000000002</v>
      </c>
      <c r="Q1795" s="3">
        <f>SUM(Exportaciones_FOB_frutas[[#This Row],[Enero]:[Diciembre]])</f>
        <v>5761553.8700000001</v>
      </c>
      <c r="R1795" t="s">
        <v>236</v>
      </c>
      <c r="S1795">
        <v>2018</v>
      </c>
    </row>
    <row r="1796" spans="1:19" x14ac:dyDescent="0.35">
      <c r="A1796" s="3" t="str">
        <f>+_xlfn.CONCAT(Exportaciones_FOB_frutas[[#This Row],[País]],Exportaciones_FOB_frutas[[#This Row],[Detalle]],Exportaciones_FOB_frutas[[#This Row],[Año]])</f>
        <v>BélgicaNueces de nogal2018</v>
      </c>
      <c r="B1796" s="2" t="s">
        <v>43</v>
      </c>
      <c r="C1796" s="2" t="s">
        <v>4</v>
      </c>
      <c r="D1796" s="2" t="s">
        <v>14</v>
      </c>
      <c r="E1796" s="3">
        <v>0</v>
      </c>
      <c r="F1796" s="3">
        <v>0</v>
      </c>
      <c r="G1796" s="3">
        <v>0</v>
      </c>
      <c r="H1796" s="3">
        <v>1031599.98</v>
      </c>
      <c r="I1796" s="3">
        <v>457211.33999999997</v>
      </c>
      <c r="J1796" s="3">
        <v>892259</v>
      </c>
      <c r="K1796" s="3">
        <v>695633.57000000007</v>
      </c>
      <c r="L1796" s="3">
        <v>943343.3899999999</v>
      </c>
      <c r="M1796" s="3">
        <v>1247459.6200000001</v>
      </c>
      <c r="N1796" s="3">
        <v>1015131.87</v>
      </c>
      <c r="O1796" s="3">
        <v>223331.49</v>
      </c>
      <c r="P1796" s="3">
        <v>125974.95</v>
      </c>
      <c r="Q1796" s="3">
        <f>SUM(Exportaciones_FOB_frutas[[#This Row],[Enero]:[Diciembre]])</f>
        <v>6631945.21</v>
      </c>
      <c r="R1796" t="s">
        <v>236</v>
      </c>
      <c r="S1796">
        <v>2018</v>
      </c>
    </row>
    <row r="1797" spans="1:19" x14ac:dyDescent="0.35">
      <c r="A1797" s="3" t="str">
        <f>+_xlfn.CONCAT(Exportaciones_FOB_frutas[[#This Row],[País]],Exportaciones_FOB_frutas[[#This Row],[Detalle]],Exportaciones_FOB_frutas[[#This Row],[Año]])</f>
        <v>EcuadorNueces de nogal2018</v>
      </c>
      <c r="B1797" s="1" t="s">
        <v>68</v>
      </c>
      <c r="C1797" s="1" t="s">
        <v>4</v>
      </c>
      <c r="D1797" s="1" t="s">
        <v>14</v>
      </c>
      <c r="E1797" s="3">
        <v>467710.62</v>
      </c>
      <c r="F1797" s="3">
        <v>256172.53999999998</v>
      </c>
      <c r="G1797" s="3">
        <v>521128.35</v>
      </c>
      <c r="H1797" s="3">
        <v>166341</v>
      </c>
      <c r="I1797" s="3">
        <v>175290.66</v>
      </c>
      <c r="J1797" s="3">
        <v>1105859.3999999999</v>
      </c>
      <c r="K1797" s="3">
        <v>1062426</v>
      </c>
      <c r="L1797" s="3">
        <v>559095.54</v>
      </c>
      <c r="M1797" s="3">
        <v>1141356.08</v>
      </c>
      <c r="N1797" s="3">
        <v>660333.28999999992</v>
      </c>
      <c r="O1797" s="3">
        <v>665553.85</v>
      </c>
      <c r="P1797" s="3">
        <v>688019.07000000007</v>
      </c>
      <c r="Q1797" s="3">
        <f>SUM(Exportaciones_FOB_frutas[[#This Row],[Enero]:[Diciembre]])</f>
        <v>7469286.3999999994</v>
      </c>
      <c r="R1797" t="s">
        <v>236</v>
      </c>
      <c r="S1797">
        <v>2018</v>
      </c>
    </row>
    <row r="1798" spans="1:19" x14ac:dyDescent="0.35">
      <c r="A1798" s="3" t="str">
        <f>+_xlfn.CONCAT(Exportaciones_FOB_frutas[[#This Row],[País]],Exportaciones_FOB_frutas[[#This Row],[Detalle]],Exportaciones_FOB_frutas[[#This Row],[Año]])</f>
        <v>TailandiaNueces de nogal2018</v>
      </c>
      <c r="B1798" s="2" t="s">
        <v>178</v>
      </c>
      <c r="C1798" s="2" t="s">
        <v>4</v>
      </c>
      <c r="D1798" s="2" t="s">
        <v>14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156806.69</v>
      </c>
      <c r="O1798" s="3">
        <v>0</v>
      </c>
      <c r="P1798" s="3">
        <v>110093.70000000001</v>
      </c>
      <c r="Q1798" s="3">
        <f>SUM(Exportaciones_FOB_frutas[[#This Row],[Enero]:[Diciembre]])</f>
        <v>266900.39</v>
      </c>
      <c r="R1798" t="s">
        <v>236</v>
      </c>
      <c r="S1798">
        <v>2018</v>
      </c>
    </row>
    <row r="1799" spans="1:19" x14ac:dyDescent="0.35">
      <c r="A1799" s="3" t="str">
        <f>+_xlfn.CONCAT(Exportaciones_FOB_frutas[[#This Row],[País]],Exportaciones_FOB_frutas[[#This Row],[Detalle]],Exportaciones_FOB_frutas[[#This Row],[Año]])</f>
        <v>BulgariaNueces de nogal2018</v>
      </c>
      <c r="B1799" s="2" t="s">
        <v>50</v>
      </c>
      <c r="C1799" s="2" t="s">
        <v>4</v>
      </c>
      <c r="D1799" s="2" t="s">
        <v>14</v>
      </c>
      <c r="E1799" s="3">
        <v>0</v>
      </c>
      <c r="F1799" s="3">
        <v>0</v>
      </c>
      <c r="G1799" s="3">
        <v>0</v>
      </c>
      <c r="H1799" s="3">
        <v>0</v>
      </c>
      <c r="I1799" s="3">
        <v>80739.7</v>
      </c>
      <c r="J1799" s="3">
        <v>80739.7</v>
      </c>
      <c r="K1799" s="3">
        <v>168663.25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f>SUM(Exportaciones_FOB_frutas[[#This Row],[Enero]:[Diciembre]])</f>
        <v>330142.65000000002</v>
      </c>
      <c r="R1799" t="s">
        <v>236</v>
      </c>
      <c r="S1799">
        <v>2018</v>
      </c>
    </row>
    <row r="1800" spans="1:19" x14ac:dyDescent="0.35">
      <c r="A1800" s="3" t="str">
        <f>+_xlfn.CONCAT(Exportaciones_FOB_frutas[[#This Row],[País]],Exportaciones_FOB_frutas[[#This Row],[Detalle]],Exportaciones_FOB_frutas[[#This Row],[Año]])</f>
        <v>BoliviaNueces de nogal2018</v>
      </c>
      <c r="B1800" s="1" t="s">
        <v>47</v>
      </c>
      <c r="C1800" s="1" t="s">
        <v>4</v>
      </c>
      <c r="D1800" s="1" t="s">
        <v>14</v>
      </c>
      <c r="E1800" s="3">
        <v>33156</v>
      </c>
      <c r="F1800" s="3">
        <v>0</v>
      </c>
      <c r="G1800" s="3">
        <v>0</v>
      </c>
      <c r="H1800" s="3">
        <v>0</v>
      </c>
      <c r="I1800" s="3">
        <v>0</v>
      </c>
      <c r="J1800" s="3">
        <v>10800</v>
      </c>
      <c r="K1800" s="3">
        <v>0</v>
      </c>
      <c r="L1800" s="3">
        <v>30000</v>
      </c>
      <c r="M1800" s="3">
        <v>0</v>
      </c>
      <c r="N1800" s="3">
        <v>0</v>
      </c>
      <c r="O1800" s="3">
        <v>0</v>
      </c>
      <c r="P1800" s="3">
        <v>0</v>
      </c>
      <c r="Q1800" s="3">
        <f>SUM(Exportaciones_FOB_frutas[[#This Row],[Enero]:[Diciembre]])</f>
        <v>73956</v>
      </c>
      <c r="R1800" t="s">
        <v>236</v>
      </c>
      <c r="S1800">
        <v>2018</v>
      </c>
    </row>
    <row r="1801" spans="1:19" x14ac:dyDescent="0.35">
      <c r="A1801" s="3" t="str">
        <f>+_xlfn.CONCAT(Exportaciones_FOB_frutas[[#This Row],[País]],Exportaciones_FOB_frutas[[#This Row],[Detalle]],Exportaciones_FOB_frutas[[#This Row],[Año]])</f>
        <v>TurquíaNueces de nogal2018</v>
      </c>
      <c r="B1801" s="2" t="s">
        <v>190</v>
      </c>
      <c r="C1801" s="2" t="s">
        <v>4</v>
      </c>
      <c r="D1801" s="2" t="s">
        <v>14</v>
      </c>
      <c r="E1801" s="3">
        <v>318038.33</v>
      </c>
      <c r="F1801" s="3">
        <v>0</v>
      </c>
      <c r="G1801" s="3">
        <v>33221.370000000003</v>
      </c>
      <c r="H1801" s="3">
        <v>8891434.4699999988</v>
      </c>
      <c r="I1801" s="3">
        <v>25771773.960000001</v>
      </c>
      <c r="J1801" s="3">
        <v>15980582.380000001</v>
      </c>
      <c r="K1801" s="3">
        <v>9170967.6700000018</v>
      </c>
      <c r="L1801" s="3">
        <v>9192055.4399999995</v>
      </c>
      <c r="M1801" s="3">
        <v>3414423.93</v>
      </c>
      <c r="N1801" s="3">
        <v>630948.26</v>
      </c>
      <c r="O1801" s="3">
        <v>765337.33000000007</v>
      </c>
      <c r="P1801" s="3">
        <v>766052.63</v>
      </c>
      <c r="Q1801" s="3">
        <f>SUM(Exportaciones_FOB_frutas[[#This Row],[Enero]:[Diciembre]])</f>
        <v>74934835.770000011</v>
      </c>
      <c r="R1801" t="s">
        <v>236</v>
      </c>
      <c r="S1801">
        <v>2018</v>
      </c>
    </row>
    <row r="1802" spans="1:19" x14ac:dyDescent="0.35">
      <c r="A1802" s="3" t="str">
        <f>+_xlfn.CONCAT(Exportaciones_FOB_frutas[[#This Row],[País]],Exportaciones_FOB_frutas[[#This Row],[Detalle]],Exportaciones_FOB_frutas[[#This Row],[Año]])</f>
        <v>VietnamNueces de nogal2018</v>
      </c>
      <c r="B1802" s="1" t="s">
        <v>195</v>
      </c>
      <c r="C1802" s="1" t="s">
        <v>4</v>
      </c>
      <c r="D1802" s="1" t="s">
        <v>14</v>
      </c>
      <c r="E1802" s="3">
        <v>0</v>
      </c>
      <c r="F1802" s="3">
        <v>0</v>
      </c>
      <c r="G1802" s="3">
        <v>0</v>
      </c>
      <c r="H1802" s="3">
        <v>149136</v>
      </c>
      <c r="I1802" s="3">
        <v>617997.12</v>
      </c>
      <c r="J1802" s="3">
        <v>1247387.5799999998</v>
      </c>
      <c r="K1802" s="3">
        <v>1634447.94</v>
      </c>
      <c r="L1802" s="3">
        <v>930932.74</v>
      </c>
      <c r="M1802" s="3">
        <v>530946.15</v>
      </c>
      <c r="N1802" s="3">
        <v>67462</v>
      </c>
      <c r="O1802" s="3">
        <v>6782.08</v>
      </c>
      <c r="P1802" s="3">
        <v>0</v>
      </c>
      <c r="Q1802" s="3">
        <f>SUM(Exportaciones_FOB_frutas[[#This Row],[Enero]:[Diciembre]])</f>
        <v>5185091.6100000003</v>
      </c>
      <c r="R1802" t="s">
        <v>236</v>
      </c>
      <c r="S1802">
        <v>2018</v>
      </c>
    </row>
    <row r="1803" spans="1:19" x14ac:dyDescent="0.35">
      <c r="A1803" s="3" t="str">
        <f>+_xlfn.CONCAT(Exportaciones_FOB_frutas[[#This Row],[País]],Exportaciones_FOB_frutas[[#This Row],[Detalle]],Exportaciones_FOB_frutas[[#This Row],[Año]])</f>
        <v>FinlandiaNueces de nogal2018</v>
      </c>
      <c r="B1803" s="1" t="s">
        <v>79</v>
      </c>
      <c r="C1803" s="1" t="s">
        <v>4</v>
      </c>
      <c r="D1803" s="1" t="s">
        <v>14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31960.909999999996</v>
      </c>
      <c r="P1803" s="3">
        <v>0</v>
      </c>
      <c r="Q1803" s="3">
        <f>SUM(Exportaciones_FOB_frutas[[#This Row],[Enero]:[Diciembre]])</f>
        <v>31960.909999999996</v>
      </c>
      <c r="R1803" t="s">
        <v>236</v>
      </c>
      <c r="S1803">
        <v>2018</v>
      </c>
    </row>
    <row r="1804" spans="1:19" x14ac:dyDescent="0.35">
      <c r="A1804" s="3" t="str">
        <f>+_xlfn.CONCAT(Exportaciones_FOB_frutas[[#This Row],[País]],Exportaciones_FOB_frutas[[#This Row],[Detalle]],Exportaciones_FOB_frutas[[#This Row],[Año]])</f>
        <v>Costa RicaNueces de nogal2018</v>
      </c>
      <c r="B1804" s="2" t="s">
        <v>62</v>
      </c>
      <c r="C1804" s="2" t="s">
        <v>4</v>
      </c>
      <c r="D1804" s="2" t="s">
        <v>14</v>
      </c>
      <c r="E1804" s="3">
        <v>11250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f>SUM(Exportaciones_FOB_frutas[[#This Row],[Enero]:[Diciembre]])</f>
        <v>11250</v>
      </c>
      <c r="R1804" t="s">
        <v>236</v>
      </c>
      <c r="S1804">
        <v>2018</v>
      </c>
    </row>
    <row r="1805" spans="1:19" x14ac:dyDescent="0.35">
      <c r="A1805" s="3" t="str">
        <f>+_xlfn.CONCAT(Exportaciones_FOB_frutas[[#This Row],[País]],Exportaciones_FOB_frutas[[#This Row],[Detalle]],Exportaciones_FOB_frutas[[#This Row],[Año]])</f>
        <v>PanamáNueces de nogal2018</v>
      </c>
      <c r="B1805" s="2" t="s">
        <v>146</v>
      </c>
      <c r="C1805" s="2" t="s">
        <v>4</v>
      </c>
      <c r="D1805" s="2" t="s">
        <v>14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11886.69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f>SUM(Exportaciones_FOB_frutas[[#This Row],[Enero]:[Diciembre]])</f>
        <v>11886.69</v>
      </c>
      <c r="R1805" t="s">
        <v>236</v>
      </c>
      <c r="S1805">
        <v>2018</v>
      </c>
    </row>
    <row r="1806" spans="1:19" x14ac:dyDescent="0.35">
      <c r="A1806" s="3" t="str">
        <f>+_xlfn.CONCAT(Exportaciones_FOB_frutas[[#This Row],[País]],Exportaciones_FOB_frutas[[#This Row],[Detalle]],Exportaciones_FOB_frutas[[#This Row],[Año]])</f>
        <v>DinamarcaNueces de nogal2018</v>
      </c>
      <c r="B1806" s="2" t="s">
        <v>65</v>
      </c>
      <c r="C1806" s="2" t="s">
        <v>4</v>
      </c>
      <c r="D1806" s="2" t="s">
        <v>14</v>
      </c>
      <c r="E1806" s="3">
        <v>82.64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51179</v>
      </c>
      <c r="Q1806" s="3">
        <f>SUM(Exportaciones_FOB_frutas[[#This Row],[Enero]:[Diciembre]])</f>
        <v>51261.64</v>
      </c>
      <c r="R1806" t="s">
        <v>236</v>
      </c>
      <c r="S1806">
        <v>2018</v>
      </c>
    </row>
    <row r="1807" spans="1:19" x14ac:dyDescent="0.35">
      <c r="A1807" s="3" t="str">
        <f>+_xlfn.CONCAT(Exportaciones_FOB_frutas[[#This Row],[País]],Exportaciones_FOB_frutas[[#This Row],[Detalle]],Exportaciones_FOB_frutas[[#This Row],[Año]])</f>
        <v>AustraliaNueces de nogal2018</v>
      </c>
      <c r="B1807" s="1" t="s">
        <v>35</v>
      </c>
      <c r="C1807" s="1" t="s">
        <v>4</v>
      </c>
      <c r="D1807" s="1" t="s">
        <v>14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150614.11000000002</v>
      </c>
      <c r="K1807" s="3">
        <v>151645.38</v>
      </c>
      <c r="L1807" s="3">
        <v>248782</v>
      </c>
      <c r="M1807" s="3">
        <v>0</v>
      </c>
      <c r="N1807" s="3">
        <v>0</v>
      </c>
      <c r="O1807" s="3">
        <v>0</v>
      </c>
      <c r="P1807" s="3">
        <v>0</v>
      </c>
      <c r="Q1807" s="3">
        <f>SUM(Exportaciones_FOB_frutas[[#This Row],[Enero]:[Diciembre]])</f>
        <v>551041.49</v>
      </c>
      <c r="R1807" t="s">
        <v>236</v>
      </c>
      <c r="S1807">
        <v>2018</v>
      </c>
    </row>
    <row r="1808" spans="1:19" x14ac:dyDescent="0.35">
      <c r="A1808" s="3" t="str">
        <f>+_xlfn.CONCAT(Exportaciones_FOB_frutas[[#This Row],[País]],Exportaciones_FOB_frutas[[#This Row],[Detalle]],Exportaciones_FOB_frutas[[#This Row],[Año]])</f>
        <v>IsraelNueces de nogal2018</v>
      </c>
      <c r="B1808" s="1" t="s">
        <v>107</v>
      </c>
      <c r="C1808" s="1" t="s">
        <v>4</v>
      </c>
      <c r="D1808" s="1" t="s">
        <v>14</v>
      </c>
      <c r="E1808" s="3">
        <v>269517.8</v>
      </c>
      <c r="F1808" s="3">
        <v>0</v>
      </c>
      <c r="G1808" s="3">
        <v>0</v>
      </c>
      <c r="H1808" s="3">
        <v>0</v>
      </c>
      <c r="I1808" s="3">
        <v>0</v>
      </c>
      <c r="J1808" s="3">
        <v>363486.8</v>
      </c>
      <c r="K1808" s="3">
        <v>341022.2</v>
      </c>
      <c r="L1808" s="3">
        <v>279309.59999999998</v>
      </c>
      <c r="M1808" s="3">
        <v>532958.49</v>
      </c>
      <c r="N1808" s="3">
        <v>682531.5</v>
      </c>
      <c r="O1808" s="3">
        <v>531600.1</v>
      </c>
      <c r="P1808" s="3">
        <v>490018.67000000004</v>
      </c>
      <c r="Q1808" s="3">
        <f>SUM(Exportaciones_FOB_frutas[[#This Row],[Enero]:[Diciembre]])</f>
        <v>3490445.1599999997</v>
      </c>
      <c r="R1808" t="s">
        <v>236</v>
      </c>
      <c r="S1808">
        <v>2018</v>
      </c>
    </row>
    <row r="1809" spans="1:19" x14ac:dyDescent="0.35">
      <c r="A1809" s="3" t="str">
        <f>+_xlfn.CONCAT(Exportaciones_FOB_frutas[[#This Row],[País]],Exportaciones_FOB_frutas[[#This Row],[Detalle]],Exportaciones_FOB_frutas[[#This Row],[Año]])</f>
        <v>Emiratos Árabes UnidosNueces de nogal2018</v>
      </c>
      <c r="B1809" s="1" t="s">
        <v>71</v>
      </c>
      <c r="C1809" s="1" t="s">
        <v>4</v>
      </c>
      <c r="D1809" s="1" t="s">
        <v>14</v>
      </c>
      <c r="E1809" s="3">
        <v>566056.82000000007</v>
      </c>
      <c r="F1809" s="3">
        <v>0</v>
      </c>
      <c r="G1809" s="3">
        <v>0</v>
      </c>
      <c r="H1809" s="3">
        <v>1608286.7</v>
      </c>
      <c r="I1809" s="3">
        <v>6413410.3900000006</v>
      </c>
      <c r="J1809" s="3">
        <v>4515270.75</v>
      </c>
      <c r="K1809" s="3">
        <v>6691100.2699999996</v>
      </c>
      <c r="L1809" s="3">
        <v>3488501.8</v>
      </c>
      <c r="M1809" s="3">
        <v>1904532.3</v>
      </c>
      <c r="N1809" s="3">
        <v>699044.04</v>
      </c>
      <c r="O1809" s="3">
        <v>414428.05</v>
      </c>
      <c r="P1809" s="3">
        <v>0</v>
      </c>
      <c r="Q1809" s="3">
        <f>SUM(Exportaciones_FOB_frutas[[#This Row],[Enero]:[Diciembre]])</f>
        <v>26300631.120000001</v>
      </c>
      <c r="R1809" t="s">
        <v>236</v>
      </c>
      <c r="S1809">
        <v>2018</v>
      </c>
    </row>
    <row r="1810" spans="1:19" x14ac:dyDescent="0.35">
      <c r="A1810" s="3" t="str">
        <f>+_xlfn.CONCAT(Exportaciones_FOB_frutas[[#This Row],[País]],Exportaciones_FOB_frutas[[#This Row],[Detalle]],Exportaciones_FOB_frutas[[#This Row],[Año]])</f>
        <v>ParaguayNueces de nogal2018</v>
      </c>
      <c r="B1810" s="2" t="s">
        <v>148</v>
      </c>
      <c r="C1810" s="2" t="s">
        <v>4</v>
      </c>
      <c r="D1810" s="2" t="s">
        <v>14</v>
      </c>
      <c r="E1810" s="3">
        <v>17100</v>
      </c>
      <c r="F1810" s="3">
        <v>0</v>
      </c>
      <c r="G1810" s="3">
        <v>49000</v>
      </c>
      <c r="H1810" s="3">
        <v>10775</v>
      </c>
      <c r="I1810" s="3">
        <v>51300</v>
      </c>
      <c r="J1810" s="3">
        <v>51700</v>
      </c>
      <c r="K1810" s="3">
        <v>0</v>
      </c>
      <c r="L1810" s="3">
        <v>0</v>
      </c>
      <c r="M1810" s="3">
        <v>62000</v>
      </c>
      <c r="N1810" s="3">
        <v>1600</v>
      </c>
      <c r="O1810" s="3">
        <v>53500</v>
      </c>
      <c r="P1810" s="3">
        <v>7250</v>
      </c>
      <c r="Q1810" s="3">
        <f>SUM(Exportaciones_FOB_frutas[[#This Row],[Enero]:[Diciembre]])</f>
        <v>304225</v>
      </c>
      <c r="R1810" t="s">
        <v>236</v>
      </c>
      <c r="S1810">
        <v>2018</v>
      </c>
    </row>
    <row r="1811" spans="1:19" x14ac:dyDescent="0.35">
      <c r="A1811" s="3" t="str">
        <f>+_xlfn.CONCAT(Exportaciones_FOB_frutas[[#This Row],[País]],Exportaciones_FOB_frutas[[#This Row],[Detalle]],Exportaciones_FOB_frutas[[#This Row],[Año]])</f>
        <v>MalasiaNueces de nogal2018</v>
      </c>
      <c r="B1811" s="1" t="s">
        <v>124</v>
      </c>
      <c r="C1811" s="1" t="s">
        <v>4</v>
      </c>
      <c r="D1811" s="1" t="s">
        <v>14</v>
      </c>
      <c r="E1811" s="3">
        <v>63717.22</v>
      </c>
      <c r="F1811" s="3">
        <v>0</v>
      </c>
      <c r="G1811" s="3">
        <v>82633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62682.84</v>
      </c>
      <c r="O1811" s="3">
        <v>0</v>
      </c>
      <c r="P1811" s="3">
        <v>0</v>
      </c>
      <c r="Q1811" s="3">
        <f>SUM(Exportaciones_FOB_frutas[[#This Row],[Enero]:[Diciembre]])</f>
        <v>209033.06</v>
      </c>
      <c r="R1811" t="s">
        <v>236</v>
      </c>
      <c r="S1811">
        <v>2018</v>
      </c>
    </row>
    <row r="1812" spans="1:19" x14ac:dyDescent="0.35">
      <c r="A1812" s="3" t="str">
        <f>+_xlfn.CONCAT(Exportaciones_FOB_frutas[[#This Row],[País]],Exportaciones_FOB_frutas[[#This Row],[Detalle]],Exportaciones_FOB_frutas[[#This Row],[Año]])</f>
        <v>GuatemalaNueces de nogal2018</v>
      </c>
      <c r="B1812" s="1" t="s">
        <v>87</v>
      </c>
      <c r="C1812" s="1" t="s">
        <v>4</v>
      </c>
      <c r="D1812" s="1" t="s">
        <v>14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48277.71</v>
      </c>
      <c r="N1812" s="3">
        <v>7865.24</v>
      </c>
      <c r="O1812" s="3">
        <v>0</v>
      </c>
      <c r="P1812" s="3">
        <v>0</v>
      </c>
      <c r="Q1812" s="3">
        <f>SUM(Exportaciones_FOB_frutas[[#This Row],[Enero]:[Diciembre]])</f>
        <v>56142.95</v>
      </c>
      <c r="R1812" t="s">
        <v>236</v>
      </c>
      <c r="S1812">
        <v>2018</v>
      </c>
    </row>
    <row r="1813" spans="1:19" x14ac:dyDescent="0.35">
      <c r="A1813" s="3" t="str">
        <f>+_xlfn.CONCAT(Exportaciones_FOB_frutas[[#This Row],[País]],Exportaciones_FOB_frutas[[#This Row],[Detalle]],Exportaciones_FOB_frutas[[#This Row],[Año]])</f>
        <v>UruguayNueces de nogal2018</v>
      </c>
      <c r="B1813" s="2" t="s">
        <v>192</v>
      </c>
      <c r="C1813" s="2" t="s">
        <v>4</v>
      </c>
      <c r="D1813" s="2" t="s">
        <v>14</v>
      </c>
      <c r="E1813" s="3">
        <v>313819.75</v>
      </c>
      <c r="F1813" s="3">
        <v>111653.8</v>
      </c>
      <c r="G1813" s="3">
        <v>0</v>
      </c>
      <c r="H1813" s="3">
        <v>53540</v>
      </c>
      <c r="I1813" s="3">
        <v>377177.7</v>
      </c>
      <c r="J1813" s="3">
        <v>182650</v>
      </c>
      <c r="K1813" s="3">
        <v>617581</v>
      </c>
      <c r="L1813" s="3">
        <v>469318</v>
      </c>
      <c r="M1813" s="3">
        <v>307617</v>
      </c>
      <c r="N1813" s="3">
        <v>314226.40000000002</v>
      </c>
      <c r="O1813" s="3">
        <v>45600</v>
      </c>
      <c r="P1813" s="3">
        <v>273221.71999999997</v>
      </c>
      <c r="Q1813" s="3">
        <f>SUM(Exportaciones_FOB_frutas[[#This Row],[Enero]:[Diciembre]])</f>
        <v>3066405.37</v>
      </c>
      <c r="R1813" t="s">
        <v>236</v>
      </c>
      <c r="S1813">
        <v>2018</v>
      </c>
    </row>
    <row r="1814" spans="1:19" x14ac:dyDescent="0.35">
      <c r="A1814" s="3" t="str">
        <f>+_xlfn.CONCAT(Exportaciones_FOB_frutas[[#This Row],[País]],Exportaciones_FOB_frutas[[#This Row],[Detalle]],Exportaciones_FOB_frutas[[#This Row],[Año]])</f>
        <v>Arabia SauditaNueces de nogal2018</v>
      </c>
      <c r="B1814" s="2" t="s">
        <v>30</v>
      </c>
      <c r="C1814" s="2" t="s">
        <v>4</v>
      </c>
      <c r="D1814" s="2" t="s">
        <v>14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82037.25</v>
      </c>
      <c r="K1814" s="3">
        <v>312583.92</v>
      </c>
      <c r="L1814" s="3">
        <v>0</v>
      </c>
      <c r="M1814" s="3">
        <v>0</v>
      </c>
      <c r="N1814" s="3">
        <v>0</v>
      </c>
      <c r="O1814" s="3">
        <v>0</v>
      </c>
      <c r="P1814" s="3">
        <v>141503</v>
      </c>
      <c r="Q1814" s="3">
        <f>SUM(Exportaciones_FOB_frutas[[#This Row],[Enero]:[Diciembre]])</f>
        <v>536124.16999999993</v>
      </c>
      <c r="R1814" t="s">
        <v>236</v>
      </c>
      <c r="S1814">
        <v>2018</v>
      </c>
    </row>
    <row r="1815" spans="1:19" x14ac:dyDescent="0.35">
      <c r="A1815" s="3" t="str">
        <f>+_xlfn.CONCAT(Exportaciones_FOB_frutas[[#This Row],[País]],Exportaciones_FOB_frutas[[#This Row],[Detalle]],Exportaciones_FOB_frutas[[#This Row],[Año]])</f>
        <v>Hong Kong (Región administrativa especial de China)Nueces de nogal2018</v>
      </c>
      <c r="B1815" s="1" t="s">
        <v>94</v>
      </c>
      <c r="C1815" s="1" t="s">
        <v>4</v>
      </c>
      <c r="D1815" s="1" t="s">
        <v>14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45633.39</v>
      </c>
      <c r="L1815" s="3">
        <v>2250</v>
      </c>
      <c r="M1815" s="3">
        <v>0</v>
      </c>
      <c r="N1815" s="3">
        <v>69773.37</v>
      </c>
      <c r="O1815" s="3">
        <v>0</v>
      </c>
      <c r="P1815" s="3">
        <v>0</v>
      </c>
      <c r="Q1815" s="3">
        <f>SUM(Exportaciones_FOB_frutas[[#This Row],[Enero]:[Diciembre]])</f>
        <v>117656.76</v>
      </c>
      <c r="R1815" t="s">
        <v>236</v>
      </c>
      <c r="S1815">
        <v>2018</v>
      </c>
    </row>
    <row r="1816" spans="1:19" x14ac:dyDescent="0.35">
      <c r="A1816" s="3" t="str">
        <f>+_xlfn.CONCAT(Exportaciones_FOB_frutas[[#This Row],[País]],Exportaciones_FOB_frutas[[#This Row],[Detalle]],Exportaciones_FOB_frutas[[#This Row],[Año]])</f>
        <v>AustriaNueces de nogal2018</v>
      </c>
      <c r="B1816" s="1" t="s">
        <v>36</v>
      </c>
      <c r="C1816" s="1" t="s">
        <v>4</v>
      </c>
      <c r="D1816" s="1" t="s">
        <v>14</v>
      </c>
      <c r="E1816" s="3">
        <v>533987.4</v>
      </c>
      <c r="F1816" s="3">
        <v>87027.8</v>
      </c>
      <c r="G1816" s="3">
        <v>0</v>
      </c>
      <c r="H1816" s="3">
        <v>0</v>
      </c>
      <c r="I1816" s="3">
        <v>0</v>
      </c>
      <c r="J1816" s="3">
        <v>1012065.6</v>
      </c>
      <c r="K1816" s="3">
        <v>898694.71000000008</v>
      </c>
      <c r="L1816" s="3">
        <v>642742.47</v>
      </c>
      <c r="M1816" s="3">
        <v>773345</v>
      </c>
      <c r="N1816" s="3">
        <v>730181.6</v>
      </c>
      <c r="O1816" s="3">
        <v>778657.61</v>
      </c>
      <c r="P1816" s="3">
        <v>944027.37000000011</v>
      </c>
      <c r="Q1816" s="3">
        <f>SUM(Exportaciones_FOB_frutas[[#This Row],[Enero]:[Diciembre]])</f>
        <v>6400729.5600000005</v>
      </c>
      <c r="R1816" t="s">
        <v>236</v>
      </c>
      <c r="S1816">
        <v>2018</v>
      </c>
    </row>
    <row r="1817" spans="1:19" x14ac:dyDescent="0.35">
      <c r="A1817" s="3" t="str">
        <f>+_xlfn.CONCAT(Exportaciones_FOB_frutas[[#This Row],[País]],Exportaciones_FOB_frutas[[#This Row],[Detalle]],Exportaciones_FOB_frutas[[#This Row],[Año]])</f>
        <v>Puerto RicoNueces de nogal2018</v>
      </c>
      <c r="B1817" s="1" t="s">
        <v>153</v>
      </c>
      <c r="C1817" s="1" t="s">
        <v>4</v>
      </c>
      <c r="D1817" s="1" t="s">
        <v>14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71061</v>
      </c>
      <c r="O1817" s="3">
        <v>0</v>
      </c>
      <c r="P1817" s="3">
        <v>0</v>
      </c>
      <c r="Q1817" s="3">
        <f>SUM(Exportaciones_FOB_frutas[[#This Row],[Enero]:[Diciembre]])</f>
        <v>71061</v>
      </c>
      <c r="R1817" t="s">
        <v>236</v>
      </c>
      <c r="S1817">
        <v>2018</v>
      </c>
    </row>
    <row r="1818" spans="1:19" x14ac:dyDescent="0.35">
      <c r="A1818" s="3" t="str">
        <f>+_xlfn.CONCAT(Exportaciones_FOB_frutas[[#This Row],[País]],Exportaciones_FOB_frutas[[#This Row],[Detalle]],Exportaciones_FOB_frutas[[#This Row],[Año]])</f>
        <v>SueciaNueces de nogal2018</v>
      </c>
      <c r="B1818" s="2" t="s">
        <v>175</v>
      </c>
      <c r="C1818" s="2" t="s">
        <v>4</v>
      </c>
      <c r="D1818" s="2" t="s">
        <v>14</v>
      </c>
      <c r="E1818" s="3">
        <v>0</v>
      </c>
      <c r="F1818" s="3">
        <v>209962</v>
      </c>
      <c r="G1818" s="3">
        <v>0</v>
      </c>
      <c r="H1818" s="3">
        <v>83891.94</v>
      </c>
      <c r="I1818" s="3">
        <v>197971.4</v>
      </c>
      <c r="J1818" s="3">
        <v>0</v>
      </c>
      <c r="K1818" s="3">
        <v>92673.71</v>
      </c>
      <c r="L1818" s="3">
        <v>131074</v>
      </c>
      <c r="M1818" s="3">
        <v>166465</v>
      </c>
      <c r="N1818" s="3">
        <v>92673.71</v>
      </c>
      <c r="O1818" s="3">
        <v>151324.71000000002</v>
      </c>
      <c r="P1818" s="3">
        <v>53045</v>
      </c>
      <c r="Q1818" s="3">
        <f>SUM(Exportaciones_FOB_frutas[[#This Row],[Enero]:[Diciembre]])</f>
        <v>1179081.47</v>
      </c>
      <c r="R1818" t="s">
        <v>236</v>
      </c>
      <c r="S1818">
        <v>2018</v>
      </c>
    </row>
    <row r="1819" spans="1:19" x14ac:dyDescent="0.35">
      <c r="A1819" s="3" t="str">
        <f>+_xlfn.CONCAT(Exportaciones_FOB_frutas[[#This Row],[País]],Exportaciones_FOB_frutas[[#This Row],[Detalle]],Exportaciones_FOB_frutas[[#This Row],[Año]])</f>
        <v>PoloniaNueces de nogal2018</v>
      </c>
      <c r="B1819" s="2" t="s">
        <v>151</v>
      </c>
      <c r="C1819" s="2" t="s">
        <v>4</v>
      </c>
      <c r="D1819" s="2" t="s">
        <v>14</v>
      </c>
      <c r="E1819" s="3">
        <v>0</v>
      </c>
      <c r="F1819" s="3">
        <v>216086.67</v>
      </c>
      <c r="G1819" s="3">
        <v>0</v>
      </c>
      <c r="H1819" s="3">
        <v>0</v>
      </c>
      <c r="I1819" s="3">
        <v>0</v>
      </c>
      <c r="J1819" s="3">
        <v>216878</v>
      </c>
      <c r="K1819" s="3">
        <v>560665.17000000004</v>
      </c>
      <c r="L1819" s="3">
        <v>903915.1</v>
      </c>
      <c r="M1819" s="3">
        <v>640337.92999999993</v>
      </c>
      <c r="N1819" s="3">
        <v>215965.88</v>
      </c>
      <c r="O1819" s="3">
        <v>0</v>
      </c>
      <c r="P1819" s="3">
        <v>69936.460000000006</v>
      </c>
      <c r="Q1819" s="3">
        <f>SUM(Exportaciones_FOB_frutas[[#This Row],[Enero]:[Diciembre]])</f>
        <v>2823785.21</v>
      </c>
      <c r="R1819" t="s">
        <v>236</v>
      </c>
      <c r="S1819">
        <v>2018</v>
      </c>
    </row>
    <row r="1820" spans="1:19" x14ac:dyDescent="0.35">
      <c r="A1820" s="3" t="str">
        <f>+_xlfn.CONCAT(Exportaciones_FOB_frutas[[#This Row],[País]],Exportaciones_FOB_frutas[[#This Row],[Detalle]],Exportaciones_FOB_frutas[[#This Row],[Año]])</f>
        <v>VenezuelaNueces de nogal2018</v>
      </c>
      <c r="B1820" s="1" t="s">
        <v>194</v>
      </c>
      <c r="C1820" s="1" t="s">
        <v>4</v>
      </c>
      <c r="D1820" s="1" t="s">
        <v>14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620744.43000000005</v>
      </c>
      <c r="P1820" s="3">
        <v>761237.30999999994</v>
      </c>
      <c r="Q1820" s="3">
        <f>SUM(Exportaciones_FOB_frutas[[#This Row],[Enero]:[Diciembre]])</f>
        <v>1381981.74</v>
      </c>
      <c r="R1820" t="s">
        <v>236</v>
      </c>
      <c r="S1820">
        <v>2018</v>
      </c>
    </row>
    <row r="1821" spans="1:19" x14ac:dyDescent="0.35">
      <c r="A1821" s="3" t="str">
        <f>+_xlfn.CONCAT(Exportaciones_FOB_frutas[[#This Row],[País]],Exportaciones_FOB_frutas[[#This Row],[Detalle]],Exportaciones_FOB_frutas[[#This Row],[Año]])</f>
        <v>Nueva ZelandiaNueces de nogal2018</v>
      </c>
      <c r="B1821" s="1" t="s">
        <v>142</v>
      </c>
      <c r="C1821" s="1" t="s">
        <v>4</v>
      </c>
      <c r="D1821" s="1" t="s">
        <v>14</v>
      </c>
      <c r="E1821" s="3">
        <v>0</v>
      </c>
      <c r="F1821" s="3">
        <v>0</v>
      </c>
      <c r="G1821" s="3">
        <v>96849.600000000006</v>
      </c>
      <c r="H1821" s="3">
        <v>0</v>
      </c>
      <c r="I1821" s="3">
        <v>0</v>
      </c>
      <c r="J1821" s="3">
        <v>68275.98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f>SUM(Exportaciones_FOB_frutas[[#This Row],[Enero]:[Diciembre]])</f>
        <v>165125.58000000002</v>
      </c>
      <c r="R1821" t="s">
        <v>236</v>
      </c>
      <c r="S1821">
        <v>2018</v>
      </c>
    </row>
    <row r="1822" spans="1:19" x14ac:dyDescent="0.35">
      <c r="A1822" s="3" t="str">
        <f>+_xlfn.CONCAT(Exportaciones_FOB_frutas[[#This Row],[País]],Exportaciones_FOB_frutas[[#This Row],[Detalle]],Exportaciones_FOB_frutas[[#This Row],[Año]])</f>
        <v>República DominicanaNueces de nogal2018</v>
      </c>
      <c r="B1822" s="2" t="s">
        <v>158</v>
      </c>
      <c r="C1822" s="2" t="s">
        <v>4</v>
      </c>
      <c r="D1822" s="2" t="s">
        <v>14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3461.07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f>SUM(Exportaciones_FOB_frutas[[#This Row],[Enero]:[Diciembre]])</f>
        <v>3461.07</v>
      </c>
      <c r="R1822" t="s">
        <v>236</v>
      </c>
      <c r="S1822">
        <v>2018</v>
      </c>
    </row>
    <row r="1823" spans="1:19" x14ac:dyDescent="0.35">
      <c r="A1823" s="3" t="str">
        <f>+_xlfn.CONCAT(Exportaciones_FOB_frutas[[#This Row],[País]],Exportaciones_FOB_frutas[[#This Row],[Detalle]],Exportaciones_FOB_frutas[[#This Row],[Año]])</f>
        <v>SingapurNueces de nogal2018</v>
      </c>
      <c r="B1823" s="1" t="s">
        <v>170</v>
      </c>
      <c r="C1823" s="1" t="s">
        <v>4</v>
      </c>
      <c r="D1823" s="1" t="s">
        <v>14</v>
      </c>
      <c r="E1823" s="3">
        <v>0</v>
      </c>
      <c r="F1823" s="3">
        <v>0</v>
      </c>
      <c r="G1823" s="3">
        <v>93451.97</v>
      </c>
      <c r="H1823" s="3">
        <v>0</v>
      </c>
      <c r="I1823" s="3">
        <v>0</v>
      </c>
      <c r="J1823" s="3">
        <v>91121.8</v>
      </c>
      <c r="K1823" s="3">
        <v>0</v>
      </c>
      <c r="L1823" s="3">
        <v>91118.8</v>
      </c>
      <c r="M1823" s="3">
        <v>0</v>
      </c>
      <c r="N1823" s="3">
        <v>91496.8</v>
      </c>
      <c r="O1823" s="3">
        <v>0</v>
      </c>
      <c r="P1823" s="3">
        <v>54770.239999999998</v>
      </c>
      <c r="Q1823" s="3">
        <f>SUM(Exportaciones_FOB_frutas[[#This Row],[Enero]:[Diciembre]])</f>
        <v>421959.61</v>
      </c>
      <c r="R1823" t="s">
        <v>236</v>
      </c>
      <c r="S1823">
        <v>2018</v>
      </c>
    </row>
    <row r="1824" spans="1:19" x14ac:dyDescent="0.35">
      <c r="A1824" s="3" t="str">
        <f>+_xlfn.CONCAT(Exportaciones_FOB_frutas[[#This Row],[País]],Exportaciones_FOB_frutas[[#This Row],[Detalle]],Exportaciones_FOB_frutas[[#This Row],[Año]])</f>
        <v>PortugalNueces de nogal2018</v>
      </c>
      <c r="B1824" s="1" t="s">
        <v>152</v>
      </c>
      <c r="C1824" s="1" t="s">
        <v>4</v>
      </c>
      <c r="D1824" s="1" t="s">
        <v>14</v>
      </c>
      <c r="E1824" s="3">
        <v>78119.41</v>
      </c>
      <c r="F1824" s="3">
        <v>0</v>
      </c>
      <c r="G1824" s="3">
        <v>0</v>
      </c>
      <c r="H1824" s="3">
        <v>0</v>
      </c>
      <c r="I1824" s="3">
        <v>93525</v>
      </c>
      <c r="J1824" s="3">
        <v>831518.53</v>
      </c>
      <c r="K1824" s="3">
        <v>655630.35000000009</v>
      </c>
      <c r="L1824" s="3">
        <v>1141025.8400000001</v>
      </c>
      <c r="M1824" s="3">
        <v>1183238.3399999999</v>
      </c>
      <c r="N1824" s="3">
        <v>1057259.47</v>
      </c>
      <c r="O1824" s="3">
        <v>546372.97</v>
      </c>
      <c r="P1824" s="3">
        <v>228737.31</v>
      </c>
      <c r="Q1824" s="3">
        <f>SUM(Exportaciones_FOB_frutas[[#This Row],[Enero]:[Diciembre]])</f>
        <v>5815427.2199999988</v>
      </c>
      <c r="R1824" t="s">
        <v>236</v>
      </c>
      <c r="S1824">
        <v>2018</v>
      </c>
    </row>
    <row r="1825" spans="1:19" x14ac:dyDescent="0.35">
      <c r="A1825" s="3" t="str">
        <f>+_xlfn.CONCAT(Exportaciones_FOB_frutas[[#This Row],[País]],Exportaciones_FOB_frutas[[#This Row],[Detalle]],Exportaciones_FOB_frutas[[#This Row],[Año]])</f>
        <v>GreciaNueces de nogal2018</v>
      </c>
      <c r="B1825" s="1" t="s">
        <v>85</v>
      </c>
      <c r="C1825" s="1" t="s">
        <v>4</v>
      </c>
      <c r="D1825" s="1" t="s">
        <v>14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277066.56</v>
      </c>
      <c r="K1825" s="3">
        <v>0</v>
      </c>
      <c r="L1825" s="3">
        <v>209313.53999999998</v>
      </c>
      <c r="M1825" s="3">
        <v>0</v>
      </c>
      <c r="N1825" s="3">
        <v>107248.44</v>
      </c>
      <c r="O1825" s="3">
        <v>116228</v>
      </c>
      <c r="P1825" s="3">
        <v>77851</v>
      </c>
      <c r="Q1825" s="3">
        <f>SUM(Exportaciones_FOB_frutas[[#This Row],[Enero]:[Diciembre]])</f>
        <v>787707.54</v>
      </c>
      <c r="R1825" t="s">
        <v>236</v>
      </c>
      <c r="S1825">
        <v>2018</v>
      </c>
    </row>
    <row r="1826" spans="1:19" x14ac:dyDescent="0.35">
      <c r="A1826" s="3" t="str">
        <f>+_xlfn.CONCAT(Exportaciones_FOB_frutas[[#This Row],[País]],Exportaciones_FOB_frutas[[#This Row],[Detalle]],Exportaciones_FOB_frutas[[#This Row],[Año]])</f>
        <v>NoruegaNueces de nogal2018</v>
      </c>
      <c r="B1826" s="1" t="s">
        <v>140</v>
      </c>
      <c r="C1826" s="1" t="s">
        <v>4</v>
      </c>
      <c r="D1826" s="1" t="s">
        <v>14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518673.74</v>
      </c>
      <c r="M1826" s="3">
        <v>122958</v>
      </c>
      <c r="N1826" s="3">
        <v>207104.71000000002</v>
      </c>
      <c r="O1826" s="3">
        <v>0</v>
      </c>
      <c r="P1826" s="3">
        <v>0</v>
      </c>
      <c r="Q1826" s="3">
        <f>SUM(Exportaciones_FOB_frutas[[#This Row],[Enero]:[Diciembre]])</f>
        <v>848736.45</v>
      </c>
      <c r="R1826" t="s">
        <v>236</v>
      </c>
      <c r="S1826">
        <v>2018</v>
      </c>
    </row>
    <row r="1827" spans="1:19" x14ac:dyDescent="0.35">
      <c r="A1827" s="3" t="str">
        <f>+_xlfn.CONCAT(Exportaciones_FOB_frutas[[#This Row],[País]],Exportaciones_FOB_frutas[[#This Row],[Detalle]],Exportaciones_FOB_frutas[[#This Row],[Año]])</f>
        <v>PakistánNueces de nogal2018</v>
      </c>
      <c r="B1827" s="2" t="s">
        <v>144</v>
      </c>
      <c r="C1827" s="2" t="s">
        <v>4</v>
      </c>
      <c r="D1827" s="2" t="s">
        <v>14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157211.04</v>
      </c>
      <c r="M1827" s="3">
        <v>502415.82</v>
      </c>
      <c r="N1827" s="3">
        <v>105366.47</v>
      </c>
      <c r="O1827" s="3">
        <v>46329</v>
      </c>
      <c r="P1827" s="3">
        <v>0</v>
      </c>
      <c r="Q1827" s="3">
        <f>SUM(Exportaciones_FOB_frutas[[#This Row],[Enero]:[Diciembre]])</f>
        <v>811322.33</v>
      </c>
      <c r="R1827" t="s">
        <v>236</v>
      </c>
      <c r="S1827">
        <v>2018</v>
      </c>
    </row>
    <row r="1828" spans="1:19" x14ac:dyDescent="0.35">
      <c r="A1828" s="3" t="str">
        <f>+_xlfn.CONCAT(Exportaciones_FOB_frutas[[#This Row],[País]],Exportaciones_FOB_frutas[[#This Row],[Detalle]],Exportaciones_FOB_frutas[[#This Row],[Año]])</f>
        <v>LituaniaNueces de nogal2018</v>
      </c>
      <c r="B1828" s="1" t="s">
        <v>121</v>
      </c>
      <c r="C1828" s="1" t="s">
        <v>4</v>
      </c>
      <c r="D1828" s="1" t="s">
        <v>14</v>
      </c>
      <c r="E1828" s="3">
        <v>134733.72</v>
      </c>
      <c r="F1828" s="3">
        <v>238825</v>
      </c>
      <c r="G1828" s="3">
        <v>0</v>
      </c>
      <c r="H1828" s="3">
        <v>0</v>
      </c>
      <c r="I1828" s="3">
        <v>257879</v>
      </c>
      <c r="J1828" s="3">
        <v>0</v>
      </c>
      <c r="K1828" s="3">
        <v>125738.3</v>
      </c>
      <c r="L1828" s="3">
        <v>886125.76</v>
      </c>
      <c r="M1828" s="3">
        <v>0</v>
      </c>
      <c r="N1828" s="3">
        <v>554249.89</v>
      </c>
      <c r="O1828" s="3">
        <v>118977.01000000001</v>
      </c>
      <c r="P1828" s="3">
        <v>881720.31</v>
      </c>
      <c r="Q1828" s="3">
        <f>SUM(Exportaciones_FOB_frutas[[#This Row],[Enero]:[Diciembre]])</f>
        <v>3198248.9899999998</v>
      </c>
      <c r="R1828" t="s">
        <v>236</v>
      </c>
      <c r="S1828">
        <v>2018</v>
      </c>
    </row>
    <row r="1829" spans="1:19" x14ac:dyDescent="0.35">
      <c r="A1829" s="3" t="str">
        <f>+_xlfn.CONCAT(Exportaciones_FOB_frutas[[#This Row],[País]],Exportaciones_FOB_frutas[[#This Row],[Detalle]],Exportaciones_FOB_frutas[[#This Row],[Año]])</f>
        <v>UcraniaNueces de nogal2018</v>
      </c>
      <c r="B1829" s="2" t="s">
        <v>191</v>
      </c>
      <c r="C1829" s="2" t="s">
        <v>4</v>
      </c>
      <c r="D1829" s="2" t="s">
        <v>14</v>
      </c>
      <c r="E1829" s="3">
        <v>0</v>
      </c>
      <c r="F1829" s="3">
        <v>0</v>
      </c>
      <c r="G1829" s="3">
        <v>0</v>
      </c>
      <c r="H1829" s="3">
        <v>0</v>
      </c>
      <c r="I1829" s="3">
        <v>220142</v>
      </c>
      <c r="J1829" s="3">
        <v>409889</v>
      </c>
      <c r="K1829" s="3">
        <v>953393.07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f>SUM(Exportaciones_FOB_frutas[[#This Row],[Enero]:[Diciembre]])</f>
        <v>1583424.0699999998</v>
      </c>
      <c r="R1829" t="s">
        <v>236</v>
      </c>
      <c r="S1829">
        <v>2018</v>
      </c>
    </row>
    <row r="1830" spans="1:19" x14ac:dyDescent="0.35">
      <c r="A1830" s="3" t="str">
        <f>+_xlfn.CONCAT(Exportaciones_FOB_frutas[[#This Row],[País]],Exportaciones_FOB_frutas[[#This Row],[Detalle]],Exportaciones_FOB_frutas[[#This Row],[Año]])</f>
        <v>MarruecosNueces de nogal2018</v>
      </c>
      <c r="B1830" s="2" t="s">
        <v>126</v>
      </c>
      <c r="C1830" s="2" t="s">
        <v>4</v>
      </c>
      <c r="D1830" s="2" t="s">
        <v>14</v>
      </c>
      <c r="E1830" s="3">
        <v>0</v>
      </c>
      <c r="F1830" s="3">
        <v>0</v>
      </c>
      <c r="G1830" s="3">
        <v>0</v>
      </c>
      <c r="H1830" s="3">
        <v>2338622.42</v>
      </c>
      <c r="I1830" s="3">
        <v>3187431.34</v>
      </c>
      <c r="J1830" s="3">
        <v>2725827.89</v>
      </c>
      <c r="K1830" s="3">
        <v>3207347.37</v>
      </c>
      <c r="L1830" s="3">
        <v>1009965.8</v>
      </c>
      <c r="M1830" s="3">
        <v>700632.8</v>
      </c>
      <c r="N1830" s="3">
        <v>1352330</v>
      </c>
      <c r="O1830" s="3">
        <v>57845</v>
      </c>
      <c r="P1830" s="3">
        <v>0</v>
      </c>
      <c r="Q1830" s="3">
        <f>SUM(Exportaciones_FOB_frutas[[#This Row],[Enero]:[Diciembre]])</f>
        <v>14580002.620000001</v>
      </c>
      <c r="R1830" t="s">
        <v>236</v>
      </c>
      <c r="S1830">
        <v>2018</v>
      </c>
    </row>
    <row r="1831" spans="1:19" x14ac:dyDescent="0.35">
      <c r="A1831" s="3" t="str">
        <f>+_xlfn.CONCAT(Exportaciones_FOB_frutas[[#This Row],[País]],Exportaciones_FOB_frutas[[#This Row],[Detalle]],Exportaciones_FOB_frutas[[#This Row],[Año]])</f>
        <v>EgiptoNueces de nogal2018</v>
      </c>
      <c r="B1831" s="1" t="s">
        <v>69</v>
      </c>
      <c r="C1831" s="1" t="s">
        <v>4</v>
      </c>
      <c r="D1831" s="1" t="s">
        <v>14</v>
      </c>
      <c r="E1831" s="3">
        <v>0</v>
      </c>
      <c r="F1831" s="3">
        <v>0</v>
      </c>
      <c r="G1831" s="3">
        <v>0</v>
      </c>
      <c r="H1831" s="3">
        <v>0</v>
      </c>
      <c r="I1831" s="3">
        <v>295272</v>
      </c>
      <c r="J1831" s="3">
        <v>72746.789999999994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f>SUM(Exportaciones_FOB_frutas[[#This Row],[Enero]:[Diciembre]])</f>
        <v>368018.79</v>
      </c>
      <c r="R1831" t="s">
        <v>236</v>
      </c>
      <c r="S1831">
        <v>2018</v>
      </c>
    </row>
    <row r="1832" spans="1:19" x14ac:dyDescent="0.35">
      <c r="A1832" s="3" t="str">
        <f>+_xlfn.CONCAT(Exportaciones_FOB_frutas[[#This Row],[País]],Exportaciones_FOB_frutas[[#This Row],[Detalle]],Exportaciones_FOB_frutas[[#This Row],[Año]])</f>
        <v>RumaniaNueces de nogal2018</v>
      </c>
      <c r="B1832" s="1" t="s">
        <v>160</v>
      </c>
      <c r="C1832" s="1" t="s">
        <v>4</v>
      </c>
      <c r="D1832" s="1" t="s">
        <v>14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1302282</v>
      </c>
      <c r="L1832" s="3">
        <v>1125817.5</v>
      </c>
      <c r="M1832" s="3">
        <v>38160.370000000003</v>
      </c>
      <c r="N1832" s="3">
        <v>0</v>
      </c>
      <c r="O1832" s="3">
        <v>0</v>
      </c>
      <c r="P1832" s="3">
        <v>0</v>
      </c>
      <c r="Q1832" s="3">
        <f>SUM(Exportaciones_FOB_frutas[[#This Row],[Enero]:[Diciembre]])</f>
        <v>2466259.87</v>
      </c>
      <c r="R1832" t="s">
        <v>236</v>
      </c>
      <c r="S1832">
        <v>2018</v>
      </c>
    </row>
    <row r="1833" spans="1:19" x14ac:dyDescent="0.35">
      <c r="A1833" s="3" t="str">
        <f>+_xlfn.CONCAT(Exportaciones_FOB_frutas[[#This Row],[País]],Exportaciones_FOB_frutas[[#This Row],[Detalle]],Exportaciones_FOB_frutas[[#This Row],[Año]])</f>
        <v>LetoniaNueces de nogal2018</v>
      </c>
      <c r="B1833" s="1" t="s">
        <v>117</v>
      </c>
      <c r="C1833" s="1" t="s">
        <v>4</v>
      </c>
      <c r="D1833" s="1" t="s">
        <v>14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81813.8</v>
      </c>
      <c r="P1833" s="3">
        <v>0</v>
      </c>
      <c r="Q1833" s="3">
        <f>SUM(Exportaciones_FOB_frutas[[#This Row],[Enero]:[Diciembre]])</f>
        <v>81813.8</v>
      </c>
      <c r="R1833" t="s">
        <v>236</v>
      </c>
      <c r="S1833">
        <v>2018</v>
      </c>
    </row>
    <row r="1834" spans="1:19" x14ac:dyDescent="0.35">
      <c r="A1834" s="3" t="str">
        <f>+_xlfn.CONCAT(Exportaciones_FOB_frutas[[#This Row],[País]],Exportaciones_FOB_frutas[[#This Row],[Detalle]],Exportaciones_FOB_frutas[[#This Row],[Año]])</f>
        <v>ArgeliaNueces de nogal2018</v>
      </c>
      <c r="B1834" s="2" t="s">
        <v>31</v>
      </c>
      <c r="C1834" s="2" t="s">
        <v>4</v>
      </c>
      <c r="D1834" s="2" t="s">
        <v>14</v>
      </c>
      <c r="E1834" s="3">
        <v>0</v>
      </c>
      <c r="F1834" s="3">
        <v>0</v>
      </c>
      <c r="G1834" s="3">
        <v>142126</v>
      </c>
      <c r="H1834" s="3">
        <v>0</v>
      </c>
      <c r="I1834" s="3">
        <v>0</v>
      </c>
      <c r="J1834" s="3">
        <v>71266</v>
      </c>
      <c r="K1834" s="3">
        <v>136000</v>
      </c>
      <c r="L1834" s="3">
        <v>77664</v>
      </c>
      <c r="M1834" s="3">
        <v>0</v>
      </c>
      <c r="N1834" s="3">
        <v>48875</v>
      </c>
      <c r="O1834" s="3">
        <v>0</v>
      </c>
      <c r="P1834" s="3">
        <v>50025</v>
      </c>
      <c r="Q1834" s="3">
        <f>SUM(Exportaciones_FOB_frutas[[#This Row],[Enero]:[Diciembre]])</f>
        <v>525956</v>
      </c>
      <c r="R1834" t="s">
        <v>236</v>
      </c>
      <c r="S1834">
        <v>2018</v>
      </c>
    </row>
    <row r="1835" spans="1:19" x14ac:dyDescent="0.35">
      <c r="A1835" s="3" t="str">
        <f>+_xlfn.CONCAT(Exportaciones_FOB_frutas[[#This Row],[País]],Exportaciones_FOB_frutas[[#This Row],[Detalle]],Exportaciones_FOB_frutas[[#This Row],[Año]])</f>
        <v>QatarNueces de nogal2018</v>
      </c>
      <c r="B1835" s="2" t="s">
        <v>154</v>
      </c>
      <c r="C1835" s="2" t="s">
        <v>4</v>
      </c>
      <c r="D1835" s="2" t="s">
        <v>14</v>
      </c>
      <c r="E1835" s="3">
        <v>39540</v>
      </c>
      <c r="F1835" s="3">
        <v>128627.5</v>
      </c>
      <c r="G1835" s="3">
        <v>0</v>
      </c>
      <c r="H1835" s="3">
        <v>0</v>
      </c>
      <c r="I1835" s="3">
        <v>155778.21</v>
      </c>
      <c r="J1835" s="3">
        <v>0</v>
      </c>
      <c r="K1835" s="3">
        <v>239538</v>
      </c>
      <c r="L1835" s="3">
        <v>41236.29</v>
      </c>
      <c r="M1835" s="3">
        <v>195201.59000000003</v>
      </c>
      <c r="N1835" s="3">
        <v>0</v>
      </c>
      <c r="O1835" s="3">
        <v>0</v>
      </c>
      <c r="P1835" s="3">
        <v>22253</v>
      </c>
      <c r="Q1835" s="3">
        <f>SUM(Exportaciones_FOB_frutas[[#This Row],[Enero]:[Diciembre]])</f>
        <v>822174.59000000008</v>
      </c>
      <c r="R1835" t="s">
        <v>236</v>
      </c>
      <c r="S1835">
        <v>2018</v>
      </c>
    </row>
    <row r="1836" spans="1:19" x14ac:dyDescent="0.35">
      <c r="A1836" s="3" t="str">
        <f>+_xlfn.CONCAT(Exportaciones_FOB_frutas[[#This Row],[País]],Exportaciones_FOB_frutas[[#This Row],[Detalle]],Exportaciones_FOB_frutas[[#This Row],[Año]])</f>
        <v>KuwaitNueces de nogal2018</v>
      </c>
      <c r="B1836" s="2" t="s">
        <v>115</v>
      </c>
      <c r="C1836" s="2" t="s">
        <v>4</v>
      </c>
      <c r="D1836" s="2" t="s">
        <v>14</v>
      </c>
      <c r="E1836" s="3">
        <v>184555</v>
      </c>
      <c r="F1836" s="3">
        <v>0</v>
      </c>
      <c r="G1836" s="3">
        <v>0</v>
      </c>
      <c r="H1836" s="3">
        <v>0</v>
      </c>
      <c r="I1836" s="3">
        <v>32000</v>
      </c>
      <c r="J1836" s="3">
        <v>268390.21999999997</v>
      </c>
      <c r="K1836" s="3">
        <v>416461.92</v>
      </c>
      <c r="L1836" s="3">
        <v>242625.09</v>
      </c>
      <c r="M1836" s="3">
        <v>203481</v>
      </c>
      <c r="N1836" s="3">
        <v>187731</v>
      </c>
      <c r="O1836" s="3">
        <v>0</v>
      </c>
      <c r="P1836" s="3">
        <v>0</v>
      </c>
      <c r="Q1836" s="3">
        <f>SUM(Exportaciones_FOB_frutas[[#This Row],[Enero]:[Diciembre]])</f>
        <v>1535244.23</v>
      </c>
      <c r="R1836" t="s">
        <v>236</v>
      </c>
      <c r="S1836">
        <v>2018</v>
      </c>
    </row>
    <row r="1837" spans="1:19" x14ac:dyDescent="0.35">
      <c r="A1837" s="3" t="str">
        <f>+_xlfn.CONCAT(Exportaciones_FOB_frutas[[#This Row],[País]],Exportaciones_FOB_frutas[[#This Row],[Detalle]],Exportaciones_FOB_frutas[[#This Row],[Año]])</f>
        <v>LibanoNueces de nogal2018</v>
      </c>
      <c r="B1837" s="2" t="s">
        <v>118</v>
      </c>
      <c r="C1837" s="2" t="s">
        <v>4</v>
      </c>
      <c r="D1837" s="2" t="s">
        <v>14</v>
      </c>
      <c r="E1837" s="3">
        <v>0</v>
      </c>
      <c r="F1837" s="3">
        <v>0</v>
      </c>
      <c r="G1837" s="3">
        <v>0</v>
      </c>
      <c r="H1837" s="3">
        <v>0</v>
      </c>
      <c r="I1837" s="3">
        <v>152385.20000000001</v>
      </c>
      <c r="J1837" s="3">
        <v>238239.38</v>
      </c>
      <c r="K1837" s="3">
        <v>398192.94999999995</v>
      </c>
      <c r="L1837" s="3">
        <v>306468.76</v>
      </c>
      <c r="M1837" s="3">
        <v>308462.65000000002</v>
      </c>
      <c r="N1837" s="3">
        <v>245663.16</v>
      </c>
      <c r="O1837" s="3">
        <v>0</v>
      </c>
      <c r="P1837" s="3">
        <v>101980</v>
      </c>
      <c r="Q1837" s="3">
        <f>SUM(Exportaciones_FOB_frutas[[#This Row],[Enero]:[Diciembre]])</f>
        <v>1751392.0999999999</v>
      </c>
      <c r="R1837" t="s">
        <v>236</v>
      </c>
      <c r="S1837">
        <v>2018</v>
      </c>
    </row>
    <row r="1838" spans="1:19" x14ac:dyDescent="0.35">
      <c r="A1838" s="3" t="str">
        <f>+_xlfn.CONCAT(Exportaciones_FOB_frutas[[#This Row],[País]],Exportaciones_FOB_frutas[[#This Row],[Detalle]],Exportaciones_FOB_frutas[[#This Row],[Año]])</f>
        <v>ChipreNueces de nogal2018</v>
      </c>
      <c r="B1838" s="1" t="s">
        <v>57</v>
      </c>
      <c r="C1838" s="1" t="s">
        <v>4</v>
      </c>
      <c r="D1838" s="1" t="s">
        <v>14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217067.5</v>
      </c>
      <c r="K1838" s="3">
        <v>126626.99999999999</v>
      </c>
      <c r="L1838" s="3">
        <v>0</v>
      </c>
      <c r="M1838" s="3">
        <v>104524.14000000001</v>
      </c>
      <c r="N1838" s="3">
        <v>58998.11</v>
      </c>
      <c r="O1838" s="3">
        <v>98109.25</v>
      </c>
      <c r="P1838" s="3">
        <v>0</v>
      </c>
      <c r="Q1838" s="3">
        <f>SUM(Exportaciones_FOB_frutas[[#This Row],[Enero]:[Diciembre]])</f>
        <v>605326</v>
      </c>
      <c r="R1838" t="s">
        <v>236</v>
      </c>
      <c r="S1838">
        <v>2018</v>
      </c>
    </row>
    <row r="1839" spans="1:19" x14ac:dyDescent="0.35">
      <c r="A1839" s="3" t="str">
        <f>+_xlfn.CONCAT(Exportaciones_FOB_frutas[[#This Row],[País]],Exportaciones_FOB_frutas[[#This Row],[Detalle]],Exportaciones_FOB_frutas[[#This Row],[Año]])</f>
        <v>Antillas NeerlandesasNueces de nogal2018</v>
      </c>
      <c r="B1839" s="2" t="s">
        <v>29</v>
      </c>
      <c r="C1839" s="2" t="s">
        <v>4</v>
      </c>
      <c r="D1839" s="2" t="s">
        <v>14</v>
      </c>
      <c r="E1839" s="3">
        <v>0</v>
      </c>
      <c r="F1839" s="3">
        <v>0</v>
      </c>
      <c r="G1839" s="3">
        <v>0</v>
      </c>
      <c r="H1839" s="3">
        <v>0</v>
      </c>
      <c r="I1839" s="3">
        <v>27187.119999999999</v>
      </c>
      <c r="J1839" s="3">
        <v>0</v>
      </c>
      <c r="K1839" s="3">
        <v>0</v>
      </c>
      <c r="L1839" s="3">
        <v>0</v>
      </c>
      <c r="M1839" s="3">
        <v>16925.86</v>
      </c>
      <c r="N1839" s="3">
        <v>13477.779999999999</v>
      </c>
      <c r="O1839" s="3">
        <v>0</v>
      </c>
      <c r="P1839" s="3">
        <v>0</v>
      </c>
      <c r="Q1839" s="3">
        <f>SUM(Exportaciones_FOB_frutas[[#This Row],[Enero]:[Diciembre]])</f>
        <v>57590.759999999995</v>
      </c>
      <c r="R1839" t="s">
        <v>236</v>
      </c>
      <c r="S1839">
        <v>2018</v>
      </c>
    </row>
    <row r="1840" spans="1:19" x14ac:dyDescent="0.35">
      <c r="A1840" s="3" t="str">
        <f>+_xlfn.CONCAT(Exportaciones_FOB_frutas[[#This Row],[País]],Exportaciones_FOB_frutas[[#This Row],[Detalle]],Exportaciones_FOB_frutas[[#This Row],[Año]])</f>
        <v>KazajstánNueces de nogal2018</v>
      </c>
      <c r="B1840" s="1" t="s">
        <v>112</v>
      </c>
      <c r="C1840" s="1" t="s">
        <v>4</v>
      </c>
      <c r="D1840" s="1" t="s">
        <v>14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76126.600000000006</v>
      </c>
      <c r="K1840" s="3">
        <v>66081.600000000006</v>
      </c>
      <c r="L1840" s="3">
        <v>237135.6</v>
      </c>
      <c r="M1840" s="3">
        <v>192261.6</v>
      </c>
      <c r="N1840" s="3">
        <v>369207.74</v>
      </c>
      <c r="O1840" s="3">
        <v>183196.77</v>
      </c>
      <c r="P1840" s="3">
        <v>174166</v>
      </c>
      <c r="Q1840" s="3">
        <f>SUM(Exportaciones_FOB_frutas[[#This Row],[Enero]:[Diciembre]])</f>
        <v>1298175.9099999999</v>
      </c>
      <c r="R1840" t="s">
        <v>236</v>
      </c>
      <c r="S1840">
        <v>2018</v>
      </c>
    </row>
    <row r="1841" spans="1:19" x14ac:dyDescent="0.35">
      <c r="A1841" s="3" t="str">
        <f>+_xlfn.CONCAT(Exportaciones_FOB_frutas[[#This Row],[País]],Exportaciones_FOB_frutas[[#This Row],[Detalle]],Exportaciones_FOB_frutas[[#This Row],[Año]])</f>
        <v>TunezNueces de nogal2018</v>
      </c>
      <c r="B1841" s="2" t="s">
        <v>188</v>
      </c>
      <c r="C1841" s="2" t="s">
        <v>4</v>
      </c>
      <c r="D1841" s="2" t="s">
        <v>14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319254</v>
      </c>
      <c r="K1841" s="3">
        <v>117838</v>
      </c>
      <c r="L1841" s="3">
        <v>0</v>
      </c>
      <c r="M1841" s="3">
        <v>0</v>
      </c>
      <c r="N1841" s="3">
        <v>525993</v>
      </c>
      <c r="O1841" s="3">
        <v>0</v>
      </c>
      <c r="P1841" s="3">
        <v>0</v>
      </c>
      <c r="Q1841" s="3">
        <f>SUM(Exportaciones_FOB_frutas[[#This Row],[Enero]:[Diciembre]])</f>
        <v>963085</v>
      </c>
      <c r="R1841" t="s">
        <v>236</v>
      </c>
      <c r="S1841">
        <v>2018</v>
      </c>
    </row>
    <row r="1842" spans="1:19" x14ac:dyDescent="0.35">
      <c r="A1842" s="3" t="str">
        <f>+_xlfn.CONCAT(Exportaciones_FOB_frutas[[#This Row],[País]],Exportaciones_FOB_frutas[[#This Row],[Detalle]],Exportaciones_FOB_frutas[[#This Row],[Año]])</f>
        <v>IraqNueces de nogal2018</v>
      </c>
      <c r="B1842" s="2" t="s">
        <v>98</v>
      </c>
      <c r="C1842" s="2" t="s">
        <v>4</v>
      </c>
      <c r="D1842" s="2" t="s">
        <v>14</v>
      </c>
      <c r="E1842" s="3">
        <v>0</v>
      </c>
      <c r="F1842" s="3">
        <v>0</v>
      </c>
      <c r="G1842" s="3">
        <v>0</v>
      </c>
      <c r="H1842" s="3">
        <v>0</v>
      </c>
      <c r="I1842" s="3">
        <v>310835</v>
      </c>
      <c r="J1842" s="3">
        <v>70164</v>
      </c>
      <c r="K1842" s="3">
        <v>133002.49</v>
      </c>
      <c r="L1842" s="3">
        <v>28233.89</v>
      </c>
      <c r="M1842" s="3">
        <v>0</v>
      </c>
      <c r="N1842" s="3">
        <v>0</v>
      </c>
      <c r="O1842" s="3">
        <v>0</v>
      </c>
      <c r="P1842" s="3">
        <v>0</v>
      </c>
      <c r="Q1842" s="3">
        <f>SUM(Exportaciones_FOB_frutas[[#This Row],[Enero]:[Diciembre]])</f>
        <v>542235.38</v>
      </c>
      <c r="R1842" t="s">
        <v>236</v>
      </c>
      <c r="S1842">
        <v>2018</v>
      </c>
    </row>
    <row r="1843" spans="1:19" x14ac:dyDescent="0.35">
      <c r="A1843" s="3" t="str">
        <f>+_xlfn.CONCAT(Exportaciones_FOB_frutas[[#This Row],[País]],Exportaciones_FOB_frutas[[#This Row],[Detalle]],Exportaciones_FOB_frutas[[#This Row],[Año]])</f>
        <v>EsloveniaNueces de nogal2018</v>
      </c>
      <c r="B1843" s="1" t="s">
        <v>72</v>
      </c>
      <c r="C1843" s="1" t="s">
        <v>4</v>
      </c>
      <c r="D1843" s="1" t="s">
        <v>14</v>
      </c>
      <c r="E1843" s="3">
        <v>93717</v>
      </c>
      <c r="F1843" s="3">
        <v>0</v>
      </c>
      <c r="G1843" s="3">
        <v>0</v>
      </c>
      <c r="H1843" s="3">
        <v>0</v>
      </c>
      <c r="I1843" s="3">
        <v>196475.4</v>
      </c>
      <c r="J1843" s="3">
        <v>172519.2</v>
      </c>
      <c r="K1843" s="3">
        <v>172091</v>
      </c>
      <c r="L1843" s="3">
        <v>394434.2</v>
      </c>
      <c r="M1843" s="3">
        <v>152897</v>
      </c>
      <c r="N1843" s="3">
        <v>236909.2</v>
      </c>
      <c r="O1843" s="3">
        <v>74375.600000000006</v>
      </c>
      <c r="P1843" s="3">
        <v>0</v>
      </c>
      <c r="Q1843" s="3">
        <f>SUM(Exportaciones_FOB_frutas[[#This Row],[Enero]:[Diciembre]])</f>
        <v>1493418.6</v>
      </c>
      <c r="R1843" t="s">
        <v>236</v>
      </c>
      <c r="S1843">
        <v>2018</v>
      </c>
    </row>
    <row r="1844" spans="1:19" x14ac:dyDescent="0.35">
      <c r="A1844" s="3" t="str">
        <f>+_xlfn.CONCAT(Exportaciones_FOB_frutas[[#This Row],[País]],Exportaciones_FOB_frutas[[#This Row],[Detalle]],Exportaciones_FOB_frutas[[#This Row],[Año]])</f>
        <v>GeorgiaNueces de nogal2018</v>
      </c>
      <c r="B1844" s="1" t="s">
        <v>82</v>
      </c>
      <c r="C1844" s="1" t="s">
        <v>4</v>
      </c>
      <c r="D1844" s="1" t="s">
        <v>14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68263.88</v>
      </c>
      <c r="K1844" s="3">
        <v>83684.08</v>
      </c>
      <c r="L1844" s="3">
        <v>84008.08</v>
      </c>
      <c r="M1844" s="3">
        <v>209832.46</v>
      </c>
      <c r="N1844" s="3">
        <v>101933.24</v>
      </c>
      <c r="O1844" s="3">
        <v>134567.96</v>
      </c>
      <c r="P1844" s="3">
        <v>60734.64</v>
      </c>
      <c r="Q1844" s="3">
        <f>SUM(Exportaciones_FOB_frutas[[#This Row],[Enero]:[Diciembre]])</f>
        <v>743024.34</v>
      </c>
      <c r="R1844" t="s">
        <v>236</v>
      </c>
      <c r="S1844">
        <v>2018</v>
      </c>
    </row>
    <row r="1845" spans="1:19" x14ac:dyDescent="0.35">
      <c r="A1845" s="3" t="str">
        <f>+_xlfn.CONCAT(Exportaciones_FOB_frutas[[#This Row],[País]],Exportaciones_FOB_frutas[[#This Row],[Detalle]],Exportaciones_FOB_frutas[[#This Row],[Año]])</f>
        <v>República EslovacaNueces de nogal2018</v>
      </c>
      <c r="B1845" s="2" t="s">
        <v>159</v>
      </c>
      <c r="C1845" s="2" t="s">
        <v>4</v>
      </c>
      <c r="D1845" s="2" t="s">
        <v>14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108875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f>SUM(Exportaciones_FOB_frutas[[#This Row],[Enero]:[Diciembre]])</f>
        <v>108875</v>
      </c>
      <c r="R1845" t="s">
        <v>236</v>
      </c>
      <c r="S1845">
        <v>2018</v>
      </c>
    </row>
    <row r="1846" spans="1:19" x14ac:dyDescent="0.35">
      <c r="A1846" s="3" t="str">
        <f>+_xlfn.CONCAT(Exportaciones_FOB_frutas[[#This Row],[País]],Exportaciones_FOB_frutas[[#This Row],[Detalle]],Exportaciones_FOB_frutas[[#This Row],[Año]])</f>
        <v>SiriaNueces de nogal2018</v>
      </c>
      <c r="B1846" s="2" t="s">
        <v>171</v>
      </c>
      <c r="C1846" s="2" t="s">
        <v>4</v>
      </c>
      <c r="D1846" s="2" t="s">
        <v>14</v>
      </c>
      <c r="E1846" s="3">
        <v>0</v>
      </c>
      <c r="F1846" s="3">
        <v>0</v>
      </c>
      <c r="G1846" s="3">
        <v>0</v>
      </c>
      <c r="H1846" s="3">
        <v>0</v>
      </c>
      <c r="I1846" s="3">
        <v>223393</v>
      </c>
      <c r="J1846" s="3">
        <v>351300</v>
      </c>
      <c r="K1846" s="3">
        <v>363186</v>
      </c>
      <c r="L1846" s="3">
        <v>67848</v>
      </c>
      <c r="M1846" s="3">
        <v>50133</v>
      </c>
      <c r="N1846" s="3">
        <v>448588</v>
      </c>
      <c r="O1846" s="3">
        <v>0</v>
      </c>
      <c r="P1846" s="3">
        <v>0</v>
      </c>
      <c r="Q1846" s="3">
        <f>SUM(Exportaciones_FOB_frutas[[#This Row],[Enero]:[Diciembre]])</f>
        <v>1504448</v>
      </c>
      <c r="R1846" t="s">
        <v>236</v>
      </c>
      <c r="S1846">
        <v>2018</v>
      </c>
    </row>
    <row r="1847" spans="1:19" x14ac:dyDescent="0.35">
      <c r="A1847" s="3" t="str">
        <f>+_xlfn.CONCAT(Exportaciones_FOB_frutas[[#This Row],[País]],Exportaciones_FOB_frutas[[#This Row],[Detalle]],Exportaciones_FOB_frutas[[#This Row],[Año]])</f>
        <v>AzerbaiyanNueces de nogal2018</v>
      </c>
      <c r="B1847" s="1" t="s">
        <v>37</v>
      </c>
      <c r="C1847" s="1" t="s">
        <v>4</v>
      </c>
      <c r="D1847" s="1" t="s">
        <v>14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73186.73</v>
      </c>
      <c r="L1847" s="3">
        <v>0</v>
      </c>
      <c r="M1847" s="3">
        <v>0</v>
      </c>
      <c r="N1847" s="3">
        <v>100112.67</v>
      </c>
      <c r="O1847" s="3">
        <v>0</v>
      </c>
      <c r="P1847" s="3">
        <v>72856</v>
      </c>
      <c r="Q1847" s="3">
        <f>SUM(Exportaciones_FOB_frutas[[#This Row],[Enero]:[Diciembre]])</f>
        <v>246155.4</v>
      </c>
      <c r="R1847" t="s">
        <v>236</v>
      </c>
      <c r="S1847">
        <v>2018</v>
      </c>
    </row>
    <row r="1848" spans="1:19" x14ac:dyDescent="0.35">
      <c r="A1848" s="3" t="str">
        <f>+_xlfn.CONCAT(Exportaciones_FOB_frutas[[#This Row],[País]],Exportaciones_FOB_frutas[[#This Row],[Detalle]],Exportaciones_FOB_frutas[[#This Row],[Año]])</f>
        <v>NepalNueces de nogal2018</v>
      </c>
      <c r="B1848" s="1" t="s">
        <v>137</v>
      </c>
      <c r="C1848" s="1" t="s">
        <v>4</v>
      </c>
      <c r="D1848" s="1" t="s">
        <v>14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65802.2</v>
      </c>
      <c r="M1848" s="3">
        <v>124710.8</v>
      </c>
      <c r="N1848" s="3">
        <v>0</v>
      </c>
      <c r="O1848" s="3">
        <v>83572.5</v>
      </c>
      <c r="P1848" s="3">
        <v>0</v>
      </c>
      <c r="Q1848" s="3">
        <f>SUM(Exportaciones_FOB_frutas[[#This Row],[Enero]:[Diciembre]])</f>
        <v>274085.5</v>
      </c>
      <c r="R1848" t="s">
        <v>236</v>
      </c>
      <c r="S1848">
        <v>2018</v>
      </c>
    </row>
    <row r="1849" spans="1:19" x14ac:dyDescent="0.35">
      <c r="A1849" s="3" t="str">
        <f>+_xlfn.CONCAT(Exportaciones_FOB_frutas[[#This Row],[País]],Exportaciones_FOB_frutas[[#This Row],[Detalle]],Exportaciones_FOB_frutas[[#This Row],[Año]])</f>
        <v>AlemaniaPaltas2020</v>
      </c>
      <c r="B1849" s="2" t="s">
        <v>3</v>
      </c>
      <c r="C1849" s="2" t="s">
        <v>4</v>
      </c>
      <c r="D1849" s="2" t="s">
        <v>15</v>
      </c>
      <c r="E1849" s="3">
        <v>505305.84</v>
      </c>
      <c r="F1849" s="3">
        <v>294690.95</v>
      </c>
      <c r="G1849" s="3">
        <v>158010.04</v>
      </c>
      <c r="H1849" s="3">
        <v>0</v>
      </c>
      <c r="I1849" s="3">
        <v>0</v>
      </c>
      <c r="J1849" s="3">
        <v>0</v>
      </c>
      <c r="K1849" s="3">
        <v>0</v>
      </c>
      <c r="L1849" s="3">
        <v>11.79</v>
      </c>
      <c r="M1849" s="3">
        <v>107520</v>
      </c>
      <c r="N1849" s="3"/>
      <c r="O1849" s="3"/>
      <c r="P1849" s="3"/>
      <c r="Q1849" s="3">
        <f>SUM(Exportaciones_FOB_frutas[[#This Row],[Enero]:[Diciembre]])</f>
        <v>1065538.6200000001</v>
      </c>
      <c r="R1849" t="s">
        <v>236</v>
      </c>
      <c r="S1849">
        <v>2020</v>
      </c>
    </row>
    <row r="1850" spans="1:19" x14ac:dyDescent="0.35">
      <c r="A1850" s="3" t="str">
        <f>+_xlfn.CONCAT(Exportaciones_FOB_frutas[[#This Row],[País]],Exportaciones_FOB_frutas[[#This Row],[Detalle]],Exportaciones_FOB_frutas[[#This Row],[Año]])</f>
        <v>ArgentinaPaltas2020</v>
      </c>
      <c r="B1850" s="1" t="s">
        <v>32</v>
      </c>
      <c r="C1850" s="1" t="s">
        <v>4</v>
      </c>
      <c r="D1850" s="1" t="s">
        <v>15</v>
      </c>
      <c r="E1850" s="3">
        <v>3727961.18</v>
      </c>
      <c r="F1850" s="3">
        <v>3007603.09</v>
      </c>
      <c r="G1850" s="3">
        <v>3259814.92</v>
      </c>
      <c r="H1850" s="3">
        <v>1839988.86</v>
      </c>
      <c r="I1850" s="3">
        <v>360193.58</v>
      </c>
      <c r="J1850" s="3">
        <v>0</v>
      </c>
      <c r="K1850" s="3">
        <v>0</v>
      </c>
      <c r="L1850" s="3">
        <v>341339.32</v>
      </c>
      <c r="M1850" s="3">
        <v>2961558.63</v>
      </c>
      <c r="N1850" s="3"/>
      <c r="O1850" s="3"/>
      <c r="P1850" s="3"/>
      <c r="Q1850" s="3">
        <f>SUM(Exportaciones_FOB_frutas[[#This Row],[Enero]:[Diciembre]])</f>
        <v>15498459.579999998</v>
      </c>
      <c r="R1850" t="s">
        <v>236</v>
      </c>
      <c r="S1850">
        <v>2020</v>
      </c>
    </row>
    <row r="1851" spans="1:19" x14ac:dyDescent="0.35">
      <c r="A1851" s="3" t="str">
        <f>+_xlfn.CONCAT(Exportaciones_FOB_frutas[[#This Row],[País]],Exportaciones_FOB_frutas[[#This Row],[Detalle]],Exportaciones_FOB_frutas[[#This Row],[Año]])</f>
        <v>AustraliaPaltas2020</v>
      </c>
      <c r="B1851" s="2" t="s">
        <v>35</v>
      </c>
      <c r="C1851" s="2" t="s">
        <v>4</v>
      </c>
      <c r="D1851" s="2" t="s">
        <v>15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1290.4000000000001</v>
      </c>
      <c r="M1851" s="3">
        <v>48771.29</v>
      </c>
      <c r="N1851" s="3"/>
      <c r="O1851" s="3"/>
      <c r="P1851" s="3"/>
      <c r="Q1851" s="3">
        <f>SUM(Exportaciones_FOB_frutas[[#This Row],[Enero]:[Diciembre]])</f>
        <v>50061.69</v>
      </c>
      <c r="R1851" t="s">
        <v>236</v>
      </c>
      <c r="S1851">
        <v>2020</v>
      </c>
    </row>
    <row r="1852" spans="1:19" x14ac:dyDescent="0.35">
      <c r="A1852" s="3" t="str">
        <f>+_xlfn.CONCAT(Exportaciones_FOB_frutas[[#This Row],[País]],Exportaciones_FOB_frutas[[#This Row],[Detalle]],Exportaciones_FOB_frutas[[#This Row],[Año]])</f>
        <v>BélgicaPaltas2020</v>
      </c>
      <c r="B1852" s="2" t="s">
        <v>43</v>
      </c>
      <c r="C1852" s="2" t="s">
        <v>4</v>
      </c>
      <c r="D1852" s="2" t="s">
        <v>15</v>
      </c>
      <c r="E1852" s="3">
        <v>853788.92999999993</v>
      </c>
      <c r="F1852" s="3">
        <v>494436.5</v>
      </c>
      <c r="G1852" s="3">
        <v>115425.91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/>
      <c r="O1852" s="3"/>
      <c r="P1852" s="3"/>
      <c r="Q1852" s="3">
        <f>SUM(Exportaciones_FOB_frutas[[#This Row],[Enero]:[Diciembre]])</f>
        <v>1463651.3399999999</v>
      </c>
      <c r="R1852" t="s">
        <v>236</v>
      </c>
      <c r="S1852">
        <v>2020</v>
      </c>
    </row>
    <row r="1853" spans="1:19" x14ac:dyDescent="0.35">
      <c r="A1853" s="3" t="str">
        <f>+_xlfn.CONCAT(Exportaciones_FOB_frutas[[#This Row],[País]],Exportaciones_FOB_frutas[[#This Row],[Detalle]],Exportaciones_FOB_frutas[[#This Row],[Año]])</f>
        <v>BrasilPaltas2020</v>
      </c>
      <c r="B1853" s="2" t="s">
        <v>49</v>
      </c>
      <c r="C1853" s="2" t="s">
        <v>4</v>
      </c>
      <c r="D1853" s="2" t="s">
        <v>15</v>
      </c>
      <c r="E1853" s="3">
        <v>144601.29</v>
      </c>
      <c r="F1853" s="3">
        <v>36398</v>
      </c>
      <c r="G1853" s="3">
        <v>71760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/>
      <c r="O1853" s="3"/>
      <c r="P1853" s="3"/>
      <c r="Q1853" s="3">
        <f>SUM(Exportaciones_FOB_frutas[[#This Row],[Enero]:[Diciembre]])</f>
        <v>252759.29</v>
      </c>
      <c r="R1853" t="s">
        <v>236</v>
      </c>
      <c r="S1853">
        <v>2020</v>
      </c>
    </row>
    <row r="1854" spans="1:19" x14ac:dyDescent="0.35">
      <c r="A1854" s="3" t="str">
        <f>+_xlfn.CONCAT(Exportaciones_FOB_frutas[[#This Row],[País]],Exportaciones_FOB_frutas[[#This Row],[Detalle]],Exportaciones_FOB_frutas[[#This Row],[Año]])</f>
        <v>ChinaPaltas2020</v>
      </c>
      <c r="B1854" s="1" t="s">
        <v>56</v>
      </c>
      <c r="C1854" s="1" t="s">
        <v>4</v>
      </c>
      <c r="D1854" s="1" t="s">
        <v>15</v>
      </c>
      <c r="E1854" s="3">
        <v>4084326.55</v>
      </c>
      <c r="F1854" s="3">
        <v>1639631.67</v>
      </c>
      <c r="G1854" s="3">
        <v>98856.57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642307.99</v>
      </c>
      <c r="N1854" s="3"/>
      <c r="O1854" s="3"/>
      <c r="P1854" s="3"/>
      <c r="Q1854" s="3">
        <f>SUM(Exportaciones_FOB_frutas[[#This Row],[Enero]:[Diciembre]])</f>
        <v>6465122.7800000003</v>
      </c>
      <c r="R1854" t="s">
        <v>236</v>
      </c>
      <c r="S1854">
        <v>2020</v>
      </c>
    </row>
    <row r="1855" spans="1:19" x14ac:dyDescent="0.35">
      <c r="A1855" s="3" t="str">
        <f>+_xlfn.CONCAT(Exportaciones_FOB_frutas[[#This Row],[País]],Exportaciones_FOB_frutas[[#This Row],[Detalle]],Exportaciones_FOB_frutas[[#This Row],[Año]])</f>
        <v>Costa RicaPaltas2020</v>
      </c>
      <c r="B1855" s="1" t="s">
        <v>62</v>
      </c>
      <c r="C1855" s="1" t="s">
        <v>4</v>
      </c>
      <c r="D1855" s="1" t="s">
        <v>15</v>
      </c>
      <c r="E1855" s="3">
        <v>254923.01</v>
      </c>
      <c r="F1855" s="3">
        <v>527456.99</v>
      </c>
      <c r="G1855" s="3">
        <v>167669.75</v>
      </c>
      <c r="H1855" s="3">
        <v>0</v>
      </c>
      <c r="I1855" s="3">
        <v>0</v>
      </c>
      <c r="J1855" s="3">
        <v>0</v>
      </c>
      <c r="K1855" s="3">
        <v>148800</v>
      </c>
      <c r="L1855" s="3">
        <v>0</v>
      </c>
      <c r="M1855" s="3">
        <v>134040</v>
      </c>
      <c r="N1855" s="3"/>
      <c r="O1855" s="3"/>
      <c r="P1855" s="3"/>
      <c r="Q1855" s="3">
        <f>SUM(Exportaciones_FOB_frutas[[#This Row],[Enero]:[Diciembre]])</f>
        <v>1232889.75</v>
      </c>
      <c r="R1855" t="s">
        <v>236</v>
      </c>
      <c r="S1855">
        <v>2020</v>
      </c>
    </row>
    <row r="1856" spans="1:19" x14ac:dyDescent="0.35">
      <c r="A1856" s="3" t="str">
        <f>+_xlfn.CONCAT(Exportaciones_FOB_frutas[[#This Row],[País]],Exportaciones_FOB_frutas[[#This Row],[Detalle]],Exportaciones_FOB_frutas[[#This Row],[Año]])</f>
        <v>DinamarcaPaltas2020</v>
      </c>
      <c r="B1856" s="2" t="s">
        <v>65</v>
      </c>
      <c r="C1856" s="2" t="s">
        <v>4</v>
      </c>
      <c r="D1856" s="2" t="s">
        <v>15</v>
      </c>
      <c r="E1856" s="3">
        <v>127799.71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/>
      <c r="O1856" s="3"/>
      <c r="P1856" s="3"/>
      <c r="Q1856" s="3">
        <f>SUM(Exportaciones_FOB_frutas[[#This Row],[Enero]:[Diciembre]])</f>
        <v>127799.71</v>
      </c>
      <c r="R1856" t="s">
        <v>236</v>
      </c>
      <c r="S1856">
        <v>2020</v>
      </c>
    </row>
    <row r="1857" spans="1:19" x14ac:dyDescent="0.35">
      <c r="A1857" s="3" t="str">
        <f>+_xlfn.CONCAT(Exportaciones_FOB_frutas[[#This Row],[País]],Exportaciones_FOB_frutas[[#This Row],[Detalle]],Exportaciones_FOB_frutas[[#This Row],[Año]])</f>
        <v>EspañaPaltas2020</v>
      </c>
      <c r="B1857" s="2" t="s">
        <v>73</v>
      </c>
      <c r="C1857" s="2" t="s">
        <v>4</v>
      </c>
      <c r="D1857" s="2" t="s">
        <v>15</v>
      </c>
      <c r="E1857" s="3">
        <v>247976.63</v>
      </c>
      <c r="F1857" s="3">
        <v>112874.1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1099908.58</v>
      </c>
      <c r="N1857" s="3"/>
      <c r="O1857" s="3"/>
      <c r="P1857" s="3"/>
      <c r="Q1857" s="3">
        <f>SUM(Exportaciones_FOB_frutas[[#This Row],[Enero]:[Diciembre]])</f>
        <v>1460759.31</v>
      </c>
      <c r="R1857" t="s">
        <v>236</v>
      </c>
      <c r="S1857">
        <v>2020</v>
      </c>
    </row>
    <row r="1858" spans="1:19" x14ac:dyDescent="0.35">
      <c r="A1858" s="3" t="str">
        <f>+_xlfn.CONCAT(Exportaciones_FOB_frutas[[#This Row],[País]],Exportaciones_FOB_frutas[[#This Row],[Detalle]],Exportaciones_FOB_frutas[[#This Row],[Año]])</f>
        <v>Estados Unidos de AméricaPaltas2020</v>
      </c>
      <c r="B1858" s="2" t="s">
        <v>74</v>
      </c>
      <c r="C1858" s="2" t="s">
        <v>4</v>
      </c>
      <c r="D1858" s="2" t="s">
        <v>15</v>
      </c>
      <c r="E1858" s="3">
        <v>435480</v>
      </c>
      <c r="F1858" s="3">
        <v>0</v>
      </c>
      <c r="G1858" s="3">
        <v>0</v>
      </c>
      <c r="H1858" s="3">
        <v>21512.36</v>
      </c>
      <c r="I1858" s="3">
        <v>0</v>
      </c>
      <c r="J1858" s="3">
        <v>0</v>
      </c>
      <c r="K1858" s="3">
        <v>0</v>
      </c>
      <c r="L1858" s="3">
        <v>0</v>
      </c>
      <c r="M1858" s="3">
        <v>1528149.16</v>
      </c>
      <c r="N1858" s="3"/>
      <c r="O1858" s="3"/>
      <c r="P1858" s="3"/>
      <c r="Q1858" s="3">
        <f>SUM(Exportaciones_FOB_frutas[[#This Row],[Enero]:[Diciembre]])</f>
        <v>1985141.52</v>
      </c>
      <c r="R1858" t="s">
        <v>236</v>
      </c>
      <c r="S1858">
        <v>2020</v>
      </c>
    </row>
    <row r="1859" spans="1:19" x14ac:dyDescent="0.35">
      <c r="A1859" s="3" t="str">
        <f>+_xlfn.CONCAT(Exportaciones_FOB_frutas[[#This Row],[País]],Exportaciones_FOB_frutas[[#This Row],[Detalle]],Exportaciones_FOB_frutas[[#This Row],[Año]])</f>
        <v>FranciaPaltas2020</v>
      </c>
      <c r="B1859" s="2" t="s">
        <v>80</v>
      </c>
      <c r="C1859" s="2" t="s">
        <v>4</v>
      </c>
      <c r="D1859" s="2" t="s">
        <v>15</v>
      </c>
      <c r="E1859" s="3">
        <v>573123.24</v>
      </c>
      <c r="F1859" s="3">
        <v>332760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/>
      <c r="O1859" s="3"/>
      <c r="P1859" s="3"/>
      <c r="Q1859" s="3">
        <f>SUM(Exportaciones_FOB_frutas[[#This Row],[Enero]:[Diciembre]])</f>
        <v>905883.24</v>
      </c>
      <c r="R1859" t="s">
        <v>236</v>
      </c>
      <c r="S1859">
        <v>2020</v>
      </c>
    </row>
    <row r="1860" spans="1:19" x14ac:dyDescent="0.35">
      <c r="A1860" s="3" t="str">
        <f>+_xlfn.CONCAT(Exportaciones_FOB_frutas[[#This Row],[País]],Exportaciones_FOB_frutas[[#This Row],[Detalle]],Exportaciones_FOB_frutas[[#This Row],[Año]])</f>
        <v>HolandaPaltas2020</v>
      </c>
      <c r="B1860" s="2" t="s">
        <v>92</v>
      </c>
      <c r="C1860" s="2" t="s">
        <v>4</v>
      </c>
      <c r="D1860" s="2" t="s">
        <v>15</v>
      </c>
      <c r="E1860" s="3">
        <v>29072292.130000003</v>
      </c>
      <c r="F1860" s="3">
        <v>13123117.51</v>
      </c>
      <c r="G1860" s="3">
        <v>4765010.1499999994</v>
      </c>
      <c r="H1860" s="3">
        <v>137447.31</v>
      </c>
      <c r="I1860" s="3">
        <v>0</v>
      </c>
      <c r="J1860" s="3">
        <v>0</v>
      </c>
      <c r="K1860" s="3">
        <v>0</v>
      </c>
      <c r="L1860" s="3">
        <v>251830.63</v>
      </c>
      <c r="M1860" s="3">
        <v>6992554.6899999995</v>
      </c>
      <c r="N1860" s="3"/>
      <c r="O1860" s="3"/>
      <c r="P1860" s="3"/>
      <c r="Q1860" s="3">
        <f>SUM(Exportaciones_FOB_frutas[[#This Row],[Enero]:[Diciembre]])</f>
        <v>54342252.420000002</v>
      </c>
      <c r="R1860" t="s">
        <v>236</v>
      </c>
      <c r="S1860">
        <v>2020</v>
      </c>
    </row>
    <row r="1861" spans="1:19" x14ac:dyDescent="0.35">
      <c r="A1861" s="3" t="str">
        <f>+_xlfn.CONCAT(Exportaciones_FOB_frutas[[#This Row],[País]],Exportaciones_FOB_frutas[[#This Row],[Detalle]],Exportaciones_FOB_frutas[[#This Row],[Año]])</f>
        <v>Hong Kong (Región administrativa especial de China)Paltas2020</v>
      </c>
      <c r="B1861" s="1" t="s">
        <v>94</v>
      </c>
      <c r="C1861" s="1" t="s">
        <v>4</v>
      </c>
      <c r="D1861" s="1" t="s">
        <v>15</v>
      </c>
      <c r="E1861" s="3">
        <v>106028.54</v>
      </c>
      <c r="F1861" s="3">
        <v>133464.54</v>
      </c>
      <c r="G1861" s="3">
        <v>218279.81</v>
      </c>
      <c r="H1861" s="3">
        <v>0</v>
      </c>
      <c r="I1861" s="3">
        <v>0</v>
      </c>
      <c r="J1861" s="3">
        <v>0</v>
      </c>
      <c r="K1861" s="3">
        <v>0</v>
      </c>
      <c r="L1861" s="3">
        <v>53954.27</v>
      </c>
      <c r="M1861" s="3">
        <v>118367.54</v>
      </c>
      <c r="N1861" s="3"/>
      <c r="O1861" s="3"/>
      <c r="P1861" s="3"/>
      <c r="Q1861" s="3">
        <f>SUM(Exportaciones_FOB_frutas[[#This Row],[Enero]:[Diciembre]])</f>
        <v>630094.70000000007</v>
      </c>
      <c r="R1861" t="s">
        <v>236</v>
      </c>
      <c r="S1861">
        <v>2020</v>
      </c>
    </row>
    <row r="1862" spans="1:19" x14ac:dyDescent="0.35">
      <c r="A1862" s="3" t="str">
        <f>+_xlfn.CONCAT(Exportaciones_FOB_frutas[[#This Row],[País]],Exportaciones_FOB_frutas[[#This Row],[Detalle]],Exportaciones_FOB_frutas[[#This Row],[Año]])</f>
        <v>IndiaPaltas2020</v>
      </c>
      <c r="B1862" s="2" t="s">
        <v>96</v>
      </c>
      <c r="C1862" s="2" t="s">
        <v>4</v>
      </c>
      <c r="D1862" s="2" t="s">
        <v>15</v>
      </c>
      <c r="E1862" s="3">
        <v>5981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/>
      <c r="O1862" s="3"/>
      <c r="P1862" s="3"/>
      <c r="Q1862" s="3">
        <f>SUM(Exportaciones_FOB_frutas[[#This Row],[Enero]:[Diciembre]])</f>
        <v>5981</v>
      </c>
      <c r="R1862" t="s">
        <v>236</v>
      </c>
      <c r="S1862">
        <v>2020</v>
      </c>
    </row>
    <row r="1863" spans="1:19" x14ac:dyDescent="0.35">
      <c r="A1863" s="3" t="str">
        <f>+_xlfn.CONCAT(Exportaciones_FOB_frutas[[#This Row],[País]],Exportaciones_FOB_frutas[[#This Row],[Detalle]],Exportaciones_FOB_frutas[[#This Row],[Año]])</f>
        <v>PanamáPaltas2020</v>
      </c>
      <c r="B1863" s="1" t="s">
        <v>146</v>
      </c>
      <c r="C1863" s="1" t="s">
        <v>4</v>
      </c>
      <c r="D1863" s="1" t="s">
        <v>15</v>
      </c>
      <c r="E1863" s="3">
        <v>3840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/>
      <c r="O1863" s="3"/>
      <c r="P1863" s="3"/>
      <c r="Q1863" s="3">
        <f>SUM(Exportaciones_FOB_frutas[[#This Row],[Enero]:[Diciembre]])</f>
        <v>3840</v>
      </c>
      <c r="R1863" t="s">
        <v>236</v>
      </c>
      <c r="S1863">
        <v>2020</v>
      </c>
    </row>
    <row r="1864" spans="1:19" x14ac:dyDescent="0.35">
      <c r="A1864" s="3" t="str">
        <f>+_xlfn.CONCAT(Exportaciones_FOB_frutas[[#This Row],[País]],Exportaciones_FOB_frutas[[#This Row],[Detalle]],Exportaciones_FOB_frutas[[#This Row],[Año]])</f>
        <v>PerúPaltas2020</v>
      </c>
      <c r="B1864" s="1" t="s">
        <v>149</v>
      </c>
      <c r="C1864" s="1" t="s">
        <v>4</v>
      </c>
      <c r="D1864" s="1" t="s">
        <v>15</v>
      </c>
      <c r="E1864" s="3">
        <v>20353.46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/>
      <c r="O1864" s="3"/>
      <c r="P1864" s="3"/>
      <c r="Q1864" s="3">
        <f>SUM(Exportaciones_FOB_frutas[[#This Row],[Enero]:[Diciembre]])</f>
        <v>20353.46</v>
      </c>
      <c r="R1864" t="s">
        <v>236</v>
      </c>
      <c r="S1864">
        <v>2020</v>
      </c>
    </row>
    <row r="1865" spans="1:19" x14ac:dyDescent="0.35">
      <c r="A1865" s="3" t="str">
        <f>+_xlfn.CONCAT(Exportaciones_FOB_frutas[[#This Row],[País]],Exportaciones_FOB_frutas[[#This Row],[Detalle]],Exportaciones_FOB_frutas[[#This Row],[Año]])</f>
        <v>Reino UnidoPaltas2020</v>
      </c>
      <c r="B1865" s="2" t="s">
        <v>155</v>
      </c>
      <c r="C1865" s="2" t="s">
        <v>4</v>
      </c>
      <c r="D1865" s="2" t="s">
        <v>15</v>
      </c>
      <c r="E1865" s="3">
        <v>6480800.9100000001</v>
      </c>
      <c r="F1865" s="3">
        <v>2233435.5</v>
      </c>
      <c r="G1865" s="3">
        <v>1142533.7</v>
      </c>
      <c r="H1865" s="3">
        <v>58817.93</v>
      </c>
      <c r="I1865" s="3">
        <v>0</v>
      </c>
      <c r="J1865" s="3">
        <v>0</v>
      </c>
      <c r="K1865" s="3">
        <v>0</v>
      </c>
      <c r="L1865" s="3">
        <v>109958.96</v>
      </c>
      <c r="M1865" s="3">
        <v>3358800.32</v>
      </c>
      <c r="N1865" s="3"/>
      <c r="O1865" s="3"/>
      <c r="P1865" s="3"/>
      <c r="Q1865" s="3">
        <f>SUM(Exportaciones_FOB_frutas[[#This Row],[Enero]:[Diciembre]])</f>
        <v>13384347.32</v>
      </c>
      <c r="R1865" t="s">
        <v>236</v>
      </c>
      <c r="S1865">
        <v>2020</v>
      </c>
    </row>
    <row r="1866" spans="1:19" x14ac:dyDescent="0.35">
      <c r="A1866" s="3" t="str">
        <f>+_xlfn.CONCAT(Exportaciones_FOB_frutas[[#This Row],[País]],Exportaciones_FOB_frutas[[#This Row],[Detalle]],Exportaciones_FOB_frutas[[#This Row],[Año]])</f>
        <v>SuizaPaltas2020</v>
      </c>
      <c r="B1866" s="2" t="s">
        <v>176</v>
      </c>
      <c r="C1866" s="2" t="s">
        <v>4</v>
      </c>
      <c r="D1866" s="2" t="s">
        <v>15</v>
      </c>
      <c r="E1866" s="3">
        <v>1170731.56</v>
      </c>
      <c r="F1866" s="3">
        <v>393888</v>
      </c>
      <c r="G1866" s="3">
        <v>132382.79999999999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57840</v>
      </c>
      <c r="N1866" s="3"/>
      <c r="O1866" s="3"/>
      <c r="P1866" s="3"/>
      <c r="Q1866" s="3">
        <f>SUM(Exportaciones_FOB_frutas[[#This Row],[Enero]:[Diciembre]])</f>
        <v>1754842.36</v>
      </c>
      <c r="R1866" t="s">
        <v>236</v>
      </c>
      <c r="S1866">
        <v>2020</v>
      </c>
    </row>
    <row r="1867" spans="1:19" x14ac:dyDescent="0.35">
      <c r="A1867" s="3" t="str">
        <f>+_xlfn.CONCAT(Exportaciones_FOB_frutas[[#This Row],[País]],Exportaciones_FOB_frutas[[#This Row],[Detalle]],Exportaciones_FOB_frutas[[#This Row],[Año]])</f>
        <v>UruguayPaltas2020</v>
      </c>
      <c r="B1867" s="2" t="s">
        <v>192</v>
      </c>
      <c r="C1867" s="2" t="s">
        <v>4</v>
      </c>
      <c r="D1867" s="2" t="s">
        <v>15</v>
      </c>
      <c r="E1867" s="3">
        <v>283400.82</v>
      </c>
      <c r="F1867" s="3">
        <v>248037.22</v>
      </c>
      <c r="G1867" s="3">
        <v>146260.03</v>
      </c>
      <c r="H1867" s="3">
        <v>70231.320000000007</v>
      </c>
      <c r="I1867" s="3">
        <v>0</v>
      </c>
      <c r="J1867" s="3">
        <v>0</v>
      </c>
      <c r="K1867" s="3">
        <v>0</v>
      </c>
      <c r="L1867" s="3">
        <v>0</v>
      </c>
      <c r="M1867" s="3">
        <v>137163.1</v>
      </c>
      <c r="N1867" s="3"/>
      <c r="O1867" s="3"/>
      <c r="P1867" s="3"/>
      <c r="Q1867" s="3">
        <f>SUM(Exportaciones_FOB_frutas[[#This Row],[Enero]:[Diciembre]])</f>
        <v>885092.49000000011</v>
      </c>
      <c r="R1867" t="s">
        <v>236</v>
      </c>
      <c r="S1867">
        <v>2020</v>
      </c>
    </row>
    <row r="1868" spans="1:19" x14ac:dyDescent="0.35">
      <c r="A1868" s="3" t="str">
        <f>+_xlfn.CONCAT(Exportaciones_FOB_frutas[[#This Row],[País]],Exportaciones_FOB_frutas[[#This Row],[Detalle]],Exportaciones_FOB_frutas[[#This Row],[Año]])</f>
        <v>ChinaPaltas2019</v>
      </c>
      <c r="B1868" s="1" t="s">
        <v>56</v>
      </c>
      <c r="C1868" s="1" t="s">
        <v>4</v>
      </c>
      <c r="D1868" s="1" t="s">
        <v>15</v>
      </c>
      <c r="E1868" s="3">
        <v>4817310.0999999996</v>
      </c>
      <c r="F1868" s="3">
        <v>2917159.1100000003</v>
      </c>
      <c r="G1868" s="3">
        <v>667443.44999999995</v>
      </c>
      <c r="H1868" s="3">
        <v>0</v>
      </c>
      <c r="I1868" s="3">
        <v>0</v>
      </c>
      <c r="J1868" s="3">
        <v>0</v>
      </c>
      <c r="K1868" s="3">
        <v>0</v>
      </c>
      <c r="L1868" s="3">
        <v>1023739.4</v>
      </c>
      <c r="M1868" s="3">
        <v>3253487.8200000003</v>
      </c>
      <c r="N1868" s="3">
        <v>5839446</v>
      </c>
      <c r="O1868" s="3">
        <v>2807496.15</v>
      </c>
      <c r="P1868" s="3">
        <v>5323687.29</v>
      </c>
      <c r="Q1868" s="3">
        <f>SUM(Exportaciones_FOB_frutas[[#This Row],[Enero]:[Diciembre]])</f>
        <v>26649769.32</v>
      </c>
      <c r="R1868" t="s">
        <v>236</v>
      </c>
      <c r="S1868">
        <v>2019</v>
      </c>
    </row>
    <row r="1869" spans="1:19" x14ac:dyDescent="0.35">
      <c r="A1869" s="3" t="str">
        <f>+_xlfn.CONCAT(Exportaciones_FOB_frutas[[#This Row],[País]],Exportaciones_FOB_frutas[[#This Row],[Detalle]],Exportaciones_FOB_frutas[[#This Row],[Año]])</f>
        <v>Estados Unidos de AméricaPaltas2019</v>
      </c>
      <c r="B1869" s="1" t="s">
        <v>74</v>
      </c>
      <c r="C1869" s="1" t="s">
        <v>4</v>
      </c>
      <c r="D1869" s="1" t="s">
        <v>15</v>
      </c>
      <c r="E1869" s="3">
        <v>5189336.7600000007</v>
      </c>
      <c r="F1869" s="3">
        <v>1278918.3500000001</v>
      </c>
      <c r="G1869" s="3">
        <v>54302.2</v>
      </c>
      <c r="H1869" s="3">
        <v>0</v>
      </c>
      <c r="I1869" s="3">
        <v>0</v>
      </c>
      <c r="J1869" s="3">
        <v>0</v>
      </c>
      <c r="K1869" s="3">
        <v>67114.600000000006</v>
      </c>
      <c r="L1869" s="3">
        <v>6230171.6200000001</v>
      </c>
      <c r="M1869" s="3">
        <v>17038902.780000001</v>
      </c>
      <c r="N1869" s="3">
        <v>8314571.4299999997</v>
      </c>
      <c r="O1869" s="3">
        <v>1380913.58</v>
      </c>
      <c r="P1869" s="3">
        <v>1665520.96</v>
      </c>
      <c r="Q1869" s="3">
        <f>SUM(Exportaciones_FOB_frutas[[#This Row],[Enero]:[Diciembre]])</f>
        <v>41219752.280000001</v>
      </c>
      <c r="R1869" t="s">
        <v>236</v>
      </c>
      <c r="S1869">
        <v>2019</v>
      </c>
    </row>
    <row r="1870" spans="1:19" x14ac:dyDescent="0.35">
      <c r="A1870" s="3" t="str">
        <f>+_xlfn.CONCAT(Exportaciones_FOB_frutas[[#This Row],[País]],Exportaciones_FOB_frutas[[#This Row],[Detalle]],Exportaciones_FOB_frutas[[#This Row],[Año]])</f>
        <v>JapónPaltas2019</v>
      </c>
      <c r="B1870" s="2" t="s">
        <v>110</v>
      </c>
      <c r="C1870" s="2" t="s">
        <v>4</v>
      </c>
      <c r="D1870" s="2" t="s">
        <v>15</v>
      </c>
      <c r="E1870" s="3">
        <v>53363.199999999997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300</v>
      </c>
      <c r="M1870" s="3">
        <v>511475.68</v>
      </c>
      <c r="N1870" s="3">
        <v>1037337.0700000001</v>
      </c>
      <c r="O1870" s="3">
        <v>154102.81</v>
      </c>
      <c r="P1870" s="3">
        <v>0</v>
      </c>
      <c r="Q1870" s="3">
        <f>SUM(Exportaciones_FOB_frutas[[#This Row],[Enero]:[Diciembre]])</f>
        <v>1756578.7600000002</v>
      </c>
      <c r="R1870" t="s">
        <v>236</v>
      </c>
      <c r="S1870">
        <v>2019</v>
      </c>
    </row>
    <row r="1871" spans="1:19" x14ac:dyDescent="0.35">
      <c r="A1871" s="3" t="str">
        <f>+_xlfn.CONCAT(Exportaciones_FOB_frutas[[#This Row],[País]],Exportaciones_FOB_frutas[[#This Row],[Detalle]],Exportaciones_FOB_frutas[[#This Row],[Año]])</f>
        <v>BrasilPaltas2019</v>
      </c>
      <c r="B1871" s="2" t="s">
        <v>49</v>
      </c>
      <c r="C1871" s="2" t="s">
        <v>4</v>
      </c>
      <c r="D1871" s="2" t="s">
        <v>15</v>
      </c>
      <c r="E1871" s="3">
        <v>192584.05</v>
      </c>
      <c r="F1871" s="3">
        <v>95638.399999999994</v>
      </c>
      <c r="G1871" s="3">
        <v>67344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94915.199999999997</v>
      </c>
      <c r="O1871" s="3">
        <v>234451.20000000001</v>
      </c>
      <c r="P1871" s="3">
        <v>458634.2</v>
      </c>
      <c r="Q1871" s="3">
        <f>SUM(Exportaciones_FOB_frutas[[#This Row],[Enero]:[Diciembre]])</f>
        <v>1143567.05</v>
      </c>
      <c r="R1871" t="s">
        <v>236</v>
      </c>
      <c r="S1871">
        <v>2019</v>
      </c>
    </row>
    <row r="1872" spans="1:19" x14ac:dyDescent="0.35">
      <c r="A1872" s="3" t="str">
        <f>+_xlfn.CONCAT(Exportaciones_FOB_frutas[[#This Row],[País]],Exportaciones_FOB_frutas[[#This Row],[Detalle]],Exportaciones_FOB_frutas[[#This Row],[Año]])</f>
        <v>PerúPaltas2019</v>
      </c>
      <c r="B1872" s="1" t="s">
        <v>149</v>
      </c>
      <c r="C1872" s="1" t="s">
        <v>4</v>
      </c>
      <c r="D1872" s="1" t="s">
        <v>15</v>
      </c>
      <c r="E1872" s="3">
        <v>52469.599999999999</v>
      </c>
      <c r="F1872" s="3">
        <v>1446.5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20353.46</v>
      </c>
      <c r="Q1872" s="3">
        <f>SUM(Exportaciones_FOB_frutas[[#This Row],[Enero]:[Diciembre]])</f>
        <v>74269.56</v>
      </c>
      <c r="R1872" t="s">
        <v>236</v>
      </c>
      <c r="S1872">
        <v>2019</v>
      </c>
    </row>
    <row r="1873" spans="1:19" x14ac:dyDescent="0.35">
      <c r="A1873" s="3" t="str">
        <f>+_xlfn.CONCAT(Exportaciones_FOB_frutas[[#This Row],[País]],Exportaciones_FOB_frutas[[#This Row],[Detalle]],Exportaciones_FOB_frutas[[#This Row],[Año]])</f>
        <v>EspañaPaltas2019</v>
      </c>
      <c r="B1873" s="1" t="s">
        <v>73</v>
      </c>
      <c r="C1873" s="1" t="s">
        <v>4</v>
      </c>
      <c r="D1873" s="1" t="s">
        <v>15</v>
      </c>
      <c r="E1873" s="3">
        <v>2968940.1</v>
      </c>
      <c r="F1873" s="3">
        <v>1023343.3</v>
      </c>
      <c r="G1873" s="3">
        <v>100406.56</v>
      </c>
      <c r="H1873" s="3">
        <v>0</v>
      </c>
      <c r="I1873" s="3">
        <v>0</v>
      </c>
      <c r="J1873" s="3">
        <v>0</v>
      </c>
      <c r="K1873" s="3">
        <v>0</v>
      </c>
      <c r="L1873" s="3">
        <v>1966838.74</v>
      </c>
      <c r="M1873" s="3">
        <v>5338936.4600000009</v>
      </c>
      <c r="N1873" s="3">
        <v>8223259.7299999995</v>
      </c>
      <c r="O1873" s="3">
        <v>3679403.33</v>
      </c>
      <c r="P1873" s="3">
        <v>673496.5</v>
      </c>
      <c r="Q1873" s="3">
        <f>SUM(Exportaciones_FOB_frutas[[#This Row],[Enero]:[Diciembre]])</f>
        <v>23974624.719999999</v>
      </c>
      <c r="R1873" t="s">
        <v>236</v>
      </c>
      <c r="S1873">
        <v>2019</v>
      </c>
    </row>
    <row r="1874" spans="1:19" x14ac:dyDescent="0.35">
      <c r="A1874" s="3" t="str">
        <f>+_xlfn.CONCAT(Exportaciones_FOB_frutas[[#This Row],[País]],Exportaciones_FOB_frutas[[#This Row],[Detalle]],Exportaciones_FOB_frutas[[#This Row],[Año]])</f>
        <v>HolandaPaltas2019</v>
      </c>
      <c r="B1874" s="2" t="s">
        <v>92</v>
      </c>
      <c r="C1874" s="2" t="s">
        <v>4</v>
      </c>
      <c r="D1874" s="2" t="s">
        <v>15</v>
      </c>
      <c r="E1874" s="3">
        <v>29623497.27</v>
      </c>
      <c r="F1874" s="3">
        <v>12677643.529999999</v>
      </c>
      <c r="G1874" s="3">
        <v>6981432.96</v>
      </c>
      <c r="H1874" s="3">
        <v>2284190.15</v>
      </c>
      <c r="I1874" s="3">
        <v>126164.74</v>
      </c>
      <c r="J1874" s="3">
        <v>0</v>
      </c>
      <c r="K1874" s="3">
        <v>0</v>
      </c>
      <c r="L1874" s="3">
        <v>5719689.6900000004</v>
      </c>
      <c r="M1874" s="3">
        <v>20352829.84</v>
      </c>
      <c r="N1874" s="3">
        <v>25800679.779999997</v>
      </c>
      <c r="O1874" s="3">
        <v>21071586.830000002</v>
      </c>
      <c r="P1874" s="3">
        <v>15785655.040000001</v>
      </c>
      <c r="Q1874" s="3">
        <f>SUM(Exportaciones_FOB_frutas[[#This Row],[Enero]:[Diciembre]])</f>
        <v>140423369.82999998</v>
      </c>
      <c r="R1874" t="s">
        <v>236</v>
      </c>
      <c r="S1874">
        <v>2019</v>
      </c>
    </row>
    <row r="1875" spans="1:19" x14ac:dyDescent="0.35">
      <c r="A1875" s="3" t="str">
        <f>+_xlfn.CONCAT(Exportaciones_FOB_frutas[[#This Row],[País]],Exportaciones_FOB_frutas[[#This Row],[Detalle]],Exportaciones_FOB_frutas[[#This Row],[Año]])</f>
        <v>FranciaPaltas2019</v>
      </c>
      <c r="B1875" s="1" t="s">
        <v>80</v>
      </c>
      <c r="C1875" s="1" t="s">
        <v>4</v>
      </c>
      <c r="D1875" s="1" t="s">
        <v>15</v>
      </c>
      <c r="E1875" s="3">
        <v>436420.55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165120</v>
      </c>
      <c r="N1875" s="3">
        <v>368229.51</v>
      </c>
      <c r="O1875" s="3">
        <v>333360</v>
      </c>
      <c r="P1875" s="3">
        <v>208080</v>
      </c>
      <c r="Q1875" s="3">
        <f>SUM(Exportaciones_FOB_frutas[[#This Row],[Enero]:[Diciembre]])</f>
        <v>1511210.06</v>
      </c>
      <c r="R1875" t="s">
        <v>236</v>
      </c>
      <c r="S1875">
        <v>2019</v>
      </c>
    </row>
    <row r="1876" spans="1:19" x14ac:dyDescent="0.35">
      <c r="A1876" s="3" t="str">
        <f>+_xlfn.CONCAT(Exportaciones_FOB_frutas[[#This Row],[País]],Exportaciones_FOB_frutas[[#This Row],[Detalle]],Exportaciones_FOB_frutas[[#This Row],[Año]])</f>
        <v>SuizaPaltas2019</v>
      </c>
      <c r="B1876" s="2" t="s">
        <v>176</v>
      </c>
      <c r="C1876" s="2" t="s">
        <v>4</v>
      </c>
      <c r="D1876" s="2" t="s">
        <v>15</v>
      </c>
      <c r="E1876" s="3">
        <v>687676.91</v>
      </c>
      <c r="F1876" s="3">
        <v>53490.7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74372.759999999995</v>
      </c>
      <c r="M1876" s="3">
        <v>381168</v>
      </c>
      <c r="N1876" s="3">
        <v>445314.74</v>
      </c>
      <c r="O1876" s="3">
        <v>368232.26</v>
      </c>
      <c r="P1876" s="3">
        <v>401578.56</v>
      </c>
      <c r="Q1876" s="3">
        <f>SUM(Exportaciones_FOB_frutas[[#This Row],[Enero]:[Diciembre]])</f>
        <v>2411833.9300000002</v>
      </c>
      <c r="R1876" t="s">
        <v>236</v>
      </c>
      <c r="S1876">
        <v>2019</v>
      </c>
    </row>
    <row r="1877" spans="1:19" x14ac:dyDescent="0.35">
      <c r="A1877" s="3" t="str">
        <f>+_xlfn.CONCAT(Exportaciones_FOB_frutas[[#This Row],[País]],Exportaciones_FOB_frutas[[#This Row],[Detalle]],Exportaciones_FOB_frutas[[#This Row],[Año]])</f>
        <v>CanadáPaltas2019</v>
      </c>
      <c r="B1877" s="2" t="s">
        <v>55</v>
      </c>
      <c r="C1877" s="2" t="s">
        <v>4</v>
      </c>
      <c r="D1877" s="2" t="s">
        <v>15</v>
      </c>
      <c r="E1877" s="3">
        <v>48000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f>SUM(Exportaciones_FOB_frutas[[#This Row],[Enero]:[Diciembre]])</f>
        <v>48000</v>
      </c>
      <c r="R1877" t="s">
        <v>236</v>
      </c>
      <c r="S1877">
        <v>2019</v>
      </c>
    </row>
    <row r="1878" spans="1:19" x14ac:dyDescent="0.35">
      <c r="A1878" s="3" t="str">
        <f>+_xlfn.CONCAT(Exportaciones_FOB_frutas[[#This Row],[País]],Exportaciones_FOB_frutas[[#This Row],[Detalle]],Exportaciones_FOB_frutas[[#This Row],[Año]])</f>
        <v>AlemaniaPaltas2019</v>
      </c>
      <c r="B1878" s="1" t="s">
        <v>3</v>
      </c>
      <c r="C1878" s="1" t="s">
        <v>4</v>
      </c>
      <c r="D1878" s="1" t="s">
        <v>15</v>
      </c>
      <c r="E1878" s="3">
        <v>741567</v>
      </c>
      <c r="F1878" s="3">
        <v>51258.159999999996</v>
      </c>
      <c r="G1878" s="3">
        <v>68264</v>
      </c>
      <c r="H1878" s="3">
        <v>0</v>
      </c>
      <c r="I1878" s="3">
        <v>0</v>
      </c>
      <c r="J1878" s="3">
        <v>0</v>
      </c>
      <c r="K1878" s="3">
        <v>0</v>
      </c>
      <c r="L1878" s="3">
        <v>653760.41</v>
      </c>
      <c r="M1878" s="3">
        <v>1175271.18</v>
      </c>
      <c r="N1878" s="3">
        <v>1436764.48</v>
      </c>
      <c r="O1878" s="3">
        <v>724310.1</v>
      </c>
      <c r="P1878" s="3">
        <v>374400</v>
      </c>
      <c r="Q1878" s="3">
        <f>SUM(Exportaciones_FOB_frutas[[#This Row],[Enero]:[Diciembre]])</f>
        <v>5225595.33</v>
      </c>
      <c r="R1878" t="s">
        <v>236</v>
      </c>
      <c r="S1878">
        <v>2019</v>
      </c>
    </row>
    <row r="1879" spans="1:19" x14ac:dyDescent="0.35">
      <c r="A1879" s="3" t="str">
        <f>+_xlfn.CONCAT(Exportaciones_FOB_frutas[[#This Row],[País]],Exportaciones_FOB_frutas[[#This Row],[Detalle]],Exportaciones_FOB_frutas[[#This Row],[Año]])</f>
        <v>ItaliaPaltas2019</v>
      </c>
      <c r="B1879" s="2" t="s">
        <v>108</v>
      </c>
      <c r="C1879" s="2" t="s">
        <v>4</v>
      </c>
      <c r="D1879" s="2" t="s">
        <v>15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138000</v>
      </c>
      <c r="N1879" s="3">
        <v>66331.58</v>
      </c>
      <c r="O1879" s="3">
        <v>119816.11</v>
      </c>
      <c r="P1879" s="3">
        <v>0</v>
      </c>
      <c r="Q1879" s="3">
        <f>SUM(Exportaciones_FOB_frutas[[#This Row],[Enero]:[Diciembre]])</f>
        <v>324147.69</v>
      </c>
      <c r="R1879" t="s">
        <v>236</v>
      </c>
      <c r="S1879">
        <v>2019</v>
      </c>
    </row>
    <row r="1880" spans="1:19" x14ac:dyDescent="0.35">
      <c r="A1880" s="3" t="str">
        <f>+_xlfn.CONCAT(Exportaciones_FOB_frutas[[#This Row],[País]],Exportaciones_FOB_frutas[[#This Row],[Detalle]],Exportaciones_FOB_frutas[[#This Row],[Año]])</f>
        <v>RusiaPaltas2019</v>
      </c>
      <c r="B1880" s="2" t="s">
        <v>161</v>
      </c>
      <c r="C1880" s="2" t="s">
        <v>4</v>
      </c>
      <c r="D1880" s="2" t="s">
        <v>15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58513.5</v>
      </c>
      <c r="N1880" s="3">
        <v>133292.4</v>
      </c>
      <c r="O1880" s="3">
        <v>0</v>
      </c>
      <c r="P1880" s="3">
        <v>109343</v>
      </c>
      <c r="Q1880" s="3">
        <f>SUM(Exportaciones_FOB_frutas[[#This Row],[Enero]:[Diciembre]])</f>
        <v>301148.90000000002</v>
      </c>
      <c r="R1880" t="s">
        <v>236</v>
      </c>
      <c r="S1880">
        <v>2019</v>
      </c>
    </row>
    <row r="1881" spans="1:19" x14ac:dyDescent="0.35">
      <c r="A1881" s="3" t="str">
        <f>+_xlfn.CONCAT(Exportaciones_FOB_frutas[[#This Row],[País]],Exportaciones_FOB_frutas[[#This Row],[Detalle]],Exportaciones_FOB_frutas[[#This Row],[Año]])</f>
        <v>ArgentinaPaltas2019</v>
      </c>
      <c r="B1881" s="1" t="s">
        <v>32</v>
      </c>
      <c r="C1881" s="1" t="s">
        <v>4</v>
      </c>
      <c r="D1881" s="1" t="s">
        <v>15</v>
      </c>
      <c r="E1881" s="3">
        <v>2803333.14</v>
      </c>
      <c r="F1881" s="3">
        <v>4241082.6100000003</v>
      </c>
      <c r="G1881" s="3">
        <v>3085897.56</v>
      </c>
      <c r="H1881" s="3">
        <v>1389378.76</v>
      </c>
      <c r="I1881" s="3">
        <v>1528587.31</v>
      </c>
      <c r="J1881" s="3">
        <v>446622.26</v>
      </c>
      <c r="K1881" s="3">
        <v>0</v>
      </c>
      <c r="L1881" s="3">
        <v>2733716.37</v>
      </c>
      <c r="M1881" s="3">
        <v>1653160.04</v>
      </c>
      <c r="N1881" s="3">
        <v>3252219.64</v>
      </c>
      <c r="O1881" s="3">
        <v>3479171.66</v>
      </c>
      <c r="P1881" s="3">
        <v>3435293.9</v>
      </c>
      <c r="Q1881" s="3">
        <f>SUM(Exportaciones_FOB_frutas[[#This Row],[Enero]:[Diciembre]])</f>
        <v>28048463.25</v>
      </c>
      <c r="R1881" t="s">
        <v>236</v>
      </c>
      <c r="S1881">
        <v>2019</v>
      </c>
    </row>
    <row r="1882" spans="1:19" x14ac:dyDescent="0.35">
      <c r="A1882" s="3" t="str">
        <f>+_xlfn.CONCAT(Exportaciones_FOB_frutas[[#This Row],[País]],Exportaciones_FOB_frutas[[#This Row],[Detalle]],Exportaciones_FOB_frutas[[#This Row],[Año]])</f>
        <v>Reino UnidoPaltas2019</v>
      </c>
      <c r="B1882" s="1" t="s">
        <v>155</v>
      </c>
      <c r="C1882" s="1" t="s">
        <v>4</v>
      </c>
      <c r="D1882" s="1" t="s">
        <v>15</v>
      </c>
      <c r="E1882" s="3">
        <v>3759347.37</v>
      </c>
      <c r="F1882" s="3">
        <v>1633519.02</v>
      </c>
      <c r="G1882" s="3">
        <v>1313143.98</v>
      </c>
      <c r="H1882" s="3">
        <v>136097.79999999999</v>
      </c>
      <c r="I1882" s="3">
        <v>387</v>
      </c>
      <c r="J1882" s="3">
        <v>0</v>
      </c>
      <c r="K1882" s="3">
        <v>1084.5</v>
      </c>
      <c r="L1882" s="3">
        <v>2789034.44</v>
      </c>
      <c r="M1882" s="3">
        <v>10423302.039999999</v>
      </c>
      <c r="N1882" s="3">
        <v>17214664.979999997</v>
      </c>
      <c r="O1882" s="3">
        <v>11619618.449999999</v>
      </c>
      <c r="P1882" s="3">
        <v>7646521.1600000001</v>
      </c>
      <c r="Q1882" s="3">
        <f>SUM(Exportaciones_FOB_frutas[[#This Row],[Enero]:[Diciembre]])</f>
        <v>56536720.739999995</v>
      </c>
      <c r="R1882" t="s">
        <v>236</v>
      </c>
      <c r="S1882">
        <v>2019</v>
      </c>
    </row>
    <row r="1883" spans="1:19" x14ac:dyDescent="0.35">
      <c r="A1883" s="3" t="str">
        <f>+_xlfn.CONCAT(Exportaciones_FOB_frutas[[#This Row],[País]],Exportaciones_FOB_frutas[[#This Row],[Detalle]],Exportaciones_FOB_frutas[[#This Row],[Año]])</f>
        <v>BélgicaPaltas2019</v>
      </c>
      <c r="B1883" s="2" t="s">
        <v>43</v>
      </c>
      <c r="C1883" s="2" t="s">
        <v>4</v>
      </c>
      <c r="D1883" s="2" t="s">
        <v>15</v>
      </c>
      <c r="E1883" s="3">
        <v>573292.75</v>
      </c>
      <c r="F1883" s="3">
        <v>113974.99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323268</v>
      </c>
      <c r="M1883" s="3">
        <v>323714.7</v>
      </c>
      <c r="N1883" s="3">
        <v>446400</v>
      </c>
      <c r="O1883" s="3">
        <v>609840</v>
      </c>
      <c r="P1883" s="3">
        <v>483768</v>
      </c>
      <c r="Q1883" s="3">
        <f>SUM(Exportaciones_FOB_frutas[[#This Row],[Enero]:[Diciembre]])</f>
        <v>2874258.44</v>
      </c>
      <c r="R1883" t="s">
        <v>236</v>
      </c>
      <c r="S1883">
        <v>2019</v>
      </c>
    </row>
    <row r="1884" spans="1:19" x14ac:dyDescent="0.35">
      <c r="A1884" s="3" t="str">
        <f>+_xlfn.CONCAT(Exportaciones_FOB_frutas[[#This Row],[País]],Exportaciones_FOB_frutas[[#This Row],[Detalle]],Exportaciones_FOB_frutas[[#This Row],[Año]])</f>
        <v>Emiratos Árabes UnidosPaltas2019</v>
      </c>
      <c r="B1884" s="2" t="s">
        <v>71</v>
      </c>
      <c r="C1884" s="2" t="s">
        <v>4</v>
      </c>
      <c r="D1884" s="2" t="s">
        <v>15</v>
      </c>
      <c r="E1884" s="3">
        <v>390880.79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74850</v>
      </c>
      <c r="M1884" s="3">
        <v>0</v>
      </c>
      <c r="N1884" s="3">
        <v>0</v>
      </c>
      <c r="O1884" s="3">
        <v>0</v>
      </c>
      <c r="P1884" s="3">
        <v>0</v>
      </c>
      <c r="Q1884" s="3">
        <f>SUM(Exportaciones_FOB_frutas[[#This Row],[Enero]:[Diciembre]])</f>
        <v>465730.79</v>
      </c>
      <c r="R1884" t="s">
        <v>236</v>
      </c>
      <c r="S1884">
        <v>2019</v>
      </c>
    </row>
    <row r="1885" spans="1:19" x14ac:dyDescent="0.35">
      <c r="A1885" s="3" t="str">
        <f>+_xlfn.CONCAT(Exportaciones_FOB_frutas[[#This Row],[País]],Exportaciones_FOB_frutas[[#This Row],[Detalle]],Exportaciones_FOB_frutas[[#This Row],[Año]])</f>
        <v>PanamáPaltas2019</v>
      </c>
      <c r="B1885" s="2" t="s">
        <v>146</v>
      </c>
      <c r="C1885" s="2" t="s">
        <v>4</v>
      </c>
      <c r="D1885" s="2" t="s">
        <v>15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47362.49</v>
      </c>
      <c r="N1885" s="3">
        <v>0</v>
      </c>
      <c r="O1885" s="3">
        <v>0</v>
      </c>
      <c r="P1885" s="3">
        <v>0</v>
      </c>
      <c r="Q1885" s="3">
        <f>SUM(Exportaciones_FOB_frutas[[#This Row],[Enero]:[Diciembre]])</f>
        <v>47362.49</v>
      </c>
      <c r="R1885" t="s">
        <v>236</v>
      </c>
      <c r="S1885">
        <v>2019</v>
      </c>
    </row>
    <row r="1886" spans="1:19" x14ac:dyDescent="0.35">
      <c r="A1886" s="3" t="str">
        <f>+_xlfn.CONCAT(Exportaciones_FOB_frutas[[#This Row],[País]],Exportaciones_FOB_frutas[[#This Row],[Detalle]],Exportaciones_FOB_frutas[[#This Row],[Año]])</f>
        <v>Costa RicaPaltas2019</v>
      </c>
      <c r="B1886" s="2" t="s">
        <v>62</v>
      </c>
      <c r="C1886" s="2" t="s">
        <v>4</v>
      </c>
      <c r="D1886" s="2" t="s">
        <v>15</v>
      </c>
      <c r="E1886" s="3">
        <v>523820</v>
      </c>
      <c r="F1886" s="3">
        <v>598371.79</v>
      </c>
      <c r="G1886" s="3">
        <v>322402.56</v>
      </c>
      <c r="H1886" s="3">
        <v>360010.28</v>
      </c>
      <c r="I1886" s="3">
        <v>161645</v>
      </c>
      <c r="J1886" s="3">
        <v>0</v>
      </c>
      <c r="K1886" s="3">
        <v>0</v>
      </c>
      <c r="L1886" s="3">
        <v>367444.8</v>
      </c>
      <c r="M1886" s="3">
        <v>411128</v>
      </c>
      <c r="N1886" s="3">
        <v>260232</v>
      </c>
      <c r="O1886" s="3">
        <v>246142</v>
      </c>
      <c r="P1886" s="3">
        <v>484500</v>
      </c>
      <c r="Q1886" s="3">
        <f>SUM(Exportaciones_FOB_frutas[[#This Row],[Enero]:[Diciembre]])</f>
        <v>3735696.43</v>
      </c>
      <c r="R1886" t="s">
        <v>236</v>
      </c>
      <c r="S1886">
        <v>2019</v>
      </c>
    </row>
    <row r="1887" spans="1:19" x14ac:dyDescent="0.35">
      <c r="A1887" s="3" t="str">
        <f>+_xlfn.CONCAT(Exportaciones_FOB_frutas[[#This Row],[País]],Exportaciones_FOB_frutas[[#This Row],[Detalle]],Exportaciones_FOB_frutas[[#This Row],[Año]])</f>
        <v>ParaguayPaltas2019</v>
      </c>
      <c r="B1887" s="1" t="s">
        <v>148</v>
      </c>
      <c r="C1887" s="1" t="s">
        <v>4</v>
      </c>
      <c r="D1887" s="1" t="s">
        <v>15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33792</v>
      </c>
      <c r="Q1887" s="3">
        <f>SUM(Exportaciones_FOB_frutas[[#This Row],[Enero]:[Diciembre]])</f>
        <v>33792</v>
      </c>
      <c r="R1887" t="s">
        <v>236</v>
      </c>
      <c r="S1887">
        <v>2019</v>
      </c>
    </row>
    <row r="1888" spans="1:19" x14ac:dyDescent="0.35">
      <c r="A1888" s="3" t="str">
        <f>+_xlfn.CONCAT(Exportaciones_FOB_frutas[[#This Row],[País]],Exportaciones_FOB_frutas[[#This Row],[Detalle]],Exportaciones_FOB_frutas[[#This Row],[Año]])</f>
        <v>DinamarcaPaltas2019</v>
      </c>
      <c r="B1888" s="1" t="s">
        <v>65</v>
      </c>
      <c r="C1888" s="1" t="s">
        <v>4</v>
      </c>
      <c r="D1888" s="1" t="s">
        <v>15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72947</v>
      </c>
      <c r="Q1888" s="3">
        <f>SUM(Exportaciones_FOB_frutas[[#This Row],[Enero]:[Diciembre]])</f>
        <v>72947</v>
      </c>
      <c r="R1888" t="s">
        <v>236</v>
      </c>
      <c r="S1888">
        <v>2019</v>
      </c>
    </row>
    <row r="1889" spans="1:19" x14ac:dyDescent="0.35">
      <c r="A1889" s="3" t="str">
        <f>+_xlfn.CONCAT(Exportaciones_FOB_frutas[[#This Row],[País]],Exportaciones_FOB_frutas[[#This Row],[Detalle]],Exportaciones_FOB_frutas[[#This Row],[Año]])</f>
        <v>UruguayPaltas2019</v>
      </c>
      <c r="B1889" s="1" t="s">
        <v>192</v>
      </c>
      <c r="C1889" s="1" t="s">
        <v>4</v>
      </c>
      <c r="D1889" s="1" t="s">
        <v>15</v>
      </c>
      <c r="E1889" s="3">
        <v>138712.79999999999</v>
      </c>
      <c r="F1889" s="3">
        <v>167237.6</v>
      </c>
      <c r="G1889" s="3">
        <v>97248</v>
      </c>
      <c r="H1889" s="3">
        <v>121072.8</v>
      </c>
      <c r="I1889" s="3">
        <v>55880</v>
      </c>
      <c r="J1889" s="3">
        <v>0</v>
      </c>
      <c r="K1889" s="3">
        <v>0</v>
      </c>
      <c r="L1889" s="3">
        <v>57671.040000000001</v>
      </c>
      <c r="M1889" s="3">
        <v>141697</v>
      </c>
      <c r="N1889" s="3">
        <v>169208</v>
      </c>
      <c r="O1889" s="3">
        <v>211968</v>
      </c>
      <c r="P1889" s="3">
        <v>200616</v>
      </c>
      <c r="Q1889" s="3">
        <f>SUM(Exportaciones_FOB_frutas[[#This Row],[Enero]:[Diciembre]])</f>
        <v>1361311.24</v>
      </c>
      <c r="R1889" t="s">
        <v>236</v>
      </c>
      <c r="S1889">
        <v>2019</v>
      </c>
    </row>
    <row r="1890" spans="1:19" x14ac:dyDescent="0.35">
      <c r="A1890" s="3" t="str">
        <f>+_xlfn.CONCAT(Exportaciones_FOB_frutas[[#This Row],[País]],Exportaciones_FOB_frutas[[#This Row],[Detalle]],Exportaciones_FOB_frutas[[#This Row],[Año]])</f>
        <v>Hong Kong (Región administrativa especial de China)Paltas2019</v>
      </c>
      <c r="B1890" s="1" t="s">
        <v>94</v>
      </c>
      <c r="C1890" s="1" t="s">
        <v>4</v>
      </c>
      <c r="D1890" s="1" t="s">
        <v>15</v>
      </c>
      <c r="E1890" s="3">
        <v>157510.81</v>
      </c>
      <c r="F1890" s="3">
        <v>52163.27</v>
      </c>
      <c r="G1890" s="3">
        <v>107846.54</v>
      </c>
      <c r="H1890" s="3">
        <v>167091.81</v>
      </c>
      <c r="I1890" s="3">
        <v>0</v>
      </c>
      <c r="J1890" s="3">
        <v>0</v>
      </c>
      <c r="K1890" s="3">
        <v>0</v>
      </c>
      <c r="L1890" s="3">
        <v>139548.54</v>
      </c>
      <c r="M1890" s="3">
        <v>129005.54000000001</v>
      </c>
      <c r="N1890" s="3">
        <v>59055.59</v>
      </c>
      <c r="O1890" s="3">
        <v>54674.27</v>
      </c>
      <c r="P1890" s="3">
        <v>211567.08</v>
      </c>
      <c r="Q1890" s="3">
        <f>SUM(Exportaciones_FOB_frutas[[#This Row],[Enero]:[Diciembre]])</f>
        <v>1078463.45</v>
      </c>
      <c r="R1890" t="s">
        <v>236</v>
      </c>
      <c r="S1890">
        <v>2019</v>
      </c>
    </row>
    <row r="1891" spans="1:19" x14ac:dyDescent="0.35">
      <c r="A1891" s="3" t="str">
        <f>+_xlfn.CONCAT(Exportaciones_FOB_frutas[[#This Row],[País]],Exportaciones_FOB_frutas[[#This Row],[Detalle]],Exportaciones_FOB_frutas[[#This Row],[Año]])</f>
        <v>PoloniaPaltas2019</v>
      </c>
      <c r="B1891" s="1" t="s">
        <v>151</v>
      </c>
      <c r="C1891" s="1" t="s">
        <v>4</v>
      </c>
      <c r="D1891" s="1" t="s">
        <v>15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86136</v>
      </c>
      <c r="P1891" s="3">
        <v>0</v>
      </c>
      <c r="Q1891" s="3">
        <f>SUM(Exportaciones_FOB_frutas[[#This Row],[Enero]:[Diciembre]])</f>
        <v>86136</v>
      </c>
      <c r="R1891" t="s">
        <v>236</v>
      </c>
      <c r="S1891">
        <v>2019</v>
      </c>
    </row>
    <row r="1892" spans="1:19" x14ac:dyDescent="0.35">
      <c r="A1892" s="3" t="str">
        <f>+_xlfn.CONCAT(Exportaciones_FOB_frutas[[#This Row],[País]],Exportaciones_FOB_frutas[[#This Row],[Detalle]],Exportaciones_FOB_frutas[[#This Row],[Año]])</f>
        <v>Otros PaísesPaltas2019</v>
      </c>
      <c r="B1892" s="2" t="s">
        <v>197</v>
      </c>
      <c r="C1892" s="2" t="s">
        <v>4</v>
      </c>
      <c r="D1892" s="2" t="s">
        <v>15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67336</v>
      </c>
      <c r="Q1892" s="3">
        <f>SUM(Exportaciones_FOB_frutas[[#This Row],[Enero]:[Diciembre]])</f>
        <v>67336</v>
      </c>
      <c r="R1892" t="s">
        <v>236</v>
      </c>
      <c r="S1892">
        <v>2019</v>
      </c>
    </row>
    <row r="1893" spans="1:19" x14ac:dyDescent="0.35">
      <c r="A1893" s="3" t="str">
        <f>+_xlfn.CONCAT(Exportaciones_FOB_frutas[[#This Row],[País]],Exportaciones_FOB_frutas[[#This Row],[Detalle]],Exportaciones_FOB_frutas[[#This Row],[Año]])</f>
        <v>Territorio Británico en AméricaPaltas2019</v>
      </c>
      <c r="B1893" s="1" t="s">
        <v>180</v>
      </c>
      <c r="C1893" s="1" t="s">
        <v>4</v>
      </c>
      <c r="D1893" s="1" t="s">
        <v>15</v>
      </c>
      <c r="E1893" s="3">
        <v>140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f>SUM(Exportaciones_FOB_frutas[[#This Row],[Enero]:[Diciembre]])</f>
        <v>140</v>
      </c>
      <c r="R1893" t="s">
        <v>236</v>
      </c>
      <c r="S1893">
        <v>2019</v>
      </c>
    </row>
    <row r="1894" spans="1:19" x14ac:dyDescent="0.35">
      <c r="A1894" s="3" t="str">
        <f>+_xlfn.CONCAT(Exportaciones_FOB_frutas[[#This Row],[País]],Exportaciones_FOB_frutas[[#This Row],[Detalle]],Exportaciones_FOB_frutas[[#This Row],[Año]])</f>
        <v>ChinaPaltas2018</v>
      </c>
      <c r="B1894" s="1" t="s">
        <v>56</v>
      </c>
      <c r="C1894" s="1" t="s">
        <v>4</v>
      </c>
      <c r="D1894" s="1" t="s">
        <v>15</v>
      </c>
      <c r="E1894" s="3">
        <v>4823665.16</v>
      </c>
      <c r="F1894" s="3">
        <v>1386115.93</v>
      </c>
      <c r="G1894" s="3">
        <v>689887.82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674695.88</v>
      </c>
      <c r="N1894" s="3">
        <v>8912195.1899999995</v>
      </c>
      <c r="O1894" s="3">
        <v>5792794.5600000005</v>
      </c>
      <c r="P1894" s="3">
        <v>4597404.2</v>
      </c>
      <c r="Q1894" s="3">
        <f>SUM(Exportaciones_FOB_frutas[[#This Row],[Enero]:[Diciembre]])</f>
        <v>26876758.739999998</v>
      </c>
      <c r="R1894" t="s">
        <v>236</v>
      </c>
      <c r="S1894">
        <v>2018</v>
      </c>
    </row>
    <row r="1895" spans="1:19" x14ac:dyDescent="0.35">
      <c r="A1895" s="3" t="str">
        <f>+_xlfn.CONCAT(Exportaciones_FOB_frutas[[#This Row],[País]],Exportaciones_FOB_frutas[[#This Row],[Detalle]],Exportaciones_FOB_frutas[[#This Row],[Año]])</f>
        <v>Estados Unidos de AméricaPaltas2018</v>
      </c>
      <c r="B1895" s="2" t="s">
        <v>74</v>
      </c>
      <c r="C1895" s="2" t="s">
        <v>4</v>
      </c>
      <c r="D1895" s="2" t="s">
        <v>15</v>
      </c>
      <c r="E1895" s="3">
        <v>1416024.4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4465720.8599999994</v>
      </c>
      <c r="M1895" s="3">
        <v>18084876.59</v>
      </c>
      <c r="N1895" s="3">
        <v>14389658.890000001</v>
      </c>
      <c r="O1895" s="3">
        <v>10834247.15</v>
      </c>
      <c r="P1895" s="3">
        <v>9796985.3200000003</v>
      </c>
      <c r="Q1895" s="3">
        <f>SUM(Exportaciones_FOB_frutas[[#This Row],[Enero]:[Diciembre]])</f>
        <v>58987513.210000001</v>
      </c>
      <c r="R1895" t="s">
        <v>236</v>
      </c>
      <c r="S1895">
        <v>2018</v>
      </c>
    </row>
    <row r="1896" spans="1:19" x14ac:dyDescent="0.35">
      <c r="A1896" s="3" t="str">
        <f>+_xlfn.CONCAT(Exportaciones_FOB_frutas[[#This Row],[País]],Exportaciones_FOB_frutas[[#This Row],[Detalle]],Exportaciones_FOB_frutas[[#This Row],[Año]])</f>
        <v>JapónPaltas2018</v>
      </c>
      <c r="B1896" s="1" t="s">
        <v>110</v>
      </c>
      <c r="C1896" s="1" t="s">
        <v>4</v>
      </c>
      <c r="D1896" s="1" t="s">
        <v>15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39445.800000000003</v>
      </c>
      <c r="O1896" s="3">
        <v>59136</v>
      </c>
      <c r="P1896" s="3">
        <v>0</v>
      </c>
      <c r="Q1896" s="3">
        <f>SUM(Exportaciones_FOB_frutas[[#This Row],[Enero]:[Diciembre]])</f>
        <v>98581.8</v>
      </c>
      <c r="R1896" t="s">
        <v>236</v>
      </c>
      <c r="S1896">
        <v>2018</v>
      </c>
    </row>
    <row r="1897" spans="1:19" x14ac:dyDescent="0.35">
      <c r="A1897" s="3" t="str">
        <f>+_xlfn.CONCAT(Exportaciones_FOB_frutas[[#This Row],[País]],Exportaciones_FOB_frutas[[#This Row],[Detalle]],Exportaciones_FOB_frutas[[#This Row],[Año]])</f>
        <v>BrasilPaltas2018</v>
      </c>
      <c r="B1897" s="2" t="s">
        <v>49</v>
      </c>
      <c r="C1897" s="2" t="s">
        <v>4</v>
      </c>
      <c r="D1897" s="2" t="s">
        <v>15</v>
      </c>
      <c r="E1897" s="3">
        <v>157392.26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216832</v>
      </c>
      <c r="O1897" s="3">
        <v>291922.21999999997</v>
      </c>
      <c r="P1897" s="3">
        <v>217054.4</v>
      </c>
      <c r="Q1897" s="3">
        <f>SUM(Exportaciones_FOB_frutas[[#This Row],[Enero]:[Diciembre]])</f>
        <v>883200.88</v>
      </c>
      <c r="R1897" t="s">
        <v>236</v>
      </c>
      <c r="S1897">
        <v>2018</v>
      </c>
    </row>
    <row r="1898" spans="1:19" x14ac:dyDescent="0.35">
      <c r="A1898" s="3" t="str">
        <f>+_xlfn.CONCAT(Exportaciones_FOB_frutas[[#This Row],[País]],Exportaciones_FOB_frutas[[#This Row],[Detalle]],Exportaciones_FOB_frutas[[#This Row],[Año]])</f>
        <v>PerúPaltas2018</v>
      </c>
      <c r="B1898" s="1" t="s">
        <v>149</v>
      </c>
      <c r="C1898" s="1" t="s">
        <v>4</v>
      </c>
      <c r="D1898" s="1" t="s">
        <v>15</v>
      </c>
      <c r="E1898" s="3">
        <v>52734.219999999994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23807.24</v>
      </c>
      <c r="P1898" s="3">
        <v>25636.639999999999</v>
      </c>
      <c r="Q1898" s="3">
        <f>SUM(Exportaciones_FOB_frutas[[#This Row],[Enero]:[Diciembre]])</f>
        <v>102178.09999999999</v>
      </c>
      <c r="R1898" t="s">
        <v>236</v>
      </c>
      <c r="S1898">
        <v>2018</v>
      </c>
    </row>
    <row r="1899" spans="1:19" x14ac:dyDescent="0.35">
      <c r="A1899" s="3" t="str">
        <f>+_xlfn.CONCAT(Exportaciones_FOB_frutas[[#This Row],[País]],Exportaciones_FOB_frutas[[#This Row],[Detalle]],Exportaciones_FOB_frutas[[#This Row],[Año]])</f>
        <v>EspañaPaltas2018</v>
      </c>
      <c r="B1899" s="1" t="s">
        <v>73</v>
      </c>
      <c r="C1899" s="1" t="s">
        <v>4</v>
      </c>
      <c r="D1899" s="1" t="s">
        <v>15</v>
      </c>
      <c r="E1899" s="3">
        <v>681477.95</v>
      </c>
      <c r="F1899" s="3">
        <v>66435.97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1478207.63</v>
      </c>
      <c r="N1899" s="3">
        <v>3776621.3</v>
      </c>
      <c r="O1899" s="3">
        <v>3771191.6</v>
      </c>
      <c r="P1899" s="3">
        <v>1775024.13</v>
      </c>
      <c r="Q1899" s="3">
        <f>SUM(Exportaciones_FOB_frutas[[#This Row],[Enero]:[Diciembre]])</f>
        <v>11548958.579999998</v>
      </c>
      <c r="R1899" t="s">
        <v>236</v>
      </c>
      <c r="S1899">
        <v>2018</v>
      </c>
    </row>
    <row r="1900" spans="1:19" x14ac:dyDescent="0.35">
      <c r="A1900" s="3" t="str">
        <f>+_xlfn.CONCAT(Exportaciones_FOB_frutas[[#This Row],[País]],Exportaciones_FOB_frutas[[#This Row],[Detalle]],Exportaciones_FOB_frutas[[#This Row],[Año]])</f>
        <v>HolandaPaltas2018</v>
      </c>
      <c r="B1900" s="1" t="s">
        <v>92</v>
      </c>
      <c r="C1900" s="1" t="s">
        <v>4</v>
      </c>
      <c r="D1900" s="1" t="s">
        <v>15</v>
      </c>
      <c r="E1900" s="3">
        <v>25947563.23</v>
      </c>
      <c r="F1900" s="3">
        <v>13681431.74</v>
      </c>
      <c r="G1900" s="3">
        <v>4918967.58</v>
      </c>
      <c r="H1900" s="3">
        <v>970142.86</v>
      </c>
      <c r="I1900" s="3">
        <v>0</v>
      </c>
      <c r="J1900" s="3">
        <v>0</v>
      </c>
      <c r="K1900" s="3">
        <v>0</v>
      </c>
      <c r="L1900" s="3">
        <v>367683.74</v>
      </c>
      <c r="M1900" s="3">
        <v>10412072.840000002</v>
      </c>
      <c r="N1900" s="3">
        <v>25655125.41</v>
      </c>
      <c r="O1900" s="3">
        <v>17221225.890000001</v>
      </c>
      <c r="P1900" s="3">
        <v>17289885.330000002</v>
      </c>
      <c r="Q1900" s="3">
        <f>SUM(Exportaciones_FOB_frutas[[#This Row],[Enero]:[Diciembre]])</f>
        <v>116464098.62</v>
      </c>
      <c r="R1900" t="s">
        <v>236</v>
      </c>
      <c r="S1900">
        <v>2018</v>
      </c>
    </row>
    <row r="1901" spans="1:19" x14ac:dyDescent="0.35">
      <c r="A1901" s="3" t="str">
        <f>+_xlfn.CONCAT(Exportaciones_FOB_frutas[[#This Row],[País]],Exportaciones_FOB_frutas[[#This Row],[Detalle]],Exportaciones_FOB_frutas[[#This Row],[Año]])</f>
        <v>ArgentinaPaltas2018</v>
      </c>
      <c r="B1901" s="2" t="s">
        <v>32</v>
      </c>
      <c r="C1901" s="2" t="s">
        <v>4</v>
      </c>
      <c r="D1901" s="2" t="s">
        <v>15</v>
      </c>
      <c r="E1901" s="3">
        <v>3742249.71</v>
      </c>
      <c r="F1901" s="3">
        <v>3158977.09</v>
      </c>
      <c r="G1901" s="3">
        <v>4211449.5199999996</v>
      </c>
      <c r="H1901" s="3">
        <v>1922624.19</v>
      </c>
      <c r="I1901" s="3">
        <v>1076945.1499999999</v>
      </c>
      <c r="J1901" s="3">
        <v>278906.26</v>
      </c>
      <c r="K1901" s="3">
        <v>147490.26</v>
      </c>
      <c r="L1901" s="3">
        <v>263661.69</v>
      </c>
      <c r="M1901" s="3">
        <v>1786839.81</v>
      </c>
      <c r="N1901" s="3">
        <v>4127767.6</v>
      </c>
      <c r="O1901" s="3">
        <v>2342022.2799999998</v>
      </c>
      <c r="P1901" s="3">
        <v>3487986.84</v>
      </c>
      <c r="Q1901" s="3">
        <f>SUM(Exportaciones_FOB_frutas[[#This Row],[Enero]:[Diciembre]])</f>
        <v>26546920.400000002</v>
      </c>
      <c r="R1901" t="s">
        <v>236</v>
      </c>
      <c r="S1901">
        <v>2018</v>
      </c>
    </row>
    <row r="1902" spans="1:19" x14ac:dyDescent="0.35">
      <c r="A1902" s="3" t="str">
        <f>+_xlfn.CONCAT(Exportaciones_FOB_frutas[[#This Row],[País]],Exportaciones_FOB_frutas[[#This Row],[Detalle]],Exportaciones_FOB_frutas[[#This Row],[Año]])</f>
        <v>SuizaPaltas2018</v>
      </c>
      <c r="B1902" s="2" t="s">
        <v>176</v>
      </c>
      <c r="C1902" s="2" t="s">
        <v>4</v>
      </c>
      <c r="D1902" s="2" t="s">
        <v>15</v>
      </c>
      <c r="E1902" s="3">
        <v>662517.5</v>
      </c>
      <c r="F1902" s="3">
        <v>393819.39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104880</v>
      </c>
      <c r="N1902" s="3">
        <v>737896.24</v>
      </c>
      <c r="O1902" s="3">
        <v>556478.17999999993</v>
      </c>
      <c r="P1902" s="3">
        <v>359241.57</v>
      </c>
      <c r="Q1902" s="3">
        <f>SUM(Exportaciones_FOB_frutas[[#This Row],[Enero]:[Diciembre]])</f>
        <v>2814832.88</v>
      </c>
      <c r="R1902" t="s">
        <v>236</v>
      </c>
      <c r="S1902">
        <v>2018</v>
      </c>
    </row>
    <row r="1903" spans="1:19" x14ac:dyDescent="0.35">
      <c r="A1903" s="3" t="str">
        <f>+_xlfn.CONCAT(Exportaciones_FOB_frutas[[#This Row],[País]],Exportaciones_FOB_frutas[[#This Row],[Detalle]],Exportaciones_FOB_frutas[[#This Row],[Año]])</f>
        <v>FranciaPaltas2018</v>
      </c>
      <c r="B1903" s="1" t="s">
        <v>80</v>
      </c>
      <c r="C1903" s="1" t="s">
        <v>4</v>
      </c>
      <c r="D1903" s="1" t="s">
        <v>15</v>
      </c>
      <c r="E1903" s="3">
        <v>188557.56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204402</v>
      </c>
      <c r="N1903" s="3">
        <v>907416</v>
      </c>
      <c r="O1903" s="3">
        <v>236634</v>
      </c>
      <c r="P1903" s="3">
        <v>104880</v>
      </c>
      <c r="Q1903" s="3">
        <f>SUM(Exportaciones_FOB_frutas[[#This Row],[Enero]:[Diciembre]])</f>
        <v>1641889.56</v>
      </c>
      <c r="R1903" t="s">
        <v>236</v>
      </c>
      <c r="S1903">
        <v>2018</v>
      </c>
    </row>
    <row r="1904" spans="1:19" x14ac:dyDescent="0.35">
      <c r="A1904" s="3" t="str">
        <f>+_xlfn.CONCAT(Exportaciones_FOB_frutas[[#This Row],[País]],Exportaciones_FOB_frutas[[#This Row],[Detalle]],Exportaciones_FOB_frutas[[#This Row],[Año]])</f>
        <v>AlemaniaPaltas2018</v>
      </c>
      <c r="B1904" s="2" t="s">
        <v>3</v>
      </c>
      <c r="C1904" s="2" t="s">
        <v>4</v>
      </c>
      <c r="D1904" s="2" t="s">
        <v>15</v>
      </c>
      <c r="E1904" s="3">
        <v>536200.83000000007</v>
      </c>
      <c r="F1904" s="3">
        <v>494356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11.66</v>
      </c>
      <c r="M1904" s="3">
        <v>223200</v>
      </c>
      <c r="N1904" s="3">
        <v>1015205.42</v>
      </c>
      <c r="O1904" s="3">
        <v>751300.8600000001</v>
      </c>
      <c r="P1904" s="3">
        <v>412092</v>
      </c>
      <c r="Q1904" s="3">
        <f>SUM(Exportaciones_FOB_frutas[[#This Row],[Enero]:[Diciembre]])</f>
        <v>3432366.7700000005</v>
      </c>
      <c r="R1904" t="s">
        <v>236</v>
      </c>
      <c r="S1904">
        <v>2018</v>
      </c>
    </row>
    <row r="1905" spans="1:19" x14ac:dyDescent="0.35">
      <c r="A1905" s="3" t="str">
        <f>+_xlfn.CONCAT(Exportaciones_FOB_frutas[[#This Row],[País]],Exportaciones_FOB_frutas[[#This Row],[Detalle]],Exportaciones_FOB_frutas[[#This Row],[Año]])</f>
        <v>ColombiaPaltas2018</v>
      </c>
      <c r="B1905" s="2" t="s">
        <v>58</v>
      </c>
      <c r="C1905" s="2" t="s">
        <v>4</v>
      </c>
      <c r="D1905" s="2" t="s">
        <v>15</v>
      </c>
      <c r="E1905" s="3">
        <v>0</v>
      </c>
      <c r="F1905" s="3">
        <v>24896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f>SUM(Exportaciones_FOB_frutas[[#This Row],[Enero]:[Diciembre]])</f>
        <v>24896</v>
      </c>
      <c r="R1905" t="s">
        <v>236</v>
      </c>
      <c r="S1905">
        <v>2018</v>
      </c>
    </row>
    <row r="1906" spans="1:19" x14ac:dyDescent="0.35">
      <c r="A1906" s="3" t="str">
        <f>+_xlfn.CONCAT(Exportaciones_FOB_frutas[[#This Row],[País]],Exportaciones_FOB_frutas[[#This Row],[Detalle]],Exportaciones_FOB_frutas[[#This Row],[Año]])</f>
        <v>Reino UnidoPaltas2018</v>
      </c>
      <c r="B1906" s="1" t="s">
        <v>155</v>
      </c>
      <c r="C1906" s="1" t="s">
        <v>4</v>
      </c>
      <c r="D1906" s="1" t="s">
        <v>15</v>
      </c>
      <c r="E1906" s="3">
        <v>2590521.23</v>
      </c>
      <c r="F1906" s="3">
        <v>763069.97</v>
      </c>
      <c r="G1906" s="3">
        <v>78780</v>
      </c>
      <c r="H1906" s="3">
        <v>392.5</v>
      </c>
      <c r="I1906" s="3">
        <v>1244</v>
      </c>
      <c r="J1906" s="3">
        <v>200</v>
      </c>
      <c r="K1906" s="3">
        <v>350</v>
      </c>
      <c r="L1906" s="3">
        <v>77277.929999999993</v>
      </c>
      <c r="M1906" s="3">
        <v>854655.95</v>
      </c>
      <c r="N1906" s="3">
        <v>12546056.459999999</v>
      </c>
      <c r="O1906" s="3">
        <v>9140463.120000001</v>
      </c>
      <c r="P1906" s="3">
        <v>3520787.2</v>
      </c>
      <c r="Q1906" s="3">
        <f>SUM(Exportaciones_FOB_frutas[[#This Row],[Enero]:[Diciembre]])</f>
        <v>29573798.359999999</v>
      </c>
      <c r="R1906" t="s">
        <v>236</v>
      </c>
      <c r="S1906">
        <v>2018</v>
      </c>
    </row>
    <row r="1907" spans="1:19" x14ac:dyDescent="0.35">
      <c r="A1907" s="3" t="str">
        <f>+_xlfn.CONCAT(Exportaciones_FOB_frutas[[#This Row],[País]],Exportaciones_FOB_frutas[[#This Row],[Detalle]],Exportaciones_FOB_frutas[[#This Row],[Año]])</f>
        <v>BélgicaPaltas2018</v>
      </c>
      <c r="B1907" s="2" t="s">
        <v>43</v>
      </c>
      <c r="C1907" s="2" t="s">
        <v>4</v>
      </c>
      <c r="D1907" s="2" t="s">
        <v>15</v>
      </c>
      <c r="E1907" s="3">
        <v>1574090.53</v>
      </c>
      <c r="F1907" s="3">
        <v>595981.18000000005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264372</v>
      </c>
      <c r="N1907" s="3">
        <v>603860.68000000005</v>
      </c>
      <c r="O1907" s="3">
        <v>302408.57999999996</v>
      </c>
      <c r="P1907" s="3">
        <v>180658</v>
      </c>
      <c r="Q1907" s="3">
        <f>SUM(Exportaciones_FOB_frutas[[#This Row],[Enero]:[Diciembre]])</f>
        <v>3521370.97</v>
      </c>
      <c r="R1907" t="s">
        <v>236</v>
      </c>
      <c r="S1907">
        <v>2018</v>
      </c>
    </row>
    <row r="1908" spans="1:19" x14ac:dyDescent="0.35">
      <c r="A1908" s="3" t="str">
        <f>+_xlfn.CONCAT(Exportaciones_FOB_frutas[[#This Row],[País]],Exportaciones_FOB_frutas[[#This Row],[Detalle]],Exportaciones_FOB_frutas[[#This Row],[Año]])</f>
        <v>EcuadorPaltas2018</v>
      </c>
      <c r="B1908" s="1" t="s">
        <v>68</v>
      </c>
      <c r="C1908" s="1" t="s">
        <v>4</v>
      </c>
      <c r="D1908" s="1" t="s">
        <v>15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13940</v>
      </c>
      <c r="P1908" s="3">
        <v>0</v>
      </c>
      <c r="Q1908" s="3">
        <f>SUM(Exportaciones_FOB_frutas[[#This Row],[Enero]:[Diciembre]])</f>
        <v>13940</v>
      </c>
      <c r="R1908" t="s">
        <v>236</v>
      </c>
      <c r="S1908">
        <v>2018</v>
      </c>
    </row>
    <row r="1909" spans="1:19" x14ac:dyDescent="0.35">
      <c r="A1909" s="3" t="str">
        <f>+_xlfn.CONCAT(Exportaciones_FOB_frutas[[#This Row],[País]],Exportaciones_FOB_frutas[[#This Row],[Detalle]],Exportaciones_FOB_frutas[[#This Row],[Año]])</f>
        <v>Costa RicaPaltas2018</v>
      </c>
      <c r="B1909" s="2" t="s">
        <v>62</v>
      </c>
      <c r="C1909" s="2" t="s">
        <v>4</v>
      </c>
      <c r="D1909" s="2" t="s">
        <v>15</v>
      </c>
      <c r="E1909" s="3">
        <v>1664566.28</v>
      </c>
      <c r="F1909" s="3">
        <v>1882659.96</v>
      </c>
      <c r="G1909" s="3">
        <v>1083368.27</v>
      </c>
      <c r="H1909" s="3">
        <v>0</v>
      </c>
      <c r="I1909" s="3">
        <v>0</v>
      </c>
      <c r="J1909" s="3">
        <v>0</v>
      </c>
      <c r="K1909" s="3">
        <v>0</v>
      </c>
      <c r="L1909" s="3">
        <v>316359.20999999996</v>
      </c>
      <c r="M1909" s="3">
        <v>1119296.6400000001</v>
      </c>
      <c r="N1909" s="3">
        <v>1296575.28</v>
      </c>
      <c r="O1909" s="3">
        <v>210000</v>
      </c>
      <c r="P1909" s="3">
        <v>534802.56000000006</v>
      </c>
      <c r="Q1909" s="3">
        <f>SUM(Exportaciones_FOB_frutas[[#This Row],[Enero]:[Diciembre]])</f>
        <v>8107628.1999999993</v>
      </c>
      <c r="R1909" t="s">
        <v>236</v>
      </c>
      <c r="S1909">
        <v>2018</v>
      </c>
    </row>
    <row r="1910" spans="1:19" x14ac:dyDescent="0.35">
      <c r="A1910" s="3" t="str">
        <f>+_xlfn.CONCAT(Exportaciones_FOB_frutas[[#This Row],[País]],Exportaciones_FOB_frutas[[#This Row],[Detalle]],Exportaciones_FOB_frutas[[#This Row],[Año]])</f>
        <v>Emiratos Árabes UnidosPaltas2018</v>
      </c>
      <c r="B1910" s="2" t="s">
        <v>71</v>
      </c>
      <c r="C1910" s="2" t="s">
        <v>4</v>
      </c>
      <c r="D1910" s="2" t="s">
        <v>15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72000</v>
      </c>
      <c r="M1910" s="3">
        <v>155050.70000000001</v>
      </c>
      <c r="N1910" s="3">
        <v>427914.06</v>
      </c>
      <c r="O1910" s="3">
        <v>342825</v>
      </c>
      <c r="P1910" s="3">
        <v>674308.62</v>
      </c>
      <c r="Q1910" s="3">
        <f>SUM(Exportaciones_FOB_frutas[[#This Row],[Enero]:[Diciembre]])</f>
        <v>1672098.38</v>
      </c>
      <c r="R1910" t="s">
        <v>236</v>
      </c>
      <c r="S1910">
        <v>2018</v>
      </c>
    </row>
    <row r="1911" spans="1:19" x14ac:dyDescent="0.35">
      <c r="A1911" s="3" t="str">
        <f>+_xlfn.CONCAT(Exportaciones_FOB_frutas[[#This Row],[País]],Exportaciones_FOB_frutas[[#This Row],[Detalle]],Exportaciones_FOB_frutas[[#This Row],[Año]])</f>
        <v>UruguayPaltas2018</v>
      </c>
      <c r="B1911" s="1" t="s">
        <v>192</v>
      </c>
      <c r="C1911" s="1" t="s">
        <v>4</v>
      </c>
      <c r="D1911" s="1" t="s">
        <v>15</v>
      </c>
      <c r="E1911" s="3">
        <v>273811.20000000001</v>
      </c>
      <c r="F1911" s="3">
        <v>223858</v>
      </c>
      <c r="G1911" s="3">
        <v>66912</v>
      </c>
      <c r="H1911" s="3">
        <v>119047</v>
      </c>
      <c r="I1911" s="3">
        <v>0</v>
      </c>
      <c r="J1911" s="3">
        <v>0</v>
      </c>
      <c r="K1911" s="3">
        <v>0</v>
      </c>
      <c r="L1911" s="3">
        <v>58656</v>
      </c>
      <c r="M1911" s="3">
        <v>78250.5</v>
      </c>
      <c r="N1911" s="3">
        <v>146404</v>
      </c>
      <c r="O1911" s="3">
        <v>199832</v>
      </c>
      <c r="P1911" s="3">
        <v>239144</v>
      </c>
      <c r="Q1911" s="3">
        <f>SUM(Exportaciones_FOB_frutas[[#This Row],[Enero]:[Diciembre]])</f>
        <v>1405914.7</v>
      </c>
      <c r="R1911" t="s">
        <v>236</v>
      </c>
      <c r="S1911">
        <v>2018</v>
      </c>
    </row>
    <row r="1912" spans="1:19" x14ac:dyDescent="0.35">
      <c r="A1912" s="3" t="str">
        <f>+_xlfn.CONCAT(Exportaciones_FOB_frutas[[#This Row],[País]],Exportaciones_FOB_frutas[[#This Row],[Detalle]],Exportaciones_FOB_frutas[[#This Row],[Año]])</f>
        <v>Hong Kong (Región administrativa especial de China)Paltas2018</v>
      </c>
      <c r="B1912" s="2" t="s">
        <v>94</v>
      </c>
      <c r="C1912" s="2" t="s">
        <v>4</v>
      </c>
      <c r="D1912" s="2" t="s">
        <v>15</v>
      </c>
      <c r="E1912" s="3">
        <v>512791.17</v>
      </c>
      <c r="F1912" s="3">
        <v>56998.54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57328.54</v>
      </c>
      <c r="N1912" s="3">
        <v>284979.76</v>
      </c>
      <c r="O1912" s="3">
        <v>145123.62</v>
      </c>
      <c r="P1912" s="3">
        <v>52017.54</v>
      </c>
      <c r="Q1912" s="3">
        <f>SUM(Exportaciones_FOB_frutas[[#This Row],[Enero]:[Diciembre]])</f>
        <v>1109239.17</v>
      </c>
      <c r="R1912" t="s">
        <v>236</v>
      </c>
      <c r="S1912">
        <v>2018</v>
      </c>
    </row>
    <row r="1913" spans="1:19" x14ac:dyDescent="0.35">
      <c r="A1913" s="3" t="str">
        <f>+_xlfn.CONCAT(Exportaciones_FOB_frutas[[#This Row],[País]],Exportaciones_FOB_frutas[[#This Row],[Detalle]],Exportaciones_FOB_frutas[[#This Row],[Año]])</f>
        <v>Territorio Británico en AméricaPaltas2018</v>
      </c>
      <c r="B1913" s="2" t="s">
        <v>180</v>
      </c>
      <c r="C1913" s="2" t="s">
        <v>4</v>
      </c>
      <c r="D1913" s="2" t="s">
        <v>15</v>
      </c>
      <c r="E1913" s="3">
        <v>48</v>
      </c>
      <c r="F1913" s="3">
        <v>0</v>
      </c>
      <c r="G1913" s="3">
        <v>0</v>
      </c>
      <c r="H1913" s="3">
        <v>1449</v>
      </c>
      <c r="I1913" s="3">
        <v>1688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f>SUM(Exportaciones_FOB_frutas[[#This Row],[Enero]:[Diciembre]])</f>
        <v>3185</v>
      </c>
      <c r="R1913" t="s">
        <v>236</v>
      </c>
      <c r="S1913">
        <v>2018</v>
      </c>
    </row>
    <row r="1914" spans="1:19" x14ac:dyDescent="0.35">
      <c r="A1914" s="3" t="str">
        <f>+_xlfn.CONCAT(Exportaciones_FOB_frutas[[#This Row],[País]],Exportaciones_FOB_frutas[[#This Row],[Detalle]],Exportaciones_FOB_frutas[[#This Row],[Año]])</f>
        <v>AlemaniaResto frutas y frutos 2020</v>
      </c>
      <c r="B1914" s="1" t="s">
        <v>3</v>
      </c>
      <c r="C1914" s="1" t="s">
        <v>4</v>
      </c>
      <c r="D1914" s="1" t="s">
        <v>16</v>
      </c>
      <c r="E1914" s="3">
        <v>412683.34</v>
      </c>
      <c r="F1914" s="3">
        <v>1218648.19</v>
      </c>
      <c r="G1914" s="3">
        <v>2001089.54</v>
      </c>
      <c r="H1914" s="3">
        <v>2088695.67</v>
      </c>
      <c r="I1914" s="3">
        <v>2172614.9799999995</v>
      </c>
      <c r="J1914" s="3">
        <v>1035685.64</v>
      </c>
      <c r="K1914" s="3">
        <v>334980.56</v>
      </c>
      <c r="L1914" s="3">
        <v>161678</v>
      </c>
      <c r="M1914" s="3">
        <v>349091.83999999997</v>
      </c>
      <c r="N1914" s="3"/>
      <c r="O1914" s="3"/>
      <c r="P1914" s="3"/>
      <c r="Q1914" s="3">
        <f>SUM(Exportaciones_FOB_frutas[[#This Row],[Enero]:[Diciembre]])</f>
        <v>9775167.7599999998</v>
      </c>
      <c r="R1914" t="s">
        <v>236</v>
      </c>
      <c r="S1914">
        <v>2020</v>
      </c>
    </row>
    <row r="1915" spans="1:19" x14ac:dyDescent="0.35">
      <c r="A1915" s="3" t="str">
        <f>+_xlfn.CONCAT(Exportaciones_FOB_frutas[[#This Row],[País]],Exportaciones_FOB_frutas[[#This Row],[Detalle]],Exportaciones_FOB_frutas[[#This Row],[Año]])</f>
        <v>Antillas NeerlandesasResto frutas y frutos 2020</v>
      </c>
      <c r="B1915" s="1" t="s">
        <v>29</v>
      </c>
      <c r="C1915" s="1" t="s">
        <v>4</v>
      </c>
      <c r="D1915" s="1" t="s">
        <v>16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19788</v>
      </c>
      <c r="L1915" s="3">
        <v>19788</v>
      </c>
      <c r="M1915" s="3">
        <v>19788</v>
      </c>
      <c r="N1915" s="3"/>
      <c r="O1915" s="3"/>
      <c r="P1915" s="3"/>
      <c r="Q1915" s="3">
        <f>SUM(Exportaciones_FOB_frutas[[#This Row],[Enero]:[Diciembre]])</f>
        <v>59364</v>
      </c>
      <c r="R1915" t="s">
        <v>236</v>
      </c>
      <c r="S1915">
        <v>2020</v>
      </c>
    </row>
    <row r="1916" spans="1:19" x14ac:dyDescent="0.35">
      <c r="A1916" s="3" t="str">
        <f>+_xlfn.CONCAT(Exportaciones_FOB_frutas[[#This Row],[País]],Exportaciones_FOB_frutas[[#This Row],[Detalle]],Exportaciones_FOB_frutas[[#This Row],[Año]])</f>
        <v>Arabia SauditaResto frutas y frutos 2020</v>
      </c>
      <c r="B1916" s="2" t="s">
        <v>30</v>
      </c>
      <c r="C1916" s="2" t="s">
        <v>4</v>
      </c>
      <c r="D1916" s="2" t="s">
        <v>16</v>
      </c>
      <c r="E1916" s="3">
        <v>730831.05</v>
      </c>
      <c r="F1916" s="3">
        <v>1040678.2000000001</v>
      </c>
      <c r="G1916" s="3">
        <v>1074424.9099999999</v>
      </c>
      <c r="H1916" s="3">
        <v>779003.8</v>
      </c>
      <c r="I1916" s="3">
        <v>364250.3</v>
      </c>
      <c r="J1916" s="3">
        <v>329208.59999999998</v>
      </c>
      <c r="K1916" s="3">
        <v>570935.85</v>
      </c>
      <c r="L1916" s="3">
        <v>295577.45</v>
      </c>
      <c r="M1916" s="3">
        <v>228486.59999999998</v>
      </c>
      <c r="N1916" s="3"/>
      <c r="O1916" s="3"/>
      <c r="P1916" s="3"/>
      <c r="Q1916" s="3">
        <f>SUM(Exportaciones_FOB_frutas[[#This Row],[Enero]:[Diciembre]])</f>
        <v>5413396.7599999988</v>
      </c>
      <c r="R1916" t="s">
        <v>236</v>
      </c>
      <c r="S1916">
        <v>2020</v>
      </c>
    </row>
    <row r="1917" spans="1:19" x14ac:dyDescent="0.35">
      <c r="A1917" s="3" t="str">
        <f>+_xlfn.CONCAT(Exportaciones_FOB_frutas[[#This Row],[País]],Exportaciones_FOB_frutas[[#This Row],[Detalle]],Exportaciones_FOB_frutas[[#This Row],[Año]])</f>
        <v>ArgeliaResto frutas y frutos 2020</v>
      </c>
      <c r="B1917" s="2" t="s">
        <v>31</v>
      </c>
      <c r="C1917" s="2" t="s">
        <v>4</v>
      </c>
      <c r="D1917" s="2" t="s">
        <v>16</v>
      </c>
      <c r="E1917" s="3">
        <v>17010</v>
      </c>
      <c r="F1917" s="3">
        <v>0</v>
      </c>
      <c r="G1917" s="3">
        <v>0</v>
      </c>
      <c r="H1917" s="3">
        <v>23760</v>
      </c>
      <c r="I1917" s="3">
        <v>17760</v>
      </c>
      <c r="J1917" s="3">
        <v>0</v>
      </c>
      <c r="K1917" s="3">
        <v>0</v>
      </c>
      <c r="L1917" s="3">
        <v>0</v>
      </c>
      <c r="M1917" s="3">
        <v>0</v>
      </c>
      <c r="N1917" s="3"/>
      <c r="O1917" s="3"/>
      <c r="P1917" s="3"/>
      <c r="Q1917" s="3">
        <f>SUM(Exportaciones_FOB_frutas[[#This Row],[Enero]:[Diciembre]])</f>
        <v>58530</v>
      </c>
      <c r="R1917" t="s">
        <v>236</v>
      </c>
      <c r="S1917">
        <v>2020</v>
      </c>
    </row>
    <row r="1918" spans="1:19" x14ac:dyDescent="0.35">
      <c r="A1918" s="3" t="str">
        <f>+_xlfn.CONCAT(Exportaciones_FOB_frutas[[#This Row],[País]],Exportaciones_FOB_frutas[[#This Row],[Detalle]],Exportaciones_FOB_frutas[[#This Row],[Año]])</f>
        <v>ArgentinaResto frutas y frutos 2020</v>
      </c>
      <c r="B1918" s="2" t="s">
        <v>32</v>
      </c>
      <c r="C1918" s="2" t="s">
        <v>4</v>
      </c>
      <c r="D1918" s="2" t="s">
        <v>16</v>
      </c>
      <c r="E1918" s="3">
        <v>916946.74</v>
      </c>
      <c r="F1918" s="3">
        <v>528038.66</v>
      </c>
      <c r="G1918" s="3">
        <v>590685.69000000006</v>
      </c>
      <c r="H1918" s="3">
        <v>786909.34</v>
      </c>
      <c r="I1918" s="3">
        <v>1329216.5999999999</v>
      </c>
      <c r="J1918" s="3">
        <v>1941985.93</v>
      </c>
      <c r="K1918" s="3">
        <v>2454757.56</v>
      </c>
      <c r="L1918" s="3">
        <v>2296726.39</v>
      </c>
      <c r="M1918" s="3">
        <v>1714057.02</v>
      </c>
      <c r="N1918" s="3"/>
      <c r="O1918" s="3"/>
      <c r="P1918" s="3"/>
      <c r="Q1918" s="3">
        <f>SUM(Exportaciones_FOB_frutas[[#This Row],[Enero]:[Diciembre]])</f>
        <v>12559323.93</v>
      </c>
      <c r="R1918" t="s">
        <v>236</v>
      </c>
      <c r="S1918">
        <v>2020</v>
      </c>
    </row>
    <row r="1919" spans="1:19" x14ac:dyDescent="0.35">
      <c r="A1919" s="3" t="str">
        <f>+_xlfn.CONCAT(Exportaciones_FOB_frutas[[#This Row],[País]],Exportaciones_FOB_frutas[[#This Row],[Detalle]],Exportaciones_FOB_frutas[[#This Row],[Año]])</f>
        <v>AustraliaResto frutas y frutos 2020</v>
      </c>
      <c r="B1919" s="2" t="s">
        <v>35</v>
      </c>
      <c r="C1919" s="2" t="s">
        <v>4</v>
      </c>
      <c r="D1919" s="2" t="s">
        <v>16</v>
      </c>
      <c r="E1919" s="3">
        <v>3332192.95</v>
      </c>
      <c r="F1919" s="3">
        <v>2037168.37</v>
      </c>
      <c r="G1919" s="3">
        <v>3097298.88</v>
      </c>
      <c r="H1919" s="3">
        <v>3001167.2199999997</v>
      </c>
      <c r="I1919" s="3">
        <v>1808722.7799999996</v>
      </c>
      <c r="J1919" s="3">
        <v>1946384.6</v>
      </c>
      <c r="K1919" s="3">
        <v>3379456.7</v>
      </c>
      <c r="L1919" s="3">
        <v>3933138.03</v>
      </c>
      <c r="M1919" s="3">
        <v>2536167.16</v>
      </c>
      <c r="N1919" s="3"/>
      <c r="O1919" s="3"/>
      <c r="P1919" s="3"/>
      <c r="Q1919" s="3">
        <f>SUM(Exportaciones_FOB_frutas[[#This Row],[Enero]:[Diciembre]])</f>
        <v>25071696.689999998</v>
      </c>
      <c r="R1919" t="s">
        <v>236</v>
      </c>
      <c r="S1919">
        <v>2020</v>
      </c>
    </row>
    <row r="1920" spans="1:19" x14ac:dyDescent="0.35">
      <c r="A1920" s="3" t="str">
        <f>+_xlfn.CONCAT(Exportaciones_FOB_frutas[[#This Row],[País]],Exportaciones_FOB_frutas[[#This Row],[Detalle]],Exportaciones_FOB_frutas[[#This Row],[Año]])</f>
        <v>AustriaResto frutas y frutos 2020</v>
      </c>
      <c r="B1920" s="2" t="s">
        <v>36</v>
      </c>
      <c r="C1920" s="2" t="s">
        <v>4</v>
      </c>
      <c r="D1920" s="2" t="s">
        <v>16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24656.18</v>
      </c>
      <c r="N1920" s="3"/>
      <c r="O1920" s="3"/>
      <c r="P1920" s="3"/>
      <c r="Q1920" s="3">
        <f>SUM(Exportaciones_FOB_frutas[[#This Row],[Enero]:[Diciembre]])</f>
        <v>24656.18</v>
      </c>
      <c r="R1920" t="s">
        <v>236</v>
      </c>
      <c r="S1920">
        <v>2020</v>
      </c>
    </row>
    <row r="1921" spans="1:19" x14ac:dyDescent="0.35">
      <c r="A1921" s="3" t="str">
        <f>+_xlfn.CONCAT(Exportaciones_FOB_frutas[[#This Row],[País]],Exportaciones_FOB_frutas[[#This Row],[Detalle]],Exportaciones_FOB_frutas[[#This Row],[Año]])</f>
        <v>AzerbaiyanResto frutas y frutos 2020</v>
      </c>
      <c r="B1921" s="2" t="s">
        <v>37</v>
      </c>
      <c r="C1921" s="2" t="s">
        <v>4</v>
      </c>
      <c r="D1921" s="2" t="s">
        <v>16</v>
      </c>
      <c r="E1921" s="3">
        <v>0</v>
      </c>
      <c r="F1921" s="3">
        <v>0</v>
      </c>
      <c r="G1921" s="3">
        <v>0</v>
      </c>
      <c r="H1921" s="3">
        <v>68622.84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/>
      <c r="O1921" s="3"/>
      <c r="P1921" s="3"/>
      <c r="Q1921" s="3">
        <f>SUM(Exportaciones_FOB_frutas[[#This Row],[Enero]:[Diciembre]])</f>
        <v>68622.84</v>
      </c>
      <c r="R1921" t="s">
        <v>236</v>
      </c>
      <c r="S1921">
        <v>2020</v>
      </c>
    </row>
    <row r="1922" spans="1:19" x14ac:dyDescent="0.35">
      <c r="A1922" s="3" t="str">
        <f>+_xlfn.CONCAT(Exportaciones_FOB_frutas[[#This Row],[País]],Exportaciones_FOB_frutas[[#This Row],[Detalle]],Exportaciones_FOB_frutas[[#This Row],[Año]])</f>
        <v>BahreinResto frutas y frutos 2020</v>
      </c>
      <c r="B1922" s="1" t="s">
        <v>39</v>
      </c>
      <c r="C1922" s="1" t="s">
        <v>4</v>
      </c>
      <c r="D1922" s="1" t="s">
        <v>16</v>
      </c>
      <c r="E1922" s="3">
        <v>0</v>
      </c>
      <c r="F1922" s="3">
        <v>0</v>
      </c>
      <c r="G1922" s="3">
        <v>0</v>
      </c>
      <c r="H1922" s="3">
        <v>29820</v>
      </c>
      <c r="I1922" s="3">
        <v>29400</v>
      </c>
      <c r="J1922" s="3">
        <v>0</v>
      </c>
      <c r="K1922" s="3">
        <v>0</v>
      </c>
      <c r="L1922" s="3">
        <v>0</v>
      </c>
      <c r="M1922" s="3">
        <v>0</v>
      </c>
      <c r="N1922" s="3"/>
      <c r="O1922" s="3"/>
      <c r="P1922" s="3"/>
      <c r="Q1922" s="3">
        <f>SUM(Exportaciones_FOB_frutas[[#This Row],[Enero]:[Diciembre]])</f>
        <v>59220</v>
      </c>
      <c r="R1922" t="s">
        <v>236</v>
      </c>
      <c r="S1922">
        <v>2020</v>
      </c>
    </row>
    <row r="1923" spans="1:19" x14ac:dyDescent="0.35">
      <c r="A1923" s="3" t="str">
        <f>+_xlfn.CONCAT(Exportaciones_FOB_frutas[[#This Row],[País]],Exportaciones_FOB_frutas[[#This Row],[Detalle]],Exportaciones_FOB_frutas[[#This Row],[Año]])</f>
        <v>BelarusResto frutas y frutos 2020</v>
      </c>
      <c r="B1923" s="2" t="s">
        <v>42</v>
      </c>
      <c r="C1923" s="2" t="s">
        <v>4</v>
      </c>
      <c r="D1923" s="2" t="s">
        <v>16</v>
      </c>
      <c r="E1923" s="3">
        <v>0</v>
      </c>
      <c r="F1923" s="3">
        <v>0</v>
      </c>
      <c r="G1923" s="3">
        <v>0</v>
      </c>
      <c r="H1923" s="3">
        <v>0</v>
      </c>
      <c r="I1923" s="3">
        <v>167791.94</v>
      </c>
      <c r="J1923" s="3">
        <v>0</v>
      </c>
      <c r="K1923" s="3">
        <v>0</v>
      </c>
      <c r="L1923" s="3">
        <v>175741</v>
      </c>
      <c r="M1923" s="3">
        <v>0</v>
      </c>
      <c r="N1923" s="3"/>
      <c r="O1923" s="3"/>
      <c r="P1923" s="3"/>
      <c r="Q1923" s="3">
        <f>SUM(Exportaciones_FOB_frutas[[#This Row],[Enero]:[Diciembre]])</f>
        <v>343532.94</v>
      </c>
      <c r="R1923" t="s">
        <v>236</v>
      </c>
      <c r="S1923">
        <v>2020</v>
      </c>
    </row>
    <row r="1924" spans="1:19" x14ac:dyDescent="0.35">
      <c r="A1924" s="3" t="str">
        <f>+_xlfn.CONCAT(Exportaciones_FOB_frutas[[#This Row],[País]],Exportaciones_FOB_frutas[[#This Row],[Detalle]],Exportaciones_FOB_frutas[[#This Row],[Año]])</f>
        <v>BélgicaResto frutas y frutos 2020</v>
      </c>
      <c r="B1924" s="1" t="s">
        <v>43</v>
      </c>
      <c r="C1924" s="1" t="s">
        <v>4</v>
      </c>
      <c r="D1924" s="1" t="s">
        <v>16</v>
      </c>
      <c r="E1924" s="3">
        <v>229552.38</v>
      </c>
      <c r="F1924" s="3">
        <v>552458.6</v>
      </c>
      <c r="G1924" s="3">
        <v>1053693.02</v>
      </c>
      <c r="H1924" s="3">
        <v>390916.27999999997</v>
      </c>
      <c r="I1924" s="3">
        <v>505549.9</v>
      </c>
      <c r="J1924" s="3">
        <v>219442.9</v>
      </c>
      <c r="K1924" s="3">
        <v>163592.29999999999</v>
      </c>
      <c r="L1924" s="3">
        <v>175638.39999999999</v>
      </c>
      <c r="M1924" s="3">
        <v>152771</v>
      </c>
      <c r="N1924" s="3"/>
      <c r="O1924" s="3"/>
      <c r="P1924" s="3"/>
      <c r="Q1924" s="3">
        <f>SUM(Exportaciones_FOB_frutas[[#This Row],[Enero]:[Diciembre]])</f>
        <v>3443614.7799999993</v>
      </c>
      <c r="R1924" t="s">
        <v>236</v>
      </c>
      <c r="S1924">
        <v>2020</v>
      </c>
    </row>
    <row r="1925" spans="1:19" x14ac:dyDescent="0.35">
      <c r="A1925" s="3" t="str">
        <f>+_xlfn.CONCAT(Exportaciones_FOB_frutas[[#This Row],[País]],Exportaciones_FOB_frutas[[#This Row],[Detalle]],Exportaciones_FOB_frutas[[#This Row],[Año]])</f>
        <v>BoliviaResto frutas y frutos 2020</v>
      </c>
      <c r="B1925" s="2" t="s">
        <v>47</v>
      </c>
      <c r="C1925" s="2" t="s">
        <v>4</v>
      </c>
      <c r="D1925" s="2" t="s">
        <v>16</v>
      </c>
      <c r="E1925" s="3">
        <v>1792</v>
      </c>
      <c r="F1925" s="3">
        <v>0</v>
      </c>
      <c r="G1925" s="3">
        <v>0</v>
      </c>
      <c r="H1925" s="3">
        <v>0</v>
      </c>
      <c r="I1925" s="3">
        <v>56359.5</v>
      </c>
      <c r="J1925" s="3">
        <v>0</v>
      </c>
      <c r="K1925" s="3">
        <v>0</v>
      </c>
      <c r="L1925" s="3">
        <v>0</v>
      </c>
      <c r="M1925" s="3">
        <v>57128.5</v>
      </c>
      <c r="N1925" s="3"/>
      <c r="O1925" s="3"/>
      <c r="P1925" s="3"/>
      <c r="Q1925" s="3">
        <f>SUM(Exportaciones_FOB_frutas[[#This Row],[Enero]:[Diciembre]])</f>
        <v>115280</v>
      </c>
      <c r="R1925" t="s">
        <v>236</v>
      </c>
      <c r="S1925">
        <v>2020</v>
      </c>
    </row>
    <row r="1926" spans="1:19" x14ac:dyDescent="0.35">
      <c r="A1926" s="3" t="str">
        <f>+_xlfn.CONCAT(Exportaciones_FOB_frutas[[#This Row],[País]],Exportaciones_FOB_frutas[[#This Row],[Detalle]],Exportaciones_FOB_frutas[[#This Row],[Año]])</f>
        <v>BrasilResto frutas y frutos 2020</v>
      </c>
      <c r="B1926" s="2" t="s">
        <v>49</v>
      </c>
      <c r="C1926" s="2" t="s">
        <v>4</v>
      </c>
      <c r="D1926" s="2" t="s">
        <v>16</v>
      </c>
      <c r="E1926" s="3">
        <v>1988260.46</v>
      </c>
      <c r="F1926" s="3">
        <v>2104424.2399999998</v>
      </c>
      <c r="G1926" s="3">
        <v>2034965.74</v>
      </c>
      <c r="H1926" s="3">
        <v>1566263.82</v>
      </c>
      <c r="I1926" s="3">
        <v>1046311.0299999999</v>
      </c>
      <c r="J1926" s="3">
        <v>523670.20999999996</v>
      </c>
      <c r="K1926" s="3">
        <v>801451.30999999994</v>
      </c>
      <c r="L1926" s="3">
        <v>6913141.5199999986</v>
      </c>
      <c r="M1926" s="3">
        <v>876424.16</v>
      </c>
      <c r="N1926" s="3"/>
      <c r="O1926" s="3"/>
      <c r="P1926" s="3"/>
      <c r="Q1926" s="3">
        <f>SUM(Exportaciones_FOB_frutas[[#This Row],[Enero]:[Diciembre]])</f>
        <v>17854912.489999998</v>
      </c>
      <c r="R1926" t="s">
        <v>236</v>
      </c>
      <c r="S1926">
        <v>2020</v>
      </c>
    </row>
    <row r="1927" spans="1:19" x14ac:dyDescent="0.35">
      <c r="A1927" s="3" t="str">
        <f>+_xlfn.CONCAT(Exportaciones_FOB_frutas[[#This Row],[País]],Exportaciones_FOB_frutas[[#This Row],[Detalle]],Exportaciones_FOB_frutas[[#This Row],[Año]])</f>
        <v>CanadáResto frutas y frutos 2020</v>
      </c>
      <c r="B1927" s="2" t="s">
        <v>55</v>
      </c>
      <c r="C1927" s="2" t="s">
        <v>4</v>
      </c>
      <c r="D1927" s="2" t="s">
        <v>16</v>
      </c>
      <c r="E1927" s="3">
        <v>4298767.2899999991</v>
      </c>
      <c r="F1927" s="3">
        <v>3622660.43</v>
      </c>
      <c r="G1927" s="3">
        <v>7005593.8600000013</v>
      </c>
      <c r="H1927" s="3">
        <v>6408789.4800000004</v>
      </c>
      <c r="I1927" s="3">
        <v>5238854.7</v>
      </c>
      <c r="J1927" s="3">
        <v>5758062.3199999994</v>
      </c>
      <c r="K1927" s="3">
        <v>4746961.0100000007</v>
      </c>
      <c r="L1927" s="3">
        <v>3756211.9400000004</v>
      </c>
      <c r="M1927" s="3">
        <v>3131264.9599999995</v>
      </c>
      <c r="N1927" s="3"/>
      <c r="O1927" s="3"/>
      <c r="P1927" s="3"/>
      <c r="Q1927" s="3">
        <f>SUM(Exportaciones_FOB_frutas[[#This Row],[Enero]:[Diciembre]])</f>
        <v>43967165.990000002</v>
      </c>
      <c r="R1927" t="s">
        <v>236</v>
      </c>
      <c r="S1927">
        <v>2020</v>
      </c>
    </row>
    <row r="1928" spans="1:19" x14ac:dyDescent="0.35">
      <c r="A1928" s="3" t="str">
        <f>+_xlfn.CONCAT(Exportaciones_FOB_frutas[[#This Row],[País]],Exportaciones_FOB_frutas[[#This Row],[Detalle]],Exportaciones_FOB_frutas[[#This Row],[Año]])</f>
        <v>ChinaResto frutas y frutos 2020</v>
      </c>
      <c r="B1928" s="2" t="s">
        <v>56</v>
      </c>
      <c r="C1928" s="2" t="s">
        <v>4</v>
      </c>
      <c r="D1928" s="2" t="s">
        <v>16</v>
      </c>
      <c r="E1928" s="3">
        <v>17062254.620000001</v>
      </c>
      <c r="F1928" s="3">
        <v>13917279.759999998</v>
      </c>
      <c r="G1928" s="3">
        <v>12557824.160000002</v>
      </c>
      <c r="H1928" s="3">
        <v>4363174.3099999996</v>
      </c>
      <c r="I1928" s="3">
        <v>2331159.33</v>
      </c>
      <c r="J1928" s="3">
        <v>1407799.6</v>
      </c>
      <c r="K1928" s="3">
        <v>1468032.36</v>
      </c>
      <c r="L1928" s="3">
        <v>1146427.6099999999</v>
      </c>
      <c r="M1928" s="3">
        <v>521613.81000000006</v>
      </c>
      <c r="N1928" s="3"/>
      <c r="O1928" s="3"/>
      <c r="P1928" s="3"/>
      <c r="Q1928" s="3">
        <f>SUM(Exportaciones_FOB_frutas[[#This Row],[Enero]:[Diciembre]])</f>
        <v>54775565.560000002</v>
      </c>
      <c r="R1928" t="s">
        <v>236</v>
      </c>
      <c r="S1928">
        <v>2020</v>
      </c>
    </row>
    <row r="1929" spans="1:19" x14ac:dyDescent="0.35">
      <c r="A1929" s="3" t="str">
        <f>+_xlfn.CONCAT(Exportaciones_FOB_frutas[[#This Row],[País]],Exportaciones_FOB_frutas[[#This Row],[Detalle]],Exportaciones_FOB_frutas[[#This Row],[Año]])</f>
        <v>ChipreResto frutas y frutos 2020</v>
      </c>
      <c r="B1929" s="2" t="s">
        <v>57</v>
      </c>
      <c r="C1929" s="2" t="s">
        <v>4</v>
      </c>
      <c r="D1929" s="2" t="s">
        <v>16</v>
      </c>
      <c r="E1929" s="3">
        <v>0</v>
      </c>
      <c r="F1929" s="3">
        <v>0</v>
      </c>
      <c r="G1929" s="3">
        <v>0</v>
      </c>
      <c r="H1929" s="3">
        <v>31516.799999999999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/>
      <c r="O1929" s="3"/>
      <c r="P1929" s="3"/>
      <c r="Q1929" s="3">
        <f>SUM(Exportaciones_FOB_frutas[[#This Row],[Enero]:[Diciembre]])</f>
        <v>31516.799999999999</v>
      </c>
      <c r="R1929" t="s">
        <v>236</v>
      </c>
      <c r="S1929">
        <v>2020</v>
      </c>
    </row>
    <row r="1930" spans="1:19" x14ac:dyDescent="0.35">
      <c r="A1930" s="3" t="str">
        <f>+_xlfn.CONCAT(Exportaciones_FOB_frutas[[#This Row],[País]],Exportaciones_FOB_frutas[[#This Row],[Detalle]],Exportaciones_FOB_frutas[[#This Row],[Año]])</f>
        <v>ColombiaResto frutas y frutos 2020</v>
      </c>
      <c r="B1930" s="1" t="s">
        <v>58</v>
      </c>
      <c r="C1930" s="1" t="s">
        <v>4</v>
      </c>
      <c r="D1930" s="1" t="s">
        <v>16</v>
      </c>
      <c r="E1930" s="3">
        <v>1026678.36</v>
      </c>
      <c r="F1930" s="3">
        <v>2916299.8000000007</v>
      </c>
      <c r="G1930" s="3">
        <v>3536087.24</v>
      </c>
      <c r="H1930" s="3">
        <v>1200605.01</v>
      </c>
      <c r="I1930" s="3">
        <v>1178040.1600000001</v>
      </c>
      <c r="J1930" s="3">
        <v>2414198.94</v>
      </c>
      <c r="K1930" s="3">
        <v>3065411.76</v>
      </c>
      <c r="L1930" s="3">
        <v>753205.25</v>
      </c>
      <c r="M1930" s="3">
        <v>1643929.1500000001</v>
      </c>
      <c r="N1930" s="3"/>
      <c r="O1930" s="3"/>
      <c r="P1930" s="3"/>
      <c r="Q1930" s="3">
        <f>SUM(Exportaciones_FOB_frutas[[#This Row],[Enero]:[Diciembre]])</f>
        <v>17734455.669999998</v>
      </c>
      <c r="R1930" t="s">
        <v>236</v>
      </c>
      <c r="S1930">
        <v>2020</v>
      </c>
    </row>
    <row r="1931" spans="1:19" x14ac:dyDescent="0.35">
      <c r="A1931" s="3" t="str">
        <f>+_xlfn.CONCAT(Exportaciones_FOB_frutas[[#This Row],[País]],Exportaciones_FOB_frutas[[#This Row],[Detalle]],Exportaciones_FOB_frutas[[#This Row],[Año]])</f>
        <v>Corea del SurResto frutas y frutos 2020</v>
      </c>
      <c r="B1931" s="2" t="s">
        <v>60</v>
      </c>
      <c r="C1931" s="2" t="s">
        <v>4</v>
      </c>
      <c r="D1931" s="2" t="s">
        <v>16</v>
      </c>
      <c r="E1931" s="3">
        <v>324784.57000000007</v>
      </c>
      <c r="F1931" s="3">
        <v>462374.75</v>
      </c>
      <c r="G1931" s="3">
        <v>712459.13</v>
      </c>
      <c r="H1931" s="3">
        <v>474894.64999999997</v>
      </c>
      <c r="I1931" s="3">
        <v>763614.34</v>
      </c>
      <c r="J1931" s="3">
        <v>710197.74</v>
      </c>
      <c r="K1931" s="3">
        <v>549078.36</v>
      </c>
      <c r="L1931" s="3">
        <v>527822.69000000006</v>
      </c>
      <c r="M1931" s="3">
        <v>284568.69</v>
      </c>
      <c r="N1931" s="3"/>
      <c r="O1931" s="3"/>
      <c r="P1931" s="3"/>
      <c r="Q1931" s="3">
        <f>SUM(Exportaciones_FOB_frutas[[#This Row],[Enero]:[Diciembre]])</f>
        <v>4809794.92</v>
      </c>
      <c r="R1931" t="s">
        <v>236</v>
      </c>
      <c r="S1931">
        <v>2020</v>
      </c>
    </row>
    <row r="1932" spans="1:19" x14ac:dyDescent="0.35">
      <c r="A1932" s="3" t="str">
        <f>+_xlfn.CONCAT(Exportaciones_FOB_frutas[[#This Row],[País]],Exportaciones_FOB_frutas[[#This Row],[Detalle]],Exportaciones_FOB_frutas[[#This Row],[Año]])</f>
        <v>Costa RicaResto frutas y frutos 2020</v>
      </c>
      <c r="B1932" s="2" t="s">
        <v>62</v>
      </c>
      <c r="C1932" s="2" t="s">
        <v>4</v>
      </c>
      <c r="D1932" s="2" t="s">
        <v>16</v>
      </c>
      <c r="E1932" s="3">
        <v>94888.94</v>
      </c>
      <c r="F1932" s="3">
        <v>151864.66999999998</v>
      </c>
      <c r="G1932" s="3">
        <v>188040.37</v>
      </c>
      <c r="H1932" s="3">
        <v>109031.29000000001</v>
      </c>
      <c r="I1932" s="3">
        <v>64337.8</v>
      </c>
      <c r="J1932" s="3">
        <v>218865.04</v>
      </c>
      <c r="K1932" s="3">
        <v>280781.40999999997</v>
      </c>
      <c r="L1932" s="3">
        <v>215116.52000000002</v>
      </c>
      <c r="M1932" s="3">
        <v>183443</v>
      </c>
      <c r="N1932" s="3"/>
      <c r="O1932" s="3"/>
      <c r="P1932" s="3"/>
      <c r="Q1932" s="3">
        <f>SUM(Exportaciones_FOB_frutas[[#This Row],[Enero]:[Diciembre]])</f>
        <v>1506369.04</v>
      </c>
      <c r="R1932" t="s">
        <v>236</v>
      </c>
      <c r="S1932">
        <v>2020</v>
      </c>
    </row>
    <row r="1933" spans="1:19" x14ac:dyDescent="0.35">
      <c r="A1933" s="3" t="str">
        <f>+_xlfn.CONCAT(Exportaciones_FOB_frutas[[#This Row],[País]],Exportaciones_FOB_frutas[[#This Row],[Detalle]],Exportaciones_FOB_frutas[[#This Row],[Año]])</f>
        <v>CubaResto frutas y frutos 2020</v>
      </c>
      <c r="B1933" s="2" t="s">
        <v>64</v>
      </c>
      <c r="C1933" s="2" t="s">
        <v>4</v>
      </c>
      <c r="D1933" s="2" t="s">
        <v>16</v>
      </c>
      <c r="E1933" s="3">
        <v>0</v>
      </c>
      <c r="F1933" s="3">
        <v>0</v>
      </c>
      <c r="G1933" s="3">
        <v>0</v>
      </c>
      <c r="H1933" s="3">
        <v>25760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/>
      <c r="O1933" s="3"/>
      <c r="P1933" s="3"/>
      <c r="Q1933" s="3">
        <f>SUM(Exportaciones_FOB_frutas[[#This Row],[Enero]:[Diciembre]])</f>
        <v>25760</v>
      </c>
      <c r="R1933" t="s">
        <v>236</v>
      </c>
      <c r="S1933">
        <v>2020</v>
      </c>
    </row>
    <row r="1934" spans="1:19" x14ac:dyDescent="0.35">
      <c r="A1934" s="3" t="str">
        <f>+_xlfn.CONCAT(Exportaciones_FOB_frutas[[#This Row],[País]],Exportaciones_FOB_frutas[[#This Row],[Detalle]],Exportaciones_FOB_frutas[[#This Row],[Año]])</f>
        <v>DinamarcaResto frutas y frutos 2020</v>
      </c>
      <c r="B1934" s="1" t="s">
        <v>65</v>
      </c>
      <c r="C1934" s="1" t="s">
        <v>4</v>
      </c>
      <c r="D1934" s="1" t="s">
        <v>16</v>
      </c>
      <c r="E1934" s="3">
        <v>38908</v>
      </c>
      <c r="F1934" s="3">
        <v>38179.919999999998</v>
      </c>
      <c r="G1934" s="3">
        <v>307017.88</v>
      </c>
      <c r="H1934" s="3">
        <v>487465</v>
      </c>
      <c r="I1934" s="3">
        <v>455688</v>
      </c>
      <c r="J1934" s="3">
        <v>529409.27</v>
      </c>
      <c r="K1934" s="3">
        <v>77032</v>
      </c>
      <c r="L1934" s="3">
        <v>152542</v>
      </c>
      <c r="M1934" s="3">
        <v>0</v>
      </c>
      <c r="N1934" s="3"/>
      <c r="O1934" s="3"/>
      <c r="P1934" s="3"/>
      <c r="Q1934" s="3">
        <f>SUM(Exportaciones_FOB_frutas[[#This Row],[Enero]:[Diciembre]])</f>
        <v>2086242.07</v>
      </c>
      <c r="R1934" t="s">
        <v>236</v>
      </c>
      <c r="S1934">
        <v>2020</v>
      </c>
    </row>
    <row r="1935" spans="1:19" x14ac:dyDescent="0.35">
      <c r="A1935" s="3" t="str">
        <f>+_xlfn.CONCAT(Exportaciones_FOB_frutas[[#This Row],[País]],Exportaciones_FOB_frutas[[#This Row],[Detalle]],Exportaciones_FOB_frutas[[#This Row],[Año]])</f>
        <v>EcuadorResto frutas y frutos 2020</v>
      </c>
      <c r="B1935" s="2" t="s">
        <v>68</v>
      </c>
      <c r="C1935" s="2" t="s">
        <v>4</v>
      </c>
      <c r="D1935" s="2" t="s">
        <v>16</v>
      </c>
      <c r="E1935" s="3">
        <v>1456618.44</v>
      </c>
      <c r="F1935" s="3">
        <v>1275196.52</v>
      </c>
      <c r="G1935" s="3">
        <v>1798868.13</v>
      </c>
      <c r="H1935" s="3">
        <v>1314892.3800000001</v>
      </c>
      <c r="I1935" s="3">
        <v>1659498.57</v>
      </c>
      <c r="J1935" s="3">
        <v>1496314.48</v>
      </c>
      <c r="K1935" s="3">
        <v>1686754.45</v>
      </c>
      <c r="L1935" s="3">
        <v>1572048.6800000002</v>
      </c>
      <c r="M1935" s="3">
        <v>1319659.5799999998</v>
      </c>
      <c r="N1935" s="3"/>
      <c r="O1935" s="3"/>
      <c r="P1935" s="3"/>
      <c r="Q1935" s="3">
        <f>SUM(Exportaciones_FOB_frutas[[#This Row],[Enero]:[Diciembre]])</f>
        <v>13579851.229999999</v>
      </c>
      <c r="R1935" t="s">
        <v>236</v>
      </c>
      <c r="S1935">
        <v>2020</v>
      </c>
    </row>
    <row r="1936" spans="1:19" x14ac:dyDescent="0.35">
      <c r="A1936" s="3" t="str">
        <f>+_xlfn.CONCAT(Exportaciones_FOB_frutas[[#This Row],[País]],Exportaciones_FOB_frutas[[#This Row],[Detalle]],Exportaciones_FOB_frutas[[#This Row],[Año]])</f>
        <v>EgiptoResto frutas y frutos 2020</v>
      </c>
      <c r="B1936" s="1" t="s">
        <v>69</v>
      </c>
      <c r="C1936" s="1" t="s">
        <v>4</v>
      </c>
      <c r="D1936" s="1" t="s">
        <v>16</v>
      </c>
      <c r="E1936" s="3">
        <v>26160</v>
      </c>
      <c r="F1936" s="3">
        <v>105814.08</v>
      </c>
      <c r="G1936" s="3">
        <v>26460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/>
      <c r="O1936" s="3"/>
      <c r="P1936" s="3"/>
      <c r="Q1936" s="3">
        <f>SUM(Exportaciones_FOB_frutas[[#This Row],[Enero]:[Diciembre]])</f>
        <v>158434.08000000002</v>
      </c>
      <c r="R1936" t="s">
        <v>236</v>
      </c>
      <c r="S1936">
        <v>2020</v>
      </c>
    </row>
    <row r="1937" spans="1:19" x14ac:dyDescent="0.35">
      <c r="A1937" s="3" t="str">
        <f>+_xlfn.CONCAT(Exportaciones_FOB_frutas[[#This Row],[País]],Exportaciones_FOB_frutas[[#This Row],[Detalle]],Exportaciones_FOB_frutas[[#This Row],[Año]])</f>
        <v>El SalvadorResto frutas y frutos 2020</v>
      </c>
      <c r="B1937" s="2" t="s">
        <v>70</v>
      </c>
      <c r="C1937" s="2" t="s">
        <v>4</v>
      </c>
      <c r="D1937" s="2" t="s">
        <v>16</v>
      </c>
      <c r="E1937" s="3">
        <v>3360</v>
      </c>
      <c r="F1937" s="3">
        <v>61729.81</v>
      </c>
      <c r="G1937" s="3">
        <v>174531.15000000002</v>
      </c>
      <c r="H1937" s="3">
        <v>170030.8</v>
      </c>
      <c r="I1937" s="3">
        <v>153609</v>
      </c>
      <c r="J1937" s="3">
        <v>129700.8</v>
      </c>
      <c r="K1937" s="3">
        <v>231020.4</v>
      </c>
      <c r="L1937" s="3">
        <v>250869.55</v>
      </c>
      <c r="M1937" s="3">
        <v>63702</v>
      </c>
      <c r="N1937" s="3"/>
      <c r="O1937" s="3"/>
      <c r="P1937" s="3"/>
      <c r="Q1937" s="3">
        <f>SUM(Exportaciones_FOB_frutas[[#This Row],[Enero]:[Diciembre]])</f>
        <v>1238553.51</v>
      </c>
      <c r="R1937" t="s">
        <v>236</v>
      </c>
      <c r="S1937">
        <v>2020</v>
      </c>
    </row>
    <row r="1938" spans="1:19" x14ac:dyDescent="0.35">
      <c r="A1938" s="3" t="str">
        <f>+_xlfn.CONCAT(Exportaciones_FOB_frutas[[#This Row],[País]],Exportaciones_FOB_frutas[[#This Row],[Detalle]],Exportaciones_FOB_frutas[[#This Row],[Año]])</f>
        <v>Emiratos Árabes UnidosResto frutas y frutos 2020</v>
      </c>
      <c r="B1938" s="2" t="s">
        <v>71</v>
      </c>
      <c r="C1938" s="2" t="s">
        <v>4</v>
      </c>
      <c r="D1938" s="2" t="s">
        <v>16</v>
      </c>
      <c r="E1938" s="3">
        <v>326.5</v>
      </c>
      <c r="F1938" s="3">
        <v>301310.24</v>
      </c>
      <c r="G1938" s="3">
        <v>445052.02999999997</v>
      </c>
      <c r="H1938" s="3">
        <v>33120</v>
      </c>
      <c r="I1938" s="3">
        <v>45786.12</v>
      </c>
      <c r="J1938" s="3">
        <v>0</v>
      </c>
      <c r="K1938" s="3">
        <v>69488.3</v>
      </c>
      <c r="L1938" s="3">
        <v>0</v>
      </c>
      <c r="M1938" s="3">
        <v>0</v>
      </c>
      <c r="N1938" s="3"/>
      <c r="O1938" s="3"/>
      <c r="P1938" s="3"/>
      <c r="Q1938" s="3">
        <f>SUM(Exportaciones_FOB_frutas[[#This Row],[Enero]:[Diciembre]])</f>
        <v>895083.19000000006</v>
      </c>
      <c r="R1938" t="s">
        <v>236</v>
      </c>
      <c r="S1938">
        <v>2020</v>
      </c>
    </row>
    <row r="1939" spans="1:19" x14ac:dyDescent="0.35">
      <c r="A1939" s="3" t="str">
        <f>+_xlfn.CONCAT(Exportaciones_FOB_frutas[[#This Row],[País]],Exportaciones_FOB_frutas[[#This Row],[Detalle]],Exportaciones_FOB_frutas[[#This Row],[Año]])</f>
        <v>EspañaResto frutas y frutos 2020</v>
      </c>
      <c r="B1939" s="2" t="s">
        <v>73</v>
      </c>
      <c r="C1939" s="2" t="s">
        <v>4</v>
      </c>
      <c r="D1939" s="2" t="s">
        <v>16</v>
      </c>
      <c r="E1939" s="3">
        <v>1110529.9400000002</v>
      </c>
      <c r="F1939" s="3">
        <v>2484589.6899999995</v>
      </c>
      <c r="G1939" s="3">
        <v>3621094.23</v>
      </c>
      <c r="H1939" s="3">
        <v>702394.63</v>
      </c>
      <c r="I1939" s="3">
        <v>194753.99</v>
      </c>
      <c r="J1939" s="3">
        <v>444417.13</v>
      </c>
      <c r="K1939" s="3">
        <v>123721.43</v>
      </c>
      <c r="L1939" s="3">
        <v>95085.28</v>
      </c>
      <c r="M1939" s="3">
        <v>65219.68</v>
      </c>
      <c r="N1939" s="3"/>
      <c r="O1939" s="3"/>
      <c r="P1939" s="3"/>
      <c r="Q1939" s="3">
        <f>SUM(Exportaciones_FOB_frutas[[#This Row],[Enero]:[Diciembre]])</f>
        <v>8841805.9999999981</v>
      </c>
      <c r="R1939" t="s">
        <v>236</v>
      </c>
      <c r="S1939">
        <v>2020</v>
      </c>
    </row>
    <row r="1940" spans="1:19" x14ac:dyDescent="0.35">
      <c r="A1940" s="3" t="str">
        <f>+_xlfn.CONCAT(Exportaciones_FOB_frutas[[#This Row],[País]],Exportaciones_FOB_frutas[[#This Row],[Detalle]],Exportaciones_FOB_frutas[[#This Row],[Año]])</f>
        <v>Estados Unidos de AméricaResto frutas y frutos 2020</v>
      </c>
      <c r="B1940" s="2" t="s">
        <v>74</v>
      </c>
      <c r="C1940" s="2" t="s">
        <v>4</v>
      </c>
      <c r="D1940" s="2" t="s">
        <v>16</v>
      </c>
      <c r="E1940" s="3">
        <v>20094204.470000003</v>
      </c>
      <c r="F1940" s="3">
        <v>22788431.52</v>
      </c>
      <c r="G1940" s="3">
        <v>28452260.679999992</v>
      </c>
      <c r="H1940" s="3">
        <v>26792446.029999997</v>
      </c>
      <c r="I1940" s="3">
        <v>12873958.139999999</v>
      </c>
      <c r="J1940" s="3">
        <v>17061709.530000001</v>
      </c>
      <c r="K1940" s="3">
        <v>34868561.769999996</v>
      </c>
      <c r="L1940" s="3">
        <v>29703683.719999991</v>
      </c>
      <c r="M1940" s="3">
        <v>18086692.260000002</v>
      </c>
      <c r="N1940" s="3"/>
      <c r="O1940" s="3"/>
      <c r="P1940" s="3"/>
      <c r="Q1940" s="3">
        <f>SUM(Exportaciones_FOB_frutas[[#This Row],[Enero]:[Diciembre]])</f>
        <v>210721948.11999997</v>
      </c>
      <c r="R1940" t="s">
        <v>236</v>
      </c>
      <c r="S1940">
        <v>2020</v>
      </c>
    </row>
    <row r="1941" spans="1:19" x14ac:dyDescent="0.35">
      <c r="A1941" s="3" t="str">
        <f>+_xlfn.CONCAT(Exportaciones_FOB_frutas[[#This Row],[País]],Exportaciones_FOB_frutas[[#This Row],[Detalle]],Exportaciones_FOB_frutas[[#This Row],[Año]])</f>
        <v>FinlandiaResto frutas y frutos 2020</v>
      </c>
      <c r="B1941" s="2" t="s">
        <v>79</v>
      </c>
      <c r="C1941" s="2" t="s">
        <v>4</v>
      </c>
      <c r="D1941" s="2" t="s">
        <v>16</v>
      </c>
      <c r="E1941" s="3">
        <v>0</v>
      </c>
      <c r="F1941" s="3">
        <v>49818</v>
      </c>
      <c r="G1941" s="3">
        <v>50355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/>
      <c r="O1941" s="3"/>
      <c r="P1941" s="3"/>
      <c r="Q1941" s="3">
        <f>SUM(Exportaciones_FOB_frutas[[#This Row],[Enero]:[Diciembre]])</f>
        <v>100173</v>
      </c>
      <c r="R1941" t="s">
        <v>236</v>
      </c>
      <c r="S1941">
        <v>2020</v>
      </c>
    </row>
    <row r="1942" spans="1:19" x14ac:dyDescent="0.35">
      <c r="A1942" s="3" t="str">
        <f>+_xlfn.CONCAT(Exportaciones_FOB_frutas[[#This Row],[País]],Exportaciones_FOB_frutas[[#This Row],[Detalle]],Exportaciones_FOB_frutas[[#This Row],[Año]])</f>
        <v>FranciaResto frutas y frutos 2020</v>
      </c>
      <c r="B1942" s="1" t="s">
        <v>80</v>
      </c>
      <c r="C1942" s="1" t="s">
        <v>4</v>
      </c>
      <c r="D1942" s="1" t="s">
        <v>16</v>
      </c>
      <c r="E1942" s="3">
        <v>244385.02000000002</v>
      </c>
      <c r="F1942" s="3">
        <v>190068.43</v>
      </c>
      <c r="G1942" s="3">
        <v>1589550.7899999998</v>
      </c>
      <c r="H1942" s="3">
        <v>1474795.0699999998</v>
      </c>
      <c r="I1942" s="3">
        <v>1025168.13</v>
      </c>
      <c r="J1942" s="3">
        <v>993860.42999999993</v>
      </c>
      <c r="K1942" s="3">
        <v>937624.23</v>
      </c>
      <c r="L1942" s="3">
        <v>266952.56</v>
      </c>
      <c r="M1942" s="3">
        <v>108816.79</v>
      </c>
      <c r="N1942" s="3"/>
      <c r="O1942" s="3"/>
      <c r="P1942" s="3"/>
      <c r="Q1942" s="3">
        <f>SUM(Exportaciones_FOB_frutas[[#This Row],[Enero]:[Diciembre]])</f>
        <v>6831221.4499999993</v>
      </c>
      <c r="R1942" t="s">
        <v>236</v>
      </c>
      <c r="S1942">
        <v>2020</v>
      </c>
    </row>
    <row r="1943" spans="1:19" x14ac:dyDescent="0.35">
      <c r="A1943" s="3" t="str">
        <f>+_xlfn.CONCAT(Exportaciones_FOB_frutas[[#This Row],[País]],Exportaciones_FOB_frutas[[#This Row],[Detalle]],Exportaciones_FOB_frutas[[#This Row],[Año]])</f>
        <v>GreciaResto frutas y frutos 2020</v>
      </c>
      <c r="B1943" s="2" t="s">
        <v>85</v>
      </c>
      <c r="C1943" s="2" t="s">
        <v>4</v>
      </c>
      <c r="D1943" s="2" t="s">
        <v>16</v>
      </c>
      <c r="E1943" s="3">
        <v>0</v>
      </c>
      <c r="F1943" s="3">
        <v>0</v>
      </c>
      <c r="G1943" s="3">
        <v>26645.9</v>
      </c>
      <c r="H1943" s="3">
        <v>66118.5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/>
      <c r="O1943" s="3"/>
      <c r="P1943" s="3"/>
      <c r="Q1943" s="3">
        <f>SUM(Exportaciones_FOB_frutas[[#This Row],[Enero]:[Diciembre]])</f>
        <v>92764.4</v>
      </c>
      <c r="R1943" t="s">
        <v>236</v>
      </c>
      <c r="S1943">
        <v>2020</v>
      </c>
    </row>
    <row r="1944" spans="1:19" x14ac:dyDescent="0.35">
      <c r="A1944" s="3" t="str">
        <f>+_xlfn.CONCAT(Exportaciones_FOB_frutas[[#This Row],[País]],Exportaciones_FOB_frutas[[#This Row],[Detalle]],Exportaciones_FOB_frutas[[#This Row],[Año]])</f>
        <v>GuatemalaResto frutas y frutos 2020</v>
      </c>
      <c r="B1944" s="1" t="s">
        <v>87</v>
      </c>
      <c r="C1944" s="1" t="s">
        <v>4</v>
      </c>
      <c r="D1944" s="1" t="s">
        <v>16</v>
      </c>
      <c r="E1944" s="3">
        <v>80349.279999999999</v>
      </c>
      <c r="F1944" s="3">
        <v>175983.35999999999</v>
      </c>
      <c r="G1944" s="3">
        <v>296604.28999999998</v>
      </c>
      <c r="H1944" s="3">
        <v>116576</v>
      </c>
      <c r="I1944" s="3">
        <v>102126</v>
      </c>
      <c r="J1944" s="3">
        <v>179547.51999999999</v>
      </c>
      <c r="K1944" s="3">
        <v>578982.17999999993</v>
      </c>
      <c r="L1944" s="3">
        <v>3324878.96</v>
      </c>
      <c r="M1944" s="3">
        <v>63616.67</v>
      </c>
      <c r="N1944" s="3"/>
      <c r="O1944" s="3"/>
      <c r="P1944" s="3"/>
      <c r="Q1944" s="3">
        <f>SUM(Exportaciones_FOB_frutas[[#This Row],[Enero]:[Diciembre]])</f>
        <v>4918664.26</v>
      </c>
      <c r="R1944" t="s">
        <v>236</v>
      </c>
      <c r="S1944">
        <v>2020</v>
      </c>
    </row>
    <row r="1945" spans="1:19" x14ac:dyDescent="0.35">
      <c r="A1945" s="3" t="str">
        <f>+_xlfn.CONCAT(Exportaciones_FOB_frutas[[#This Row],[País]],Exportaciones_FOB_frutas[[#This Row],[Detalle]],Exportaciones_FOB_frutas[[#This Row],[Año]])</f>
        <v>HolandaResto frutas y frutos 2020</v>
      </c>
      <c r="B1945" s="1" t="s">
        <v>92</v>
      </c>
      <c r="C1945" s="1" t="s">
        <v>4</v>
      </c>
      <c r="D1945" s="1" t="s">
        <v>16</v>
      </c>
      <c r="E1945" s="3">
        <v>1978131.59</v>
      </c>
      <c r="F1945" s="3">
        <v>3699965.9699999997</v>
      </c>
      <c r="G1945" s="3">
        <v>6498272.7700000005</v>
      </c>
      <c r="H1945" s="3">
        <v>5267437.57</v>
      </c>
      <c r="I1945" s="3">
        <v>4566054.16</v>
      </c>
      <c r="J1945" s="3">
        <v>1839175.2700000003</v>
      </c>
      <c r="K1945" s="3">
        <v>1129149.3999999999</v>
      </c>
      <c r="L1945" s="3">
        <v>239507.71</v>
      </c>
      <c r="M1945" s="3">
        <v>561734.94000000006</v>
      </c>
      <c r="N1945" s="3"/>
      <c r="O1945" s="3"/>
      <c r="P1945" s="3"/>
      <c r="Q1945" s="3">
        <f>SUM(Exportaciones_FOB_frutas[[#This Row],[Enero]:[Diciembre]])</f>
        <v>25779429.379999999</v>
      </c>
      <c r="R1945" t="s">
        <v>236</v>
      </c>
      <c r="S1945">
        <v>2020</v>
      </c>
    </row>
    <row r="1946" spans="1:19" x14ac:dyDescent="0.35">
      <c r="A1946" s="3" t="str">
        <f>+_xlfn.CONCAT(Exportaciones_FOB_frutas[[#This Row],[País]],Exportaciones_FOB_frutas[[#This Row],[Detalle]],Exportaciones_FOB_frutas[[#This Row],[Año]])</f>
        <v>HondurasResto frutas y frutos 2020</v>
      </c>
      <c r="B1946" s="1" t="s">
        <v>93</v>
      </c>
      <c r="C1946" s="1" t="s">
        <v>4</v>
      </c>
      <c r="D1946" s="1" t="s">
        <v>16</v>
      </c>
      <c r="E1946" s="3">
        <v>21748</v>
      </c>
      <c r="F1946" s="3">
        <v>5944</v>
      </c>
      <c r="G1946" s="3">
        <v>41092</v>
      </c>
      <c r="H1946" s="3">
        <v>39216</v>
      </c>
      <c r="I1946" s="3">
        <v>18696</v>
      </c>
      <c r="J1946" s="3">
        <v>40769</v>
      </c>
      <c r="K1946" s="3">
        <v>0</v>
      </c>
      <c r="L1946" s="3">
        <v>40228</v>
      </c>
      <c r="M1946" s="3">
        <v>27520</v>
      </c>
      <c r="N1946" s="3"/>
      <c r="O1946" s="3"/>
      <c r="P1946" s="3"/>
      <c r="Q1946" s="3">
        <f>SUM(Exportaciones_FOB_frutas[[#This Row],[Enero]:[Diciembre]])</f>
        <v>235213</v>
      </c>
      <c r="R1946" t="s">
        <v>236</v>
      </c>
      <c r="S1946">
        <v>2020</v>
      </c>
    </row>
    <row r="1947" spans="1:19" x14ac:dyDescent="0.35">
      <c r="A1947" s="3" t="str">
        <f>+_xlfn.CONCAT(Exportaciones_FOB_frutas[[#This Row],[País]],Exportaciones_FOB_frutas[[#This Row],[Detalle]],Exportaciones_FOB_frutas[[#This Row],[Año]])</f>
        <v>Hong Kong (Región administrativa especial de China)Resto frutas y frutos 2020</v>
      </c>
      <c r="B1947" s="2" t="s">
        <v>94</v>
      </c>
      <c r="C1947" s="2" t="s">
        <v>4</v>
      </c>
      <c r="D1947" s="2" t="s">
        <v>16</v>
      </c>
      <c r="E1947" s="3">
        <v>137129.02000000002</v>
      </c>
      <c r="F1947" s="3">
        <v>4105.18</v>
      </c>
      <c r="G1947" s="3">
        <v>19326.97</v>
      </c>
      <c r="H1947" s="3">
        <v>8100</v>
      </c>
      <c r="I1947" s="3">
        <v>0</v>
      </c>
      <c r="J1947" s="3">
        <v>59727</v>
      </c>
      <c r="K1947" s="3">
        <v>10431.35</v>
      </c>
      <c r="L1947" s="3">
        <v>0</v>
      </c>
      <c r="M1947" s="3">
        <v>46437.5</v>
      </c>
      <c r="N1947" s="3"/>
      <c r="O1947" s="3"/>
      <c r="P1947" s="3"/>
      <c r="Q1947" s="3">
        <f>SUM(Exportaciones_FOB_frutas[[#This Row],[Enero]:[Diciembre]])</f>
        <v>285257.02</v>
      </c>
      <c r="R1947" t="s">
        <v>236</v>
      </c>
      <c r="S1947">
        <v>2020</v>
      </c>
    </row>
    <row r="1948" spans="1:19" x14ac:dyDescent="0.35">
      <c r="A1948" s="3" t="str">
        <f>+_xlfn.CONCAT(Exportaciones_FOB_frutas[[#This Row],[País]],Exportaciones_FOB_frutas[[#This Row],[Detalle]],Exportaciones_FOB_frutas[[#This Row],[Año]])</f>
        <v>IndiaResto frutas y frutos 2020</v>
      </c>
      <c r="B1948" s="2" t="s">
        <v>96</v>
      </c>
      <c r="C1948" s="2" t="s">
        <v>4</v>
      </c>
      <c r="D1948" s="2" t="s">
        <v>16</v>
      </c>
      <c r="E1948" s="3">
        <v>0</v>
      </c>
      <c r="F1948" s="3">
        <v>10880.4</v>
      </c>
      <c r="G1948" s="3">
        <v>68969</v>
      </c>
      <c r="H1948" s="3">
        <v>16464</v>
      </c>
      <c r="I1948" s="3">
        <v>39840</v>
      </c>
      <c r="J1948" s="3">
        <v>0</v>
      </c>
      <c r="K1948" s="3">
        <v>0</v>
      </c>
      <c r="L1948" s="3">
        <v>0</v>
      </c>
      <c r="M1948" s="3">
        <v>0</v>
      </c>
      <c r="N1948" s="3"/>
      <c r="O1948" s="3"/>
      <c r="P1948" s="3"/>
      <c r="Q1948" s="3">
        <f>SUM(Exportaciones_FOB_frutas[[#This Row],[Enero]:[Diciembre]])</f>
        <v>136153.4</v>
      </c>
      <c r="R1948" t="s">
        <v>236</v>
      </c>
      <c r="S1948">
        <v>2020</v>
      </c>
    </row>
    <row r="1949" spans="1:19" x14ac:dyDescent="0.35">
      <c r="A1949" s="3" t="str">
        <f>+_xlfn.CONCAT(Exportaciones_FOB_frutas[[#This Row],[País]],Exportaciones_FOB_frutas[[#This Row],[Detalle]],Exportaciones_FOB_frutas[[#This Row],[Año]])</f>
        <v>IndonesiaResto frutas y frutos 2020</v>
      </c>
      <c r="B1949" s="1" t="s">
        <v>97</v>
      </c>
      <c r="C1949" s="1" t="s">
        <v>4</v>
      </c>
      <c r="D1949" s="1" t="s">
        <v>16</v>
      </c>
      <c r="E1949" s="3">
        <v>63194.789999999994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26948.82</v>
      </c>
      <c r="L1949" s="3">
        <v>0</v>
      </c>
      <c r="M1949" s="3">
        <v>0</v>
      </c>
      <c r="N1949" s="3"/>
      <c r="O1949" s="3"/>
      <c r="P1949" s="3"/>
      <c r="Q1949" s="3">
        <f>SUM(Exportaciones_FOB_frutas[[#This Row],[Enero]:[Diciembre]])</f>
        <v>90143.609999999986</v>
      </c>
      <c r="R1949" t="s">
        <v>236</v>
      </c>
      <c r="S1949">
        <v>2020</v>
      </c>
    </row>
    <row r="1950" spans="1:19" x14ac:dyDescent="0.35">
      <c r="A1950" s="3" t="str">
        <f>+_xlfn.CONCAT(Exportaciones_FOB_frutas[[#This Row],[País]],Exportaciones_FOB_frutas[[#This Row],[Detalle]],Exportaciones_FOB_frutas[[#This Row],[Año]])</f>
        <v>ItaliaResto frutas y frutos 2020</v>
      </c>
      <c r="B1950" s="2" t="s">
        <v>108</v>
      </c>
      <c r="C1950" s="2" t="s">
        <v>4</v>
      </c>
      <c r="D1950" s="2" t="s">
        <v>16</v>
      </c>
      <c r="E1950" s="3">
        <v>3275962.4200000004</v>
      </c>
      <c r="F1950" s="3">
        <v>2801935.3400000003</v>
      </c>
      <c r="G1950" s="3">
        <v>7829151.2900000019</v>
      </c>
      <c r="H1950" s="3">
        <v>16630656.580000002</v>
      </c>
      <c r="I1950" s="3">
        <v>21252834.539999995</v>
      </c>
      <c r="J1950" s="3">
        <v>21653344.740000002</v>
      </c>
      <c r="K1950" s="3">
        <v>18417681.059999999</v>
      </c>
      <c r="L1950" s="3">
        <v>9224786.370000001</v>
      </c>
      <c r="M1950" s="3">
        <v>5879016.2599999998</v>
      </c>
      <c r="N1950" s="3"/>
      <c r="O1950" s="3"/>
      <c r="P1950" s="3"/>
      <c r="Q1950" s="3">
        <f>SUM(Exportaciones_FOB_frutas[[#This Row],[Enero]:[Diciembre]])</f>
        <v>106965368.60000001</v>
      </c>
      <c r="R1950" t="s">
        <v>236</v>
      </c>
      <c r="S1950">
        <v>2020</v>
      </c>
    </row>
    <row r="1951" spans="1:19" x14ac:dyDescent="0.35">
      <c r="A1951" s="3" t="str">
        <f>+_xlfn.CONCAT(Exportaciones_FOB_frutas[[#This Row],[País]],Exportaciones_FOB_frutas[[#This Row],[Detalle]],Exportaciones_FOB_frutas[[#This Row],[Año]])</f>
        <v>JamaicaResto frutas y frutos 2020</v>
      </c>
      <c r="B1951" s="2" t="s">
        <v>109</v>
      </c>
      <c r="C1951" s="2" t="s">
        <v>4</v>
      </c>
      <c r="D1951" s="2" t="s">
        <v>16</v>
      </c>
      <c r="E1951" s="3">
        <v>0</v>
      </c>
      <c r="F1951" s="3">
        <v>40977.980000000003</v>
      </c>
      <c r="G1951" s="3">
        <v>0</v>
      </c>
      <c r="H1951" s="3">
        <v>0</v>
      </c>
      <c r="I1951" s="3">
        <v>16698.84</v>
      </c>
      <c r="J1951" s="3">
        <v>0</v>
      </c>
      <c r="K1951" s="3">
        <v>5</v>
      </c>
      <c r="L1951" s="3">
        <v>32549.200000000001</v>
      </c>
      <c r="M1951" s="3">
        <v>0</v>
      </c>
      <c r="N1951" s="3"/>
      <c r="O1951" s="3"/>
      <c r="P1951" s="3"/>
      <c r="Q1951" s="3">
        <f>SUM(Exportaciones_FOB_frutas[[#This Row],[Enero]:[Diciembre]])</f>
        <v>90231.02</v>
      </c>
      <c r="R1951" t="s">
        <v>236</v>
      </c>
      <c r="S1951">
        <v>2020</v>
      </c>
    </row>
    <row r="1952" spans="1:19" x14ac:dyDescent="0.35">
      <c r="A1952" s="3" t="str">
        <f>+_xlfn.CONCAT(Exportaciones_FOB_frutas[[#This Row],[País]],Exportaciones_FOB_frutas[[#This Row],[Detalle]],Exportaciones_FOB_frutas[[#This Row],[Año]])</f>
        <v>JapónResto frutas y frutos 2020</v>
      </c>
      <c r="B1952" s="1" t="s">
        <v>110</v>
      </c>
      <c r="C1952" s="1" t="s">
        <v>4</v>
      </c>
      <c r="D1952" s="1" t="s">
        <v>16</v>
      </c>
      <c r="E1952" s="3">
        <v>1955240.25</v>
      </c>
      <c r="F1952" s="3">
        <v>2489242.62</v>
      </c>
      <c r="G1952" s="3">
        <v>1792486.42</v>
      </c>
      <c r="H1952" s="3">
        <v>2081240.02</v>
      </c>
      <c r="I1952" s="3">
        <v>2326333.87</v>
      </c>
      <c r="J1952" s="3">
        <v>983880.66</v>
      </c>
      <c r="K1952" s="3">
        <v>1195903.3900000001</v>
      </c>
      <c r="L1952" s="3">
        <v>1367227.8</v>
      </c>
      <c r="M1952" s="3">
        <v>1806433.37</v>
      </c>
      <c r="N1952" s="3"/>
      <c r="O1952" s="3"/>
      <c r="P1952" s="3"/>
      <c r="Q1952" s="3">
        <f>SUM(Exportaciones_FOB_frutas[[#This Row],[Enero]:[Diciembre]])</f>
        <v>15997988.400000002</v>
      </c>
      <c r="R1952" t="s">
        <v>236</v>
      </c>
      <c r="S1952">
        <v>2020</v>
      </c>
    </row>
    <row r="1953" spans="1:19" x14ac:dyDescent="0.35">
      <c r="A1953" s="3" t="str">
        <f>+_xlfn.CONCAT(Exportaciones_FOB_frutas[[#This Row],[País]],Exportaciones_FOB_frutas[[#This Row],[Detalle]],Exportaciones_FOB_frutas[[#This Row],[Año]])</f>
        <v>JordaniaResto frutas y frutos 2020</v>
      </c>
      <c r="B1953" s="2" t="s">
        <v>111</v>
      </c>
      <c r="C1953" s="2" t="s">
        <v>4</v>
      </c>
      <c r="D1953" s="2" t="s">
        <v>16</v>
      </c>
      <c r="E1953" s="3">
        <v>0</v>
      </c>
      <c r="F1953" s="3">
        <v>193756.02</v>
      </c>
      <c r="G1953" s="3">
        <v>130351.98999999999</v>
      </c>
      <c r="H1953" s="3">
        <v>106000.04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/>
      <c r="O1953" s="3"/>
      <c r="P1953" s="3"/>
      <c r="Q1953" s="3">
        <f>SUM(Exportaciones_FOB_frutas[[#This Row],[Enero]:[Diciembre]])</f>
        <v>430108.05</v>
      </c>
      <c r="R1953" t="s">
        <v>236</v>
      </c>
      <c r="S1953">
        <v>2020</v>
      </c>
    </row>
    <row r="1954" spans="1:19" x14ac:dyDescent="0.35">
      <c r="A1954" s="3" t="str">
        <f>+_xlfn.CONCAT(Exportaciones_FOB_frutas[[#This Row],[País]],Exportaciones_FOB_frutas[[#This Row],[Detalle]],Exportaciones_FOB_frutas[[#This Row],[Año]])</f>
        <v>KazajstánResto frutas y frutos 2020</v>
      </c>
      <c r="B1954" s="1" t="s">
        <v>112</v>
      </c>
      <c r="C1954" s="1" t="s">
        <v>4</v>
      </c>
      <c r="D1954" s="1" t="s">
        <v>16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43998.57</v>
      </c>
      <c r="L1954" s="3">
        <v>14674.79</v>
      </c>
      <c r="M1954" s="3">
        <v>0</v>
      </c>
      <c r="N1954" s="3"/>
      <c r="O1954" s="3"/>
      <c r="P1954" s="3"/>
      <c r="Q1954" s="3">
        <f>SUM(Exportaciones_FOB_frutas[[#This Row],[Enero]:[Diciembre]])</f>
        <v>58673.36</v>
      </c>
      <c r="R1954" t="s">
        <v>236</v>
      </c>
      <c r="S1954">
        <v>2020</v>
      </c>
    </row>
    <row r="1955" spans="1:19" x14ac:dyDescent="0.35">
      <c r="A1955" s="3" t="str">
        <f>+_xlfn.CONCAT(Exportaciones_FOB_frutas[[#This Row],[País]],Exportaciones_FOB_frutas[[#This Row],[Detalle]],Exportaciones_FOB_frutas[[#This Row],[Año]])</f>
        <v>KuwaitResto frutas y frutos 2020</v>
      </c>
      <c r="B1955" s="2" t="s">
        <v>115</v>
      </c>
      <c r="C1955" s="2" t="s">
        <v>4</v>
      </c>
      <c r="D1955" s="2" t="s">
        <v>16</v>
      </c>
      <c r="E1955" s="3">
        <v>0</v>
      </c>
      <c r="F1955" s="3">
        <v>54944.12</v>
      </c>
      <c r="G1955" s="3">
        <v>0</v>
      </c>
      <c r="H1955" s="3">
        <v>32850</v>
      </c>
      <c r="I1955" s="3">
        <v>0</v>
      </c>
      <c r="J1955" s="3">
        <v>0</v>
      </c>
      <c r="K1955" s="3">
        <v>312620.40000000002</v>
      </c>
      <c r="L1955" s="3">
        <v>67723.199999999997</v>
      </c>
      <c r="M1955" s="3">
        <v>162028.47</v>
      </c>
      <c r="N1955" s="3"/>
      <c r="O1955" s="3"/>
      <c r="P1955" s="3"/>
      <c r="Q1955" s="3">
        <f>SUM(Exportaciones_FOB_frutas[[#This Row],[Enero]:[Diciembre]])</f>
        <v>630166.19000000006</v>
      </c>
      <c r="R1955" t="s">
        <v>236</v>
      </c>
      <c r="S1955">
        <v>2020</v>
      </c>
    </row>
    <row r="1956" spans="1:19" x14ac:dyDescent="0.35">
      <c r="A1956" s="3" t="str">
        <f>+_xlfn.CONCAT(Exportaciones_FOB_frutas[[#This Row],[País]],Exportaciones_FOB_frutas[[#This Row],[Detalle]],Exportaciones_FOB_frutas[[#This Row],[Año]])</f>
        <v>LibanoResto frutas y frutos 2020</v>
      </c>
      <c r="B1956" s="1" t="s">
        <v>118</v>
      </c>
      <c r="C1956" s="1" t="s">
        <v>4</v>
      </c>
      <c r="D1956" s="1" t="s">
        <v>16</v>
      </c>
      <c r="E1956" s="3">
        <v>0</v>
      </c>
      <c r="F1956" s="3">
        <v>104708.16</v>
      </c>
      <c r="G1956" s="3">
        <v>61825.36</v>
      </c>
      <c r="H1956" s="3">
        <v>31200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/>
      <c r="O1956" s="3"/>
      <c r="P1956" s="3"/>
      <c r="Q1956" s="3">
        <f>SUM(Exportaciones_FOB_frutas[[#This Row],[Enero]:[Diciembre]])</f>
        <v>197733.52000000002</v>
      </c>
      <c r="R1956" t="s">
        <v>236</v>
      </c>
      <c r="S1956">
        <v>2020</v>
      </c>
    </row>
    <row r="1957" spans="1:19" x14ac:dyDescent="0.35">
      <c r="A1957" s="3" t="str">
        <f>+_xlfn.CONCAT(Exportaciones_FOB_frutas[[#This Row],[País]],Exportaciones_FOB_frutas[[#This Row],[Detalle]],Exportaciones_FOB_frutas[[#This Row],[Año]])</f>
        <v>LibiaResto frutas y frutos 2020</v>
      </c>
      <c r="B1957" s="1" t="s">
        <v>120</v>
      </c>
      <c r="C1957" s="1" t="s">
        <v>4</v>
      </c>
      <c r="D1957" s="1" t="s">
        <v>16</v>
      </c>
      <c r="E1957" s="3">
        <v>0</v>
      </c>
      <c r="F1957" s="3">
        <v>0</v>
      </c>
      <c r="G1957" s="3">
        <v>47472.24</v>
      </c>
      <c r="H1957" s="3">
        <v>99724.11</v>
      </c>
      <c r="I1957" s="3">
        <v>286286.51</v>
      </c>
      <c r="J1957" s="3">
        <v>0</v>
      </c>
      <c r="K1957" s="3">
        <v>0</v>
      </c>
      <c r="L1957" s="3">
        <v>0</v>
      </c>
      <c r="M1957" s="3">
        <v>0</v>
      </c>
      <c r="N1957" s="3"/>
      <c r="O1957" s="3"/>
      <c r="P1957" s="3"/>
      <c r="Q1957" s="3">
        <f>SUM(Exportaciones_FOB_frutas[[#This Row],[Enero]:[Diciembre]])</f>
        <v>433482.86</v>
      </c>
      <c r="R1957" t="s">
        <v>236</v>
      </c>
      <c r="S1957">
        <v>2020</v>
      </c>
    </row>
    <row r="1958" spans="1:19" x14ac:dyDescent="0.35">
      <c r="A1958" s="3" t="str">
        <f>+_xlfn.CONCAT(Exportaciones_FOB_frutas[[#This Row],[País]],Exportaciones_FOB_frutas[[#This Row],[Detalle]],Exportaciones_FOB_frutas[[#This Row],[Año]])</f>
        <v>LituaniaResto frutas y frutos 2020</v>
      </c>
      <c r="B1958" s="1" t="s">
        <v>121</v>
      </c>
      <c r="C1958" s="1" t="s">
        <v>4</v>
      </c>
      <c r="D1958" s="1" t="s">
        <v>16</v>
      </c>
      <c r="E1958" s="3">
        <v>133567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14335.38</v>
      </c>
      <c r="L1958" s="3">
        <v>102723</v>
      </c>
      <c r="M1958" s="3">
        <v>0</v>
      </c>
      <c r="N1958" s="3"/>
      <c r="O1958" s="3"/>
      <c r="P1958" s="3"/>
      <c r="Q1958" s="3">
        <f>SUM(Exportaciones_FOB_frutas[[#This Row],[Enero]:[Diciembre]])</f>
        <v>250625.38</v>
      </c>
      <c r="R1958" t="s">
        <v>236</v>
      </c>
      <c r="S1958">
        <v>2020</v>
      </c>
    </row>
    <row r="1959" spans="1:19" x14ac:dyDescent="0.35">
      <c r="A1959" s="3" t="str">
        <f>+_xlfn.CONCAT(Exportaciones_FOB_frutas[[#This Row],[País]],Exportaciones_FOB_frutas[[#This Row],[Detalle]],Exportaciones_FOB_frutas[[#This Row],[Año]])</f>
        <v>MalasiaResto frutas y frutos 2020</v>
      </c>
      <c r="B1959" s="2" t="s">
        <v>124</v>
      </c>
      <c r="C1959" s="2" t="s">
        <v>4</v>
      </c>
      <c r="D1959" s="2" t="s">
        <v>16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31500</v>
      </c>
      <c r="K1959" s="3">
        <v>24224</v>
      </c>
      <c r="L1959" s="3">
        <v>23722</v>
      </c>
      <c r="M1959" s="3">
        <v>63787.3</v>
      </c>
      <c r="N1959" s="3"/>
      <c r="O1959" s="3"/>
      <c r="P1959" s="3"/>
      <c r="Q1959" s="3">
        <f>SUM(Exportaciones_FOB_frutas[[#This Row],[Enero]:[Diciembre]])</f>
        <v>143233.29999999999</v>
      </c>
      <c r="R1959" t="s">
        <v>236</v>
      </c>
      <c r="S1959">
        <v>2020</v>
      </c>
    </row>
    <row r="1960" spans="1:19" x14ac:dyDescent="0.35">
      <c r="A1960" s="3" t="str">
        <f>+_xlfn.CONCAT(Exportaciones_FOB_frutas[[#This Row],[País]],Exportaciones_FOB_frutas[[#This Row],[Detalle]],Exportaciones_FOB_frutas[[#This Row],[Año]])</f>
        <v>MartinicaResto frutas y frutos 2020</v>
      </c>
      <c r="B1960" s="1" t="s">
        <v>127</v>
      </c>
      <c r="C1960" s="1" t="s">
        <v>4</v>
      </c>
      <c r="D1960" s="1" t="s">
        <v>16</v>
      </c>
      <c r="E1960" s="3">
        <v>21952</v>
      </c>
      <c r="F1960" s="3">
        <v>20160.59</v>
      </c>
      <c r="G1960" s="3">
        <v>3014.98</v>
      </c>
      <c r="H1960" s="3">
        <v>6105.86</v>
      </c>
      <c r="I1960" s="3">
        <v>2347.81</v>
      </c>
      <c r="J1960" s="3">
        <v>0</v>
      </c>
      <c r="K1960" s="3">
        <v>5467.98</v>
      </c>
      <c r="L1960" s="3">
        <v>0</v>
      </c>
      <c r="M1960" s="3">
        <v>0</v>
      </c>
      <c r="N1960" s="3"/>
      <c r="O1960" s="3"/>
      <c r="P1960" s="3"/>
      <c r="Q1960" s="3">
        <f>SUM(Exportaciones_FOB_frutas[[#This Row],[Enero]:[Diciembre]])</f>
        <v>59049.22</v>
      </c>
      <c r="R1960" t="s">
        <v>236</v>
      </c>
      <c r="S1960">
        <v>2020</v>
      </c>
    </row>
    <row r="1961" spans="1:19" x14ac:dyDescent="0.35">
      <c r="A1961" s="3" t="str">
        <f>+_xlfn.CONCAT(Exportaciones_FOB_frutas[[#This Row],[País]],Exportaciones_FOB_frutas[[#This Row],[Detalle]],Exportaciones_FOB_frutas[[#This Row],[Año]])</f>
        <v>MéxicoResto frutas y frutos 2020</v>
      </c>
      <c r="B1961" s="2" t="s">
        <v>130</v>
      </c>
      <c r="C1961" s="2" t="s">
        <v>4</v>
      </c>
      <c r="D1961" s="2" t="s">
        <v>16</v>
      </c>
      <c r="E1961" s="3">
        <v>1611098.5400000003</v>
      </c>
      <c r="F1961" s="3">
        <v>1455964.34</v>
      </c>
      <c r="G1961" s="3">
        <v>1110600.6000000001</v>
      </c>
      <c r="H1961" s="3">
        <v>752451.67999999993</v>
      </c>
      <c r="I1961" s="3">
        <v>276009.04000000004</v>
      </c>
      <c r="J1961" s="3">
        <v>340244.41000000003</v>
      </c>
      <c r="K1961" s="3">
        <v>638640</v>
      </c>
      <c r="L1961" s="3">
        <v>571904.5</v>
      </c>
      <c r="M1961" s="3">
        <v>389680</v>
      </c>
      <c r="N1961" s="3"/>
      <c r="O1961" s="3"/>
      <c r="P1961" s="3"/>
      <c r="Q1961" s="3">
        <f>SUM(Exportaciones_FOB_frutas[[#This Row],[Enero]:[Diciembre]])</f>
        <v>7146593.1100000003</v>
      </c>
      <c r="R1961" t="s">
        <v>236</v>
      </c>
      <c r="S1961">
        <v>2020</v>
      </c>
    </row>
    <row r="1962" spans="1:19" x14ac:dyDescent="0.35">
      <c r="A1962" s="3" t="str">
        <f>+_xlfn.CONCAT(Exportaciones_FOB_frutas[[#This Row],[País]],Exportaciones_FOB_frutas[[#This Row],[Detalle]],Exportaciones_FOB_frutas[[#This Row],[Año]])</f>
        <v>MongoliaResto frutas y frutos 2020</v>
      </c>
      <c r="B1962" s="2" t="s">
        <v>133</v>
      </c>
      <c r="C1962" s="2" t="s">
        <v>4</v>
      </c>
      <c r="D1962" s="2" t="s">
        <v>16</v>
      </c>
      <c r="E1962" s="3">
        <v>0</v>
      </c>
      <c r="F1962" s="3">
        <v>0</v>
      </c>
      <c r="G1962" s="3">
        <v>0</v>
      </c>
      <c r="H1962" s="3">
        <v>25240.059999999998</v>
      </c>
      <c r="I1962" s="3">
        <v>0</v>
      </c>
      <c r="J1962" s="3">
        <v>28600</v>
      </c>
      <c r="K1962" s="3">
        <v>0</v>
      </c>
      <c r="L1962" s="3">
        <v>0</v>
      </c>
      <c r="M1962" s="3">
        <v>0</v>
      </c>
      <c r="N1962" s="3"/>
      <c r="O1962" s="3"/>
      <c r="P1962" s="3"/>
      <c r="Q1962" s="3">
        <f>SUM(Exportaciones_FOB_frutas[[#This Row],[Enero]:[Diciembre]])</f>
        <v>53840.06</v>
      </c>
      <c r="R1962" t="s">
        <v>236</v>
      </c>
      <c r="S1962">
        <v>2020</v>
      </c>
    </row>
    <row r="1963" spans="1:19" x14ac:dyDescent="0.35">
      <c r="A1963" s="3" t="str">
        <f>+_xlfn.CONCAT(Exportaciones_FOB_frutas[[#This Row],[País]],Exportaciones_FOB_frutas[[#This Row],[Detalle]],Exportaciones_FOB_frutas[[#This Row],[Año]])</f>
        <v>NicaraguaResto frutas y frutos 2020</v>
      </c>
      <c r="B1963" s="2" t="s">
        <v>138</v>
      </c>
      <c r="C1963" s="2" t="s">
        <v>4</v>
      </c>
      <c r="D1963" s="2" t="s">
        <v>16</v>
      </c>
      <c r="E1963" s="3">
        <v>2220</v>
      </c>
      <c r="F1963" s="3">
        <v>7576</v>
      </c>
      <c r="G1963" s="3">
        <v>32460</v>
      </c>
      <c r="H1963" s="3">
        <v>1620</v>
      </c>
      <c r="I1963" s="3">
        <v>1920</v>
      </c>
      <c r="J1963" s="3">
        <v>1792</v>
      </c>
      <c r="K1963" s="3">
        <v>5160</v>
      </c>
      <c r="L1963" s="3">
        <v>2792</v>
      </c>
      <c r="M1963" s="3">
        <v>7304</v>
      </c>
      <c r="N1963" s="3"/>
      <c r="O1963" s="3"/>
      <c r="P1963" s="3"/>
      <c r="Q1963" s="3">
        <f>SUM(Exportaciones_FOB_frutas[[#This Row],[Enero]:[Diciembre]])</f>
        <v>62844</v>
      </c>
      <c r="R1963" t="s">
        <v>236</v>
      </c>
      <c r="S1963">
        <v>2020</v>
      </c>
    </row>
    <row r="1964" spans="1:19" x14ac:dyDescent="0.35">
      <c r="A1964" s="3" t="str">
        <f>+_xlfn.CONCAT(Exportaciones_FOB_frutas[[#This Row],[País]],Exportaciones_FOB_frutas[[#This Row],[Detalle]],Exportaciones_FOB_frutas[[#This Row],[Año]])</f>
        <v>Nueva ZelandiaResto frutas y frutos 2020</v>
      </c>
      <c r="B1964" s="1" t="s">
        <v>142</v>
      </c>
      <c r="C1964" s="1" t="s">
        <v>4</v>
      </c>
      <c r="D1964" s="1" t="s">
        <v>16</v>
      </c>
      <c r="E1964" s="3">
        <v>656902.43000000017</v>
      </c>
      <c r="F1964" s="3">
        <v>169048.18000000002</v>
      </c>
      <c r="G1964" s="3">
        <v>562375.71</v>
      </c>
      <c r="H1964" s="3">
        <v>565125.77</v>
      </c>
      <c r="I1964" s="3">
        <v>567723</v>
      </c>
      <c r="J1964" s="3">
        <v>684136.5399999998</v>
      </c>
      <c r="K1964" s="3">
        <v>709010.52999999991</v>
      </c>
      <c r="L1964" s="3">
        <v>475338.76</v>
      </c>
      <c r="M1964" s="3">
        <v>424051.55999999994</v>
      </c>
      <c r="N1964" s="3"/>
      <c r="O1964" s="3"/>
      <c r="P1964" s="3"/>
      <c r="Q1964" s="3">
        <f>SUM(Exportaciones_FOB_frutas[[#This Row],[Enero]:[Diciembre]])</f>
        <v>4813712.4799999995</v>
      </c>
      <c r="R1964" t="s">
        <v>236</v>
      </c>
      <c r="S1964">
        <v>2020</v>
      </c>
    </row>
    <row r="1965" spans="1:19" x14ac:dyDescent="0.35">
      <c r="A1965" s="3" t="str">
        <f>+_xlfn.CONCAT(Exportaciones_FOB_frutas[[#This Row],[País]],Exportaciones_FOB_frutas[[#This Row],[Detalle]],Exportaciones_FOB_frutas[[#This Row],[Año]])</f>
        <v>PanamáResto frutas y frutos 2020</v>
      </c>
      <c r="B1965" s="1" t="s">
        <v>146</v>
      </c>
      <c r="C1965" s="1" t="s">
        <v>4</v>
      </c>
      <c r="D1965" s="1" t="s">
        <v>16</v>
      </c>
      <c r="E1965" s="3">
        <v>173885.44</v>
      </c>
      <c r="F1965" s="3">
        <v>194974.51</v>
      </c>
      <c r="G1965" s="3">
        <v>229712.62</v>
      </c>
      <c r="H1965" s="3">
        <v>333421.34999999998</v>
      </c>
      <c r="I1965" s="3">
        <v>135899.02000000002</v>
      </c>
      <c r="J1965" s="3">
        <v>179725.2</v>
      </c>
      <c r="K1965" s="3">
        <v>427354.27</v>
      </c>
      <c r="L1965" s="3">
        <v>327496.40000000002</v>
      </c>
      <c r="M1965" s="3">
        <v>4945428.8100000005</v>
      </c>
      <c r="N1965" s="3"/>
      <c r="O1965" s="3"/>
      <c r="P1965" s="3"/>
      <c r="Q1965" s="3">
        <f>SUM(Exportaciones_FOB_frutas[[#This Row],[Enero]:[Diciembre]])</f>
        <v>6947897.620000001</v>
      </c>
      <c r="R1965" t="s">
        <v>236</v>
      </c>
      <c r="S1965">
        <v>2020</v>
      </c>
    </row>
    <row r="1966" spans="1:19" x14ac:dyDescent="0.35">
      <c r="A1966" s="3" t="str">
        <f>+_xlfn.CONCAT(Exportaciones_FOB_frutas[[#This Row],[País]],Exportaciones_FOB_frutas[[#This Row],[Detalle]],Exportaciones_FOB_frutas[[#This Row],[Año]])</f>
        <v>ParaguayResto frutas y frutos 2020</v>
      </c>
      <c r="B1966" s="2" t="s">
        <v>148</v>
      </c>
      <c r="C1966" s="2" t="s">
        <v>4</v>
      </c>
      <c r="D1966" s="2" t="s">
        <v>16</v>
      </c>
      <c r="E1966" s="3">
        <v>23720.1</v>
      </c>
      <c r="F1966" s="3">
        <v>11777.699999999999</v>
      </c>
      <c r="G1966" s="3">
        <v>129435</v>
      </c>
      <c r="H1966" s="3">
        <v>34814.17</v>
      </c>
      <c r="I1966" s="3">
        <v>43949</v>
      </c>
      <c r="J1966" s="3">
        <v>154118.09</v>
      </c>
      <c r="K1966" s="3">
        <v>0</v>
      </c>
      <c r="L1966" s="3">
        <v>136087.24</v>
      </c>
      <c r="M1966" s="3">
        <v>21294</v>
      </c>
      <c r="N1966" s="3"/>
      <c r="O1966" s="3"/>
      <c r="P1966" s="3"/>
      <c r="Q1966" s="3">
        <f>SUM(Exportaciones_FOB_frutas[[#This Row],[Enero]:[Diciembre]])</f>
        <v>555195.29999999993</v>
      </c>
      <c r="R1966" t="s">
        <v>236</v>
      </c>
      <c r="S1966">
        <v>2020</v>
      </c>
    </row>
    <row r="1967" spans="1:19" x14ac:dyDescent="0.35">
      <c r="A1967" s="3" t="str">
        <f>+_xlfn.CONCAT(Exportaciones_FOB_frutas[[#This Row],[País]],Exportaciones_FOB_frutas[[#This Row],[Detalle]],Exportaciones_FOB_frutas[[#This Row],[Año]])</f>
        <v>PerúResto frutas y frutos 2020</v>
      </c>
      <c r="B1967" s="2" t="s">
        <v>149</v>
      </c>
      <c r="C1967" s="2" t="s">
        <v>4</v>
      </c>
      <c r="D1967" s="2" t="s">
        <v>16</v>
      </c>
      <c r="E1967" s="3">
        <v>603262.11</v>
      </c>
      <c r="F1967" s="3">
        <v>1090580.43</v>
      </c>
      <c r="G1967" s="3">
        <v>1194636.07</v>
      </c>
      <c r="H1967" s="3">
        <v>1042468.31</v>
      </c>
      <c r="I1967" s="3">
        <v>1008729.29</v>
      </c>
      <c r="J1967" s="3">
        <v>539355.32000000007</v>
      </c>
      <c r="K1967" s="3">
        <v>1014318.09</v>
      </c>
      <c r="L1967" s="3">
        <v>541681.93999999994</v>
      </c>
      <c r="M1967" s="3">
        <v>956640.53</v>
      </c>
      <c r="N1967" s="3"/>
      <c r="O1967" s="3"/>
      <c r="P1967" s="3"/>
      <c r="Q1967" s="3">
        <f>SUM(Exportaciones_FOB_frutas[[#This Row],[Enero]:[Diciembre]])</f>
        <v>7991672.0900000008</v>
      </c>
      <c r="R1967" t="s">
        <v>236</v>
      </c>
      <c r="S1967">
        <v>2020</v>
      </c>
    </row>
    <row r="1968" spans="1:19" x14ac:dyDescent="0.35">
      <c r="A1968" s="3" t="str">
        <f>+_xlfn.CONCAT(Exportaciones_FOB_frutas[[#This Row],[País]],Exportaciones_FOB_frutas[[#This Row],[Detalle]],Exportaciones_FOB_frutas[[#This Row],[Año]])</f>
        <v>Polinesia FrancesaResto frutas y frutos 2020</v>
      </c>
      <c r="B1968" s="1" t="s">
        <v>150</v>
      </c>
      <c r="C1968" s="1" t="s">
        <v>4</v>
      </c>
      <c r="D1968" s="1" t="s">
        <v>16</v>
      </c>
      <c r="E1968" s="3">
        <v>1439.86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/>
      <c r="O1968" s="3"/>
      <c r="P1968" s="3"/>
      <c r="Q1968" s="3">
        <f>SUM(Exportaciones_FOB_frutas[[#This Row],[Enero]:[Diciembre]])</f>
        <v>1439.86</v>
      </c>
      <c r="R1968" t="s">
        <v>236</v>
      </c>
      <c r="S1968">
        <v>2020</v>
      </c>
    </row>
    <row r="1969" spans="1:19" x14ac:dyDescent="0.35">
      <c r="A1969" s="3" t="str">
        <f>+_xlfn.CONCAT(Exportaciones_FOB_frutas[[#This Row],[País]],Exportaciones_FOB_frutas[[#This Row],[Detalle]],Exportaciones_FOB_frutas[[#This Row],[Año]])</f>
        <v>PoloniaResto frutas y frutos 2020</v>
      </c>
      <c r="B1969" s="2" t="s">
        <v>151</v>
      </c>
      <c r="C1969" s="2" t="s">
        <v>4</v>
      </c>
      <c r="D1969" s="2" t="s">
        <v>16</v>
      </c>
      <c r="E1969" s="3">
        <v>163769.43</v>
      </c>
      <c r="F1969" s="3">
        <v>26451.98</v>
      </c>
      <c r="G1969" s="3">
        <v>102125.73</v>
      </c>
      <c r="H1969" s="3">
        <v>244684.94</v>
      </c>
      <c r="I1969" s="3">
        <v>0</v>
      </c>
      <c r="J1969" s="3">
        <v>68368</v>
      </c>
      <c r="K1969" s="3">
        <v>0</v>
      </c>
      <c r="L1969" s="3">
        <v>0</v>
      </c>
      <c r="M1969" s="3">
        <v>0</v>
      </c>
      <c r="N1969" s="3"/>
      <c r="O1969" s="3"/>
      <c r="P1969" s="3"/>
      <c r="Q1969" s="3">
        <f>SUM(Exportaciones_FOB_frutas[[#This Row],[Enero]:[Diciembre]])</f>
        <v>605400.08000000007</v>
      </c>
      <c r="R1969" t="s">
        <v>236</v>
      </c>
      <c r="S1969">
        <v>2020</v>
      </c>
    </row>
    <row r="1970" spans="1:19" x14ac:dyDescent="0.35">
      <c r="A1970" s="3" t="str">
        <f>+_xlfn.CONCAT(Exportaciones_FOB_frutas[[#This Row],[País]],Exportaciones_FOB_frutas[[#This Row],[Detalle]],Exportaciones_FOB_frutas[[#This Row],[Año]])</f>
        <v>PortugalResto frutas y frutos 2020</v>
      </c>
      <c r="B1970" s="2" t="s">
        <v>152</v>
      </c>
      <c r="C1970" s="2" t="s">
        <v>4</v>
      </c>
      <c r="D1970" s="2" t="s">
        <v>16</v>
      </c>
      <c r="E1970" s="3">
        <v>202976.71</v>
      </c>
      <c r="F1970" s="3">
        <v>133418.63999999998</v>
      </c>
      <c r="G1970" s="3">
        <v>200708.38</v>
      </c>
      <c r="H1970" s="3">
        <v>344412.63</v>
      </c>
      <c r="I1970" s="3">
        <v>298270.94</v>
      </c>
      <c r="J1970" s="3">
        <v>859432.62</v>
      </c>
      <c r="K1970" s="3">
        <v>95665.4</v>
      </c>
      <c r="L1970" s="3">
        <v>0</v>
      </c>
      <c r="M1970" s="3">
        <v>0</v>
      </c>
      <c r="N1970" s="3"/>
      <c r="O1970" s="3"/>
      <c r="P1970" s="3"/>
      <c r="Q1970" s="3">
        <f>SUM(Exportaciones_FOB_frutas[[#This Row],[Enero]:[Diciembre]])</f>
        <v>2134885.3199999998</v>
      </c>
      <c r="R1970" t="s">
        <v>236</v>
      </c>
      <c r="S1970">
        <v>2020</v>
      </c>
    </row>
    <row r="1971" spans="1:19" x14ac:dyDescent="0.35">
      <c r="A1971" s="3" t="str">
        <f>+_xlfn.CONCAT(Exportaciones_FOB_frutas[[#This Row],[País]],Exportaciones_FOB_frutas[[#This Row],[Detalle]],Exportaciones_FOB_frutas[[#This Row],[Año]])</f>
        <v>Puerto RicoResto frutas y frutos 2020</v>
      </c>
      <c r="B1971" s="2" t="s">
        <v>153</v>
      </c>
      <c r="C1971" s="2" t="s">
        <v>4</v>
      </c>
      <c r="D1971" s="2" t="s">
        <v>16</v>
      </c>
      <c r="E1971" s="3">
        <v>170368.72</v>
      </c>
      <c r="F1971" s="3">
        <v>221678.49</v>
      </c>
      <c r="G1971" s="3">
        <v>229718.06</v>
      </c>
      <c r="H1971" s="3">
        <v>349967.92000000004</v>
      </c>
      <c r="I1971" s="3">
        <v>261335.72</v>
      </c>
      <c r="J1971" s="3">
        <v>165907.28</v>
      </c>
      <c r="K1971" s="3">
        <v>486007.52</v>
      </c>
      <c r="L1971" s="3">
        <v>523171.86000000004</v>
      </c>
      <c r="M1971" s="3">
        <v>499398.26</v>
      </c>
      <c r="N1971" s="3"/>
      <c r="O1971" s="3"/>
      <c r="P1971" s="3"/>
      <c r="Q1971" s="3">
        <f>SUM(Exportaciones_FOB_frutas[[#This Row],[Enero]:[Diciembre]])</f>
        <v>2907553.83</v>
      </c>
      <c r="R1971" t="s">
        <v>236</v>
      </c>
      <c r="S1971">
        <v>2020</v>
      </c>
    </row>
    <row r="1972" spans="1:19" x14ac:dyDescent="0.35">
      <c r="A1972" s="3" t="str">
        <f>+_xlfn.CONCAT(Exportaciones_FOB_frutas[[#This Row],[País]],Exportaciones_FOB_frutas[[#This Row],[Detalle]],Exportaciones_FOB_frutas[[#This Row],[Año]])</f>
        <v>QatarResto frutas y frutos 2020</v>
      </c>
      <c r="B1972" s="1" t="s">
        <v>154</v>
      </c>
      <c r="C1972" s="1" t="s">
        <v>4</v>
      </c>
      <c r="D1972" s="1" t="s">
        <v>16</v>
      </c>
      <c r="E1972" s="3">
        <v>0</v>
      </c>
      <c r="F1972" s="3">
        <v>19703</v>
      </c>
      <c r="G1972" s="3">
        <v>75255.099999999991</v>
      </c>
      <c r="H1972" s="3">
        <v>20400</v>
      </c>
      <c r="I1972" s="3">
        <v>38387.199999999997</v>
      </c>
      <c r="J1972" s="3">
        <v>0</v>
      </c>
      <c r="K1972" s="3">
        <v>0</v>
      </c>
      <c r="L1972" s="3">
        <v>0</v>
      </c>
      <c r="M1972" s="3">
        <v>0</v>
      </c>
      <c r="N1972" s="3"/>
      <c r="O1972" s="3"/>
      <c r="P1972" s="3"/>
      <c r="Q1972" s="3">
        <f>SUM(Exportaciones_FOB_frutas[[#This Row],[Enero]:[Diciembre]])</f>
        <v>153745.29999999999</v>
      </c>
      <c r="R1972" t="s">
        <v>236</v>
      </c>
      <c r="S1972">
        <v>2020</v>
      </c>
    </row>
    <row r="1973" spans="1:19" x14ac:dyDescent="0.35">
      <c r="A1973" s="3" t="str">
        <f>+_xlfn.CONCAT(Exportaciones_FOB_frutas[[#This Row],[País]],Exportaciones_FOB_frutas[[#This Row],[Detalle]],Exportaciones_FOB_frutas[[#This Row],[Año]])</f>
        <v>Reino UnidoResto frutas y frutos 2020</v>
      </c>
      <c r="B1973" s="1" t="s">
        <v>155</v>
      </c>
      <c r="C1973" s="1" t="s">
        <v>4</v>
      </c>
      <c r="D1973" s="1" t="s">
        <v>16</v>
      </c>
      <c r="E1973" s="3">
        <v>510806.75</v>
      </c>
      <c r="F1973" s="3">
        <v>1194172.3699999999</v>
      </c>
      <c r="G1973" s="3">
        <v>948658.74</v>
      </c>
      <c r="H1973" s="3">
        <v>877968.79999999993</v>
      </c>
      <c r="I1973" s="3">
        <v>371011.08</v>
      </c>
      <c r="J1973" s="3">
        <v>184429.29</v>
      </c>
      <c r="K1973" s="3">
        <v>100209.5</v>
      </c>
      <c r="L1973" s="3">
        <v>408</v>
      </c>
      <c r="M1973" s="3">
        <v>0</v>
      </c>
      <c r="N1973" s="3"/>
      <c r="O1973" s="3"/>
      <c r="P1973" s="3"/>
      <c r="Q1973" s="3">
        <f>SUM(Exportaciones_FOB_frutas[[#This Row],[Enero]:[Diciembre]])</f>
        <v>4187664.53</v>
      </c>
      <c r="R1973" t="s">
        <v>236</v>
      </c>
      <c r="S1973">
        <v>2020</v>
      </c>
    </row>
    <row r="1974" spans="1:19" x14ac:dyDescent="0.35">
      <c r="A1974" s="3" t="str">
        <f>+_xlfn.CONCAT(Exportaciones_FOB_frutas[[#This Row],[País]],Exportaciones_FOB_frutas[[#This Row],[Detalle]],Exportaciones_FOB_frutas[[#This Row],[Año]])</f>
        <v>República DominicanaResto frutas y frutos 2020</v>
      </c>
      <c r="B1974" s="2" t="s">
        <v>158</v>
      </c>
      <c r="C1974" s="2" t="s">
        <v>4</v>
      </c>
      <c r="D1974" s="2" t="s">
        <v>16</v>
      </c>
      <c r="E1974" s="3">
        <v>12263.01</v>
      </c>
      <c r="F1974" s="3">
        <v>16690.32</v>
      </c>
      <c r="G1974" s="3">
        <v>44105.94</v>
      </c>
      <c r="H1974" s="3">
        <v>34487.020000000004</v>
      </c>
      <c r="I1974" s="3">
        <v>4314.8999999999996</v>
      </c>
      <c r="J1974" s="3">
        <v>102953.17000000001</v>
      </c>
      <c r="K1974" s="3">
        <v>133550.63999999998</v>
      </c>
      <c r="L1974" s="3">
        <v>247219.36</v>
      </c>
      <c r="M1974" s="3">
        <v>229040.04</v>
      </c>
      <c r="N1974" s="3"/>
      <c r="O1974" s="3"/>
      <c r="P1974" s="3"/>
      <c r="Q1974" s="3">
        <f>SUM(Exportaciones_FOB_frutas[[#This Row],[Enero]:[Diciembre]])</f>
        <v>824624.4</v>
      </c>
      <c r="R1974" t="s">
        <v>236</v>
      </c>
      <c r="S1974">
        <v>2020</v>
      </c>
    </row>
    <row r="1975" spans="1:19" x14ac:dyDescent="0.35">
      <c r="A1975" s="3" t="str">
        <f>+_xlfn.CONCAT(Exportaciones_FOB_frutas[[#This Row],[País]],Exportaciones_FOB_frutas[[#This Row],[Detalle]],Exportaciones_FOB_frutas[[#This Row],[Año]])</f>
        <v>RumaniaResto frutas y frutos 2020</v>
      </c>
      <c r="B1975" s="2" t="s">
        <v>160</v>
      </c>
      <c r="C1975" s="2" t="s">
        <v>4</v>
      </c>
      <c r="D1975" s="2" t="s">
        <v>16</v>
      </c>
      <c r="E1975" s="3">
        <v>13066.33</v>
      </c>
      <c r="F1975" s="3">
        <v>30515.07</v>
      </c>
      <c r="G1975" s="3">
        <v>100217.60000000001</v>
      </c>
      <c r="H1975" s="3">
        <v>110583.18</v>
      </c>
      <c r="I1975" s="3">
        <v>82189.22</v>
      </c>
      <c r="J1975" s="3">
        <v>29130.61</v>
      </c>
      <c r="K1975" s="3">
        <v>0</v>
      </c>
      <c r="L1975" s="3">
        <v>0</v>
      </c>
      <c r="M1975" s="3">
        <v>0</v>
      </c>
      <c r="N1975" s="3"/>
      <c r="O1975" s="3"/>
      <c r="P1975" s="3"/>
      <c r="Q1975" s="3">
        <f>SUM(Exportaciones_FOB_frutas[[#This Row],[Enero]:[Diciembre]])</f>
        <v>365702.01</v>
      </c>
      <c r="R1975" t="s">
        <v>236</v>
      </c>
      <c r="S1975">
        <v>2020</v>
      </c>
    </row>
    <row r="1976" spans="1:19" x14ac:dyDescent="0.35">
      <c r="A1976" s="3" t="str">
        <f>+_xlfn.CONCAT(Exportaciones_FOB_frutas[[#This Row],[País]],Exportaciones_FOB_frutas[[#This Row],[Detalle]],Exportaciones_FOB_frutas[[#This Row],[Año]])</f>
        <v>RusiaResto frutas y frutos 2020</v>
      </c>
      <c r="B1976" s="1" t="s">
        <v>161</v>
      </c>
      <c r="C1976" s="1" t="s">
        <v>4</v>
      </c>
      <c r="D1976" s="1" t="s">
        <v>16</v>
      </c>
      <c r="E1976" s="3">
        <v>1350009.9800000002</v>
      </c>
      <c r="F1976" s="3">
        <v>1497767.3200000003</v>
      </c>
      <c r="G1976" s="3">
        <v>4107430.7600000002</v>
      </c>
      <c r="H1976" s="3">
        <v>3473364.2699999996</v>
      </c>
      <c r="I1976" s="3">
        <v>4140859.28</v>
      </c>
      <c r="J1976" s="3">
        <v>3340173.2399999998</v>
      </c>
      <c r="K1976" s="3">
        <v>1635825.3299999998</v>
      </c>
      <c r="L1976" s="3">
        <v>1270800.1700000002</v>
      </c>
      <c r="M1976" s="3">
        <v>1163522.3500000001</v>
      </c>
      <c r="N1976" s="3"/>
      <c r="O1976" s="3"/>
      <c r="P1976" s="3"/>
      <c r="Q1976" s="3">
        <f>SUM(Exportaciones_FOB_frutas[[#This Row],[Enero]:[Diciembre]])</f>
        <v>21979752.699999999</v>
      </c>
      <c r="R1976" t="s">
        <v>236</v>
      </c>
      <c r="S1976">
        <v>2020</v>
      </c>
    </row>
    <row r="1977" spans="1:19" x14ac:dyDescent="0.35">
      <c r="A1977" s="3" t="str">
        <f>+_xlfn.CONCAT(Exportaciones_FOB_frutas[[#This Row],[País]],Exportaciones_FOB_frutas[[#This Row],[Detalle]],Exportaciones_FOB_frutas[[#This Row],[Año]])</f>
        <v>SudáfricaResto frutas y frutos 2020</v>
      </c>
      <c r="B1977" s="2" t="s">
        <v>173</v>
      </c>
      <c r="C1977" s="2" t="s">
        <v>4</v>
      </c>
      <c r="D1977" s="2" t="s">
        <v>16</v>
      </c>
      <c r="E1977" s="3">
        <v>842.51</v>
      </c>
      <c r="F1977" s="3">
        <v>0</v>
      </c>
      <c r="G1977" s="3">
        <v>0</v>
      </c>
      <c r="H1977" s="3">
        <v>0</v>
      </c>
      <c r="I1977" s="3">
        <v>0</v>
      </c>
      <c r="J1977" s="3">
        <v>614.5</v>
      </c>
      <c r="K1977" s="3">
        <v>0</v>
      </c>
      <c r="L1977" s="3">
        <v>0</v>
      </c>
      <c r="M1977" s="3">
        <v>0</v>
      </c>
      <c r="N1977" s="3"/>
      <c r="O1977" s="3"/>
      <c r="P1977" s="3"/>
      <c r="Q1977" s="3">
        <f>SUM(Exportaciones_FOB_frutas[[#This Row],[Enero]:[Diciembre]])</f>
        <v>1457.01</v>
      </c>
      <c r="R1977" t="s">
        <v>236</v>
      </c>
      <c r="S1977">
        <v>2020</v>
      </c>
    </row>
    <row r="1978" spans="1:19" x14ac:dyDescent="0.35">
      <c r="A1978" s="3" t="str">
        <f>+_xlfn.CONCAT(Exportaciones_FOB_frutas[[#This Row],[País]],Exportaciones_FOB_frutas[[#This Row],[Detalle]],Exportaciones_FOB_frutas[[#This Row],[Año]])</f>
        <v>SueciaResto frutas y frutos 2020</v>
      </c>
      <c r="B1978" s="2" t="s">
        <v>175</v>
      </c>
      <c r="C1978" s="2" t="s">
        <v>4</v>
      </c>
      <c r="D1978" s="2" t="s">
        <v>16</v>
      </c>
      <c r="E1978" s="3">
        <v>0</v>
      </c>
      <c r="F1978" s="3">
        <v>0</v>
      </c>
      <c r="G1978" s="3">
        <v>72799.88</v>
      </c>
      <c r="H1978" s="3">
        <v>16464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/>
      <c r="O1978" s="3"/>
      <c r="P1978" s="3"/>
      <c r="Q1978" s="3">
        <f>SUM(Exportaciones_FOB_frutas[[#This Row],[Enero]:[Diciembre]])</f>
        <v>89263.88</v>
      </c>
      <c r="R1978" t="s">
        <v>236</v>
      </c>
      <c r="S1978">
        <v>2020</v>
      </c>
    </row>
    <row r="1979" spans="1:19" x14ac:dyDescent="0.35">
      <c r="A1979" s="3" t="str">
        <f>+_xlfn.CONCAT(Exportaciones_FOB_frutas[[#This Row],[País]],Exportaciones_FOB_frutas[[#This Row],[Detalle]],Exportaciones_FOB_frutas[[#This Row],[Año]])</f>
        <v>SuizaResto frutas y frutos 2020</v>
      </c>
      <c r="B1979" s="1" t="s">
        <v>176</v>
      </c>
      <c r="C1979" s="1" t="s">
        <v>4</v>
      </c>
      <c r="D1979" s="1" t="s">
        <v>16</v>
      </c>
      <c r="E1979" s="3">
        <v>0</v>
      </c>
      <c r="F1979" s="3">
        <v>0</v>
      </c>
      <c r="G1979" s="3">
        <v>92580</v>
      </c>
      <c r="H1979" s="3">
        <v>428091.08</v>
      </c>
      <c r="I1979" s="3">
        <v>282031.57</v>
      </c>
      <c r="J1979" s="3">
        <v>39261.599999999999</v>
      </c>
      <c r="K1979" s="3">
        <v>0</v>
      </c>
      <c r="L1979" s="3">
        <v>237613.8</v>
      </c>
      <c r="M1979" s="3">
        <v>0</v>
      </c>
      <c r="N1979" s="3"/>
      <c r="O1979" s="3"/>
      <c r="P1979" s="3"/>
      <c r="Q1979" s="3">
        <f>SUM(Exportaciones_FOB_frutas[[#This Row],[Enero]:[Diciembre]])</f>
        <v>1079578.05</v>
      </c>
      <c r="R1979" t="s">
        <v>236</v>
      </c>
      <c r="S1979">
        <v>2020</v>
      </c>
    </row>
    <row r="1980" spans="1:19" x14ac:dyDescent="0.35">
      <c r="A1980" s="3" t="str">
        <f>+_xlfn.CONCAT(Exportaciones_FOB_frutas[[#This Row],[País]],Exportaciones_FOB_frutas[[#This Row],[Detalle]],Exportaciones_FOB_frutas[[#This Row],[Año]])</f>
        <v>TailandiaResto frutas y frutos 2020</v>
      </c>
      <c r="B1980" s="2" t="s">
        <v>178</v>
      </c>
      <c r="C1980" s="2" t="s">
        <v>4</v>
      </c>
      <c r="D1980" s="2" t="s">
        <v>16</v>
      </c>
      <c r="E1980" s="3">
        <v>5</v>
      </c>
      <c r="F1980" s="3">
        <v>18600</v>
      </c>
      <c r="G1980" s="3">
        <v>0</v>
      </c>
      <c r="H1980" s="3">
        <v>0</v>
      </c>
      <c r="I1980" s="3">
        <v>34231.58</v>
      </c>
      <c r="J1980" s="3">
        <v>248192.1</v>
      </c>
      <c r="K1980" s="3">
        <v>251334.39999999999</v>
      </c>
      <c r="L1980" s="3">
        <v>155267</v>
      </c>
      <c r="M1980" s="3">
        <v>209452.63999999998</v>
      </c>
      <c r="N1980" s="3"/>
      <c r="O1980" s="3"/>
      <c r="P1980" s="3"/>
      <c r="Q1980" s="3">
        <f>SUM(Exportaciones_FOB_frutas[[#This Row],[Enero]:[Diciembre]])</f>
        <v>917082.72</v>
      </c>
      <c r="R1980" t="s">
        <v>236</v>
      </c>
      <c r="S1980">
        <v>2020</v>
      </c>
    </row>
    <row r="1981" spans="1:19" x14ac:dyDescent="0.35">
      <c r="A1981" s="3" t="str">
        <f>+_xlfn.CONCAT(Exportaciones_FOB_frutas[[#This Row],[País]],Exportaciones_FOB_frutas[[#This Row],[Detalle]],Exportaciones_FOB_frutas[[#This Row],[Año]])</f>
        <v>Taiwán (Formosa)Resto frutas y frutos 2020</v>
      </c>
      <c r="B1981" s="2" t="s">
        <v>179</v>
      </c>
      <c r="C1981" s="2" t="s">
        <v>4</v>
      </c>
      <c r="D1981" s="2" t="s">
        <v>16</v>
      </c>
      <c r="E1981" s="3">
        <v>1636630.25</v>
      </c>
      <c r="F1981" s="3">
        <v>1628755.2600000002</v>
      </c>
      <c r="G1981" s="3">
        <v>1827682.38</v>
      </c>
      <c r="H1981" s="3">
        <v>528662.14</v>
      </c>
      <c r="I1981" s="3">
        <v>258869.07999999996</v>
      </c>
      <c r="J1981" s="3">
        <v>16289</v>
      </c>
      <c r="K1981" s="3">
        <v>15680</v>
      </c>
      <c r="L1981" s="3">
        <v>0</v>
      </c>
      <c r="M1981" s="3">
        <v>62316.76</v>
      </c>
      <c r="N1981" s="3"/>
      <c r="O1981" s="3"/>
      <c r="P1981" s="3"/>
      <c r="Q1981" s="3">
        <f>SUM(Exportaciones_FOB_frutas[[#This Row],[Enero]:[Diciembre]])</f>
        <v>5974884.8700000001</v>
      </c>
      <c r="R1981" t="s">
        <v>236</v>
      </c>
      <c r="S1981">
        <v>2020</v>
      </c>
    </row>
    <row r="1982" spans="1:19" x14ac:dyDescent="0.35">
      <c r="A1982" s="3" t="str">
        <f>+_xlfn.CONCAT(Exportaciones_FOB_frutas[[#This Row],[País]],Exportaciones_FOB_frutas[[#This Row],[Detalle]],Exportaciones_FOB_frutas[[#This Row],[Año]])</f>
        <v>Territorio Francés en AméricaResto frutas y frutos 2020</v>
      </c>
      <c r="B1982" s="2" t="s">
        <v>183</v>
      </c>
      <c r="C1982" s="2" t="s">
        <v>4</v>
      </c>
      <c r="D1982" s="2" t="s">
        <v>16</v>
      </c>
      <c r="E1982" s="3">
        <v>12800</v>
      </c>
      <c r="F1982" s="3">
        <v>1216</v>
      </c>
      <c r="G1982" s="3">
        <v>24325.05</v>
      </c>
      <c r="H1982" s="3">
        <v>2576</v>
      </c>
      <c r="I1982" s="3">
        <v>15344</v>
      </c>
      <c r="J1982" s="3">
        <v>17841.7</v>
      </c>
      <c r="K1982" s="3">
        <v>4627.93</v>
      </c>
      <c r="L1982" s="3">
        <v>17551.490000000002</v>
      </c>
      <c r="M1982" s="3">
        <v>0</v>
      </c>
      <c r="N1982" s="3"/>
      <c r="O1982" s="3"/>
      <c r="P1982" s="3"/>
      <c r="Q1982" s="3">
        <f>SUM(Exportaciones_FOB_frutas[[#This Row],[Enero]:[Diciembre]])</f>
        <v>96282.17</v>
      </c>
      <c r="R1982" t="s">
        <v>236</v>
      </c>
      <c r="S1982">
        <v>2020</v>
      </c>
    </row>
    <row r="1983" spans="1:19" x14ac:dyDescent="0.35">
      <c r="A1983" s="3" t="str">
        <f>+_xlfn.CONCAT(Exportaciones_FOB_frutas[[#This Row],[País]],Exportaciones_FOB_frutas[[#This Row],[Detalle]],Exportaciones_FOB_frutas[[#This Row],[Año]])</f>
        <v>Territorio Francés en Oceanía y el PacíficoResto frutas y frutos 2020</v>
      </c>
      <c r="B1983" s="1" t="s">
        <v>184</v>
      </c>
      <c r="C1983" s="1" t="s">
        <v>4</v>
      </c>
      <c r="D1983" s="1" t="s">
        <v>16</v>
      </c>
      <c r="E1983" s="3">
        <v>0</v>
      </c>
      <c r="F1983" s="3">
        <v>0</v>
      </c>
      <c r="G1983" s="3">
        <v>2800</v>
      </c>
      <c r="H1983" s="3">
        <v>1344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/>
      <c r="O1983" s="3"/>
      <c r="P1983" s="3"/>
      <c r="Q1983" s="3">
        <f>SUM(Exportaciones_FOB_frutas[[#This Row],[Enero]:[Diciembre]])</f>
        <v>4144</v>
      </c>
      <c r="R1983" t="s">
        <v>236</v>
      </c>
      <c r="S1983">
        <v>2020</v>
      </c>
    </row>
    <row r="1984" spans="1:19" x14ac:dyDescent="0.35">
      <c r="A1984" s="3" t="str">
        <f>+_xlfn.CONCAT(Exportaciones_FOB_frutas[[#This Row],[País]],Exportaciones_FOB_frutas[[#This Row],[Detalle]],Exportaciones_FOB_frutas[[#This Row],[Año]])</f>
        <v>TogoResto frutas y frutos 2020</v>
      </c>
      <c r="B1984" s="1" t="s">
        <v>186</v>
      </c>
      <c r="C1984" s="1" t="s">
        <v>4</v>
      </c>
      <c r="D1984" s="1" t="s">
        <v>16</v>
      </c>
      <c r="E1984" s="3">
        <v>0</v>
      </c>
      <c r="F1984" s="3">
        <v>0</v>
      </c>
      <c r="G1984" s="3">
        <v>0</v>
      </c>
      <c r="H1984" s="3">
        <v>0</v>
      </c>
      <c r="I1984" s="3">
        <v>3045.62</v>
      </c>
      <c r="J1984" s="3">
        <v>1396.62</v>
      </c>
      <c r="K1984" s="3">
        <v>0</v>
      </c>
      <c r="L1984" s="3">
        <v>0</v>
      </c>
      <c r="M1984" s="3">
        <v>0</v>
      </c>
      <c r="N1984" s="3"/>
      <c r="O1984" s="3"/>
      <c r="P1984" s="3"/>
      <c r="Q1984" s="3">
        <f>SUM(Exportaciones_FOB_frutas[[#This Row],[Enero]:[Diciembre]])</f>
        <v>4442.24</v>
      </c>
      <c r="R1984" t="s">
        <v>236</v>
      </c>
      <c r="S1984">
        <v>2020</v>
      </c>
    </row>
    <row r="1985" spans="1:19" x14ac:dyDescent="0.35">
      <c r="A1985" s="3" t="str">
        <f>+_xlfn.CONCAT(Exportaciones_FOB_frutas[[#This Row],[País]],Exportaciones_FOB_frutas[[#This Row],[Detalle]],Exportaciones_FOB_frutas[[#This Row],[Año]])</f>
        <v>TurquíaResto frutas y frutos 2020</v>
      </c>
      <c r="B1985" s="1" t="s">
        <v>190</v>
      </c>
      <c r="C1985" s="1" t="s">
        <v>4</v>
      </c>
      <c r="D1985" s="1" t="s">
        <v>16</v>
      </c>
      <c r="E1985" s="3">
        <v>0</v>
      </c>
      <c r="F1985" s="3">
        <v>68741</v>
      </c>
      <c r="G1985" s="3">
        <v>0</v>
      </c>
      <c r="H1985" s="3">
        <v>0</v>
      </c>
      <c r="I1985" s="3">
        <v>168997.4</v>
      </c>
      <c r="J1985" s="3">
        <v>0</v>
      </c>
      <c r="K1985" s="3">
        <v>228662</v>
      </c>
      <c r="L1985" s="3">
        <v>0</v>
      </c>
      <c r="M1985" s="3">
        <v>0</v>
      </c>
      <c r="N1985" s="3"/>
      <c r="O1985" s="3"/>
      <c r="P1985" s="3"/>
      <c r="Q1985" s="3">
        <f>SUM(Exportaciones_FOB_frutas[[#This Row],[Enero]:[Diciembre]])</f>
        <v>466400.4</v>
      </c>
      <c r="R1985" t="s">
        <v>236</v>
      </c>
      <c r="S1985">
        <v>2020</v>
      </c>
    </row>
    <row r="1986" spans="1:19" x14ac:dyDescent="0.35">
      <c r="A1986" s="3" t="str">
        <f>+_xlfn.CONCAT(Exportaciones_FOB_frutas[[#This Row],[País]],Exportaciones_FOB_frutas[[#This Row],[Detalle]],Exportaciones_FOB_frutas[[#This Row],[Año]])</f>
        <v>UruguayResto frutas y frutos 2020</v>
      </c>
      <c r="B1986" s="2" t="s">
        <v>192</v>
      </c>
      <c r="C1986" s="2" t="s">
        <v>4</v>
      </c>
      <c r="D1986" s="2" t="s">
        <v>16</v>
      </c>
      <c r="E1986" s="3">
        <v>88760.62</v>
      </c>
      <c r="F1986" s="3">
        <v>41495.72</v>
      </c>
      <c r="G1986" s="3">
        <v>52325</v>
      </c>
      <c r="H1986" s="3">
        <v>98536</v>
      </c>
      <c r="I1986" s="3">
        <v>270125</v>
      </c>
      <c r="J1986" s="3">
        <v>221088</v>
      </c>
      <c r="K1986" s="3">
        <v>179191.77</v>
      </c>
      <c r="L1986" s="3">
        <v>226317</v>
      </c>
      <c r="M1986" s="3">
        <v>158812.28</v>
      </c>
      <c r="N1986" s="3"/>
      <c r="O1986" s="3"/>
      <c r="P1986" s="3"/>
      <c r="Q1986" s="3">
        <f>SUM(Exportaciones_FOB_frutas[[#This Row],[Enero]:[Diciembre]])</f>
        <v>1336651.3899999999</v>
      </c>
      <c r="R1986" t="s">
        <v>236</v>
      </c>
      <c r="S1986">
        <v>2020</v>
      </c>
    </row>
    <row r="1987" spans="1:19" x14ac:dyDescent="0.35">
      <c r="A1987" s="3" t="str">
        <f>+_xlfn.CONCAT(Exportaciones_FOB_frutas[[#This Row],[País]],Exportaciones_FOB_frutas[[#This Row],[Detalle]],Exportaciones_FOB_frutas[[#This Row],[Año]])</f>
        <v>VenezuelaResto frutas y frutos 2020</v>
      </c>
      <c r="B1987" s="2" t="s">
        <v>194</v>
      </c>
      <c r="C1987" s="2" t="s">
        <v>4</v>
      </c>
      <c r="D1987" s="2" t="s">
        <v>16</v>
      </c>
      <c r="E1987" s="3">
        <v>36489.599999999999</v>
      </c>
      <c r="F1987" s="3">
        <v>0</v>
      </c>
      <c r="G1987" s="3">
        <v>67333.919999999998</v>
      </c>
      <c r="H1987" s="3">
        <v>41710.800000000003</v>
      </c>
      <c r="I1987" s="3">
        <v>33504</v>
      </c>
      <c r="J1987" s="3">
        <v>17465.28</v>
      </c>
      <c r="K1987" s="3">
        <v>64739.46</v>
      </c>
      <c r="L1987" s="3">
        <v>358472.8</v>
      </c>
      <c r="M1987" s="3">
        <v>154651.45000000001</v>
      </c>
      <c r="N1987" s="3"/>
      <c r="O1987" s="3"/>
      <c r="P1987" s="3"/>
      <c r="Q1987" s="3">
        <f>SUM(Exportaciones_FOB_frutas[[#This Row],[Enero]:[Diciembre]])</f>
        <v>774367.31</v>
      </c>
      <c r="R1987" t="s">
        <v>236</v>
      </c>
      <c r="S1987">
        <v>2020</v>
      </c>
    </row>
    <row r="1988" spans="1:19" x14ac:dyDescent="0.35">
      <c r="A1988" s="3" t="str">
        <f>+_xlfn.CONCAT(Exportaciones_FOB_frutas[[#This Row],[País]],Exportaciones_FOB_frutas[[#This Row],[Detalle]],Exportaciones_FOB_frutas[[#This Row],[Año]])</f>
        <v>VietnamResto frutas y frutos 2020</v>
      </c>
      <c r="B1988" s="2" t="s">
        <v>195</v>
      </c>
      <c r="C1988" s="2" t="s">
        <v>4</v>
      </c>
      <c r="D1988" s="2" t="s">
        <v>16</v>
      </c>
      <c r="E1988" s="3">
        <v>0</v>
      </c>
      <c r="F1988" s="3">
        <v>0</v>
      </c>
      <c r="G1988" s="3">
        <v>0</v>
      </c>
      <c r="H1988" s="3">
        <v>0</v>
      </c>
      <c r="I1988" s="3">
        <v>16829.09</v>
      </c>
      <c r="J1988" s="3">
        <v>0</v>
      </c>
      <c r="K1988" s="3">
        <v>0</v>
      </c>
      <c r="L1988" s="3">
        <v>0</v>
      </c>
      <c r="M1988" s="3">
        <v>0</v>
      </c>
      <c r="N1988" s="3"/>
      <c r="O1988" s="3"/>
      <c r="P1988" s="3"/>
      <c r="Q1988" s="3">
        <f>SUM(Exportaciones_FOB_frutas[[#This Row],[Enero]:[Diciembre]])</f>
        <v>16829.09</v>
      </c>
      <c r="R1988" t="s">
        <v>236</v>
      </c>
      <c r="S1988">
        <v>2020</v>
      </c>
    </row>
    <row r="1989" spans="1:19" x14ac:dyDescent="0.35">
      <c r="A1989" s="3" t="str">
        <f>+_xlfn.CONCAT(Exportaciones_FOB_frutas[[#This Row],[País]],Exportaciones_FOB_frutas[[#This Row],[Detalle]],Exportaciones_FOB_frutas[[#This Row],[Año]])</f>
        <v>Otros PaísesResto frutas y frutos 2020</v>
      </c>
      <c r="B1989" s="1" t="s">
        <v>197</v>
      </c>
      <c r="C1989" s="1" t="s">
        <v>4</v>
      </c>
      <c r="D1989" s="1" t="s">
        <v>16</v>
      </c>
      <c r="E1989" s="3">
        <v>0</v>
      </c>
      <c r="F1989" s="3">
        <v>0</v>
      </c>
      <c r="G1989" s="3">
        <v>0</v>
      </c>
      <c r="H1989" s="3">
        <v>0</v>
      </c>
      <c r="I1989" s="3">
        <v>25816.42</v>
      </c>
      <c r="J1989" s="3">
        <v>0</v>
      </c>
      <c r="K1989" s="3">
        <v>0</v>
      </c>
      <c r="L1989" s="3">
        <v>0</v>
      </c>
      <c r="M1989" s="3">
        <v>0</v>
      </c>
      <c r="N1989" s="3"/>
      <c r="O1989" s="3"/>
      <c r="P1989" s="3"/>
      <c r="Q1989" s="3">
        <f>SUM(Exportaciones_FOB_frutas[[#This Row],[Enero]:[Diciembre]])</f>
        <v>25816.42</v>
      </c>
      <c r="R1989" t="s">
        <v>236</v>
      </c>
      <c r="S1989">
        <v>2020</v>
      </c>
    </row>
    <row r="1990" spans="1:19" x14ac:dyDescent="0.35">
      <c r="A1990" s="3" t="str">
        <f>+_xlfn.CONCAT(Exportaciones_FOB_frutas[[#This Row],[País]],Exportaciones_FOB_frutas[[#This Row],[Detalle]],Exportaciones_FOB_frutas[[#This Row],[Año]])</f>
        <v>ChinaResto frutas y frutos 2019</v>
      </c>
      <c r="B1990" s="1" t="s">
        <v>56</v>
      </c>
      <c r="C1990" s="1" t="s">
        <v>4</v>
      </c>
      <c r="D1990" s="1" t="s">
        <v>16</v>
      </c>
      <c r="E1990" s="3">
        <v>13528191.59</v>
      </c>
      <c r="F1990" s="3">
        <v>16420815.350000001</v>
      </c>
      <c r="G1990" s="3">
        <v>14000042.67</v>
      </c>
      <c r="H1990" s="3">
        <v>2367660.83</v>
      </c>
      <c r="I1990" s="3">
        <v>678803.85000000009</v>
      </c>
      <c r="J1990" s="3">
        <v>686901.42999999993</v>
      </c>
      <c r="K1990" s="3">
        <v>601928.9</v>
      </c>
      <c r="L1990" s="3">
        <v>338712.82999999996</v>
      </c>
      <c r="M1990" s="3">
        <v>37540</v>
      </c>
      <c r="N1990" s="3">
        <v>0</v>
      </c>
      <c r="O1990" s="3">
        <v>60772</v>
      </c>
      <c r="P1990" s="3">
        <v>2595264.2800000003</v>
      </c>
      <c r="Q1990" s="3">
        <f>SUM(Exportaciones_FOB_frutas[[#This Row],[Enero]:[Diciembre]])</f>
        <v>51316633.729999997</v>
      </c>
      <c r="R1990" t="s">
        <v>236</v>
      </c>
      <c r="S1990">
        <v>2019</v>
      </c>
    </row>
    <row r="1991" spans="1:19" x14ac:dyDescent="0.35">
      <c r="A1991" s="3" t="str">
        <f>+_xlfn.CONCAT(Exportaciones_FOB_frutas[[#This Row],[País]],Exportaciones_FOB_frutas[[#This Row],[Detalle]],Exportaciones_FOB_frutas[[#This Row],[Año]])</f>
        <v>Estados Unidos de AméricaResto frutas y frutos 2019</v>
      </c>
      <c r="B1991" s="2" t="s">
        <v>74</v>
      </c>
      <c r="C1991" s="2" t="s">
        <v>4</v>
      </c>
      <c r="D1991" s="2" t="s">
        <v>16</v>
      </c>
      <c r="E1991" s="3">
        <v>19202397.999999996</v>
      </c>
      <c r="F1991" s="3">
        <v>22528717.860000003</v>
      </c>
      <c r="G1991" s="3">
        <v>25036609.039999999</v>
      </c>
      <c r="H1991" s="3">
        <v>20915223.799999997</v>
      </c>
      <c r="I1991" s="3">
        <v>16701377.509999998</v>
      </c>
      <c r="J1991" s="3">
        <v>12977790.809999997</v>
      </c>
      <c r="K1991" s="3">
        <v>31535987.120000001</v>
      </c>
      <c r="L1991" s="3">
        <v>30514005.729999997</v>
      </c>
      <c r="M1991" s="3">
        <v>20812845.5</v>
      </c>
      <c r="N1991" s="3">
        <v>11399418.779999997</v>
      </c>
      <c r="O1991" s="3">
        <v>5734154.0500000007</v>
      </c>
      <c r="P1991" s="3">
        <v>10273075.539999999</v>
      </c>
      <c r="Q1991" s="3">
        <f>SUM(Exportaciones_FOB_frutas[[#This Row],[Enero]:[Diciembre]])</f>
        <v>227631603.73999998</v>
      </c>
      <c r="R1991" t="s">
        <v>236</v>
      </c>
      <c r="S1991">
        <v>2019</v>
      </c>
    </row>
    <row r="1992" spans="1:19" x14ac:dyDescent="0.35">
      <c r="A1992" s="3" t="str">
        <f>+_xlfn.CONCAT(Exportaciones_FOB_frutas[[#This Row],[País]],Exportaciones_FOB_frutas[[#This Row],[Detalle]],Exportaciones_FOB_frutas[[#This Row],[Año]])</f>
        <v>JapónResto frutas y frutos 2019</v>
      </c>
      <c r="B1992" s="2" t="s">
        <v>110</v>
      </c>
      <c r="C1992" s="2" t="s">
        <v>4</v>
      </c>
      <c r="D1992" s="2" t="s">
        <v>16</v>
      </c>
      <c r="E1992" s="3">
        <v>1252245.6299999999</v>
      </c>
      <c r="F1992" s="3">
        <v>2748427.56</v>
      </c>
      <c r="G1992" s="3">
        <v>2127991.1</v>
      </c>
      <c r="H1992" s="3">
        <v>1944512.01</v>
      </c>
      <c r="I1992" s="3">
        <v>2154161.2600000002</v>
      </c>
      <c r="J1992" s="3">
        <v>1095485.19</v>
      </c>
      <c r="K1992" s="3">
        <v>1002154.67</v>
      </c>
      <c r="L1992" s="3">
        <v>1986694.7399999998</v>
      </c>
      <c r="M1992" s="3">
        <v>1023712.9600000001</v>
      </c>
      <c r="N1992" s="3">
        <v>1136192.81</v>
      </c>
      <c r="O1992" s="3">
        <v>525938.39</v>
      </c>
      <c r="P1992" s="3">
        <v>998928.34</v>
      </c>
      <c r="Q1992" s="3">
        <f>SUM(Exportaciones_FOB_frutas[[#This Row],[Enero]:[Diciembre]])</f>
        <v>17996444.66</v>
      </c>
      <c r="R1992" t="s">
        <v>236</v>
      </c>
      <c r="S1992">
        <v>2019</v>
      </c>
    </row>
    <row r="1993" spans="1:19" x14ac:dyDescent="0.35">
      <c r="A1993" s="3" t="str">
        <f>+_xlfn.CONCAT(Exportaciones_FOB_frutas[[#This Row],[País]],Exportaciones_FOB_frutas[[#This Row],[Detalle]],Exportaciones_FOB_frutas[[#This Row],[Año]])</f>
        <v>Corea del SurResto frutas y frutos 2019</v>
      </c>
      <c r="B1993" s="1" t="s">
        <v>60</v>
      </c>
      <c r="C1993" s="1" t="s">
        <v>4</v>
      </c>
      <c r="D1993" s="1" t="s">
        <v>16</v>
      </c>
      <c r="E1993" s="3">
        <v>178136.88</v>
      </c>
      <c r="F1993" s="3">
        <v>317394.58</v>
      </c>
      <c r="G1993" s="3">
        <v>351447.77999999991</v>
      </c>
      <c r="H1993" s="3">
        <v>451596.79000000004</v>
      </c>
      <c r="I1993" s="3">
        <v>499751.01</v>
      </c>
      <c r="J1993" s="3">
        <v>256916.57</v>
      </c>
      <c r="K1993" s="3">
        <v>288909.65000000002</v>
      </c>
      <c r="L1993" s="3">
        <v>493974.87999999995</v>
      </c>
      <c r="M1993" s="3">
        <v>523860.07</v>
      </c>
      <c r="N1993" s="3">
        <v>369462.05</v>
      </c>
      <c r="O1993" s="3">
        <v>19090</v>
      </c>
      <c r="P1993" s="3">
        <v>326249.59999999998</v>
      </c>
      <c r="Q1993" s="3">
        <f>SUM(Exportaciones_FOB_frutas[[#This Row],[Enero]:[Diciembre]])</f>
        <v>4076789.86</v>
      </c>
      <c r="R1993" t="s">
        <v>236</v>
      </c>
      <c r="S1993">
        <v>2019</v>
      </c>
    </row>
    <row r="1994" spans="1:19" x14ac:dyDescent="0.35">
      <c r="A1994" s="3" t="str">
        <f>+_xlfn.CONCAT(Exportaciones_FOB_frutas[[#This Row],[País]],Exportaciones_FOB_frutas[[#This Row],[Detalle]],Exportaciones_FOB_frutas[[#This Row],[Año]])</f>
        <v>BrasilResto frutas y frutos 2019</v>
      </c>
      <c r="B1994" s="2" t="s">
        <v>49</v>
      </c>
      <c r="C1994" s="2" t="s">
        <v>4</v>
      </c>
      <c r="D1994" s="2" t="s">
        <v>16</v>
      </c>
      <c r="E1994" s="3">
        <v>2335878.34</v>
      </c>
      <c r="F1994" s="3">
        <v>2100868.9800000004</v>
      </c>
      <c r="G1994" s="3">
        <v>2621149.41</v>
      </c>
      <c r="H1994" s="3">
        <v>1921286.5599999998</v>
      </c>
      <c r="I1994" s="3">
        <v>1982007.1399999997</v>
      </c>
      <c r="J1994" s="3">
        <v>2225660.9499999997</v>
      </c>
      <c r="K1994" s="3">
        <v>3350784.14</v>
      </c>
      <c r="L1994" s="3">
        <v>3322909.7500000005</v>
      </c>
      <c r="M1994" s="3">
        <v>2107969.83</v>
      </c>
      <c r="N1994" s="3">
        <v>2904022.9899999998</v>
      </c>
      <c r="O1994" s="3">
        <v>2872863.7199999997</v>
      </c>
      <c r="P1994" s="3">
        <v>2213629.4000000004</v>
      </c>
      <c r="Q1994" s="3">
        <f>SUM(Exportaciones_FOB_frutas[[#This Row],[Enero]:[Diciembre]])</f>
        <v>29959031.210000001</v>
      </c>
      <c r="R1994" t="s">
        <v>236</v>
      </c>
      <c r="S1994">
        <v>2019</v>
      </c>
    </row>
    <row r="1995" spans="1:19" x14ac:dyDescent="0.35">
      <c r="A1995" s="3" t="str">
        <f>+_xlfn.CONCAT(Exportaciones_FOB_frutas[[#This Row],[País]],Exportaciones_FOB_frutas[[#This Row],[Detalle]],Exportaciones_FOB_frutas[[#This Row],[Año]])</f>
        <v>PerúResto frutas y frutos 2019</v>
      </c>
      <c r="B1995" s="2" t="s">
        <v>149</v>
      </c>
      <c r="C1995" s="2" t="s">
        <v>4</v>
      </c>
      <c r="D1995" s="2" t="s">
        <v>16</v>
      </c>
      <c r="E1995" s="3">
        <v>805138.65</v>
      </c>
      <c r="F1995" s="3">
        <v>1094176.45</v>
      </c>
      <c r="G1995" s="3">
        <v>1973925.45</v>
      </c>
      <c r="H1995" s="3">
        <v>1956436.2000000002</v>
      </c>
      <c r="I1995" s="3">
        <v>1550526.54</v>
      </c>
      <c r="J1995" s="3">
        <v>1391485.45</v>
      </c>
      <c r="K1995" s="3">
        <v>1400657.1400000001</v>
      </c>
      <c r="L1995" s="3">
        <v>1090641.1099999999</v>
      </c>
      <c r="M1995" s="3">
        <v>760901.65</v>
      </c>
      <c r="N1995" s="3">
        <v>478776.45</v>
      </c>
      <c r="O1995" s="3">
        <v>333560.13000000006</v>
      </c>
      <c r="P1995" s="3">
        <v>274970.68</v>
      </c>
      <c r="Q1995" s="3">
        <f>SUM(Exportaciones_FOB_frutas[[#This Row],[Enero]:[Diciembre]])</f>
        <v>13111195.9</v>
      </c>
      <c r="R1995" t="s">
        <v>236</v>
      </c>
      <c r="S1995">
        <v>2019</v>
      </c>
    </row>
    <row r="1996" spans="1:19" x14ac:dyDescent="0.35">
      <c r="A1996" s="3" t="str">
        <f>+_xlfn.CONCAT(Exportaciones_FOB_frutas[[#This Row],[País]],Exportaciones_FOB_frutas[[#This Row],[Detalle]],Exportaciones_FOB_frutas[[#This Row],[Año]])</f>
        <v>EspañaResto frutas y frutos 2019</v>
      </c>
      <c r="B1996" s="2" t="s">
        <v>73</v>
      </c>
      <c r="C1996" s="2" t="s">
        <v>4</v>
      </c>
      <c r="D1996" s="2" t="s">
        <v>16</v>
      </c>
      <c r="E1996" s="3">
        <v>683469.21</v>
      </c>
      <c r="F1996" s="3">
        <v>4297894.1099999994</v>
      </c>
      <c r="G1996" s="3">
        <v>2032650.02</v>
      </c>
      <c r="H1996" s="3">
        <v>587328.29999999993</v>
      </c>
      <c r="I1996" s="3">
        <v>593935.75</v>
      </c>
      <c r="J1996" s="3">
        <v>377402.76</v>
      </c>
      <c r="K1996" s="3">
        <v>25208717.57</v>
      </c>
      <c r="L1996" s="3">
        <v>115423.42</v>
      </c>
      <c r="M1996" s="3">
        <v>174200.45</v>
      </c>
      <c r="N1996" s="3">
        <v>608.6</v>
      </c>
      <c r="O1996" s="3">
        <v>0</v>
      </c>
      <c r="P1996" s="3">
        <v>1960</v>
      </c>
      <c r="Q1996" s="3">
        <f>SUM(Exportaciones_FOB_frutas[[#This Row],[Enero]:[Diciembre]])</f>
        <v>34073590.190000005</v>
      </c>
      <c r="R1996" t="s">
        <v>236</v>
      </c>
      <c r="S1996">
        <v>2019</v>
      </c>
    </row>
    <row r="1997" spans="1:19" x14ac:dyDescent="0.35">
      <c r="A1997" s="3" t="str">
        <f>+_xlfn.CONCAT(Exportaciones_FOB_frutas[[#This Row],[País]],Exportaciones_FOB_frutas[[#This Row],[Detalle]],Exportaciones_FOB_frutas[[#This Row],[Año]])</f>
        <v>HolandaResto frutas y frutos 2019</v>
      </c>
      <c r="B1997" s="2" t="s">
        <v>92</v>
      </c>
      <c r="C1997" s="2" t="s">
        <v>4</v>
      </c>
      <c r="D1997" s="2" t="s">
        <v>16</v>
      </c>
      <c r="E1997" s="3">
        <v>2403010.7399999998</v>
      </c>
      <c r="F1997" s="3">
        <v>5052317.4700000007</v>
      </c>
      <c r="G1997" s="3">
        <v>7366940.0500000017</v>
      </c>
      <c r="H1997" s="3">
        <v>5068502.5900000008</v>
      </c>
      <c r="I1997" s="3">
        <v>4115747.4800000004</v>
      </c>
      <c r="J1997" s="3">
        <v>1846891.8900000004</v>
      </c>
      <c r="K1997" s="3">
        <v>735262.24999999988</v>
      </c>
      <c r="L1997" s="3">
        <v>1001226.6199999999</v>
      </c>
      <c r="M1997" s="3">
        <v>582001.80999999994</v>
      </c>
      <c r="N1997" s="3">
        <v>607503.41</v>
      </c>
      <c r="O1997" s="3">
        <v>155479.84</v>
      </c>
      <c r="P1997" s="3">
        <v>96293.9</v>
      </c>
      <c r="Q1997" s="3">
        <f>SUM(Exportaciones_FOB_frutas[[#This Row],[Enero]:[Diciembre]])</f>
        <v>29031178.050000001</v>
      </c>
      <c r="R1997" t="s">
        <v>236</v>
      </c>
      <c r="S1997">
        <v>2019</v>
      </c>
    </row>
    <row r="1998" spans="1:19" x14ac:dyDescent="0.35">
      <c r="A1998" s="3" t="str">
        <f>+_xlfn.CONCAT(Exportaciones_FOB_frutas[[#This Row],[País]],Exportaciones_FOB_frutas[[#This Row],[Detalle]],Exportaciones_FOB_frutas[[#This Row],[Año]])</f>
        <v>Taiwán (Formosa)Resto frutas y frutos 2019</v>
      </c>
      <c r="B1998" s="2" t="s">
        <v>179</v>
      </c>
      <c r="C1998" s="2" t="s">
        <v>4</v>
      </c>
      <c r="D1998" s="2" t="s">
        <v>16</v>
      </c>
      <c r="E1998" s="3">
        <v>1169388.5699999998</v>
      </c>
      <c r="F1998" s="3">
        <v>1948504.91</v>
      </c>
      <c r="G1998" s="3">
        <v>1313282.2</v>
      </c>
      <c r="H1998" s="3">
        <v>638224.46000000008</v>
      </c>
      <c r="I1998" s="3">
        <v>258504.76</v>
      </c>
      <c r="J1998" s="3">
        <v>0</v>
      </c>
      <c r="K1998" s="3">
        <v>70711.14</v>
      </c>
      <c r="L1998" s="3">
        <v>40040</v>
      </c>
      <c r="M1998" s="3">
        <v>44163.759999999995</v>
      </c>
      <c r="N1998" s="3">
        <v>0</v>
      </c>
      <c r="O1998" s="3">
        <v>0</v>
      </c>
      <c r="P1998" s="3">
        <v>0</v>
      </c>
      <c r="Q1998" s="3">
        <f>SUM(Exportaciones_FOB_frutas[[#This Row],[Enero]:[Diciembre]])</f>
        <v>5482819.7999999989</v>
      </c>
      <c r="R1998" t="s">
        <v>236</v>
      </c>
      <c r="S1998">
        <v>2019</v>
      </c>
    </row>
    <row r="1999" spans="1:19" x14ac:dyDescent="0.35">
      <c r="A1999" s="3" t="str">
        <f>+_xlfn.CONCAT(Exportaciones_FOB_frutas[[#This Row],[País]],Exportaciones_FOB_frutas[[#This Row],[Detalle]],Exportaciones_FOB_frutas[[#This Row],[Año]])</f>
        <v>MéxicoResto frutas y frutos 2019</v>
      </c>
      <c r="B1999" s="1" t="s">
        <v>130</v>
      </c>
      <c r="C1999" s="1" t="s">
        <v>4</v>
      </c>
      <c r="D1999" s="1" t="s">
        <v>16</v>
      </c>
      <c r="E1999" s="3">
        <v>1049867.01</v>
      </c>
      <c r="F1999" s="3">
        <v>1553626.62</v>
      </c>
      <c r="G1999" s="3">
        <v>1168784.8899999999</v>
      </c>
      <c r="H1999" s="3">
        <v>316034.33999999997</v>
      </c>
      <c r="I1999" s="3">
        <v>471159.73</v>
      </c>
      <c r="J1999" s="3">
        <v>488710.94</v>
      </c>
      <c r="K1999" s="3">
        <v>468472.75</v>
      </c>
      <c r="L1999" s="3">
        <v>56313.74</v>
      </c>
      <c r="M1999" s="3">
        <v>38691.919999999998</v>
      </c>
      <c r="N1999" s="3">
        <v>186722</v>
      </c>
      <c r="O1999" s="3">
        <v>148511</v>
      </c>
      <c r="P1999" s="3">
        <v>865579.05</v>
      </c>
      <c r="Q1999" s="3">
        <f>SUM(Exportaciones_FOB_frutas[[#This Row],[Enero]:[Diciembre]])</f>
        <v>6812473.9900000002</v>
      </c>
      <c r="R1999" t="s">
        <v>236</v>
      </c>
      <c r="S1999">
        <v>2019</v>
      </c>
    </row>
    <row r="2000" spans="1:19" x14ac:dyDescent="0.35">
      <c r="A2000" s="3" t="str">
        <f>+_xlfn.CONCAT(Exportaciones_FOB_frutas[[#This Row],[País]],Exportaciones_FOB_frutas[[#This Row],[Detalle]],Exportaciones_FOB_frutas[[#This Row],[Año]])</f>
        <v>FranciaResto frutas y frutos 2019</v>
      </c>
      <c r="B2000" s="1" t="s">
        <v>80</v>
      </c>
      <c r="C2000" s="1" t="s">
        <v>4</v>
      </c>
      <c r="D2000" s="1" t="s">
        <v>16</v>
      </c>
      <c r="E2000" s="3">
        <v>215956.53000000003</v>
      </c>
      <c r="F2000" s="3">
        <v>713314.87999999989</v>
      </c>
      <c r="G2000" s="3">
        <v>1081114.56</v>
      </c>
      <c r="H2000" s="3">
        <v>2226498.11</v>
      </c>
      <c r="I2000" s="3">
        <v>1538485.8499999999</v>
      </c>
      <c r="J2000" s="3">
        <v>714385.94</v>
      </c>
      <c r="K2000" s="3">
        <v>544013.21</v>
      </c>
      <c r="L2000" s="3">
        <v>446672.98000000004</v>
      </c>
      <c r="M2000" s="3">
        <v>408512.69999999995</v>
      </c>
      <c r="N2000" s="3">
        <v>78650.25</v>
      </c>
      <c r="O2000" s="3">
        <v>0</v>
      </c>
      <c r="P2000" s="3">
        <v>185777.46000000002</v>
      </c>
      <c r="Q2000" s="3">
        <f>SUM(Exportaciones_FOB_frutas[[#This Row],[Enero]:[Diciembre]])</f>
        <v>8153382.4699999997</v>
      </c>
      <c r="R2000" t="s">
        <v>236</v>
      </c>
      <c r="S2000">
        <v>2019</v>
      </c>
    </row>
    <row r="2001" spans="1:19" x14ac:dyDescent="0.35">
      <c r="A2001" s="3" t="str">
        <f>+_xlfn.CONCAT(Exportaciones_FOB_frutas[[#This Row],[País]],Exportaciones_FOB_frutas[[#This Row],[Detalle]],Exportaciones_FOB_frutas[[#This Row],[Año]])</f>
        <v>IndiaResto frutas y frutos 2019</v>
      </c>
      <c r="B2001" s="1" t="s">
        <v>96</v>
      </c>
      <c r="C2001" s="1" t="s">
        <v>4</v>
      </c>
      <c r="D2001" s="1" t="s">
        <v>16</v>
      </c>
      <c r="E2001" s="3">
        <v>0</v>
      </c>
      <c r="F2001" s="3">
        <v>0</v>
      </c>
      <c r="G2001" s="3">
        <v>0</v>
      </c>
      <c r="H2001" s="3">
        <v>25660</v>
      </c>
      <c r="I2001" s="3">
        <v>48269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f>SUM(Exportaciones_FOB_frutas[[#This Row],[Enero]:[Diciembre]])</f>
        <v>73929</v>
      </c>
      <c r="R2001" t="s">
        <v>236</v>
      </c>
      <c r="S2001">
        <v>2019</v>
      </c>
    </row>
    <row r="2002" spans="1:19" x14ac:dyDescent="0.35">
      <c r="A2002" s="3" t="str">
        <f>+_xlfn.CONCAT(Exportaciones_FOB_frutas[[#This Row],[País]],Exportaciones_FOB_frutas[[#This Row],[Detalle]],Exportaciones_FOB_frutas[[#This Row],[Año]])</f>
        <v>SuizaResto frutas y frutos 2019</v>
      </c>
      <c r="B2002" s="2" t="s">
        <v>176</v>
      </c>
      <c r="C2002" s="2" t="s">
        <v>4</v>
      </c>
      <c r="D2002" s="2" t="s">
        <v>16</v>
      </c>
      <c r="E2002" s="3">
        <v>0</v>
      </c>
      <c r="F2002" s="3">
        <v>0</v>
      </c>
      <c r="G2002" s="3">
        <v>0</v>
      </c>
      <c r="H2002" s="3">
        <v>165026.4</v>
      </c>
      <c r="I2002" s="3">
        <v>25113</v>
      </c>
      <c r="J2002" s="3">
        <v>215212.4</v>
      </c>
      <c r="K2002" s="3">
        <v>24057.32</v>
      </c>
      <c r="L2002" s="3">
        <v>247739.12</v>
      </c>
      <c r="M2002" s="3">
        <v>0</v>
      </c>
      <c r="N2002" s="3">
        <v>260006.46</v>
      </c>
      <c r="O2002" s="3">
        <v>34382.050000000003</v>
      </c>
      <c r="P2002" s="3">
        <v>0</v>
      </c>
      <c r="Q2002" s="3">
        <f>SUM(Exportaciones_FOB_frutas[[#This Row],[Enero]:[Diciembre]])</f>
        <v>971536.75</v>
      </c>
      <c r="R2002" t="s">
        <v>236</v>
      </c>
      <c r="S2002">
        <v>2019</v>
      </c>
    </row>
    <row r="2003" spans="1:19" x14ac:dyDescent="0.35">
      <c r="A2003" s="3" t="str">
        <f>+_xlfn.CONCAT(Exportaciones_FOB_frutas[[#This Row],[País]],Exportaciones_FOB_frutas[[#This Row],[Detalle]],Exportaciones_FOB_frutas[[#This Row],[Año]])</f>
        <v>CanadáResto frutas y frutos 2019</v>
      </c>
      <c r="B2003" s="2" t="s">
        <v>55</v>
      </c>
      <c r="C2003" s="2" t="s">
        <v>4</v>
      </c>
      <c r="D2003" s="2" t="s">
        <v>16</v>
      </c>
      <c r="E2003" s="3">
        <v>2505139.3200000003</v>
      </c>
      <c r="F2003" s="3">
        <v>3013921.8899999997</v>
      </c>
      <c r="G2003" s="3">
        <v>3971367.98</v>
      </c>
      <c r="H2003" s="3">
        <v>3658348.1799999997</v>
      </c>
      <c r="I2003" s="3">
        <v>4858557.1900000004</v>
      </c>
      <c r="J2003" s="3">
        <v>5332257.16</v>
      </c>
      <c r="K2003" s="3">
        <v>6023100.620000001</v>
      </c>
      <c r="L2003" s="3">
        <v>4342638.07</v>
      </c>
      <c r="M2003" s="3">
        <v>3677880.18</v>
      </c>
      <c r="N2003" s="3">
        <v>3591806.75</v>
      </c>
      <c r="O2003" s="3">
        <v>1754545.0299999998</v>
      </c>
      <c r="P2003" s="3">
        <v>2050477.36</v>
      </c>
      <c r="Q2003" s="3">
        <f>SUM(Exportaciones_FOB_frutas[[#This Row],[Enero]:[Diciembre]])</f>
        <v>44780039.729999997</v>
      </c>
      <c r="R2003" t="s">
        <v>236</v>
      </c>
      <c r="S2003">
        <v>2019</v>
      </c>
    </row>
    <row r="2004" spans="1:19" x14ac:dyDescent="0.35">
      <c r="A2004" s="3" t="str">
        <f>+_xlfn.CONCAT(Exportaciones_FOB_frutas[[#This Row],[País]],Exportaciones_FOB_frutas[[#This Row],[Detalle]],Exportaciones_FOB_frutas[[#This Row],[Año]])</f>
        <v>AlemaniaResto frutas y frutos 2019</v>
      </c>
      <c r="B2004" s="2" t="s">
        <v>3</v>
      </c>
      <c r="C2004" s="2" t="s">
        <v>4</v>
      </c>
      <c r="D2004" s="2" t="s">
        <v>16</v>
      </c>
      <c r="E2004" s="3">
        <v>570389.73</v>
      </c>
      <c r="F2004" s="3">
        <v>901808.16</v>
      </c>
      <c r="G2004" s="3">
        <v>1150779.6099999999</v>
      </c>
      <c r="H2004" s="3">
        <v>2275293.3100000005</v>
      </c>
      <c r="I2004" s="3">
        <v>1198352.58</v>
      </c>
      <c r="J2004" s="3">
        <v>927050.81</v>
      </c>
      <c r="K2004" s="3">
        <v>487659.97</v>
      </c>
      <c r="L2004" s="3">
        <v>602570.12</v>
      </c>
      <c r="M2004" s="3">
        <v>612093.5</v>
      </c>
      <c r="N2004" s="3">
        <v>1087</v>
      </c>
      <c r="O2004" s="3">
        <v>364419.29</v>
      </c>
      <c r="P2004" s="3">
        <v>85785.75</v>
      </c>
      <c r="Q2004" s="3">
        <f>SUM(Exportaciones_FOB_frutas[[#This Row],[Enero]:[Diciembre]])</f>
        <v>9177289.8300000001</v>
      </c>
      <c r="R2004" t="s">
        <v>236</v>
      </c>
      <c r="S2004">
        <v>2019</v>
      </c>
    </row>
    <row r="2005" spans="1:19" x14ac:dyDescent="0.35">
      <c r="A2005" s="3" t="str">
        <f>+_xlfn.CONCAT(Exportaciones_FOB_frutas[[#This Row],[País]],Exportaciones_FOB_frutas[[#This Row],[Detalle]],Exportaciones_FOB_frutas[[#This Row],[Año]])</f>
        <v>ItaliaResto frutas y frutos 2019</v>
      </c>
      <c r="B2005" s="1" t="s">
        <v>108</v>
      </c>
      <c r="C2005" s="1" t="s">
        <v>4</v>
      </c>
      <c r="D2005" s="1" t="s">
        <v>16</v>
      </c>
      <c r="E2005" s="3">
        <v>965600.39999999991</v>
      </c>
      <c r="F2005" s="3">
        <v>4914121.21</v>
      </c>
      <c r="G2005" s="3">
        <v>4054788.27</v>
      </c>
      <c r="H2005" s="3">
        <v>8677334.6100000013</v>
      </c>
      <c r="I2005" s="3">
        <v>22673021.070000008</v>
      </c>
      <c r="J2005" s="3">
        <v>13304117.399999999</v>
      </c>
      <c r="K2005" s="3">
        <v>20262313.220000003</v>
      </c>
      <c r="L2005" s="3">
        <v>15631441.02</v>
      </c>
      <c r="M2005" s="3">
        <v>6345569.75</v>
      </c>
      <c r="N2005" s="3">
        <v>5543730.8599999994</v>
      </c>
      <c r="O2005" s="3">
        <v>2481922.9899999998</v>
      </c>
      <c r="P2005" s="3">
        <v>1553.97</v>
      </c>
      <c r="Q2005" s="3">
        <f>SUM(Exportaciones_FOB_frutas[[#This Row],[Enero]:[Diciembre]])</f>
        <v>104855514.77</v>
      </c>
      <c r="R2005" t="s">
        <v>236</v>
      </c>
      <c r="S2005">
        <v>2019</v>
      </c>
    </row>
    <row r="2006" spans="1:19" x14ac:dyDescent="0.35">
      <c r="A2006" s="3" t="str">
        <f>+_xlfn.CONCAT(Exportaciones_FOB_frutas[[#This Row],[País]],Exportaciones_FOB_frutas[[#This Row],[Detalle]],Exportaciones_FOB_frutas[[#This Row],[Año]])</f>
        <v>RusiaResto frutas y frutos 2019</v>
      </c>
      <c r="B2006" s="2" t="s">
        <v>161</v>
      </c>
      <c r="C2006" s="2" t="s">
        <v>4</v>
      </c>
      <c r="D2006" s="2" t="s">
        <v>16</v>
      </c>
      <c r="E2006" s="3">
        <v>3353973.79</v>
      </c>
      <c r="F2006" s="3">
        <v>2889248.75</v>
      </c>
      <c r="G2006" s="3">
        <v>3957719.5800000005</v>
      </c>
      <c r="H2006" s="3">
        <v>5558614.8100000005</v>
      </c>
      <c r="I2006" s="3">
        <v>8526447.3100000005</v>
      </c>
      <c r="J2006" s="3">
        <v>6694418.2200000007</v>
      </c>
      <c r="K2006" s="3">
        <v>5921238.4900000002</v>
      </c>
      <c r="L2006" s="3">
        <v>3594526.5800000005</v>
      </c>
      <c r="M2006" s="3">
        <v>2547811.8199999998</v>
      </c>
      <c r="N2006" s="3">
        <v>2866148.47</v>
      </c>
      <c r="O2006" s="3">
        <v>1665460.09</v>
      </c>
      <c r="P2006" s="3">
        <v>354382.49000000005</v>
      </c>
      <c r="Q2006" s="3">
        <f>SUM(Exportaciones_FOB_frutas[[#This Row],[Enero]:[Diciembre]])</f>
        <v>47929990.400000006</v>
      </c>
      <c r="R2006" t="s">
        <v>236</v>
      </c>
      <c r="S2006">
        <v>2019</v>
      </c>
    </row>
    <row r="2007" spans="1:19" x14ac:dyDescent="0.35">
      <c r="A2007" s="3" t="str">
        <f>+_xlfn.CONCAT(Exportaciones_FOB_frutas[[#This Row],[País]],Exportaciones_FOB_frutas[[#This Row],[Detalle]],Exportaciones_FOB_frutas[[#This Row],[Año]])</f>
        <v>ColombiaResto frutas y frutos 2019</v>
      </c>
      <c r="B2007" s="2" t="s">
        <v>58</v>
      </c>
      <c r="C2007" s="2" t="s">
        <v>4</v>
      </c>
      <c r="D2007" s="2" t="s">
        <v>16</v>
      </c>
      <c r="E2007" s="3">
        <v>1243605.0499999998</v>
      </c>
      <c r="F2007" s="3">
        <v>3462894.67</v>
      </c>
      <c r="G2007" s="3">
        <v>2792978.13</v>
      </c>
      <c r="H2007" s="3">
        <v>1438769.8299999998</v>
      </c>
      <c r="I2007" s="3">
        <v>2043490.02</v>
      </c>
      <c r="J2007" s="3">
        <v>2049612.5699999998</v>
      </c>
      <c r="K2007" s="3">
        <v>3086131.08</v>
      </c>
      <c r="L2007" s="3">
        <v>3251626.8099999996</v>
      </c>
      <c r="M2007" s="3">
        <v>2504522.11</v>
      </c>
      <c r="N2007" s="3">
        <v>1298416.52</v>
      </c>
      <c r="O2007" s="3">
        <v>597426.72</v>
      </c>
      <c r="P2007" s="3">
        <v>389742.68</v>
      </c>
      <c r="Q2007" s="3">
        <f>SUM(Exportaciones_FOB_frutas[[#This Row],[Enero]:[Diciembre]])</f>
        <v>24159216.189999998</v>
      </c>
      <c r="R2007" t="s">
        <v>236</v>
      </c>
      <c r="S2007">
        <v>2019</v>
      </c>
    </row>
    <row r="2008" spans="1:19" x14ac:dyDescent="0.35">
      <c r="A2008" s="3" t="str">
        <f>+_xlfn.CONCAT(Exportaciones_FOB_frutas[[#This Row],[País]],Exportaciones_FOB_frutas[[#This Row],[Detalle]],Exportaciones_FOB_frutas[[#This Row],[Año]])</f>
        <v>ArgentinaResto frutas y frutos 2019</v>
      </c>
      <c r="B2008" s="2" t="s">
        <v>32</v>
      </c>
      <c r="C2008" s="2" t="s">
        <v>4</v>
      </c>
      <c r="D2008" s="2" t="s">
        <v>16</v>
      </c>
      <c r="E2008" s="3">
        <v>586099.41</v>
      </c>
      <c r="F2008" s="3">
        <v>328727.51</v>
      </c>
      <c r="G2008" s="3">
        <v>923980.6</v>
      </c>
      <c r="H2008" s="3">
        <v>619626.80000000005</v>
      </c>
      <c r="I2008" s="3">
        <v>684498.05</v>
      </c>
      <c r="J2008" s="3">
        <v>388242</v>
      </c>
      <c r="K2008" s="3">
        <v>1121732.6000000001</v>
      </c>
      <c r="L2008" s="3">
        <v>1161553.53</v>
      </c>
      <c r="M2008" s="3">
        <v>1087117.3999999999</v>
      </c>
      <c r="N2008" s="3">
        <v>1661781.51</v>
      </c>
      <c r="O2008" s="3">
        <v>1715307.8</v>
      </c>
      <c r="P2008" s="3">
        <v>1906642.08</v>
      </c>
      <c r="Q2008" s="3">
        <f>SUM(Exportaciones_FOB_frutas[[#This Row],[Enero]:[Diciembre]])</f>
        <v>12185309.290000001</v>
      </c>
      <c r="R2008" t="s">
        <v>236</v>
      </c>
      <c r="S2008">
        <v>2019</v>
      </c>
    </row>
    <row r="2009" spans="1:19" x14ac:dyDescent="0.35">
      <c r="A2009" s="3" t="str">
        <f>+_xlfn.CONCAT(Exportaciones_FOB_frutas[[#This Row],[País]],Exportaciones_FOB_frutas[[#This Row],[Detalle]],Exportaciones_FOB_frutas[[#This Row],[Año]])</f>
        <v>Reino UnidoResto frutas y frutos 2019</v>
      </c>
      <c r="B2009" s="2" t="s">
        <v>155</v>
      </c>
      <c r="C2009" s="2" t="s">
        <v>4</v>
      </c>
      <c r="D2009" s="2" t="s">
        <v>16</v>
      </c>
      <c r="E2009" s="3">
        <v>1074699.73</v>
      </c>
      <c r="F2009" s="3">
        <v>1286626.8499999999</v>
      </c>
      <c r="G2009" s="3">
        <v>989403.98</v>
      </c>
      <c r="H2009" s="3">
        <v>775434.27</v>
      </c>
      <c r="I2009" s="3">
        <v>584019.92000000004</v>
      </c>
      <c r="J2009" s="3">
        <v>193682.3</v>
      </c>
      <c r="K2009" s="3">
        <v>75715</v>
      </c>
      <c r="L2009" s="3">
        <v>447</v>
      </c>
      <c r="M2009" s="3">
        <v>44819</v>
      </c>
      <c r="N2009" s="3">
        <v>43590.8</v>
      </c>
      <c r="O2009" s="3">
        <v>24293.5</v>
      </c>
      <c r="P2009" s="3">
        <v>85348.12</v>
      </c>
      <c r="Q2009" s="3">
        <f>SUM(Exportaciones_FOB_frutas[[#This Row],[Enero]:[Diciembre]])</f>
        <v>5178080.47</v>
      </c>
      <c r="R2009" t="s">
        <v>236</v>
      </c>
      <c r="S2009">
        <v>2019</v>
      </c>
    </row>
    <row r="2010" spans="1:19" x14ac:dyDescent="0.35">
      <c r="A2010" s="3" t="str">
        <f>+_xlfn.CONCAT(Exportaciones_FOB_frutas[[#This Row],[País]],Exportaciones_FOB_frutas[[#This Row],[Detalle]],Exportaciones_FOB_frutas[[#This Row],[Año]])</f>
        <v>EcuadorResto frutas y frutos 2019</v>
      </c>
      <c r="B2010" s="1" t="s">
        <v>68</v>
      </c>
      <c r="C2010" s="1" t="s">
        <v>4</v>
      </c>
      <c r="D2010" s="1" t="s">
        <v>16</v>
      </c>
      <c r="E2010" s="3">
        <v>933208.09000000008</v>
      </c>
      <c r="F2010" s="3">
        <v>1313372.01</v>
      </c>
      <c r="G2010" s="3">
        <v>1643205.23</v>
      </c>
      <c r="H2010" s="3">
        <v>1666595.78</v>
      </c>
      <c r="I2010" s="3">
        <v>1720306.9900000002</v>
      </c>
      <c r="J2010" s="3">
        <v>1935205.0699999998</v>
      </c>
      <c r="K2010" s="3">
        <v>2949329.7399999998</v>
      </c>
      <c r="L2010" s="3">
        <v>1531010.08</v>
      </c>
      <c r="M2010" s="3">
        <v>1215190.05</v>
      </c>
      <c r="N2010" s="3">
        <v>1300633.3999999999</v>
      </c>
      <c r="O2010" s="3">
        <v>847750.25</v>
      </c>
      <c r="P2010" s="3">
        <v>442997.22000000003</v>
      </c>
      <c r="Q2010" s="3">
        <f>SUM(Exportaciones_FOB_frutas[[#This Row],[Enero]:[Diciembre]])</f>
        <v>17498803.91</v>
      </c>
      <c r="R2010" t="s">
        <v>236</v>
      </c>
      <c r="S2010">
        <v>2019</v>
      </c>
    </row>
    <row r="2011" spans="1:19" x14ac:dyDescent="0.35">
      <c r="A2011" s="3" t="str">
        <f>+_xlfn.CONCAT(Exportaciones_FOB_frutas[[#This Row],[País]],Exportaciones_FOB_frutas[[#This Row],[Detalle]],Exportaciones_FOB_frutas[[#This Row],[Año]])</f>
        <v>BélgicaResto frutas y frutos 2019</v>
      </c>
      <c r="B2011" s="2" t="s">
        <v>43</v>
      </c>
      <c r="C2011" s="2" t="s">
        <v>4</v>
      </c>
      <c r="D2011" s="2" t="s">
        <v>16</v>
      </c>
      <c r="E2011" s="3">
        <v>543954.22</v>
      </c>
      <c r="F2011" s="3">
        <v>621780.39999999991</v>
      </c>
      <c r="G2011" s="3">
        <v>650080.27</v>
      </c>
      <c r="H2011" s="3">
        <v>925174.73</v>
      </c>
      <c r="I2011" s="3">
        <v>937126.74999999988</v>
      </c>
      <c r="J2011" s="3">
        <v>324304.12</v>
      </c>
      <c r="K2011" s="3">
        <v>109098.98000000001</v>
      </c>
      <c r="L2011" s="3">
        <v>28091.07</v>
      </c>
      <c r="M2011" s="3">
        <v>168868.8</v>
      </c>
      <c r="N2011" s="3">
        <v>130335</v>
      </c>
      <c r="O2011" s="3">
        <v>189576.12</v>
      </c>
      <c r="P2011" s="3">
        <v>0</v>
      </c>
      <c r="Q2011" s="3">
        <f>SUM(Exportaciones_FOB_frutas[[#This Row],[Enero]:[Diciembre]])</f>
        <v>4628390.46</v>
      </c>
      <c r="R2011" t="s">
        <v>236</v>
      </c>
      <c r="S2011">
        <v>2019</v>
      </c>
    </row>
    <row r="2012" spans="1:19" x14ac:dyDescent="0.35">
      <c r="A2012" s="3" t="str">
        <f>+_xlfn.CONCAT(Exportaciones_FOB_frutas[[#This Row],[País]],Exportaciones_FOB_frutas[[#This Row],[Detalle]],Exportaciones_FOB_frutas[[#This Row],[Año]])</f>
        <v>TailandiaResto frutas y frutos 2019</v>
      </c>
      <c r="B2012" s="1" t="s">
        <v>178</v>
      </c>
      <c r="C2012" s="1" t="s">
        <v>4</v>
      </c>
      <c r="D2012" s="1" t="s">
        <v>16</v>
      </c>
      <c r="E2012" s="3">
        <v>13397.14</v>
      </c>
      <c r="F2012" s="3">
        <v>0</v>
      </c>
      <c r="G2012" s="3">
        <v>0</v>
      </c>
      <c r="H2012" s="3">
        <v>0</v>
      </c>
      <c r="I2012" s="3">
        <v>123600</v>
      </c>
      <c r="J2012" s="3">
        <v>0</v>
      </c>
      <c r="K2012" s="3">
        <v>0</v>
      </c>
      <c r="L2012" s="3">
        <v>127336</v>
      </c>
      <c r="M2012" s="3">
        <v>103153.19</v>
      </c>
      <c r="N2012" s="3">
        <v>143921</v>
      </c>
      <c r="O2012" s="3">
        <v>0</v>
      </c>
      <c r="P2012" s="3">
        <v>8259.32</v>
      </c>
      <c r="Q2012" s="3">
        <f>SUM(Exportaciones_FOB_frutas[[#This Row],[Enero]:[Diciembre]])</f>
        <v>519666.65</v>
      </c>
      <c r="R2012" t="s">
        <v>236</v>
      </c>
      <c r="S2012">
        <v>2019</v>
      </c>
    </row>
    <row r="2013" spans="1:19" x14ac:dyDescent="0.35">
      <c r="A2013" s="3" t="str">
        <f>+_xlfn.CONCAT(Exportaciones_FOB_frutas[[#This Row],[País]],Exportaciones_FOB_frutas[[#This Row],[Detalle]],Exportaciones_FOB_frutas[[#This Row],[Año]])</f>
        <v>BoliviaResto frutas y frutos 2019</v>
      </c>
      <c r="B2013" s="2" t="s">
        <v>47</v>
      </c>
      <c r="C2013" s="2" t="s">
        <v>4</v>
      </c>
      <c r="D2013" s="2" t="s">
        <v>16</v>
      </c>
      <c r="E2013" s="3">
        <v>0</v>
      </c>
      <c r="F2013" s="3">
        <v>0</v>
      </c>
      <c r="G2013" s="3">
        <v>0</v>
      </c>
      <c r="H2013" s="3">
        <v>38167.199999999997</v>
      </c>
      <c r="I2013" s="3">
        <v>0</v>
      </c>
      <c r="J2013" s="3">
        <v>0</v>
      </c>
      <c r="K2013" s="3">
        <v>42733.32</v>
      </c>
      <c r="L2013" s="3">
        <v>0</v>
      </c>
      <c r="M2013" s="3">
        <v>0</v>
      </c>
      <c r="N2013" s="3">
        <v>0</v>
      </c>
      <c r="O2013" s="3">
        <v>63000</v>
      </c>
      <c r="P2013" s="3">
        <v>46612.53</v>
      </c>
      <c r="Q2013" s="3">
        <f>SUM(Exportaciones_FOB_frutas[[#This Row],[Enero]:[Diciembre]])</f>
        <v>190513.05</v>
      </c>
      <c r="R2013" t="s">
        <v>236</v>
      </c>
      <c r="S2013">
        <v>2019</v>
      </c>
    </row>
    <row r="2014" spans="1:19" x14ac:dyDescent="0.35">
      <c r="A2014" s="3" t="str">
        <f>+_xlfn.CONCAT(Exportaciones_FOB_frutas[[#This Row],[País]],Exportaciones_FOB_frutas[[#This Row],[Detalle]],Exportaciones_FOB_frutas[[#This Row],[Año]])</f>
        <v>AustraliaResto frutas y frutos 2019</v>
      </c>
      <c r="B2014" s="1" t="s">
        <v>35</v>
      </c>
      <c r="C2014" s="1" t="s">
        <v>4</v>
      </c>
      <c r="D2014" s="1" t="s">
        <v>16</v>
      </c>
      <c r="E2014" s="3">
        <v>2190124.2999999998</v>
      </c>
      <c r="F2014" s="3">
        <v>1711909.86</v>
      </c>
      <c r="G2014" s="3">
        <v>2476088.0700000003</v>
      </c>
      <c r="H2014" s="3">
        <v>1677009.25</v>
      </c>
      <c r="I2014" s="3">
        <v>2537630.61</v>
      </c>
      <c r="J2014" s="3">
        <v>1911884.9000000001</v>
      </c>
      <c r="K2014" s="3">
        <v>3034495.36</v>
      </c>
      <c r="L2014" s="3">
        <v>2016188.42</v>
      </c>
      <c r="M2014" s="3">
        <v>3034732.9499999997</v>
      </c>
      <c r="N2014" s="3">
        <v>1740028.35</v>
      </c>
      <c r="O2014" s="3">
        <v>2358306.69</v>
      </c>
      <c r="P2014" s="3">
        <v>2125971.85</v>
      </c>
      <c r="Q2014" s="3">
        <f>SUM(Exportaciones_FOB_frutas[[#This Row],[Enero]:[Diciembre]])</f>
        <v>26814370.610000003</v>
      </c>
      <c r="R2014" t="s">
        <v>236</v>
      </c>
      <c r="S2014">
        <v>2019</v>
      </c>
    </row>
    <row r="2015" spans="1:19" x14ac:dyDescent="0.35">
      <c r="A2015" s="3" t="str">
        <f>+_xlfn.CONCAT(Exportaciones_FOB_frutas[[#This Row],[País]],Exportaciones_FOB_frutas[[#This Row],[Detalle]],Exportaciones_FOB_frutas[[#This Row],[Año]])</f>
        <v>TurquíaResto frutas y frutos 2019</v>
      </c>
      <c r="B2015" s="2" t="s">
        <v>190</v>
      </c>
      <c r="C2015" s="2" t="s">
        <v>4</v>
      </c>
      <c r="D2015" s="2" t="s">
        <v>16</v>
      </c>
      <c r="E2015" s="3">
        <v>250836.39</v>
      </c>
      <c r="F2015" s="3">
        <v>354421.02</v>
      </c>
      <c r="G2015" s="3">
        <v>0</v>
      </c>
      <c r="H2015" s="3">
        <v>212901.11</v>
      </c>
      <c r="I2015" s="3">
        <v>158616.54999999999</v>
      </c>
      <c r="J2015" s="3">
        <v>311006.08000000002</v>
      </c>
      <c r="K2015" s="3">
        <v>0</v>
      </c>
      <c r="L2015" s="3">
        <v>107303</v>
      </c>
      <c r="M2015" s="3">
        <v>0</v>
      </c>
      <c r="N2015" s="3">
        <v>0</v>
      </c>
      <c r="O2015" s="3">
        <v>389146.5</v>
      </c>
      <c r="P2015" s="3">
        <v>0</v>
      </c>
      <c r="Q2015" s="3">
        <f>SUM(Exportaciones_FOB_frutas[[#This Row],[Enero]:[Diciembre]])</f>
        <v>1784230.6500000001</v>
      </c>
      <c r="R2015" t="s">
        <v>236</v>
      </c>
      <c r="S2015">
        <v>2019</v>
      </c>
    </row>
    <row r="2016" spans="1:19" x14ac:dyDescent="0.35">
      <c r="A2016" s="3" t="str">
        <f>+_xlfn.CONCAT(Exportaciones_FOB_frutas[[#This Row],[País]],Exportaciones_FOB_frutas[[#This Row],[Detalle]],Exportaciones_FOB_frutas[[#This Row],[Año]])</f>
        <v>FinlandiaResto frutas y frutos 2019</v>
      </c>
      <c r="B2016" s="2" t="s">
        <v>79</v>
      </c>
      <c r="C2016" s="2" t="s">
        <v>4</v>
      </c>
      <c r="D2016" s="2" t="s">
        <v>16</v>
      </c>
      <c r="E2016" s="3">
        <v>0</v>
      </c>
      <c r="F2016" s="3">
        <v>39999</v>
      </c>
      <c r="G2016" s="3">
        <v>0</v>
      </c>
      <c r="H2016" s="3">
        <v>39985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f>SUM(Exportaciones_FOB_frutas[[#This Row],[Enero]:[Diciembre]])</f>
        <v>79984</v>
      </c>
      <c r="R2016" t="s">
        <v>236</v>
      </c>
      <c r="S2016">
        <v>2019</v>
      </c>
    </row>
    <row r="2017" spans="1:19" x14ac:dyDescent="0.35">
      <c r="A2017" s="3" t="str">
        <f>+_xlfn.CONCAT(Exportaciones_FOB_frutas[[#This Row],[País]],Exportaciones_FOB_frutas[[#This Row],[Detalle]],Exportaciones_FOB_frutas[[#This Row],[Año]])</f>
        <v>MalasiaResto frutas y frutos 2019</v>
      </c>
      <c r="B2017" s="1" t="s">
        <v>124</v>
      </c>
      <c r="C2017" s="1" t="s">
        <v>4</v>
      </c>
      <c r="D2017" s="1" t="s">
        <v>16</v>
      </c>
      <c r="E2017" s="3">
        <v>0</v>
      </c>
      <c r="F2017" s="3">
        <v>0</v>
      </c>
      <c r="G2017" s="3">
        <v>0</v>
      </c>
      <c r="H2017" s="3">
        <v>11971.47</v>
      </c>
      <c r="I2017" s="3">
        <v>0</v>
      </c>
      <c r="J2017" s="3">
        <v>0</v>
      </c>
      <c r="K2017" s="3">
        <v>0</v>
      </c>
      <c r="L2017" s="3">
        <v>66904.2</v>
      </c>
      <c r="M2017" s="3">
        <v>21625.599999999999</v>
      </c>
      <c r="N2017" s="3">
        <v>21625.599999999999</v>
      </c>
      <c r="O2017" s="3">
        <v>19200</v>
      </c>
      <c r="P2017" s="3">
        <v>0</v>
      </c>
      <c r="Q2017" s="3">
        <f>SUM(Exportaciones_FOB_frutas[[#This Row],[Enero]:[Diciembre]])</f>
        <v>141326.87</v>
      </c>
      <c r="R2017" t="s">
        <v>236</v>
      </c>
      <c r="S2017">
        <v>2019</v>
      </c>
    </row>
    <row r="2018" spans="1:19" x14ac:dyDescent="0.35">
      <c r="A2018" s="3" t="str">
        <f>+_xlfn.CONCAT(Exportaciones_FOB_frutas[[#This Row],[País]],Exportaciones_FOB_frutas[[#This Row],[Detalle]],Exportaciones_FOB_frutas[[#This Row],[Año]])</f>
        <v>Emiratos Árabes UnidosResto frutas y frutos 2019</v>
      </c>
      <c r="B2018" s="2" t="s">
        <v>71</v>
      </c>
      <c r="C2018" s="2" t="s">
        <v>4</v>
      </c>
      <c r="D2018" s="2" t="s">
        <v>16</v>
      </c>
      <c r="E2018" s="3">
        <v>124982.74</v>
      </c>
      <c r="F2018" s="3">
        <v>290608.96000000002</v>
      </c>
      <c r="G2018" s="3">
        <v>94099.92</v>
      </c>
      <c r="H2018" s="3">
        <v>85919.83</v>
      </c>
      <c r="I2018" s="3">
        <v>8</v>
      </c>
      <c r="J2018" s="3">
        <v>4</v>
      </c>
      <c r="K2018" s="3">
        <v>0</v>
      </c>
      <c r="L2018" s="3">
        <v>39882.870000000003</v>
      </c>
      <c r="M2018" s="3">
        <v>0</v>
      </c>
      <c r="N2018" s="3">
        <v>27837</v>
      </c>
      <c r="O2018" s="3">
        <v>32490</v>
      </c>
      <c r="P2018" s="3">
        <v>0</v>
      </c>
      <c r="Q2018" s="3">
        <f>SUM(Exportaciones_FOB_frutas[[#This Row],[Enero]:[Diciembre]])</f>
        <v>695833.32</v>
      </c>
      <c r="R2018" t="s">
        <v>236</v>
      </c>
      <c r="S2018">
        <v>2019</v>
      </c>
    </row>
    <row r="2019" spans="1:19" x14ac:dyDescent="0.35">
      <c r="A2019" s="3" t="str">
        <f>+_xlfn.CONCAT(Exportaciones_FOB_frutas[[#This Row],[País]],Exportaciones_FOB_frutas[[#This Row],[Detalle]],Exportaciones_FOB_frutas[[#This Row],[Año]])</f>
        <v>BulgariaResto frutas y frutos 2019</v>
      </c>
      <c r="B2019" s="1" t="s">
        <v>50</v>
      </c>
      <c r="C2019" s="1" t="s">
        <v>4</v>
      </c>
      <c r="D2019" s="1" t="s">
        <v>16</v>
      </c>
      <c r="E2019" s="3">
        <v>0</v>
      </c>
      <c r="F2019" s="3">
        <v>0</v>
      </c>
      <c r="G2019" s="3">
        <v>0</v>
      </c>
      <c r="H2019" s="3">
        <v>9789.49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f>SUM(Exportaciones_FOB_frutas[[#This Row],[Enero]:[Diciembre]])</f>
        <v>9789.49</v>
      </c>
      <c r="R2019" t="s">
        <v>236</v>
      </c>
      <c r="S2019">
        <v>2019</v>
      </c>
    </row>
    <row r="2020" spans="1:19" x14ac:dyDescent="0.35">
      <c r="A2020" s="3" t="str">
        <f>+_xlfn.CONCAT(Exportaciones_FOB_frutas[[#This Row],[País]],Exportaciones_FOB_frutas[[#This Row],[Detalle]],Exportaciones_FOB_frutas[[#This Row],[Año]])</f>
        <v>PanamáResto frutas y frutos 2019</v>
      </c>
      <c r="B2020" s="2" t="s">
        <v>146</v>
      </c>
      <c r="C2020" s="2" t="s">
        <v>4</v>
      </c>
      <c r="D2020" s="2" t="s">
        <v>16</v>
      </c>
      <c r="E2020" s="3">
        <v>110580.76</v>
      </c>
      <c r="F2020" s="3">
        <v>301046.62</v>
      </c>
      <c r="G2020" s="3">
        <v>146221.09000000003</v>
      </c>
      <c r="H2020" s="3">
        <v>341230.03</v>
      </c>
      <c r="I2020" s="3">
        <v>321923.80000000005</v>
      </c>
      <c r="J2020" s="3">
        <v>333505.96999999997</v>
      </c>
      <c r="K2020" s="3">
        <v>396635.39999999997</v>
      </c>
      <c r="L2020" s="3">
        <v>567793.4</v>
      </c>
      <c r="M2020" s="3">
        <v>389598.23</v>
      </c>
      <c r="N2020" s="3">
        <v>283221.97000000003</v>
      </c>
      <c r="O2020" s="3">
        <v>36172</v>
      </c>
      <c r="P2020" s="3">
        <v>145838.58000000002</v>
      </c>
      <c r="Q2020" s="3">
        <f>SUM(Exportaciones_FOB_frutas[[#This Row],[Enero]:[Diciembre]])</f>
        <v>3373767.85</v>
      </c>
      <c r="R2020" t="s">
        <v>236</v>
      </c>
      <c r="S2020">
        <v>2019</v>
      </c>
    </row>
    <row r="2021" spans="1:19" x14ac:dyDescent="0.35">
      <c r="A2021" s="3" t="str">
        <f>+_xlfn.CONCAT(Exportaciones_FOB_frutas[[#This Row],[País]],Exportaciones_FOB_frutas[[#This Row],[Detalle]],Exportaciones_FOB_frutas[[#This Row],[Año]])</f>
        <v>Costa RicaResto frutas y frutos 2019</v>
      </c>
      <c r="B2021" s="2" t="s">
        <v>62</v>
      </c>
      <c r="C2021" s="2" t="s">
        <v>4</v>
      </c>
      <c r="D2021" s="2" t="s">
        <v>16</v>
      </c>
      <c r="E2021" s="3">
        <v>127112.59999999999</v>
      </c>
      <c r="F2021" s="3">
        <v>137301.58000000002</v>
      </c>
      <c r="G2021" s="3">
        <v>299037.83999999997</v>
      </c>
      <c r="H2021" s="3">
        <v>202153.72999999995</v>
      </c>
      <c r="I2021" s="3">
        <v>108163.3</v>
      </c>
      <c r="J2021" s="3">
        <v>97695.98000000001</v>
      </c>
      <c r="K2021" s="3">
        <v>163017.20000000001</v>
      </c>
      <c r="L2021" s="3">
        <v>171848.28000000003</v>
      </c>
      <c r="M2021" s="3">
        <v>112452.54000000001</v>
      </c>
      <c r="N2021" s="3">
        <v>165283.41999999998</v>
      </c>
      <c r="O2021" s="3">
        <v>101475.91</v>
      </c>
      <c r="P2021" s="3">
        <v>203977.14</v>
      </c>
      <c r="Q2021" s="3">
        <f>SUM(Exportaciones_FOB_frutas[[#This Row],[Enero]:[Diciembre]])</f>
        <v>1889519.52</v>
      </c>
      <c r="R2021" t="s">
        <v>236</v>
      </c>
      <c r="S2021">
        <v>2019</v>
      </c>
    </row>
    <row r="2022" spans="1:19" x14ac:dyDescent="0.35">
      <c r="A2022" s="3" t="str">
        <f>+_xlfn.CONCAT(Exportaciones_FOB_frutas[[#This Row],[País]],Exportaciones_FOB_frutas[[#This Row],[Detalle]],Exportaciones_FOB_frutas[[#This Row],[Año]])</f>
        <v>FilipinasResto frutas y frutos 2019</v>
      </c>
      <c r="B2022" s="1" t="s">
        <v>78</v>
      </c>
      <c r="C2022" s="1" t="s">
        <v>4</v>
      </c>
      <c r="D2022" s="1" t="s">
        <v>16</v>
      </c>
      <c r="E2022" s="3">
        <v>3471.9</v>
      </c>
      <c r="F2022" s="3">
        <v>4144.37</v>
      </c>
      <c r="G2022" s="3">
        <v>0</v>
      </c>
      <c r="H2022" s="3">
        <v>2924.8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f>SUM(Exportaciones_FOB_frutas[[#This Row],[Enero]:[Diciembre]])</f>
        <v>10541.07</v>
      </c>
      <c r="R2022" t="s">
        <v>236</v>
      </c>
      <c r="S2022">
        <v>2019</v>
      </c>
    </row>
    <row r="2023" spans="1:19" x14ac:dyDescent="0.35">
      <c r="A2023" s="3" t="str">
        <f>+_xlfn.CONCAT(Exportaciones_FOB_frutas[[#This Row],[País]],Exportaciones_FOB_frutas[[#This Row],[Detalle]],Exportaciones_FOB_frutas[[#This Row],[Año]])</f>
        <v>ParaguayResto frutas y frutos 2019</v>
      </c>
      <c r="B2023" s="2" t="s">
        <v>148</v>
      </c>
      <c r="C2023" s="2" t="s">
        <v>4</v>
      </c>
      <c r="D2023" s="2" t="s">
        <v>16</v>
      </c>
      <c r="E2023" s="3">
        <v>23129</v>
      </c>
      <c r="F2023" s="3">
        <v>16522.16</v>
      </c>
      <c r="G2023" s="3">
        <v>94901.32</v>
      </c>
      <c r="H2023" s="3">
        <v>48089.619999999995</v>
      </c>
      <c r="I2023" s="3">
        <v>43003.5</v>
      </c>
      <c r="J2023" s="3">
        <v>32807.660000000003</v>
      </c>
      <c r="K2023" s="3">
        <v>65186</v>
      </c>
      <c r="L2023" s="3">
        <v>192868</v>
      </c>
      <c r="M2023" s="3">
        <v>103750.93</v>
      </c>
      <c r="N2023" s="3">
        <v>45736.54</v>
      </c>
      <c r="O2023" s="3">
        <v>91519.84</v>
      </c>
      <c r="P2023" s="3">
        <v>204619.05999999997</v>
      </c>
      <c r="Q2023" s="3">
        <f>SUM(Exportaciones_FOB_frutas[[#This Row],[Enero]:[Diciembre]])</f>
        <v>962133.62999999989</v>
      </c>
      <c r="R2023" t="s">
        <v>236</v>
      </c>
      <c r="S2023">
        <v>2019</v>
      </c>
    </row>
    <row r="2024" spans="1:19" x14ac:dyDescent="0.35">
      <c r="A2024" s="3" t="str">
        <f>+_xlfn.CONCAT(Exportaciones_FOB_frutas[[#This Row],[País]],Exportaciones_FOB_frutas[[#This Row],[Detalle]],Exportaciones_FOB_frutas[[#This Row],[Año]])</f>
        <v>DinamarcaResto frutas y frutos 2019</v>
      </c>
      <c r="B2024" s="2" t="s">
        <v>65</v>
      </c>
      <c r="C2024" s="2" t="s">
        <v>4</v>
      </c>
      <c r="D2024" s="2" t="s">
        <v>16</v>
      </c>
      <c r="E2024" s="3">
        <v>0</v>
      </c>
      <c r="F2024" s="3">
        <v>57694</v>
      </c>
      <c r="G2024" s="3">
        <v>234006.57</v>
      </c>
      <c r="H2024" s="3">
        <v>155598.82999999999</v>
      </c>
      <c r="I2024" s="3">
        <v>283404</v>
      </c>
      <c r="J2024" s="3">
        <v>428550.36000000004</v>
      </c>
      <c r="K2024" s="3">
        <v>262796.84000000003</v>
      </c>
      <c r="L2024" s="3">
        <v>286975.67</v>
      </c>
      <c r="M2024" s="3">
        <v>86220</v>
      </c>
      <c r="N2024" s="3">
        <v>0</v>
      </c>
      <c r="O2024" s="3">
        <v>0</v>
      </c>
      <c r="P2024" s="3">
        <v>38898</v>
      </c>
      <c r="Q2024" s="3">
        <f>SUM(Exportaciones_FOB_frutas[[#This Row],[Enero]:[Diciembre]])</f>
        <v>1834144.27</v>
      </c>
      <c r="R2024" t="s">
        <v>236</v>
      </c>
      <c r="S2024">
        <v>2019</v>
      </c>
    </row>
    <row r="2025" spans="1:19" x14ac:dyDescent="0.35">
      <c r="A2025" s="3" t="str">
        <f>+_xlfn.CONCAT(Exportaciones_FOB_frutas[[#This Row],[País]],Exportaciones_FOB_frutas[[#This Row],[Detalle]],Exportaciones_FOB_frutas[[#This Row],[Año]])</f>
        <v>UruguayResto frutas y frutos 2019</v>
      </c>
      <c r="B2025" s="2" t="s">
        <v>192</v>
      </c>
      <c r="C2025" s="2" t="s">
        <v>4</v>
      </c>
      <c r="D2025" s="2" t="s">
        <v>16</v>
      </c>
      <c r="E2025" s="3">
        <v>76298.429999999993</v>
      </c>
      <c r="F2025" s="3">
        <v>76040.479999999996</v>
      </c>
      <c r="G2025" s="3">
        <v>21055.200000000001</v>
      </c>
      <c r="H2025" s="3">
        <v>206625.81</v>
      </c>
      <c r="I2025" s="3">
        <v>23046.799999999999</v>
      </c>
      <c r="J2025" s="3">
        <v>410766.95</v>
      </c>
      <c r="K2025" s="3">
        <v>296559.65000000002</v>
      </c>
      <c r="L2025" s="3">
        <v>269410</v>
      </c>
      <c r="M2025" s="3">
        <v>69070</v>
      </c>
      <c r="N2025" s="3">
        <v>150263</v>
      </c>
      <c r="O2025" s="3">
        <v>308705</v>
      </c>
      <c r="P2025" s="3">
        <v>50137</v>
      </c>
      <c r="Q2025" s="3">
        <f>SUM(Exportaciones_FOB_frutas[[#This Row],[Enero]:[Diciembre]])</f>
        <v>1957978.3199999998</v>
      </c>
      <c r="R2025" t="s">
        <v>236</v>
      </c>
      <c r="S2025">
        <v>2019</v>
      </c>
    </row>
    <row r="2026" spans="1:19" x14ac:dyDescent="0.35">
      <c r="A2026" s="3" t="str">
        <f>+_xlfn.CONCAT(Exportaciones_FOB_frutas[[#This Row],[País]],Exportaciones_FOB_frutas[[#This Row],[Detalle]],Exportaciones_FOB_frutas[[#This Row],[Año]])</f>
        <v>GuatemalaResto frutas y frutos 2019</v>
      </c>
      <c r="B2026" s="2" t="s">
        <v>87</v>
      </c>
      <c r="C2026" s="2" t="s">
        <v>4</v>
      </c>
      <c r="D2026" s="2" t="s">
        <v>16</v>
      </c>
      <c r="E2026" s="3">
        <v>74079.569999999992</v>
      </c>
      <c r="F2026" s="3">
        <v>93656.48000000001</v>
      </c>
      <c r="G2026" s="3">
        <v>197287.48</v>
      </c>
      <c r="H2026" s="3">
        <v>135135</v>
      </c>
      <c r="I2026" s="3">
        <v>188872</v>
      </c>
      <c r="J2026" s="3">
        <v>67670</v>
      </c>
      <c r="K2026" s="3">
        <v>422981.42</v>
      </c>
      <c r="L2026" s="3">
        <v>228949.02</v>
      </c>
      <c r="M2026" s="3">
        <v>152608.18</v>
      </c>
      <c r="N2026" s="3">
        <v>68786.27</v>
      </c>
      <c r="O2026" s="3">
        <v>37200</v>
      </c>
      <c r="P2026" s="3">
        <v>48262</v>
      </c>
      <c r="Q2026" s="3">
        <f>SUM(Exportaciones_FOB_frutas[[#This Row],[Enero]:[Diciembre]])</f>
        <v>1715487.42</v>
      </c>
      <c r="R2026" t="s">
        <v>236</v>
      </c>
      <c r="S2026">
        <v>2019</v>
      </c>
    </row>
    <row r="2027" spans="1:19" x14ac:dyDescent="0.35">
      <c r="A2027" s="3" t="str">
        <f>+_xlfn.CONCAT(Exportaciones_FOB_frutas[[#This Row],[País]],Exportaciones_FOB_frutas[[#This Row],[Detalle]],Exportaciones_FOB_frutas[[#This Row],[Año]])</f>
        <v>Arabia SauditaResto frutas y frutos 2019</v>
      </c>
      <c r="B2027" s="1" t="s">
        <v>30</v>
      </c>
      <c r="C2027" s="1" t="s">
        <v>4</v>
      </c>
      <c r="D2027" s="1" t="s">
        <v>16</v>
      </c>
      <c r="E2027" s="3">
        <v>402816.15</v>
      </c>
      <c r="F2027" s="3">
        <v>1070862.49</v>
      </c>
      <c r="G2027" s="3">
        <v>701969.65</v>
      </c>
      <c r="H2027" s="3">
        <v>617851.01</v>
      </c>
      <c r="I2027" s="3">
        <v>486097.45</v>
      </c>
      <c r="J2027" s="3">
        <v>422493.52</v>
      </c>
      <c r="K2027" s="3">
        <v>163078.79999999999</v>
      </c>
      <c r="L2027" s="3">
        <v>357857.2</v>
      </c>
      <c r="M2027" s="3">
        <v>148831.6</v>
      </c>
      <c r="N2027" s="3">
        <v>185621.35</v>
      </c>
      <c r="O2027" s="3">
        <v>96417.35</v>
      </c>
      <c r="P2027" s="3">
        <v>133980.75</v>
      </c>
      <c r="Q2027" s="3">
        <f>SUM(Exportaciones_FOB_frutas[[#This Row],[Enero]:[Diciembre]])</f>
        <v>4787877.3199999984</v>
      </c>
      <c r="R2027" t="s">
        <v>236</v>
      </c>
      <c r="S2027">
        <v>2019</v>
      </c>
    </row>
    <row r="2028" spans="1:19" x14ac:dyDescent="0.35">
      <c r="A2028" s="3" t="str">
        <f>+_xlfn.CONCAT(Exportaciones_FOB_frutas[[#This Row],[País]],Exportaciones_FOB_frutas[[#This Row],[Detalle]],Exportaciones_FOB_frutas[[#This Row],[Año]])</f>
        <v>Hong Kong (Región administrativa especial de China)Resto frutas y frutos 2019</v>
      </c>
      <c r="B2028" s="2" t="s">
        <v>94</v>
      </c>
      <c r="C2028" s="2" t="s">
        <v>4</v>
      </c>
      <c r="D2028" s="2" t="s">
        <v>16</v>
      </c>
      <c r="E2028" s="3">
        <v>22662.94</v>
      </c>
      <c r="F2028" s="3">
        <v>145066.22000000003</v>
      </c>
      <c r="G2028" s="3">
        <v>43969.369999999995</v>
      </c>
      <c r="H2028" s="3">
        <v>179515.25</v>
      </c>
      <c r="I2028" s="3">
        <v>313745.12</v>
      </c>
      <c r="J2028" s="3">
        <v>60657.33</v>
      </c>
      <c r="K2028" s="3">
        <v>15825</v>
      </c>
      <c r="L2028" s="3">
        <v>145722.59</v>
      </c>
      <c r="M2028" s="3">
        <v>108543.28</v>
      </c>
      <c r="N2028" s="3">
        <v>0</v>
      </c>
      <c r="O2028" s="3">
        <v>0</v>
      </c>
      <c r="P2028" s="3">
        <v>124878.6</v>
      </c>
      <c r="Q2028" s="3">
        <f>SUM(Exportaciones_FOB_frutas[[#This Row],[Enero]:[Diciembre]])</f>
        <v>1160585.7</v>
      </c>
      <c r="R2028" t="s">
        <v>236</v>
      </c>
      <c r="S2028">
        <v>2019</v>
      </c>
    </row>
    <row r="2029" spans="1:19" x14ac:dyDescent="0.35">
      <c r="A2029" s="3" t="str">
        <f>+_xlfn.CONCAT(Exportaciones_FOB_frutas[[#This Row],[País]],Exportaciones_FOB_frutas[[#This Row],[Detalle]],Exportaciones_FOB_frutas[[#This Row],[Año]])</f>
        <v>SueciaResto frutas y frutos 2019</v>
      </c>
      <c r="B2029" s="1" t="s">
        <v>175</v>
      </c>
      <c r="C2029" s="1" t="s">
        <v>4</v>
      </c>
      <c r="D2029" s="1" t="s">
        <v>16</v>
      </c>
      <c r="E2029" s="3">
        <v>0</v>
      </c>
      <c r="F2029" s="3">
        <v>0</v>
      </c>
      <c r="G2029" s="3">
        <v>72469.26999999999</v>
      </c>
      <c r="H2029" s="3">
        <v>21403.200000000001</v>
      </c>
      <c r="I2029" s="3">
        <v>0</v>
      </c>
      <c r="J2029" s="3">
        <v>3942.18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f>SUM(Exportaciones_FOB_frutas[[#This Row],[Enero]:[Diciembre]])</f>
        <v>97814.64999999998</v>
      </c>
      <c r="R2029" t="s">
        <v>236</v>
      </c>
      <c r="S2029">
        <v>2019</v>
      </c>
    </row>
    <row r="2030" spans="1:19" x14ac:dyDescent="0.35">
      <c r="A2030" s="3" t="str">
        <f>+_xlfn.CONCAT(Exportaciones_FOB_frutas[[#This Row],[País]],Exportaciones_FOB_frutas[[#This Row],[Detalle]],Exportaciones_FOB_frutas[[#This Row],[Año]])</f>
        <v>El SalvadorResto frutas y frutos 2019</v>
      </c>
      <c r="B2030" s="2" t="s">
        <v>70</v>
      </c>
      <c r="C2030" s="2" t="s">
        <v>4</v>
      </c>
      <c r="D2030" s="2" t="s">
        <v>16</v>
      </c>
      <c r="E2030" s="3">
        <v>26705.69</v>
      </c>
      <c r="F2030" s="3">
        <v>27197.700000000004</v>
      </c>
      <c r="G2030" s="3">
        <v>120976.89</v>
      </c>
      <c r="H2030" s="3">
        <v>195006.4</v>
      </c>
      <c r="I2030" s="3">
        <v>205452.9</v>
      </c>
      <c r="J2030" s="3">
        <v>100230.5</v>
      </c>
      <c r="K2030" s="3">
        <v>127827.5</v>
      </c>
      <c r="L2030" s="3">
        <v>216585.5</v>
      </c>
      <c r="M2030" s="3">
        <v>58747.14</v>
      </c>
      <c r="N2030" s="3">
        <v>4080</v>
      </c>
      <c r="O2030" s="3">
        <v>7176</v>
      </c>
      <c r="P2030" s="3">
        <v>16032</v>
      </c>
      <c r="Q2030" s="3">
        <f>SUM(Exportaciones_FOB_frutas[[#This Row],[Enero]:[Diciembre]])</f>
        <v>1106018.22</v>
      </c>
      <c r="R2030" t="s">
        <v>236</v>
      </c>
      <c r="S2030">
        <v>2019</v>
      </c>
    </row>
    <row r="2031" spans="1:19" x14ac:dyDescent="0.35">
      <c r="A2031" s="3" t="str">
        <f>+_xlfn.CONCAT(Exportaciones_FOB_frutas[[#This Row],[País]],Exportaciones_FOB_frutas[[#This Row],[Detalle]],Exportaciones_FOB_frutas[[#This Row],[Año]])</f>
        <v>AustriaResto frutas y frutos 2019</v>
      </c>
      <c r="B2031" s="1" t="s">
        <v>36</v>
      </c>
      <c r="C2031" s="1" t="s">
        <v>4</v>
      </c>
      <c r="D2031" s="1" t="s">
        <v>16</v>
      </c>
      <c r="E2031" s="3">
        <v>80746.789999999994</v>
      </c>
      <c r="F2031" s="3">
        <v>0</v>
      </c>
      <c r="G2031" s="3">
        <v>0</v>
      </c>
      <c r="H2031" s="3">
        <v>0</v>
      </c>
      <c r="I2031" s="3">
        <v>16806</v>
      </c>
      <c r="J2031" s="3">
        <v>0</v>
      </c>
      <c r="K2031" s="3">
        <v>0</v>
      </c>
      <c r="L2031" s="3">
        <v>39584.019999999997</v>
      </c>
      <c r="M2031" s="3">
        <v>0</v>
      </c>
      <c r="N2031" s="3">
        <v>0</v>
      </c>
      <c r="O2031" s="3">
        <v>79870</v>
      </c>
      <c r="P2031" s="3">
        <v>0</v>
      </c>
      <c r="Q2031" s="3">
        <f>SUM(Exportaciones_FOB_frutas[[#This Row],[Enero]:[Diciembre]])</f>
        <v>217006.81</v>
      </c>
      <c r="R2031" t="s">
        <v>236</v>
      </c>
      <c r="S2031">
        <v>2019</v>
      </c>
    </row>
    <row r="2032" spans="1:19" x14ac:dyDescent="0.35">
      <c r="A2032" s="3" t="str">
        <f>+_xlfn.CONCAT(Exportaciones_FOB_frutas[[#This Row],[País]],Exportaciones_FOB_frutas[[#This Row],[Detalle]],Exportaciones_FOB_frutas[[#This Row],[Año]])</f>
        <v>PoloniaResto frutas y frutos 2019</v>
      </c>
      <c r="B2032" s="2" t="s">
        <v>151</v>
      </c>
      <c r="C2032" s="2" t="s">
        <v>4</v>
      </c>
      <c r="D2032" s="2" t="s">
        <v>16</v>
      </c>
      <c r="E2032" s="3">
        <v>0</v>
      </c>
      <c r="F2032" s="3">
        <v>97446</v>
      </c>
      <c r="G2032" s="3">
        <v>213550</v>
      </c>
      <c r="H2032" s="3">
        <v>334301.87</v>
      </c>
      <c r="I2032" s="3">
        <v>303876.05</v>
      </c>
      <c r="J2032" s="3">
        <v>11025</v>
      </c>
      <c r="K2032" s="3">
        <v>400400</v>
      </c>
      <c r="L2032" s="3">
        <v>145771.04999999999</v>
      </c>
      <c r="M2032" s="3">
        <v>49300</v>
      </c>
      <c r="N2032" s="3">
        <v>53679.4</v>
      </c>
      <c r="O2032" s="3">
        <v>0</v>
      </c>
      <c r="P2032" s="3">
        <v>0</v>
      </c>
      <c r="Q2032" s="3">
        <f>SUM(Exportaciones_FOB_frutas[[#This Row],[Enero]:[Diciembre]])</f>
        <v>1609349.3699999999</v>
      </c>
      <c r="R2032" t="s">
        <v>236</v>
      </c>
      <c r="S2032">
        <v>2019</v>
      </c>
    </row>
    <row r="2033" spans="1:19" x14ac:dyDescent="0.35">
      <c r="A2033" s="3" t="str">
        <f>+_xlfn.CONCAT(Exportaciones_FOB_frutas[[#This Row],[País]],Exportaciones_FOB_frutas[[#This Row],[Detalle]],Exportaciones_FOB_frutas[[#This Row],[Año]])</f>
        <v>Nueva ZelandiaResto frutas y frutos 2019</v>
      </c>
      <c r="B2033" s="2" t="s">
        <v>142</v>
      </c>
      <c r="C2033" s="2" t="s">
        <v>4</v>
      </c>
      <c r="D2033" s="2" t="s">
        <v>16</v>
      </c>
      <c r="E2033" s="3">
        <v>568143.37000000011</v>
      </c>
      <c r="F2033" s="3">
        <v>357475.21</v>
      </c>
      <c r="G2033" s="3">
        <v>429311.71</v>
      </c>
      <c r="H2033" s="3">
        <v>418483.61</v>
      </c>
      <c r="I2033" s="3">
        <v>508642.25</v>
      </c>
      <c r="J2033" s="3">
        <v>331079.16000000009</v>
      </c>
      <c r="K2033" s="3">
        <v>595147.13</v>
      </c>
      <c r="L2033" s="3">
        <v>807592.95</v>
      </c>
      <c r="M2033" s="3">
        <v>544807.64999999991</v>
      </c>
      <c r="N2033" s="3">
        <v>328426.51999999996</v>
      </c>
      <c r="O2033" s="3">
        <v>459833.29</v>
      </c>
      <c r="P2033" s="3">
        <v>374958.23</v>
      </c>
      <c r="Q2033" s="3">
        <f>SUM(Exportaciones_FOB_frutas[[#This Row],[Enero]:[Diciembre]])</f>
        <v>5723901.0799999982</v>
      </c>
      <c r="R2033" t="s">
        <v>236</v>
      </c>
      <c r="S2033">
        <v>2019</v>
      </c>
    </row>
    <row r="2034" spans="1:19" x14ac:dyDescent="0.35">
      <c r="A2034" s="3" t="str">
        <f>+_xlfn.CONCAT(Exportaciones_FOB_frutas[[#This Row],[País]],Exportaciones_FOB_frutas[[#This Row],[Detalle]],Exportaciones_FOB_frutas[[#This Row],[Año]])</f>
        <v>Puerto RicoResto frutas y frutos 2019</v>
      </c>
      <c r="B2034" s="2" t="s">
        <v>153</v>
      </c>
      <c r="C2034" s="2" t="s">
        <v>4</v>
      </c>
      <c r="D2034" s="2" t="s">
        <v>16</v>
      </c>
      <c r="E2034" s="3">
        <v>299186.13</v>
      </c>
      <c r="F2034" s="3">
        <v>198167.77000000002</v>
      </c>
      <c r="G2034" s="3">
        <v>218852.86000000002</v>
      </c>
      <c r="H2034" s="3">
        <v>140268.99</v>
      </c>
      <c r="I2034" s="3">
        <v>322143.33999999997</v>
      </c>
      <c r="J2034" s="3">
        <v>217105.75000000003</v>
      </c>
      <c r="K2034" s="3">
        <v>284838.17</v>
      </c>
      <c r="L2034" s="3">
        <v>289784.69</v>
      </c>
      <c r="M2034" s="3">
        <v>94060.27</v>
      </c>
      <c r="N2034" s="3">
        <v>171801.24</v>
      </c>
      <c r="O2034" s="3">
        <v>0</v>
      </c>
      <c r="P2034" s="3">
        <v>138882.07999999999</v>
      </c>
      <c r="Q2034" s="3">
        <f>SUM(Exportaciones_FOB_frutas[[#This Row],[Enero]:[Diciembre]])</f>
        <v>2375091.29</v>
      </c>
      <c r="R2034" t="s">
        <v>236</v>
      </c>
      <c r="S2034">
        <v>2019</v>
      </c>
    </row>
    <row r="2035" spans="1:19" x14ac:dyDescent="0.35">
      <c r="A2035" s="3" t="str">
        <f>+_xlfn.CONCAT(Exportaciones_FOB_frutas[[#This Row],[País]],Exportaciones_FOB_frutas[[#This Row],[Detalle]],Exportaciones_FOB_frutas[[#This Row],[Año]])</f>
        <v>SingapurResto frutas y frutos 2019</v>
      </c>
      <c r="B2035" s="2" t="s">
        <v>170</v>
      </c>
      <c r="C2035" s="2" t="s">
        <v>4</v>
      </c>
      <c r="D2035" s="2" t="s">
        <v>16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43968.01</v>
      </c>
      <c r="N2035" s="3">
        <v>0</v>
      </c>
      <c r="O2035" s="3">
        <v>0</v>
      </c>
      <c r="P2035" s="3">
        <v>0</v>
      </c>
      <c r="Q2035" s="3">
        <f>SUM(Exportaciones_FOB_frutas[[#This Row],[Enero]:[Diciembre]])</f>
        <v>43968.01</v>
      </c>
      <c r="R2035" t="s">
        <v>236</v>
      </c>
      <c r="S2035">
        <v>2019</v>
      </c>
    </row>
    <row r="2036" spans="1:19" x14ac:dyDescent="0.35">
      <c r="A2036" s="3" t="str">
        <f>+_xlfn.CONCAT(Exportaciones_FOB_frutas[[#This Row],[País]],Exportaciones_FOB_frutas[[#This Row],[Detalle]],Exportaciones_FOB_frutas[[#This Row],[Año]])</f>
        <v>República DominicanaResto frutas y frutos 2019</v>
      </c>
      <c r="B2036" s="2" t="s">
        <v>158</v>
      </c>
      <c r="C2036" s="2" t="s">
        <v>4</v>
      </c>
      <c r="D2036" s="2" t="s">
        <v>16</v>
      </c>
      <c r="E2036" s="3">
        <v>14231.4</v>
      </c>
      <c r="F2036" s="3">
        <v>40763.880000000005</v>
      </c>
      <c r="G2036" s="3">
        <v>33501.439999999995</v>
      </c>
      <c r="H2036" s="3">
        <v>53344.7</v>
      </c>
      <c r="I2036" s="3">
        <v>57730</v>
      </c>
      <c r="J2036" s="3">
        <v>34267.839999999997</v>
      </c>
      <c r="K2036" s="3">
        <v>246479.42</v>
      </c>
      <c r="L2036" s="3">
        <v>220087.51</v>
      </c>
      <c r="M2036" s="3">
        <v>257910.78999999998</v>
      </c>
      <c r="N2036" s="3">
        <v>99870.62999999999</v>
      </c>
      <c r="O2036" s="3">
        <v>10572.8</v>
      </c>
      <c r="P2036" s="3">
        <v>0</v>
      </c>
      <c r="Q2036" s="3">
        <f>SUM(Exportaciones_FOB_frutas[[#This Row],[Enero]:[Diciembre]])</f>
        <v>1068760.4099999999</v>
      </c>
      <c r="R2036" t="s">
        <v>236</v>
      </c>
      <c r="S2036">
        <v>2019</v>
      </c>
    </row>
    <row r="2037" spans="1:19" x14ac:dyDescent="0.35">
      <c r="A2037" s="3" t="str">
        <f>+_xlfn.CONCAT(Exportaciones_FOB_frutas[[#This Row],[País]],Exportaciones_FOB_frutas[[#This Row],[Detalle]],Exportaciones_FOB_frutas[[#This Row],[Año]])</f>
        <v>VenezuelaResto frutas y frutos 2019</v>
      </c>
      <c r="B2037" s="1" t="s">
        <v>194</v>
      </c>
      <c r="C2037" s="1" t="s">
        <v>4</v>
      </c>
      <c r="D2037" s="1" t="s">
        <v>16</v>
      </c>
      <c r="E2037" s="3">
        <v>0</v>
      </c>
      <c r="F2037" s="3">
        <v>0</v>
      </c>
      <c r="G2037" s="3">
        <v>30257.89</v>
      </c>
      <c r="H2037" s="3">
        <v>38593.599999999999</v>
      </c>
      <c r="I2037" s="3">
        <v>0</v>
      </c>
      <c r="J2037" s="3">
        <v>12317.57</v>
      </c>
      <c r="K2037" s="3">
        <v>43712</v>
      </c>
      <c r="L2037" s="3">
        <v>66751.989999999991</v>
      </c>
      <c r="M2037" s="3">
        <v>57629</v>
      </c>
      <c r="N2037" s="3">
        <v>141914.98000000001</v>
      </c>
      <c r="O2037" s="3">
        <v>86400</v>
      </c>
      <c r="P2037" s="3">
        <v>12754.67</v>
      </c>
      <c r="Q2037" s="3">
        <f>SUM(Exportaciones_FOB_frutas[[#This Row],[Enero]:[Diciembre]])</f>
        <v>490331.7</v>
      </c>
      <c r="R2037" t="s">
        <v>236</v>
      </c>
      <c r="S2037">
        <v>2019</v>
      </c>
    </row>
    <row r="2038" spans="1:19" x14ac:dyDescent="0.35">
      <c r="A2038" s="3" t="str">
        <f>+_xlfn.CONCAT(Exportaciones_FOB_frutas[[#This Row],[País]],Exportaciones_FOB_frutas[[#This Row],[Detalle]],Exportaciones_FOB_frutas[[#This Row],[Año]])</f>
        <v>GreciaResto frutas y frutos 2019</v>
      </c>
      <c r="B2038" s="2" t="s">
        <v>85</v>
      </c>
      <c r="C2038" s="2" t="s">
        <v>4</v>
      </c>
      <c r="D2038" s="2" t="s">
        <v>16</v>
      </c>
      <c r="E2038" s="3">
        <v>0</v>
      </c>
      <c r="F2038" s="3">
        <v>0</v>
      </c>
      <c r="G2038" s="3">
        <v>61025.68</v>
      </c>
      <c r="H2038" s="3">
        <v>46551.75</v>
      </c>
      <c r="I2038" s="3">
        <v>14749.02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f>SUM(Exportaciones_FOB_frutas[[#This Row],[Enero]:[Diciembre]])</f>
        <v>122326.45</v>
      </c>
      <c r="R2038" t="s">
        <v>236</v>
      </c>
      <c r="S2038">
        <v>2019</v>
      </c>
    </row>
    <row r="2039" spans="1:19" x14ac:dyDescent="0.35">
      <c r="A2039" s="3" t="str">
        <f>+_xlfn.CONCAT(Exportaciones_FOB_frutas[[#This Row],[País]],Exportaciones_FOB_frutas[[#This Row],[Detalle]],Exportaciones_FOB_frutas[[#This Row],[Año]])</f>
        <v>PortugalResto frutas y frutos 2019</v>
      </c>
      <c r="B2039" s="2" t="s">
        <v>152</v>
      </c>
      <c r="C2039" s="2" t="s">
        <v>4</v>
      </c>
      <c r="D2039" s="2" t="s">
        <v>16</v>
      </c>
      <c r="E2039" s="3">
        <v>126293.24</v>
      </c>
      <c r="F2039" s="3">
        <v>159272.44</v>
      </c>
      <c r="G2039" s="3">
        <v>235673.8</v>
      </c>
      <c r="H2039" s="3">
        <v>203371.56</v>
      </c>
      <c r="I2039" s="3">
        <v>295955.61</v>
      </c>
      <c r="J2039" s="3">
        <v>419575.76</v>
      </c>
      <c r="K2039" s="3">
        <v>154162.06</v>
      </c>
      <c r="L2039" s="3">
        <v>0</v>
      </c>
      <c r="M2039" s="3">
        <v>153538.27000000002</v>
      </c>
      <c r="N2039" s="3">
        <v>0</v>
      </c>
      <c r="O2039" s="3">
        <v>69810.8</v>
      </c>
      <c r="P2039" s="3">
        <v>69810.8</v>
      </c>
      <c r="Q2039" s="3">
        <f>SUM(Exportaciones_FOB_frutas[[#This Row],[Enero]:[Diciembre]])</f>
        <v>1887464.3400000003</v>
      </c>
      <c r="R2039" t="s">
        <v>236</v>
      </c>
      <c r="S2039">
        <v>2019</v>
      </c>
    </row>
    <row r="2040" spans="1:19" x14ac:dyDescent="0.35">
      <c r="A2040" s="3" t="str">
        <f>+_xlfn.CONCAT(Exportaciones_FOB_frutas[[#This Row],[País]],Exportaciones_FOB_frutas[[#This Row],[Detalle]],Exportaciones_FOB_frutas[[#This Row],[Año]])</f>
        <v>CubaResto frutas y frutos 2019</v>
      </c>
      <c r="B2040" s="2" t="s">
        <v>64</v>
      </c>
      <c r="C2040" s="2" t="s">
        <v>4</v>
      </c>
      <c r="D2040" s="2" t="s">
        <v>16</v>
      </c>
      <c r="E2040" s="3">
        <v>0</v>
      </c>
      <c r="F2040" s="3">
        <v>0</v>
      </c>
      <c r="G2040" s="3">
        <v>28244</v>
      </c>
      <c r="H2040" s="3">
        <v>0</v>
      </c>
      <c r="I2040" s="3">
        <v>0</v>
      </c>
      <c r="J2040" s="3">
        <v>0</v>
      </c>
      <c r="K2040" s="3">
        <v>28800</v>
      </c>
      <c r="L2040" s="3">
        <v>86400</v>
      </c>
      <c r="M2040" s="3">
        <v>57600</v>
      </c>
      <c r="N2040" s="3">
        <v>0</v>
      </c>
      <c r="O2040" s="3">
        <v>0</v>
      </c>
      <c r="P2040" s="3">
        <v>0</v>
      </c>
      <c r="Q2040" s="3">
        <f>SUM(Exportaciones_FOB_frutas[[#This Row],[Enero]:[Diciembre]])</f>
        <v>201044</v>
      </c>
      <c r="R2040" t="s">
        <v>236</v>
      </c>
      <c r="S2040">
        <v>2019</v>
      </c>
    </row>
    <row r="2041" spans="1:19" x14ac:dyDescent="0.35">
      <c r="A2041" s="3" t="str">
        <f>+_xlfn.CONCAT(Exportaciones_FOB_frutas[[#This Row],[País]],Exportaciones_FOB_frutas[[#This Row],[Detalle]],Exportaciones_FOB_frutas[[#This Row],[Año]])</f>
        <v>HondurasResto frutas y frutos 2019</v>
      </c>
      <c r="B2041" s="2" t="s">
        <v>93</v>
      </c>
      <c r="C2041" s="2" t="s">
        <v>4</v>
      </c>
      <c r="D2041" s="2" t="s">
        <v>16</v>
      </c>
      <c r="E2041" s="3">
        <v>16392.72</v>
      </c>
      <c r="F2041" s="3">
        <v>44482.95</v>
      </c>
      <c r="G2041" s="3">
        <v>128857.83</v>
      </c>
      <c r="H2041" s="3">
        <v>60201.599999999999</v>
      </c>
      <c r="I2041" s="3">
        <v>54768</v>
      </c>
      <c r="J2041" s="3">
        <v>56160</v>
      </c>
      <c r="K2041" s="3">
        <v>33200</v>
      </c>
      <c r="L2041" s="3">
        <v>0</v>
      </c>
      <c r="M2041" s="3">
        <v>0</v>
      </c>
      <c r="N2041" s="3">
        <v>0</v>
      </c>
      <c r="O2041" s="3">
        <v>0</v>
      </c>
      <c r="P2041" s="3">
        <v>8289.6</v>
      </c>
      <c r="Q2041" s="3">
        <f>SUM(Exportaciones_FOB_frutas[[#This Row],[Enero]:[Diciembre]])</f>
        <v>402352.69999999995</v>
      </c>
      <c r="R2041" t="s">
        <v>236</v>
      </c>
      <c r="S2041">
        <v>2019</v>
      </c>
    </row>
    <row r="2042" spans="1:19" x14ac:dyDescent="0.35">
      <c r="A2042" s="3" t="str">
        <f>+_xlfn.CONCAT(Exportaciones_FOB_frutas[[#This Row],[País]],Exportaciones_FOB_frutas[[#This Row],[Detalle]],Exportaciones_FOB_frutas[[#This Row],[Año]])</f>
        <v>NicaraguaResto frutas y frutos 2019</v>
      </c>
      <c r="B2042" s="1" t="s">
        <v>138</v>
      </c>
      <c r="C2042" s="1" t="s">
        <v>4</v>
      </c>
      <c r="D2042" s="1" t="s">
        <v>16</v>
      </c>
      <c r="E2042" s="3">
        <v>2992.87</v>
      </c>
      <c r="F2042" s="3">
        <v>2250.41</v>
      </c>
      <c r="G2042" s="3">
        <v>1280</v>
      </c>
      <c r="H2042" s="3">
        <v>4019.2</v>
      </c>
      <c r="I2042" s="3">
        <v>4672</v>
      </c>
      <c r="J2042" s="3">
        <v>2304</v>
      </c>
      <c r="K2042" s="3">
        <v>7648</v>
      </c>
      <c r="L2042" s="3">
        <v>6528</v>
      </c>
      <c r="M2042" s="3">
        <v>3744.05</v>
      </c>
      <c r="N2042" s="3">
        <v>0</v>
      </c>
      <c r="O2042" s="3">
        <v>0</v>
      </c>
      <c r="P2042" s="3">
        <v>0</v>
      </c>
      <c r="Q2042" s="3">
        <f>SUM(Exportaciones_FOB_frutas[[#This Row],[Enero]:[Diciembre]])</f>
        <v>35438.53</v>
      </c>
      <c r="R2042" t="s">
        <v>236</v>
      </c>
      <c r="S2042">
        <v>2019</v>
      </c>
    </row>
    <row r="2043" spans="1:19" x14ac:dyDescent="0.35">
      <c r="A2043" s="3" t="str">
        <f>+_xlfn.CONCAT(Exportaciones_FOB_frutas[[#This Row],[País]],Exportaciones_FOB_frutas[[#This Row],[Detalle]],Exportaciones_FOB_frutas[[#This Row],[Año]])</f>
        <v>EgiptoResto frutas y frutos 2019</v>
      </c>
      <c r="B2043" s="2" t="s">
        <v>69</v>
      </c>
      <c r="C2043" s="2" t="s">
        <v>4</v>
      </c>
      <c r="D2043" s="2" t="s">
        <v>16</v>
      </c>
      <c r="E2043" s="3">
        <v>0</v>
      </c>
      <c r="F2043" s="3">
        <v>27095.040000000001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f>SUM(Exportaciones_FOB_frutas[[#This Row],[Enero]:[Diciembre]])</f>
        <v>27095.040000000001</v>
      </c>
      <c r="R2043" t="s">
        <v>236</v>
      </c>
      <c r="S2043">
        <v>2019</v>
      </c>
    </row>
    <row r="2044" spans="1:19" x14ac:dyDescent="0.35">
      <c r="A2044" s="3" t="str">
        <f>+_xlfn.CONCAT(Exportaciones_FOB_frutas[[#This Row],[País]],Exportaciones_FOB_frutas[[#This Row],[Detalle]],Exportaciones_FOB_frutas[[#This Row],[Año]])</f>
        <v>UcraniaResto frutas y frutos 2019</v>
      </c>
      <c r="B2044" s="1" t="s">
        <v>191</v>
      </c>
      <c r="C2044" s="1" t="s">
        <v>4</v>
      </c>
      <c r="D2044" s="1" t="s">
        <v>16</v>
      </c>
      <c r="E2044" s="3">
        <v>0</v>
      </c>
      <c r="F2044" s="3">
        <v>0</v>
      </c>
      <c r="G2044" s="3">
        <v>64410</v>
      </c>
      <c r="H2044" s="3">
        <v>0</v>
      </c>
      <c r="I2044" s="3">
        <v>12693.11</v>
      </c>
      <c r="J2044" s="3">
        <v>128820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f>SUM(Exportaciones_FOB_frutas[[#This Row],[Enero]:[Diciembre]])</f>
        <v>205923.11</v>
      </c>
      <c r="R2044" t="s">
        <v>236</v>
      </c>
      <c r="S2044">
        <v>2019</v>
      </c>
    </row>
    <row r="2045" spans="1:19" x14ac:dyDescent="0.35">
      <c r="A2045" s="3" t="str">
        <f>+_xlfn.CONCAT(Exportaciones_FOB_frutas[[#This Row],[País]],Exportaciones_FOB_frutas[[#This Row],[Detalle]],Exportaciones_FOB_frutas[[#This Row],[Año]])</f>
        <v>LituaniaResto frutas y frutos 2019</v>
      </c>
      <c r="B2045" s="2" t="s">
        <v>121</v>
      </c>
      <c r="C2045" s="2" t="s">
        <v>4</v>
      </c>
      <c r="D2045" s="2" t="s">
        <v>16</v>
      </c>
      <c r="E2045" s="3">
        <v>20020.03</v>
      </c>
      <c r="F2045" s="3">
        <v>36066.959999999999</v>
      </c>
      <c r="G2045" s="3">
        <v>0</v>
      </c>
      <c r="H2045" s="3">
        <v>0</v>
      </c>
      <c r="I2045" s="3">
        <v>152679.5</v>
      </c>
      <c r="J2045" s="3">
        <v>0</v>
      </c>
      <c r="K2045" s="3">
        <v>119633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f>SUM(Exportaciones_FOB_frutas[[#This Row],[Enero]:[Diciembre]])</f>
        <v>328399.49</v>
      </c>
      <c r="R2045" t="s">
        <v>236</v>
      </c>
      <c r="S2045">
        <v>2019</v>
      </c>
    </row>
    <row r="2046" spans="1:19" x14ac:dyDescent="0.35">
      <c r="A2046" s="3" t="str">
        <f>+_xlfn.CONCAT(Exportaciones_FOB_frutas[[#This Row],[País]],Exportaciones_FOB_frutas[[#This Row],[Detalle]],Exportaciones_FOB_frutas[[#This Row],[Año]])</f>
        <v>JamaicaResto frutas y frutos 2019</v>
      </c>
      <c r="B2046" s="1" t="s">
        <v>109</v>
      </c>
      <c r="C2046" s="1" t="s">
        <v>4</v>
      </c>
      <c r="D2046" s="1" t="s">
        <v>16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34120.85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f>SUM(Exportaciones_FOB_frutas[[#This Row],[Enero]:[Diciembre]])</f>
        <v>34120.85</v>
      </c>
      <c r="R2046" t="s">
        <v>236</v>
      </c>
      <c r="S2046">
        <v>2019</v>
      </c>
    </row>
    <row r="2047" spans="1:19" x14ac:dyDescent="0.35">
      <c r="A2047" s="3" t="str">
        <f>+_xlfn.CONCAT(Exportaciones_FOB_frutas[[#This Row],[País]],Exportaciones_FOB_frutas[[#This Row],[Detalle]],Exportaciones_FOB_frutas[[#This Row],[Año]])</f>
        <v>LetoniaResto frutas y frutos 2019</v>
      </c>
      <c r="B2047" s="2" t="s">
        <v>117</v>
      </c>
      <c r="C2047" s="2" t="s">
        <v>4</v>
      </c>
      <c r="D2047" s="2" t="s">
        <v>16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160147</v>
      </c>
      <c r="K2047" s="3">
        <v>118304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f>SUM(Exportaciones_FOB_frutas[[#This Row],[Enero]:[Diciembre]])</f>
        <v>278451</v>
      </c>
      <c r="R2047" t="s">
        <v>236</v>
      </c>
      <c r="S2047">
        <v>2019</v>
      </c>
    </row>
    <row r="2048" spans="1:19" x14ac:dyDescent="0.35">
      <c r="A2048" s="3" t="str">
        <f>+_xlfn.CONCAT(Exportaciones_FOB_frutas[[#This Row],[País]],Exportaciones_FOB_frutas[[#This Row],[Detalle]],Exportaciones_FOB_frutas[[#This Row],[Año]])</f>
        <v>BahreinResto frutas y frutos 2019</v>
      </c>
      <c r="B2048" s="2" t="s">
        <v>39</v>
      </c>
      <c r="C2048" s="2" t="s">
        <v>4</v>
      </c>
      <c r="D2048" s="2" t="s">
        <v>16</v>
      </c>
      <c r="E2048" s="3">
        <v>0</v>
      </c>
      <c r="F2048" s="3">
        <v>26070</v>
      </c>
      <c r="G2048" s="3">
        <v>25740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f>SUM(Exportaciones_FOB_frutas[[#This Row],[Enero]:[Diciembre]])</f>
        <v>51810</v>
      </c>
      <c r="R2048" t="s">
        <v>236</v>
      </c>
      <c r="S2048">
        <v>2019</v>
      </c>
    </row>
    <row r="2049" spans="1:19" x14ac:dyDescent="0.35">
      <c r="A2049" s="3" t="str">
        <f>+_xlfn.CONCAT(Exportaciones_FOB_frutas[[#This Row],[País]],Exportaciones_FOB_frutas[[#This Row],[Detalle]],Exportaciones_FOB_frutas[[#This Row],[Año]])</f>
        <v>QatarResto frutas y frutos 2019</v>
      </c>
      <c r="B2049" s="2" t="s">
        <v>154</v>
      </c>
      <c r="C2049" s="2" t="s">
        <v>4</v>
      </c>
      <c r="D2049" s="2" t="s">
        <v>16</v>
      </c>
      <c r="E2049" s="3">
        <v>0</v>
      </c>
      <c r="F2049" s="3">
        <v>75653.63</v>
      </c>
      <c r="G2049" s="3">
        <v>28758.560000000001</v>
      </c>
      <c r="H2049" s="3">
        <v>25200</v>
      </c>
      <c r="I2049" s="3">
        <v>0</v>
      </c>
      <c r="J2049" s="3">
        <v>0</v>
      </c>
      <c r="K2049" s="3">
        <v>40137.199999999997</v>
      </c>
      <c r="L2049" s="3">
        <v>43806.239999999998</v>
      </c>
      <c r="M2049" s="3">
        <v>0</v>
      </c>
      <c r="N2049" s="3">
        <v>0</v>
      </c>
      <c r="O2049" s="3">
        <v>0</v>
      </c>
      <c r="P2049" s="3">
        <v>0</v>
      </c>
      <c r="Q2049" s="3">
        <f>SUM(Exportaciones_FOB_frutas[[#This Row],[Enero]:[Diciembre]])</f>
        <v>213555.63</v>
      </c>
      <c r="R2049" t="s">
        <v>236</v>
      </c>
      <c r="S2049">
        <v>2019</v>
      </c>
    </row>
    <row r="2050" spans="1:19" x14ac:dyDescent="0.35">
      <c r="A2050" s="3" t="str">
        <f>+_xlfn.CONCAT(Exportaciones_FOB_frutas[[#This Row],[País]],Exportaciones_FOB_frutas[[#This Row],[Detalle]],Exportaciones_FOB_frutas[[#This Row],[Año]])</f>
        <v>OmánResto frutas y frutos 2019</v>
      </c>
      <c r="B2050" s="2" t="s">
        <v>143</v>
      </c>
      <c r="C2050" s="2" t="s">
        <v>4</v>
      </c>
      <c r="D2050" s="2" t="s">
        <v>16</v>
      </c>
      <c r="E2050" s="3">
        <v>0</v>
      </c>
      <c r="F2050" s="3">
        <v>27216.400000000001</v>
      </c>
      <c r="G2050" s="3">
        <v>27449.45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f>SUM(Exportaciones_FOB_frutas[[#This Row],[Enero]:[Diciembre]])</f>
        <v>54665.850000000006</v>
      </c>
      <c r="R2050" t="s">
        <v>236</v>
      </c>
      <c r="S2050">
        <v>2019</v>
      </c>
    </row>
    <row r="2051" spans="1:19" x14ac:dyDescent="0.35">
      <c r="A2051" s="3" t="str">
        <f>+_xlfn.CONCAT(Exportaciones_FOB_frutas[[#This Row],[País]],Exportaciones_FOB_frutas[[#This Row],[Detalle]],Exportaciones_FOB_frutas[[#This Row],[Año]])</f>
        <v>LibanoResto frutas y frutos 2019</v>
      </c>
      <c r="B2051" s="2" t="s">
        <v>118</v>
      </c>
      <c r="C2051" s="2" t="s">
        <v>4</v>
      </c>
      <c r="D2051" s="2" t="s">
        <v>16</v>
      </c>
      <c r="E2051" s="3">
        <v>35409.4</v>
      </c>
      <c r="F2051" s="3">
        <v>179326.02</v>
      </c>
      <c r="G2051" s="3">
        <v>15368.89</v>
      </c>
      <c r="H2051" s="3">
        <v>0</v>
      </c>
      <c r="I2051" s="3">
        <v>26295.08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f>SUM(Exportaciones_FOB_frutas[[#This Row],[Enero]:[Diciembre]])</f>
        <v>256399.39</v>
      </c>
      <c r="R2051" t="s">
        <v>236</v>
      </c>
      <c r="S2051">
        <v>2019</v>
      </c>
    </row>
    <row r="2052" spans="1:19" x14ac:dyDescent="0.35">
      <c r="A2052" s="3" t="str">
        <f>+_xlfn.CONCAT(Exportaciones_FOB_frutas[[#This Row],[País]],Exportaciones_FOB_frutas[[#This Row],[Detalle]],Exportaciones_FOB_frutas[[#This Row],[Año]])</f>
        <v>KuwaitResto frutas y frutos 2019</v>
      </c>
      <c r="B2052" s="1" t="s">
        <v>115</v>
      </c>
      <c r="C2052" s="1" t="s">
        <v>4</v>
      </c>
      <c r="D2052" s="1" t="s">
        <v>16</v>
      </c>
      <c r="E2052" s="3">
        <v>0</v>
      </c>
      <c r="F2052" s="3">
        <v>61399.98</v>
      </c>
      <c r="G2052" s="3">
        <v>0</v>
      </c>
      <c r="H2052" s="3">
        <v>0</v>
      </c>
      <c r="I2052" s="3">
        <v>0</v>
      </c>
      <c r="J2052" s="3">
        <v>33714</v>
      </c>
      <c r="K2052" s="3">
        <v>266287.11</v>
      </c>
      <c r="L2052" s="3">
        <v>0</v>
      </c>
      <c r="M2052" s="3">
        <v>0</v>
      </c>
      <c r="N2052" s="3">
        <v>0</v>
      </c>
      <c r="O2052" s="3">
        <v>26699.040000000001</v>
      </c>
      <c r="P2052" s="3">
        <v>0</v>
      </c>
      <c r="Q2052" s="3">
        <f>SUM(Exportaciones_FOB_frutas[[#This Row],[Enero]:[Diciembre]])</f>
        <v>388100.12999999995</v>
      </c>
      <c r="R2052" t="s">
        <v>236</v>
      </c>
      <c r="S2052">
        <v>2019</v>
      </c>
    </row>
    <row r="2053" spans="1:19" x14ac:dyDescent="0.35">
      <c r="A2053" s="3" t="str">
        <f>+_xlfn.CONCAT(Exportaciones_FOB_frutas[[#This Row],[País]],Exportaciones_FOB_frutas[[#This Row],[Detalle]],Exportaciones_FOB_frutas[[#This Row],[Año]])</f>
        <v>BelarusResto frutas y frutos 2019</v>
      </c>
      <c r="B2053" s="2" t="s">
        <v>42</v>
      </c>
      <c r="C2053" s="2" t="s">
        <v>4</v>
      </c>
      <c r="D2053" s="2" t="s">
        <v>16</v>
      </c>
      <c r="E2053" s="3">
        <v>0</v>
      </c>
      <c r="F2053" s="3">
        <v>163066.65</v>
      </c>
      <c r="G2053" s="3">
        <v>0</v>
      </c>
      <c r="H2053" s="3">
        <v>114032</v>
      </c>
      <c r="I2053" s="3">
        <v>0</v>
      </c>
      <c r="J2053" s="3">
        <v>181163</v>
      </c>
      <c r="K2053" s="3">
        <v>0</v>
      </c>
      <c r="L2053" s="3">
        <v>0</v>
      </c>
      <c r="M2053" s="3">
        <v>186854</v>
      </c>
      <c r="N2053" s="3">
        <v>0</v>
      </c>
      <c r="O2053" s="3">
        <v>0</v>
      </c>
      <c r="P2053" s="3">
        <v>131958</v>
      </c>
      <c r="Q2053" s="3">
        <f>SUM(Exportaciones_FOB_frutas[[#This Row],[Enero]:[Diciembre]])</f>
        <v>777073.65</v>
      </c>
      <c r="R2053" t="s">
        <v>236</v>
      </c>
      <c r="S2053">
        <v>2019</v>
      </c>
    </row>
    <row r="2054" spans="1:19" x14ac:dyDescent="0.35">
      <c r="A2054" s="3" t="str">
        <f>+_xlfn.CONCAT(Exportaciones_FOB_frutas[[#This Row],[País]],Exportaciones_FOB_frutas[[#This Row],[Detalle]],Exportaciones_FOB_frutas[[#This Row],[Año]])</f>
        <v>RumaniaResto frutas y frutos 2019</v>
      </c>
      <c r="B2054" s="2" t="s">
        <v>160</v>
      </c>
      <c r="C2054" s="2" t="s">
        <v>4</v>
      </c>
      <c r="D2054" s="2" t="s">
        <v>16</v>
      </c>
      <c r="E2054" s="3">
        <v>0</v>
      </c>
      <c r="F2054" s="3">
        <v>0</v>
      </c>
      <c r="G2054" s="3">
        <v>50016</v>
      </c>
      <c r="H2054" s="3">
        <v>134259.56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f>SUM(Exportaciones_FOB_frutas[[#This Row],[Enero]:[Diciembre]])</f>
        <v>184275.56</v>
      </c>
      <c r="R2054" t="s">
        <v>236</v>
      </c>
      <c r="S2054">
        <v>2019</v>
      </c>
    </row>
    <row r="2055" spans="1:19" x14ac:dyDescent="0.35">
      <c r="A2055" s="3" t="str">
        <f>+_xlfn.CONCAT(Exportaciones_FOB_frutas[[#This Row],[País]],Exportaciones_FOB_frutas[[#This Row],[Detalle]],Exportaciones_FOB_frutas[[#This Row],[Año]])</f>
        <v>JordaniaResto frutas y frutos 2019</v>
      </c>
      <c r="B2055" s="2" t="s">
        <v>111</v>
      </c>
      <c r="C2055" s="2" t="s">
        <v>4</v>
      </c>
      <c r="D2055" s="2" t="s">
        <v>16</v>
      </c>
      <c r="E2055" s="3">
        <v>0</v>
      </c>
      <c r="F2055" s="3">
        <v>148663.93</v>
      </c>
      <c r="G2055" s="3">
        <v>36426.959999999999</v>
      </c>
      <c r="H2055" s="3">
        <v>28059.360000000001</v>
      </c>
      <c r="I2055" s="3">
        <v>82338.8</v>
      </c>
      <c r="J2055" s="3">
        <v>55530.720000000001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f>SUM(Exportaciones_FOB_frutas[[#This Row],[Enero]:[Diciembre]])</f>
        <v>351019.77</v>
      </c>
      <c r="R2055" t="s">
        <v>236</v>
      </c>
      <c r="S2055">
        <v>2019</v>
      </c>
    </row>
    <row r="2056" spans="1:19" x14ac:dyDescent="0.35">
      <c r="A2056" s="3" t="str">
        <f>+_xlfn.CONCAT(Exportaciones_FOB_frutas[[#This Row],[País]],Exportaciones_FOB_frutas[[#This Row],[Detalle]],Exportaciones_FOB_frutas[[#This Row],[Año]])</f>
        <v>KazajstánResto frutas y frutos 2019</v>
      </c>
      <c r="B2056" s="2" t="s">
        <v>112</v>
      </c>
      <c r="C2056" s="2" t="s">
        <v>4</v>
      </c>
      <c r="D2056" s="2" t="s">
        <v>16</v>
      </c>
      <c r="E2056" s="3">
        <v>134724.38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f>SUM(Exportaciones_FOB_frutas[[#This Row],[Enero]:[Diciembre]])</f>
        <v>134724.38</v>
      </c>
      <c r="R2056" t="s">
        <v>236</v>
      </c>
      <c r="S2056">
        <v>2019</v>
      </c>
    </row>
    <row r="2057" spans="1:19" x14ac:dyDescent="0.35">
      <c r="A2057" s="3" t="str">
        <f>+_xlfn.CONCAT(Exportaciones_FOB_frutas[[#This Row],[País]],Exportaciones_FOB_frutas[[#This Row],[Detalle]],Exportaciones_FOB_frutas[[#This Row],[Año]])</f>
        <v>Otros PaísesResto frutas y frutos 2019</v>
      </c>
      <c r="B2057" s="2" t="s">
        <v>197</v>
      </c>
      <c r="C2057" s="2" t="s">
        <v>4</v>
      </c>
      <c r="D2057" s="2" t="s">
        <v>16</v>
      </c>
      <c r="E2057" s="3">
        <v>0</v>
      </c>
      <c r="F2057" s="3">
        <v>0</v>
      </c>
      <c r="G2057" s="3">
        <v>35287.800000000003</v>
      </c>
      <c r="H2057" s="3">
        <v>0</v>
      </c>
      <c r="I2057" s="3">
        <v>6209.14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39113.01</v>
      </c>
      <c r="P2057" s="3">
        <v>0</v>
      </c>
      <c r="Q2057" s="3">
        <f>SUM(Exportaciones_FOB_frutas[[#This Row],[Enero]:[Diciembre]])</f>
        <v>80609.950000000012</v>
      </c>
      <c r="R2057" t="s">
        <v>236</v>
      </c>
      <c r="S2057">
        <v>2019</v>
      </c>
    </row>
    <row r="2058" spans="1:19" x14ac:dyDescent="0.35">
      <c r="A2058" s="3" t="str">
        <f>+_xlfn.CONCAT(Exportaciones_FOB_frutas[[#This Row],[País]],Exportaciones_FOB_frutas[[#This Row],[Detalle]],Exportaciones_FOB_frutas[[#This Row],[Año]])</f>
        <v>ChipreResto frutas y frutos 2019</v>
      </c>
      <c r="B2058" s="2" t="s">
        <v>57</v>
      </c>
      <c r="C2058" s="2" t="s">
        <v>4</v>
      </c>
      <c r="D2058" s="2" t="s">
        <v>16</v>
      </c>
      <c r="E2058" s="3">
        <v>0</v>
      </c>
      <c r="F2058" s="3">
        <v>0</v>
      </c>
      <c r="G2058" s="3">
        <v>0</v>
      </c>
      <c r="H2058" s="3">
        <v>24190.32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f>SUM(Exportaciones_FOB_frutas[[#This Row],[Enero]:[Diciembre]])</f>
        <v>24190.32</v>
      </c>
      <c r="R2058" t="s">
        <v>236</v>
      </c>
      <c r="S2058">
        <v>2019</v>
      </c>
    </row>
    <row r="2059" spans="1:19" x14ac:dyDescent="0.35">
      <c r="A2059" s="3" t="str">
        <f>+_xlfn.CONCAT(Exportaciones_FOB_frutas[[#This Row],[País]],Exportaciones_FOB_frutas[[#This Row],[Detalle]],Exportaciones_FOB_frutas[[#This Row],[Año]])</f>
        <v>LibiaResto frutas y frutos 2019</v>
      </c>
      <c r="B2059" s="2" t="s">
        <v>120</v>
      </c>
      <c r="C2059" s="2" t="s">
        <v>4</v>
      </c>
      <c r="D2059" s="2" t="s">
        <v>16</v>
      </c>
      <c r="E2059" s="3">
        <v>0</v>
      </c>
      <c r="F2059" s="3">
        <v>0</v>
      </c>
      <c r="G2059" s="3">
        <v>56544.24</v>
      </c>
      <c r="H2059" s="3">
        <v>325829.40000000002</v>
      </c>
      <c r="I2059" s="3">
        <v>58929.600000000006</v>
      </c>
      <c r="J2059" s="3">
        <v>76374.64</v>
      </c>
      <c r="K2059" s="3">
        <v>65617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f>SUM(Exportaciones_FOB_frutas[[#This Row],[Enero]:[Diciembre]])</f>
        <v>583294.88</v>
      </c>
      <c r="R2059" t="s">
        <v>236</v>
      </c>
      <c r="S2059">
        <v>2019</v>
      </c>
    </row>
    <row r="2060" spans="1:19" x14ac:dyDescent="0.35">
      <c r="A2060" s="3" t="str">
        <f>+_xlfn.CONCAT(Exportaciones_FOB_frutas[[#This Row],[País]],Exportaciones_FOB_frutas[[#This Row],[Detalle]],Exportaciones_FOB_frutas[[#This Row],[Año]])</f>
        <v>Antillas NeerlandesasResto frutas y frutos 2019</v>
      </c>
      <c r="B2060" s="1" t="s">
        <v>29</v>
      </c>
      <c r="C2060" s="1" t="s">
        <v>4</v>
      </c>
      <c r="D2060" s="1" t="s">
        <v>16</v>
      </c>
      <c r="E2060" s="3">
        <v>0</v>
      </c>
      <c r="F2060" s="3">
        <v>0</v>
      </c>
      <c r="G2060" s="3">
        <v>0</v>
      </c>
      <c r="H2060" s="3">
        <v>847.5</v>
      </c>
      <c r="I2060" s="3">
        <v>0</v>
      </c>
      <c r="J2060" s="3">
        <v>0</v>
      </c>
      <c r="K2060" s="3">
        <v>0</v>
      </c>
      <c r="L2060" s="3">
        <v>0</v>
      </c>
      <c r="M2060" s="3">
        <v>40230.520000000004</v>
      </c>
      <c r="N2060" s="3">
        <v>18168</v>
      </c>
      <c r="O2060" s="3">
        <v>0</v>
      </c>
      <c r="P2060" s="3">
        <v>0</v>
      </c>
      <c r="Q2060" s="3">
        <f>SUM(Exportaciones_FOB_frutas[[#This Row],[Enero]:[Diciembre]])</f>
        <v>59246.020000000004</v>
      </c>
      <c r="R2060" t="s">
        <v>236</v>
      </c>
      <c r="S2060">
        <v>2019</v>
      </c>
    </row>
    <row r="2061" spans="1:19" x14ac:dyDescent="0.35">
      <c r="A2061" s="3" t="str">
        <f>+_xlfn.CONCAT(Exportaciones_FOB_frutas[[#This Row],[País]],Exportaciones_FOB_frutas[[#This Row],[Detalle]],Exportaciones_FOB_frutas[[#This Row],[Año]])</f>
        <v>HungríaResto frutas y frutos 2019</v>
      </c>
      <c r="B2061" s="2" t="s">
        <v>95</v>
      </c>
      <c r="C2061" s="2" t="s">
        <v>4</v>
      </c>
      <c r="D2061" s="2" t="s">
        <v>16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15087.57</v>
      </c>
      <c r="M2061" s="3">
        <v>0</v>
      </c>
      <c r="N2061" s="3">
        <v>0</v>
      </c>
      <c r="O2061" s="3">
        <v>15161.81</v>
      </c>
      <c r="P2061" s="3">
        <v>0</v>
      </c>
      <c r="Q2061" s="3">
        <f>SUM(Exportaciones_FOB_frutas[[#This Row],[Enero]:[Diciembre]])</f>
        <v>30249.379999999997</v>
      </c>
      <c r="R2061" t="s">
        <v>236</v>
      </c>
      <c r="S2061">
        <v>2019</v>
      </c>
    </row>
    <row r="2062" spans="1:19" x14ac:dyDescent="0.35">
      <c r="A2062" s="3" t="str">
        <f>+_xlfn.CONCAT(Exportaciones_FOB_frutas[[#This Row],[País]],Exportaciones_FOB_frutas[[#This Row],[Detalle]],Exportaciones_FOB_frutas[[#This Row],[Año]])</f>
        <v>Territorio Francés en AméricaResto frutas y frutos 2019</v>
      </c>
      <c r="B2062" s="2" t="s">
        <v>183</v>
      </c>
      <c r="C2062" s="2" t="s">
        <v>4</v>
      </c>
      <c r="D2062" s="2" t="s">
        <v>16</v>
      </c>
      <c r="E2062" s="3">
        <v>30134.870000000003</v>
      </c>
      <c r="F2062" s="3">
        <v>12397.83</v>
      </c>
      <c r="G2062" s="3">
        <v>8350.84</v>
      </c>
      <c r="H2062" s="3">
        <v>3761.73</v>
      </c>
      <c r="I2062" s="3">
        <v>8282.24</v>
      </c>
      <c r="J2062" s="3">
        <v>1400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f>SUM(Exportaciones_FOB_frutas[[#This Row],[Enero]:[Diciembre]])</f>
        <v>64327.510000000009</v>
      </c>
      <c r="R2062" t="s">
        <v>236</v>
      </c>
      <c r="S2062">
        <v>2019</v>
      </c>
    </row>
    <row r="2063" spans="1:19" x14ac:dyDescent="0.35">
      <c r="A2063" s="3" t="str">
        <f>+_xlfn.CONCAT(Exportaciones_FOB_frutas[[#This Row],[País]],Exportaciones_FOB_frutas[[#This Row],[Detalle]],Exportaciones_FOB_frutas[[#This Row],[Año]])</f>
        <v>GuyanaResto frutas y frutos 2019</v>
      </c>
      <c r="B2063" s="2" t="s">
        <v>90</v>
      </c>
      <c r="C2063" s="2" t="s">
        <v>4</v>
      </c>
      <c r="D2063" s="2" t="s">
        <v>16</v>
      </c>
      <c r="E2063" s="3">
        <v>0</v>
      </c>
      <c r="F2063" s="3">
        <v>0</v>
      </c>
      <c r="G2063" s="3">
        <v>1456</v>
      </c>
      <c r="H2063" s="3">
        <v>3472</v>
      </c>
      <c r="I2063" s="3">
        <v>3360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f>SUM(Exportaciones_FOB_frutas[[#This Row],[Enero]:[Diciembre]])</f>
        <v>8288</v>
      </c>
      <c r="R2063" t="s">
        <v>236</v>
      </c>
      <c r="S2063">
        <v>2019</v>
      </c>
    </row>
    <row r="2064" spans="1:19" x14ac:dyDescent="0.35">
      <c r="A2064" s="3" t="str">
        <f>+_xlfn.CONCAT(Exportaciones_FOB_frutas[[#This Row],[País]],Exportaciones_FOB_frutas[[#This Row],[Detalle]],Exportaciones_FOB_frutas[[#This Row],[Año]])</f>
        <v>República EslovacaResto frutas y frutos 2019</v>
      </c>
      <c r="B2064" s="2" t="s">
        <v>159</v>
      </c>
      <c r="C2064" s="2" t="s">
        <v>4</v>
      </c>
      <c r="D2064" s="2" t="s">
        <v>16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157.4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f>SUM(Exportaciones_FOB_frutas[[#This Row],[Enero]:[Diciembre]])</f>
        <v>157.4</v>
      </c>
      <c r="R2064" t="s">
        <v>236</v>
      </c>
      <c r="S2064">
        <v>2019</v>
      </c>
    </row>
    <row r="2065" spans="1:19" x14ac:dyDescent="0.35">
      <c r="A2065" s="3" t="str">
        <f>+_xlfn.CONCAT(Exportaciones_FOB_frutas[[#This Row],[País]],Exportaciones_FOB_frutas[[#This Row],[Detalle]],Exportaciones_FOB_frutas[[#This Row],[Año]])</f>
        <v>MongoliaResto frutas y frutos 2019</v>
      </c>
      <c r="B2065" s="2" t="s">
        <v>133</v>
      </c>
      <c r="C2065" s="2" t="s">
        <v>4</v>
      </c>
      <c r="D2065" s="2" t="s">
        <v>16</v>
      </c>
      <c r="E2065" s="3">
        <v>0</v>
      </c>
      <c r="F2065" s="3">
        <v>0</v>
      </c>
      <c r="G2065" s="3">
        <v>0</v>
      </c>
      <c r="H2065" s="3">
        <v>7800</v>
      </c>
      <c r="I2065" s="3">
        <v>0</v>
      </c>
      <c r="J2065" s="3">
        <v>22200</v>
      </c>
      <c r="K2065" s="3">
        <v>0</v>
      </c>
      <c r="L2065" s="3">
        <v>0</v>
      </c>
      <c r="M2065" s="3">
        <v>8500</v>
      </c>
      <c r="N2065" s="3">
        <v>0</v>
      </c>
      <c r="O2065" s="3">
        <v>0</v>
      </c>
      <c r="P2065" s="3">
        <v>0</v>
      </c>
      <c r="Q2065" s="3">
        <f>SUM(Exportaciones_FOB_frutas[[#This Row],[Enero]:[Diciembre]])</f>
        <v>38500</v>
      </c>
      <c r="R2065" t="s">
        <v>236</v>
      </c>
      <c r="S2065">
        <v>2019</v>
      </c>
    </row>
    <row r="2066" spans="1:19" x14ac:dyDescent="0.35">
      <c r="A2066" s="3" t="str">
        <f>+_xlfn.CONCAT(Exportaciones_FOB_frutas[[#This Row],[País]],Exportaciones_FOB_frutas[[#This Row],[Detalle]],Exportaciones_FOB_frutas[[#This Row],[Año]])</f>
        <v>AzerbaiyanResto frutas y frutos 2019</v>
      </c>
      <c r="B2066" s="1" t="s">
        <v>37</v>
      </c>
      <c r="C2066" s="1" t="s">
        <v>4</v>
      </c>
      <c r="D2066" s="1" t="s">
        <v>16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70376.86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f>SUM(Exportaciones_FOB_frutas[[#This Row],[Enero]:[Diciembre]])</f>
        <v>70376.86</v>
      </c>
      <c r="R2066" t="s">
        <v>236</v>
      </c>
      <c r="S2066">
        <v>2019</v>
      </c>
    </row>
    <row r="2067" spans="1:19" x14ac:dyDescent="0.35">
      <c r="A2067" s="3" t="str">
        <f>+_xlfn.CONCAT(Exportaciones_FOB_frutas[[#This Row],[País]],Exportaciones_FOB_frutas[[#This Row],[Detalle]],Exportaciones_FOB_frutas[[#This Row],[Año]])</f>
        <v>MartinicaResto frutas y frutos 2019</v>
      </c>
      <c r="B2067" s="2" t="s">
        <v>127</v>
      </c>
      <c r="C2067" s="2" t="s">
        <v>4</v>
      </c>
      <c r="D2067" s="2" t="s">
        <v>16</v>
      </c>
      <c r="E2067" s="3">
        <v>6240</v>
      </c>
      <c r="F2067" s="3">
        <v>8820</v>
      </c>
      <c r="G2067" s="3">
        <v>4320</v>
      </c>
      <c r="H2067" s="3">
        <v>1314.41</v>
      </c>
      <c r="I2067" s="3">
        <v>3718.52</v>
      </c>
      <c r="J2067" s="3">
        <v>2397.75</v>
      </c>
      <c r="K2067" s="3">
        <v>1088</v>
      </c>
      <c r="L2067" s="3">
        <v>0</v>
      </c>
      <c r="M2067" s="3">
        <v>0</v>
      </c>
      <c r="N2067" s="3">
        <v>0</v>
      </c>
      <c r="O2067" s="3">
        <v>0</v>
      </c>
      <c r="P2067" s="3">
        <v>23223</v>
      </c>
      <c r="Q2067" s="3">
        <f>SUM(Exportaciones_FOB_frutas[[#This Row],[Enero]:[Diciembre]])</f>
        <v>51121.68</v>
      </c>
      <c r="R2067" t="s">
        <v>236</v>
      </c>
      <c r="S2067">
        <v>2019</v>
      </c>
    </row>
    <row r="2068" spans="1:19" x14ac:dyDescent="0.35">
      <c r="A2068" s="3" t="str">
        <f>+_xlfn.CONCAT(Exportaciones_FOB_frutas[[#This Row],[País]],Exportaciones_FOB_frutas[[#This Row],[Detalle]],Exportaciones_FOB_frutas[[#This Row],[Año]])</f>
        <v>TogoResto frutas y frutos 2019</v>
      </c>
      <c r="B2068" s="2" t="s">
        <v>186</v>
      </c>
      <c r="C2068" s="2" t="s">
        <v>4</v>
      </c>
      <c r="D2068" s="2" t="s">
        <v>16</v>
      </c>
      <c r="E2068" s="3">
        <v>0</v>
      </c>
      <c r="F2068" s="3">
        <v>0</v>
      </c>
      <c r="G2068" s="3">
        <v>2638.14</v>
      </c>
      <c r="H2068" s="3">
        <v>1214.1099999999999</v>
      </c>
      <c r="I2068" s="3">
        <v>0</v>
      </c>
      <c r="J2068" s="3">
        <v>1317.03</v>
      </c>
      <c r="K2068" s="3">
        <v>4092.04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f>SUM(Exportaciones_FOB_frutas[[#This Row],[Enero]:[Diciembre]])</f>
        <v>9261.32</v>
      </c>
      <c r="R2068" t="s">
        <v>236</v>
      </c>
      <c r="S2068">
        <v>2019</v>
      </c>
    </row>
    <row r="2069" spans="1:19" x14ac:dyDescent="0.35">
      <c r="A2069" s="3" t="str">
        <f>+_xlfn.CONCAT(Exportaciones_FOB_frutas[[#This Row],[País]],Exportaciones_FOB_frutas[[#This Row],[Detalle]],Exportaciones_FOB_frutas[[#This Row],[Año]])</f>
        <v>Territorio Holandés en AméricaResto frutas y frutos 2019</v>
      </c>
      <c r="B2069" s="1" t="s">
        <v>185</v>
      </c>
      <c r="C2069" s="1" t="s">
        <v>4</v>
      </c>
      <c r="D2069" s="1" t="s">
        <v>16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20100.2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f>SUM(Exportaciones_FOB_frutas[[#This Row],[Enero]:[Diciembre]])</f>
        <v>20100.2</v>
      </c>
      <c r="R2069" t="s">
        <v>236</v>
      </c>
      <c r="S2069">
        <v>2019</v>
      </c>
    </row>
    <row r="2070" spans="1:19" x14ac:dyDescent="0.35">
      <c r="A2070" s="3" t="str">
        <f>+_xlfn.CONCAT(Exportaciones_FOB_frutas[[#This Row],[País]],Exportaciones_FOB_frutas[[#This Row],[Detalle]],Exportaciones_FOB_frutas[[#This Row],[Año]])</f>
        <v>Territorio Británico en AméricaResto frutas y frutos 2019</v>
      </c>
      <c r="B2070" s="2" t="s">
        <v>180</v>
      </c>
      <c r="C2070" s="2" t="s">
        <v>4</v>
      </c>
      <c r="D2070" s="2" t="s">
        <v>16</v>
      </c>
      <c r="E2070" s="3">
        <v>525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f>SUM(Exportaciones_FOB_frutas[[#This Row],[Enero]:[Diciembre]])</f>
        <v>525</v>
      </c>
      <c r="R2070" t="s">
        <v>236</v>
      </c>
      <c r="S2070">
        <v>2019</v>
      </c>
    </row>
    <row r="2071" spans="1:19" x14ac:dyDescent="0.35">
      <c r="A2071" s="3" t="str">
        <f>+_xlfn.CONCAT(Exportaciones_FOB_frutas[[#This Row],[País]],Exportaciones_FOB_frutas[[#This Row],[Detalle]],Exportaciones_FOB_frutas[[#This Row],[Año]])</f>
        <v>AfghanistánResto frutas y frutos 2019</v>
      </c>
      <c r="B2071" s="2" t="s">
        <v>217</v>
      </c>
      <c r="C2071" s="2" t="s">
        <v>4</v>
      </c>
      <c r="D2071" s="2" t="s">
        <v>16</v>
      </c>
      <c r="E2071" s="3">
        <v>114804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f>SUM(Exportaciones_FOB_frutas[[#This Row],[Enero]:[Diciembre]])</f>
        <v>114804</v>
      </c>
      <c r="R2071" t="s">
        <v>236</v>
      </c>
      <c r="S2071">
        <v>2019</v>
      </c>
    </row>
    <row r="2072" spans="1:19" x14ac:dyDescent="0.35">
      <c r="A2072" s="3" t="str">
        <f>+_xlfn.CONCAT(Exportaciones_FOB_frutas[[#This Row],[País]],Exportaciones_FOB_frutas[[#This Row],[Detalle]],Exportaciones_FOB_frutas[[#This Row],[Año]])</f>
        <v>ChinaResto frutas y frutos 2018</v>
      </c>
      <c r="B2072" s="2" t="s">
        <v>56</v>
      </c>
      <c r="C2072" s="2" t="s">
        <v>4</v>
      </c>
      <c r="D2072" s="2" t="s">
        <v>16</v>
      </c>
      <c r="E2072" s="3">
        <v>7152195.8099999996</v>
      </c>
      <c r="F2072" s="3">
        <v>10919339.570000002</v>
      </c>
      <c r="G2072" s="3">
        <v>9348165.4000000004</v>
      </c>
      <c r="H2072" s="3">
        <v>1953412.23</v>
      </c>
      <c r="I2072" s="3">
        <v>292048.68</v>
      </c>
      <c r="J2072" s="3">
        <v>94612.01</v>
      </c>
      <c r="K2072" s="3">
        <v>229539.22</v>
      </c>
      <c r="L2072" s="3">
        <v>167.26000000000002</v>
      </c>
      <c r="M2072" s="3">
        <v>0</v>
      </c>
      <c r="N2072" s="3">
        <v>9.7100000000000009</v>
      </c>
      <c r="O2072" s="3">
        <v>509301.26</v>
      </c>
      <c r="P2072" s="3">
        <v>1909954.82</v>
      </c>
      <c r="Q2072" s="3">
        <f>SUM(Exportaciones_FOB_frutas[[#This Row],[Enero]:[Diciembre]])</f>
        <v>32408745.970000006</v>
      </c>
      <c r="R2072" t="s">
        <v>236</v>
      </c>
      <c r="S2072">
        <v>2018</v>
      </c>
    </row>
    <row r="2073" spans="1:19" x14ac:dyDescent="0.35">
      <c r="A2073" s="3" t="str">
        <f>+_xlfn.CONCAT(Exportaciones_FOB_frutas[[#This Row],[País]],Exportaciones_FOB_frutas[[#This Row],[Detalle]],Exportaciones_FOB_frutas[[#This Row],[Año]])</f>
        <v>Estados Unidos de AméricaResto frutas y frutos 2018</v>
      </c>
      <c r="B2073" s="1" t="s">
        <v>74</v>
      </c>
      <c r="C2073" s="1" t="s">
        <v>4</v>
      </c>
      <c r="D2073" s="1" t="s">
        <v>16</v>
      </c>
      <c r="E2073" s="3">
        <v>14350372.68</v>
      </c>
      <c r="F2073" s="3">
        <v>20955663.529999994</v>
      </c>
      <c r="G2073" s="3">
        <v>22572578.339999989</v>
      </c>
      <c r="H2073" s="3">
        <v>18772368.48</v>
      </c>
      <c r="I2073" s="3">
        <v>19173332.149999999</v>
      </c>
      <c r="J2073" s="3">
        <v>13184167.130000001</v>
      </c>
      <c r="K2073" s="3">
        <v>32537456.93</v>
      </c>
      <c r="L2073" s="3">
        <v>36220039.649999999</v>
      </c>
      <c r="M2073" s="3">
        <v>16505469.120000003</v>
      </c>
      <c r="N2073" s="3">
        <v>11426467.849999998</v>
      </c>
      <c r="O2073" s="3">
        <v>4388126.290000001</v>
      </c>
      <c r="P2073" s="3">
        <v>6980320.9199999999</v>
      </c>
      <c r="Q2073" s="3">
        <f>SUM(Exportaciones_FOB_frutas[[#This Row],[Enero]:[Diciembre]])</f>
        <v>217066363.06999996</v>
      </c>
      <c r="R2073" t="s">
        <v>236</v>
      </c>
      <c r="S2073">
        <v>2018</v>
      </c>
    </row>
    <row r="2074" spans="1:19" x14ac:dyDescent="0.35">
      <c r="A2074" s="3" t="str">
        <f>+_xlfn.CONCAT(Exportaciones_FOB_frutas[[#This Row],[País]],Exportaciones_FOB_frutas[[#This Row],[Detalle]],Exportaciones_FOB_frutas[[#This Row],[Año]])</f>
        <v>JapónResto frutas y frutos 2018</v>
      </c>
      <c r="B2074" s="2" t="s">
        <v>110</v>
      </c>
      <c r="C2074" s="2" t="s">
        <v>4</v>
      </c>
      <c r="D2074" s="2" t="s">
        <v>16</v>
      </c>
      <c r="E2074" s="3">
        <v>3392206.95</v>
      </c>
      <c r="F2074" s="3">
        <v>2104793.96</v>
      </c>
      <c r="G2074" s="3">
        <v>3032999.9199999995</v>
      </c>
      <c r="H2074" s="3">
        <v>1939228.72</v>
      </c>
      <c r="I2074" s="3">
        <v>1773096.04</v>
      </c>
      <c r="J2074" s="3">
        <v>1747101.2</v>
      </c>
      <c r="K2074" s="3">
        <v>1162560.52</v>
      </c>
      <c r="L2074" s="3">
        <v>1237384.22</v>
      </c>
      <c r="M2074" s="3">
        <v>864616.05999999982</v>
      </c>
      <c r="N2074" s="3">
        <v>1317944.2600000002</v>
      </c>
      <c r="O2074" s="3">
        <v>710241.47</v>
      </c>
      <c r="P2074" s="3">
        <v>739351.64999999991</v>
      </c>
      <c r="Q2074" s="3">
        <f>SUM(Exportaciones_FOB_frutas[[#This Row],[Enero]:[Diciembre]])</f>
        <v>20021524.969999999</v>
      </c>
      <c r="R2074" t="s">
        <v>236</v>
      </c>
      <c r="S2074">
        <v>2018</v>
      </c>
    </row>
    <row r="2075" spans="1:19" x14ac:dyDescent="0.35">
      <c r="A2075" s="3" t="str">
        <f>+_xlfn.CONCAT(Exportaciones_FOB_frutas[[#This Row],[País]],Exportaciones_FOB_frutas[[#This Row],[Detalle]],Exportaciones_FOB_frutas[[#This Row],[Año]])</f>
        <v>Corea del SurResto frutas y frutos 2018</v>
      </c>
      <c r="B2075" s="2" t="s">
        <v>60</v>
      </c>
      <c r="C2075" s="2" t="s">
        <v>4</v>
      </c>
      <c r="D2075" s="2" t="s">
        <v>16</v>
      </c>
      <c r="E2075" s="3">
        <v>308563.75</v>
      </c>
      <c r="F2075" s="3">
        <v>385048.78</v>
      </c>
      <c r="G2075" s="3">
        <v>257667.31999999998</v>
      </c>
      <c r="H2075" s="3">
        <v>327518.93000000005</v>
      </c>
      <c r="I2075" s="3">
        <v>797296.45</v>
      </c>
      <c r="J2075" s="3">
        <v>482282.77</v>
      </c>
      <c r="K2075" s="3">
        <v>1065967.07</v>
      </c>
      <c r="L2075" s="3">
        <v>938689.86999999988</v>
      </c>
      <c r="M2075" s="3">
        <v>687191.48</v>
      </c>
      <c r="N2075" s="3">
        <v>886423.04000000004</v>
      </c>
      <c r="O2075" s="3">
        <v>151994.04999999999</v>
      </c>
      <c r="P2075" s="3">
        <v>105571.98999999999</v>
      </c>
      <c r="Q2075" s="3">
        <f>SUM(Exportaciones_FOB_frutas[[#This Row],[Enero]:[Diciembre]])</f>
        <v>6394215.5</v>
      </c>
      <c r="R2075" t="s">
        <v>236</v>
      </c>
      <c r="S2075">
        <v>2018</v>
      </c>
    </row>
    <row r="2076" spans="1:19" x14ac:dyDescent="0.35">
      <c r="A2076" s="3" t="str">
        <f>+_xlfn.CONCAT(Exportaciones_FOB_frutas[[#This Row],[País]],Exportaciones_FOB_frutas[[#This Row],[Detalle]],Exportaciones_FOB_frutas[[#This Row],[Año]])</f>
        <v>BrasilResto frutas y frutos 2018</v>
      </c>
      <c r="B2076" s="1" t="s">
        <v>49</v>
      </c>
      <c r="C2076" s="1" t="s">
        <v>4</v>
      </c>
      <c r="D2076" s="1" t="s">
        <v>16</v>
      </c>
      <c r="E2076" s="3">
        <v>2527692.44</v>
      </c>
      <c r="F2076" s="3">
        <v>2377898.0699999998</v>
      </c>
      <c r="G2076" s="3">
        <v>2340862.15</v>
      </c>
      <c r="H2076" s="3">
        <v>1730955.94</v>
      </c>
      <c r="I2076" s="3">
        <v>1291863.0699999998</v>
      </c>
      <c r="J2076" s="3">
        <v>1997395.5</v>
      </c>
      <c r="K2076" s="3">
        <v>1878439.08</v>
      </c>
      <c r="L2076" s="3">
        <v>2843813.7799999993</v>
      </c>
      <c r="M2076" s="3">
        <v>1809876.3499999999</v>
      </c>
      <c r="N2076" s="3">
        <v>4098951.4</v>
      </c>
      <c r="O2076" s="3">
        <v>2644112.1500000004</v>
      </c>
      <c r="P2076" s="3">
        <v>1865747.7</v>
      </c>
      <c r="Q2076" s="3">
        <f>SUM(Exportaciones_FOB_frutas[[#This Row],[Enero]:[Diciembre]])</f>
        <v>27407607.629999999</v>
      </c>
      <c r="R2076" t="s">
        <v>236</v>
      </c>
      <c r="S2076">
        <v>2018</v>
      </c>
    </row>
    <row r="2077" spans="1:19" x14ac:dyDescent="0.35">
      <c r="A2077" s="3" t="str">
        <f>+_xlfn.CONCAT(Exportaciones_FOB_frutas[[#This Row],[País]],Exportaciones_FOB_frutas[[#This Row],[Detalle]],Exportaciones_FOB_frutas[[#This Row],[Año]])</f>
        <v>PerúResto frutas y frutos 2018</v>
      </c>
      <c r="B2077" s="2" t="s">
        <v>149</v>
      </c>
      <c r="C2077" s="2" t="s">
        <v>4</v>
      </c>
      <c r="D2077" s="2" t="s">
        <v>16</v>
      </c>
      <c r="E2077" s="3">
        <v>617520.02</v>
      </c>
      <c r="F2077" s="3">
        <v>1208388.58</v>
      </c>
      <c r="G2077" s="3">
        <v>1648705.0100000002</v>
      </c>
      <c r="H2077" s="3">
        <v>2032421.9000000001</v>
      </c>
      <c r="I2077" s="3">
        <v>2137587.33</v>
      </c>
      <c r="J2077" s="3">
        <v>1322176.2000000002</v>
      </c>
      <c r="K2077" s="3">
        <v>1318355.72</v>
      </c>
      <c r="L2077" s="3">
        <v>2007503.3399999999</v>
      </c>
      <c r="M2077" s="3">
        <v>647772.07000000007</v>
      </c>
      <c r="N2077" s="3">
        <v>824646.38</v>
      </c>
      <c r="O2077" s="3">
        <v>678795.36</v>
      </c>
      <c r="P2077" s="3">
        <v>391838.82</v>
      </c>
      <c r="Q2077" s="3">
        <f>SUM(Exportaciones_FOB_frutas[[#This Row],[Enero]:[Diciembre]])</f>
        <v>14835710.730000002</v>
      </c>
      <c r="R2077" t="s">
        <v>236</v>
      </c>
      <c r="S2077">
        <v>2018</v>
      </c>
    </row>
    <row r="2078" spans="1:19" x14ac:dyDescent="0.35">
      <c r="A2078" s="3" t="str">
        <f>+_xlfn.CONCAT(Exportaciones_FOB_frutas[[#This Row],[País]],Exportaciones_FOB_frutas[[#This Row],[Detalle]],Exportaciones_FOB_frutas[[#This Row],[Año]])</f>
        <v>EspañaResto frutas y frutos 2018</v>
      </c>
      <c r="B2078" s="2" t="s">
        <v>73</v>
      </c>
      <c r="C2078" s="2" t="s">
        <v>4</v>
      </c>
      <c r="D2078" s="2" t="s">
        <v>16</v>
      </c>
      <c r="E2078" s="3">
        <v>619185.86</v>
      </c>
      <c r="F2078" s="3">
        <v>4843823.25</v>
      </c>
      <c r="G2078" s="3">
        <v>4696933.87</v>
      </c>
      <c r="H2078" s="3">
        <v>799629.68</v>
      </c>
      <c r="I2078" s="3">
        <v>569312.36</v>
      </c>
      <c r="J2078" s="3">
        <v>380951.49</v>
      </c>
      <c r="K2078" s="3">
        <v>27275.03</v>
      </c>
      <c r="L2078" s="3">
        <v>0</v>
      </c>
      <c r="M2078" s="3">
        <v>0</v>
      </c>
      <c r="N2078" s="3">
        <v>377243</v>
      </c>
      <c r="O2078" s="3">
        <v>0</v>
      </c>
      <c r="P2078" s="3">
        <v>71586.649999999994</v>
      </c>
      <c r="Q2078" s="3">
        <f>SUM(Exportaciones_FOB_frutas[[#This Row],[Enero]:[Diciembre]])</f>
        <v>12385941.189999999</v>
      </c>
      <c r="R2078" t="s">
        <v>236</v>
      </c>
      <c r="S2078">
        <v>2018</v>
      </c>
    </row>
    <row r="2079" spans="1:19" x14ac:dyDescent="0.35">
      <c r="A2079" s="3" t="str">
        <f>+_xlfn.CONCAT(Exportaciones_FOB_frutas[[#This Row],[País]],Exportaciones_FOB_frutas[[#This Row],[Detalle]],Exportaciones_FOB_frutas[[#This Row],[Año]])</f>
        <v>HolandaResto frutas y frutos 2018</v>
      </c>
      <c r="B2079" s="2" t="s">
        <v>92</v>
      </c>
      <c r="C2079" s="2" t="s">
        <v>4</v>
      </c>
      <c r="D2079" s="2" t="s">
        <v>16</v>
      </c>
      <c r="E2079" s="3">
        <v>2660806.71</v>
      </c>
      <c r="F2079" s="3">
        <v>6121595.9999999991</v>
      </c>
      <c r="G2079" s="3">
        <v>10221017.139999999</v>
      </c>
      <c r="H2079" s="3">
        <v>7653263.3099999996</v>
      </c>
      <c r="I2079" s="3">
        <v>5563737.1899999995</v>
      </c>
      <c r="J2079" s="3">
        <v>2460094.0300000003</v>
      </c>
      <c r="K2079" s="3">
        <v>836772.7</v>
      </c>
      <c r="L2079" s="3">
        <v>555757.91999999993</v>
      </c>
      <c r="M2079" s="3">
        <v>268921.36</v>
      </c>
      <c r="N2079" s="3">
        <v>166258.5</v>
      </c>
      <c r="O2079" s="3">
        <v>180</v>
      </c>
      <c r="P2079" s="3">
        <v>99076.88</v>
      </c>
      <c r="Q2079" s="3">
        <f>SUM(Exportaciones_FOB_frutas[[#This Row],[Enero]:[Diciembre]])</f>
        <v>36607481.740000002</v>
      </c>
      <c r="R2079" t="s">
        <v>236</v>
      </c>
      <c r="S2079">
        <v>2018</v>
      </c>
    </row>
    <row r="2080" spans="1:19" x14ac:dyDescent="0.35">
      <c r="A2080" s="3" t="str">
        <f>+_xlfn.CONCAT(Exportaciones_FOB_frutas[[#This Row],[País]],Exportaciones_FOB_frutas[[#This Row],[Detalle]],Exportaciones_FOB_frutas[[#This Row],[Año]])</f>
        <v>IndiaResto frutas y frutos 2018</v>
      </c>
      <c r="B2080" s="2" t="s">
        <v>96</v>
      </c>
      <c r="C2080" s="2" t="s">
        <v>4</v>
      </c>
      <c r="D2080" s="2" t="s">
        <v>16</v>
      </c>
      <c r="E2080" s="3">
        <v>0</v>
      </c>
      <c r="F2080" s="3">
        <v>0</v>
      </c>
      <c r="G2080" s="3">
        <v>181860.41999999998</v>
      </c>
      <c r="H2080" s="3">
        <v>173569.94</v>
      </c>
      <c r="I2080" s="3">
        <v>81106.27</v>
      </c>
      <c r="J2080" s="3">
        <v>80976.22</v>
      </c>
      <c r="K2080" s="3">
        <v>0</v>
      </c>
      <c r="L2080" s="3">
        <v>330221.05</v>
      </c>
      <c r="M2080" s="3">
        <v>0</v>
      </c>
      <c r="N2080" s="3">
        <v>0</v>
      </c>
      <c r="O2080" s="3">
        <v>0</v>
      </c>
      <c r="P2080" s="3">
        <v>0</v>
      </c>
      <c r="Q2080" s="3">
        <f>SUM(Exportaciones_FOB_frutas[[#This Row],[Enero]:[Diciembre]])</f>
        <v>847733.89999999991</v>
      </c>
      <c r="R2080" t="s">
        <v>236</v>
      </c>
      <c r="S2080">
        <v>2018</v>
      </c>
    </row>
    <row r="2081" spans="1:19" x14ac:dyDescent="0.35">
      <c r="A2081" s="3" t="str">
        <f>+_xlfn.CONCAT(Exportaciones_FOB_frutas[[#This Row],[País]],Exportaciones_FOB_frutas[[#This Row],[Detalle]],Exportaciones_FOB_frutas[[#This Row],[Año]])</f>
        <v>MéxicoResto frutas y frutos 2018</v>
      </c>
      <c r="B2081" s="1" t="s">
        <v>130</v>
      </c>
      <c r="C2081" s="1" t="s">
        <v>4</v>
      </c>
      <c r="D2081" s="1" t="s">
        <v>16</v>
      </c>
      <c r="E2081" s="3">
        <v>397597.79000000004</v>
      </c>
      <c r="F2081" s="3">
        <v>1263075.69</v>
      </c>
      <c r="G2081" s="3">
        <v>923201.65</v>
      </c>
      <c r="H2081" s="3">
        <v>393505.2</v>
      </c>
      <c r="I2081" s="3">
        <v>203600</v>
      </c>
      <c r="J2081" s="3">
        <v>345751.57000000007</v>
      </c>
      <c r="K2081" s="3">
        <v>88263.8</v>
      </c>
      <c r="L2081" s="3">
        <v>404519.39</v>
      </c>
      <c r="M2081" s="3">
        <v>234537.26</v>
      </c>
      <c r="N2081" s="3">
        <v>190979.36</v>
      </c>
      <c r="O2081" s="3">
        <v>364705.42</v>
      </c>
      <c r="P2081" s="3">
        <v>556881.80000000005</v>
      </c>
      <c r="Q2081" s="3">
        <f>SUM(Exportaciones_FOB_frutas[[#This Row],[Enero]:[Diciembre]])</f>
        <v>5366618.9300000006</v>
      </c>
      <c r="R2081" t="s">
        <v>236</v>
      </c>
      <c r="S2081">
        <v>2018</v>
      </c>
    </row>
    <row r="2082" spans="1:19" x14ac:dyDescent="0.35">
      <c r="A2082" s="3" t="str">
        <f>+_xlfn.CONCAT(Exportaciones_FOB_frutas[[#This Row],[País]],Exportaciones_FOB_frutas[[#This Row],[Detalle]],Exportaciones_FOB_frutas[[#This Row],[Año]])</f>
        <v>Taiwán (Formosa)Resto frutas y frutos 2018</v>
      </c>
      <c r="B2082" s="2" t="s">
        <v>179</v>
      </c>
      <c r="C2082" s="2" t="s">
        <v>4</v>
      </c>
      <c r="D2082" s="2" t="s">
        <v>16</v>
      </c>
      <c r="E2082" s="3">
        <v>1262825.92</v>
      </c>
      <c r="F2082" s="3">
        <v>1851621.6600000001</v>
      </c>
      <c r="G2082" s="3">
        <v>2344876.8099999996</v>
      </c>
      <c r="H2082" s="3">
        <v>420114.02999999997</v>
      </c>
      <c r="I2082" s="3">
        <v>69775.850000000006</v>
      </c>
      <c r="J2082" s="3">
        <v>64555.8</v>
      </c>
      <c r="K2082" s="3">
        <v>0</v>
      </c>
      <c r="L2082" s="3">
        <v>0</v>
      </c>
      <c r="M2082" s="3">
        <v>0</v>
      </c>
      <c r="N2082" s="3">
        <v>75180.739999999991</v>
      </c>
      <c r="O2082" s="3">
        <v>16.38</v>
      </c>
      <c r="P2082" s="3">
        <v>65520</v>
      </c>
      <c r="Q2082" s="3">
        <f>SUM(Exportaciones_FOB_frutas[[#This Row],[Enero]:[Diciembre]])</f>
        <v>6154487.1899999995</v>
      </c>
      <c r="R2082" t="s">
        <v>236</v>
      </c>
      <c r="S2082">
        <v>2018</v>
      </c>
    </row>
    <row r="2083" spans="1:19" x14ac:dyDescent="0.35">
      <c r="A2083" s="3" t="str">
        <f>+_xlfn.CONCAT(Exportaciones_FOB_frutas[[#This Row],[País]],Exportaciones_FOB_frutas[[#This Row],[Detalle]],Exportaciones_FOB_frutas[[#This Row],[Año]])</f>
        <v>CanadáResto frutas y frutos 2018</v>
      </c>
      <c r="B2083" s="2" t="s">
        <v>55</v>
      </c>
      <c r="C2083" s="2" t="s">
        <v>4</v>
      </c>
      <c r="D2083" s="2" t="s">
        <v>16</v>
      </c>
      <c r="E2083" s="3">
        <v>3200784.7300000004</v>
      </c>
      <c r="F2083" s="3">
        <v>4123106.4999999995</v>
      </c>
      <c r="G2083" s="3">
        <v>5636523.6600000001</v>
      </c>
      <c r="H2083" s="3">
        <v>5201745.33</v>
      </c>
      <c r="I2083" s="3">
        <v>4403910.12</v>
      </c>
      <c r="J2083" s="3">
        <v>3746545.9300000006</v>
      </c>
      <c r="K2083" s="3">
        <v>3432230.9199999995</v>
      </c>
      <c r="L2083" s="3">
        <v>4715300.66</v>
      </c>
      <c r="M2083" s="3">
        <v>3384384.6300000004</v>
      </c>
      <c r="N2083" s="3">
        <v>3008506.1</v>
      </c>
      <c r="O2083" s="3">
        <v>1327007.7</v>
      </c>
      <c r="P2083" s="3">
        <v>1599349.23</v>
      </c>
      <c r="Q2083" s="3">
        <f>SUM(Exportaciones_FOB_frutas[[#This Row],[Enero]:[Diciembre]])</f>
        <v>43779395.509999998</v>
      </c>
      <c r="R2083" t="s">
        <v>236</v>
      </c>
      <c r="S2083">
        <v>2018</v>
      </c>
    </row>
    <row r="2084" spans="1:19" x14ac:dyDescent="0.35">
      <c r="A2084" s="3" t="str">
        <f>+_xlfn.CONCAT(Exportaciones_FOB_frutas[[#This Row],[País]],Exportaciones_FOB_frutas[[#This Row],[Detalle]],Exportaciones_FOB_frutas[[#This Row],[Año]])</f>
        <v>ArgentinaResto frutas y frutos 2018</v>
      </c>
      <c r="B2084" s="2" t="s">
        <v>32</v>
      </c>
      <c r="C2084" s="2" t="s">
        <v>4</v>
      </c>
      <c r="D2084" s="2" t="s">
        <v>16</v>
      </c>
      <c r="E2084" s="3">
        <v>1632749.86</v>
      </c>
      <c r="F2084" s="3">
        <v>666345.20000000007</v>
      </c>
      <c r="G2084" s="3">
        <v>380563.08</v>
      </c>
      <c r="H2084" s="3">
        <v>624931.53</v>
      </c>
      <c r="I2084" s="3">
        <v>1284297.77</v>
      </c>
      <c r="J2084" s="3">
        <v>973262.7699999999</v>
      </c>
      <c r="K2084" s="3">
        <v>1537968.0100000002</v>
      </c>
      <c r="L2084" s="3">
        <v>2085669.71</v>
      </c>
      <c r="M2084" s="3">
        <v>1357135.6199999999</v>
      </c>
      <c r="N2084" s="3">
        <v>1419690.63</v>
      </c>
      <c r="O2084" s="3">
        <v>1188270.78</v>
      </c>
      <c r="P2084" s="3">
        <v>1475924.7999999998</v>
      </c>
      <c r="Q2084" s="3">
        <f>SUM(Exportaciones_FOB_frutas[[#This Row],[Enero]:[Diciembre]])</f>
        <v>14626809.759999998</v>
      </c>
      <c r="R2084" t="s">
        <v>236</v>
      </c>
      <c r="S2084">
        <v>2018</v>
      </c>
    </row>
    <row r="2085" spans="1:19" x14ac:dyDescent="0.35">
      <c r="A2085" s="3" t="str">
        <f>+_xlfn.CONCAT(Exportaciones_FOB_frutas[[#This Row],[País]],Exportaciones_FOB_frutas[[#This Row],[Detalle]],Exportaciones_FOB_frutas[[#This Row],[Año]])</f>
        <v>SuizaResto frutas y frutos 2018</v>
      </c>
      <c r="B2085" s="2" t="s">
        <v>176</v>
      </c>
      <c r="C2085" s="2" t="s">
        <v>4</v>
      </c>
      <c r="D2085" s="2" t="s">
        <v>16</v>
      </c>
      <c r="E2085" s="3">
        <v>57190</v>
      </c>
      <c r="F2085" s="3">
        <v>217167.59</v>
      </c>
      <c r="G2085" s="3">
        <v>0</v>
      </c>
      <c r="H2085" s="3">
        <v>80840.56</v>
      </c>
      <c r="I2085" s="3">
        <v>0</v>
      </c>
      <c r="J2085" s="3">
        <v>165026.4</v>
      </c>
      <c r="K2085" s="3">
        <v>0</v>
      </c>
      <c r="L2085" s="3">
        <v>0</v>
      </c>
      <c r="M2085" s="3">
        <v>143477.76000000001</v>
      </c>
      <c r="N2085" s="3">
        <v>0</v>
      </c>
      <c r="O2085" s="3">
        <v>82513.2</v>
      </c>
      <c r="P2085" s="3">
        <v>82513.2</v>
      </c>
      <c r="Q2085" s="3">
        <f>SUM(Exportaciones_FOB_frutas[[#This Row],[Enero]:[Diciembre]])</f>
        <v>828728.70999999985</v>
      </c>
      <c r="R2085" t="s">
        <v>236</v>
      </c>
      <c r="S2085">
        <v>2018</v>
      </c>
    </row>
    <row r="2086" spans="1:19" x14ac:dyDescent="0.35">
      <c r="A2086" s="3" t="str">
        <f>+_xlfn.CONCAT(Exportaciones_FOB_frutas[[#This Row],[País]],Exportaciones_FOB_frutas[[#This Row],[Detalle]],Exportaciones_FOB_frutas[[#This Row],[Año]])</f>
        <v>FranciaResto frutas y frutos 2018</v>
      </c>
      <c r="B2086" s="1" t="s">
        <v>80</v>
      </c>
      <c r="C2086" s="1" t="s">
        <v>4</v>
      </c>
      <c r="D2086" s="1" t="s">
        <v>16</v>
      </c>
      <c r="E2086" s="3">
        <v>287896.14</v>
      </c>
      <c r="F2086" s="3">
        <v>232321.22999999998</v>
      </c>
      <c r="G2086" s="3">
        <v>341912.32999999996</v>
      </c>
      <c r="H2086" s="3">
        <v>1568618.1400000001</v>
      </c>
      <c r="I2086" s="3">
        <v>1354351.33</v>
      </c>
      <c r="J2086" s="3">
        <v>853004.17</v>
      </c>
      <c r="K2086" s="3">
        <v>643556.09</v>
      </c>
      <c r="L2086" s="3">
        <v>837910.89</v>
      </c>
      <c r="M2086" s="3">
        <v>178848.88</v>
      </c>
      <c r="N2086" s="3">
        <v>582870.74</v>
      </c>
      <c r="O2086" s="3">
        <v>347251.13</v>
      </c>
      <c r="P2086" s="3">
        <v>164784.70000000001</v>
      </c>
      <c r="Q2086" s="3">
        <f>SUM(Exportaciones_FOB_frutas[[#This Row],[Enero]:[Diciembre]])</f>
        <v>7393325.7699999996</v>
      </c>
      <c r="R2086" t="s">
        <v>236</v>
      </c>
      <c r="S2086">
        <v>2018</v>
      </c>
    </row>
    <row r="2087" spans="1:19" x14ac:dyDescent="0.35">
      <c r="A2087" s="3" t="str">
        <f>+_xlfn.CONCAT(Exportaciones_FOB_frutas[[#This Row],[País]],Exportaciones_FOB_frutas[[#This Row],[Detalle]],Exportaciones_FOB_frutas[[#This Row],[Año]])</f>
        <v>AlemaniaResto frutas y frutos 2018</v>
      </c>
      <c r="B2087" s="2" t="s">
        <v>3</v>
      </c>
      <c r="C2087" s="2" t="s">
        <v>4</v>
      </c>
      <c r="D2087" s="2" t="s">
        <v>16</v>
      </c>
      <c r="E2087" s="3">
        <v>392762.29</v>
      </c>
      <c r="F2087" s="3">
        <v>1001911.67</v>
      </c>
      <c r="G2087" s="3">
        <v>2212407.27</v>
      </c>
      <c r="H2087" s="3">
        <v>3198972.8100000005</v>
      </c>
      <c r="I2087" s="3">
        <v>2512725.23</v>
      </c>
      <c r="J2087" s="3">
        <v>2024155.63</v>
      </c>
      <c r="K2087" s="3">
        <v>344113.06000000006</v>
      </c>
      <c r="L2087" s="3">
        <v>159077.53000000003</v>
      </c>
      <c r="M2087" s="3">
        <v>305273.17</v>
      </c>
      <c r="N2087" s="3">
        <v>156934.13</v>
      </c>
      <c r="O2087" s="3">
        <v>132777</v>
      </c>
      <c r="P2087" s="3">
        <v>248602.77</v>
      </c>
      <c r="Q2087" s="3">
        <f>SUM(Exportaciones_FOB_frutas[[#This Row],[Enero]:[Diciembre]])</f>
        <v>12689712.560000002</v>
      </c>
      <c r="R2087" t="s">
        <v>236</v>
      </c>
      <c r="S2087">
        <v>2018</v>
      </c>
    </row>
    <row r="2088" spans="1:19" x14ac:dyDescent="0.35">
      <c r="A2088" s="3" t="str">
        <f>+_xlfn.CONCAT(Exportaciones_FOB_frutas[[#This Row],[País]],Exportaciones_FOB_frutas[[#This Row],[Detalle]],Exportaciones_FOB_frutas[[#This Row],[Año]])</f>
        <v>RusiaResto frutas y frutos 2018</v>
      </c>
      <c r="B2088" s="1" t="s">
        <v>161</v>
      </c>
      <c r="C2088" s="1" t="s">
        <v>4</v>
      </c>
      <c r="D2088" s="1" t="s">
        <v>16</v>
      </c>
      <c r="E2088" s="3">
        <v>1124233.96</v>
      </c>
      <c r="F2088" s="3">
        <v>2030135.58</v>
      </c>
      <c r="G2088" s="3">
        <v>4680503.7399999984</v>
      </c>
      <c r="H2088" s="3">
        <v>6649739.0799999991</v>
      </c>
      <c r="I2088" s="3">
        <v>5219944.13</v>
      </c>
      <c r="J2088" s="3">
        <v>3661386.1999999997</v>
      </c>
      <c r="K2088" s="3">
        <v>1729418.1300000001</v>
      </c>
      <c r="L2088" s="3">
        <v>1403713.8599999999</v>
      </c>
      <c r="M2088" s="3">
        <v>620103.24</v>
      </c>
      <c r="N2088" s="3">
        <v>1254066.04</v>
      </c>
      <c r="O2088" s="3">
        <v>1658679.5</v>
      </c>
      <c r="P2088" s="3">
        <v>592905.69000000006</v>
      </c>
      <c r="Q2088" s="3">
        <f>SUM(Exportaciones_FOB_frutas[[#This Row],[Enero]:[Diciembre]])</f>
        <v>30624829.149999995</v>
      </c>
      <c r="R2088" t="s">
        <v>236</v>
      </c>
      <c r="S2088">
        <v>2018</v>
      </c>
    </row>
    <row r="2089" spans="1:19" x14ac:dyDescent="0.35">
      <c r="A2089" s="3" t="str">
        <f>+_xlfn.CONCAT(Exportaciones_FOB_frutas[[#This Row],[País]],Exportaciones_FOB_frutas[[#This Row],[Detalle]],Exportaciones_FOB_frutas[[#This Row],[Año]])</f>
        <v>ItaliaResto frutas y frutos 2018</v>
      </c>
      <c r="B2089" s="1" t="s">
        <v>108</v>
      </c>
      <c r="C2089" s="1" t="s">
        <v>4</v>
      </c>
      <c r="D2089" s="1" t="s">
        <v>16</v>
      </c>
      <c r="E2089" s="3">
        <v>1283550.8</v>
      </c>
      <c r="F2089" s="3">
        <v>4077137.78</v>
      </c>
      <c r="G2089" s="3">
        <v>4035838.34</v>
      </c>
      <c r="H2089" s="3">
        <v>5771197.5000000009</v>
      </c>
      <c r="I2089" s="3">
        <v>20125583.220000003</v>
      </c>
      <c r="J2089" s="3">
        <v>16304356.99</v>
      </c>
      <c r="K2089" s="3">
        <v>7781860.3700000001</v>
      </c>
      <c r="L2089" s="3">
        <v>13082510.189999999</v>
      </c>
      <c r="M2089" s="3">
        <v>4127414</v>
      </c>
      <c r="N2089" s="3">
        <v>8076679.8399999989</v>
      </c>
      <c r="O2089" s="3">
        <v>3867654.4000000004</v>
      </c>
      <c r="P2089" s="3">
        <v>2449257.9</v>
      </c>
      <c r="Q2089" s="3">
        <f>SUM(Exportaciones_FOB_frutas[[#This Row],[Enero]:[Diciembre]])</f>
        <v>90983041.330000013</v>
      </c>
      <c r="R2089" t="s">
        <v>236</v>
      </c>
      <c r="S2089">
        <v>2018</v>
      </c>
    </row>
    <row r="2090" spans="1:19" x14ac:dyDescent="0.35">
      <c r="A2090" s="3" t="str">
        <f>+_xlfn.CONCAT(Exportaciones_FOB_frutas[[#This Row],[País]],Exportaciones_FOB_frutas[[#This Row],[Detalle]],Exportaciones_FOB_frutas[[#This Row],[Año]])</f>
        <v>ColombiaResto frutas y frutos 2018</v>
      </c>
      <c r="B2090" s="2" t="s">
        <v>58</v>
      </c>
      <c r="C2090" s="2" t="s">
        <v>4</v>
      </c>
      <c r="D2090" s="2" t="s">
        <v>16</v>
      </c>
      <c r="E2090" s="3">
        <v>843673.05</v>
      </c>
      <c r="F2090" s="3">
        <v>3082215.5799999996</v>
      </c>
      <c r="G2090" s="3">
        <v>2762694.5100000002</v>
      </c>
      <c r="H2090" s="3">
        <v>1823213.0100000002</v>
      </c>
      <c r="I2090" s="3">
        <v>2348634.06</v>
      </c>
      <c r="J2090" s="3">
        <v>2190572.3299999996</v>
      </c>
      <c r="K2090" s="3">
        <v>2742789.37</v>
      </c>
      <c r="L2090" s="3">
        <v>2680355.0299999998</v>
      </c>
      <c r="M2090" s="3">
        <v>1944882.6400000001</v>
      </c>
      <c r="N2090" s="3">
        <v>2179467.29</v>
      </c>
      <c r="O2090" s="3">
        <v>684955.8</v>
      </c>
      <c r="P2090" s="3">
        <v>419346.07</v>
      </c>
      <c r="Q2090" s="3">
        <f>SUM(Exportaciones_FOB_frutas[[#This Row],[Enero]:[Diciembre]])</f>
        <v>23702798.740000002</v>
      </c>
      <c r="R2090" t="s">
        <v>236</v>
      </c>
      <c r="S2090">
        <v>2018</v>
      </c>
    </row>
    <row r="2091" spans="1:19" x14ac:dyDescent="0.35">
      <c r="A2091" s="3" t="str">
        <f>+_xlfn.CONCAT(Exportaciones_FOB_frutas[[#This Row],[País]],Exportaciones_FOB_frutas[[#This Row],[Detalle]],Exportaciones_FOB_frutas[[#This Row],[Año]])</f>
        <v>Reino UnidoResto frutas y frutos 2018</v>
      </c>
      <c r="B2091" s="2" t="s">
        <v>155</v>
      </c>
      <c r="C2091" s="2" t="s">
        <v>4</v>
      </c>
      <c r="D2091" s="2" t="s">
        <v>16</v>
      </c>
      <c r="E2091" s="3">
        <v>738500.53</v>
      </c>
      <c r="F2091" s="3">
        <v>1229821.55</v>
      </c>
      <c r="G2091" s="3">
        <v>786736.76</v>
      </c>
      <c r="H2091" s="3">
        <v>838774.54</v>
      </c>
      <c r="I2091" s="3">
        <v>1391213.51</v>
      </c>
      <c r="J2091" s="3">
        <v>768512.68</v>
      </c>
      <c r="K2091" s="3">
        <v>68541.3</v>
      </c>
      <c r="L2091" s="3">
        <v>102627.44</v>
      </c>
      <c r="M2091" s="3">
        <v>363275.5</v>
      </c>
      <c r="N2091" s="3">
        <v>160219.99</v>
      </c>
      <c r="O2091" s="3">
        <v>31794</v>
      </c>
      <c r="P2091" s="3">
        <v>45911.7</v>
      </c>
      <c r="Q2091" s="3">
        <f>SUM(Exportaciones_FOB_frutas[[#This Row],[Enero]:[Diciembre]])</f>
        <v>6525929.5</v>
      </c>
      <c r="R2091" t="s">
        <v>236</v>
      </c>
      <c r="S2091">
        <v>2018</v>
      </c>
    </row>
    <row r="2092" spans="1:19" x14ac:dyDescent="0.35">
      <c r="A2092" s="3" t="str">
        <f>+_xlfn.CONCAT(Exportaciones_FOB_frutas[[#This Row],[País]],Exportaciones_FOB_frutas[[#This Row],[Detalle]],Exportaciones_FOB_frutas[[#This Row],[Año]])</f>
        <v>BélgicaResto frutas y frutos 2018</v>
      </c>
      <c r="B2092" s="2" t="s">
        <v>43</v>
      </c>
      <c r="C2092" s="2" t="s">
        <v>4</v>
      </c>
      <c r="D2092" s="2" t="s">
        <v>16</v>
      </c>
      <c r="E2092" s="3">
        <v>255298.63999999998</v>
      </c>
      <c r="F2092" s="3">
        <v>829178.96</v>
      </c>
      <c r="G2092" s="3">
        <v>1030805.95</v>
      </c>
      <c r="H2092" s="3">
        <v>770004.54</v>
      </c>
      <c r="I2092" s="3">
        <v>672519.06</v>
      </c>
      <c r="J2092" s="3">
        <v>527362.25</v>
      </c>
      <c r="K2092" s="3">
        <v>232366.06</v>
      </c>
      <c r="L2092" s="3">
        <v>220678.65</v>
      </c>
      <c r="M2092" s="3">
        <v>0</v>
      </c>
      <c r="N2092" s="3">
        <v>0</v>
      </c>
      <c r="O2092" s="3">
        <v>119320.1</v>
      </c>
      <c r="P2092" s="3">
        <v>0</v>
      </c>
      <c r="Q2092" s="3">
        <f>SUM(Exportaciones_FOB_frutas[[#This Row],[Enero]:[Diciembre]])</f>
        <v>4657534.21</v>
      </c>
      <c r="R2092" t="s">
        <v>236</v>
      </c>
      <c r="S2092">
        <v>2018</v>
      </c>
    </row>
    <row r="2093" spans="1:19" x14ac:dyDescent="0.35">
      <c r="A2093" s="3" t="str">
        <f>+_xlfn.CONCAT(Exportaciones_FOB_frutas[[#This Row],[País]],Exportaciones_FOB_frutas[[#This Row],[Detalle]],Exportaciones_FOB_frutas[[#This Row],[Año]])</f>
        <v>EcuadorResto frutas y frutos 2018</v>
      </c>
      <c r="B2093" s="2" t="s">
        <v>68</v>
      </c>
      <c r="C2093" s="2" t="s">
        <v>4</v>
      </c>
      <c r="D2093" s="2" t="s">
        <v>16</v>
      </c>
      <c r="E2093" s="3">
        <v>656331.90999999992</v>
      </c>
      <c r="F2093" s="3">
        <v>1026030.1300000001</v>
      </c>
      <c r="G2093" s="3">
        <v>1218267.9400000002</v>
      </c>
      <c r="H2093" s="3">
        <v>1258669.6299999999</v>
      </c>
      <c r="I2093" s="3">
        <v>1778851.42</v>
      </c>
      <c r="J2093" s="3">
        <v>2073649.4800000002</v>
      </c>
      <c r="K2093" s="3">
        <v>2267012.83</v>
      </c>
      <c r="L2093" s="3">
        <v>1777050.5699999998</v>
      </c>
      <c r="M2093" s="3">
        <v>875704.6399999999</v>
      </c>
      <c r="N2093" s="3">
        <v>1252787.1299999999</v>
      </c>
      <c r="O2093" s="3">
        <v>652772.22</v>
      </c>
      <c r="P2093" s="3">
        <v>438706.2</v>
      </c>
      <c r="Q2093" s="3">
        <f>SUM(Exportaciones_FOB_frutas[[#This Row],[Enero]:[Diciembre]])</f>
        <v>15275834.1</v>
      </c>
      <c r="R2093" t="s">
        <v>236</v>
      </c>
      <c r="S2093">
        <v>2018</v>
      </c>
    </row>
    <row r="2094" spans="1:19" x14ac:dyDescent="0.35">
      <c r="A2094" s="3" t="str">
        <f>+_xlfn.CONCAT(Exportaciones_FOB_frutas[[#This Row],[País]],Exportaciones_FOB_frutas[[#This Row],[Detalle]],Exportaciones_FOB_frutas[[#This Row],[Año]])</f>
        <v>TailandiaResto frutas y frutos 2018</v>
      </c>
      <c r="B2094" s="2" t="s">
        <v>178</v>
      </c>
      <c r="C2094" s="2" t="s">
        <v>4</v>
      </c>
      <c r="D2094" s="2" t="s">
        <v>16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62490</v>
      </c>
      <c r="K2094" s="3">
        <v>0</v>
      </c>
      <c r="L2094" s="3">
        <v>156005</v>
      </c>
      <c r="M2094" s="3">
        <v>134566.04999999999</v>
      </c>
      <c r="N2094" s="3">
        <v>176258.92</v>
      </c>
      <c r="O2094" s="3">
        <v>0</v>
      </c>
      <c r="P2094" s="3">
        <v>0</v>
      </c>
      <c r="Q2094" s="3">
        <f>SUM(Exportaciones_FOB_frutas[[#This Row],[Enero]:[Diciembre]])</f>
        <v>529319.97</v>
      </c>
      <c r="R2094" t="s">
        <v>236</v>
      </c>
      <c r="S2094">
        <v>2018</v>
      </c>
    </row>
    <row r="2095" spans="1:19" x14ac:dyDescent="0.35">
      <c r="A2095" s="3" t="str">
        <f>+_xlfn.CONCAT(Exportaciones_FOB_frutas[[#This Row],[País]],Exportaciones_FOB_frutas[[#This Row],[Detalle]],Exportaciones_FOB_frutas[[#This Row],[Año]])</f>
        <v>BulgariaResto frutas y frutos 2018</v>
      </c>
      <c r="B2095" s="2" t="s">
        <v>50</v>
      </c>
      <c r="C2095" s="2" t="s">
        <v>4</v>
      </c>
      <c r="D2095" s="2" t="s">
        <v>16</v>
      </c>
      <c r="E2095" s="3">
        <v>0</v>
      </c>
      <c r="F2095" s="3">
        <v>0</v>
      </c>
      <c r="G2095" s="3">
        <v>14566.68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f>SUM(Exportaciones_FOB_frutas[[#This Row],[Enero]:[Diciembre]])</f>
        <v>14566.68</v>
      </c>
      <c r="R2095" t="s">
        <v>236</v>
      </c>
      <c r="S2095">
        <v>2018</v>
      </c>
    </row>
    <row r="2096" spans="1:19" x14ac:dyDescent="0.35">
      <c r="A2096" s="3" t="str">
        <f>+_xlfn.CONCAT(Exportaciones_FOB_frutas[[#This Row],[País]],Exportaciones_FOB_frutas[[#This Row],[Detalle]],Exportaciones_FOB_frutas[[#This Row],[Año]])</f>
        <v>BoliviaResto frutas y frutos 2018</v>
      </c>
      <c r="B2096" s="2" t="s">
        <v>47</v>
      </c>
      <c r="C2096" s="2" t="s">
        <v>4</v>
      </c>
      <c r="D2096" s="2" t="s">
        <v>16</v>
      </c>
      <c r="E2096" s="3">
        <v>26400</v>
      </c>
      <c r="F2096" s="3">
        <v>30732</v>
      </c>
      <c r="G2096" s="3">
        <v>3880.8</v>
      </c>
      <c r="H2096" s="3">
        <v>0</v>
      </c>
      <c r="I2096" s="3">
        <v>1792</v>
      </c>
      <c r="J2096" s="3">
        <v>0</v>
      </c>
      <c r="K2096" s="3">
        <v>0</v>
      </c>
      <c r="L2096" s="3">
        <v>76312</v>
      </c>
      <c r="M2096" s="3">
        <v>0</v>
      </c>
      <c r="N2096" s="3">
        <v>0</v>
      </c>
      <c r="O2096" s="3">
        <v>41766</v>
      </c>
      <c r="P2096" s="3">
        <v>0</v>
      </c>
      <c r="Q2096" s="3">
        <f>SUM(Exportaciones_FOB_frutas[[#This Row],[Enero]:[Diciembre]])</f>
        <v>180882.8</v>
      </c>
      <c r="R2096" t="s">
        <v>236</v>
      </c>
      <c r="S2096">
        <v>2018</v>
      </c>
    </row>
    <row r="2097" spans="1:19" x14ac:dyDescent="0.35">
      <c r="A2097" s="3" t="str">
        <f>+_xlfn.CONCAT(Exportaciones_FOB_frutas[[#This Row],[País]],Exportaciones_FOB_frutas[[#This Row],[Detalle]],Exportaciones_FOB_frutas[[#This Row],[Año]])</f>
        <v>TurquíaResto frutas y frutos 2018</v>
      </c>
      <c r="B2097" s="1" t="s">
        <v>190</v>
      </c>
      <c r="C2097" s="1" t="s">
        <v>4</v>
      </c>
      <c r="D2097" s="1" t="s">
        <v>16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86631.11</v>
      </c>
      <c r="L2097" s="3">
        <v>0</v>
      </c>
      <c r="M2097" s="3">
        <v>0</v>
      </c>
      <c r="N2097" s="3">
        <v>136293.08000000002</v>
      </c>
      <c r="O2097" s="3">
        <v>515597.82</v>
      </c>
      <c r="P2097" s="3">
        <v>0</v>
      </c>
      <c r="Q2097" s="3">
        <f>SUM(Exportaciones_FOB_frutas[[#This Row],[Enero]:[Diciembre]])</f>
        <v>738522.01</v>
      </c>
      <c r="R2097" t="s">
        <v>236</v>
      </c>
      <c r="S2097">
        <v>2018</v>
      </c>
    </row>
    <row r="2098" spans="1:19" x14ac:dyDescent="0.35">
      <c r="A2098" s="3" t="str">
        <f>+_xlfn.CONCAT(Exportaciones_FOB_frutas[[#This Row],[País]],Exportaciones_FOB_frutas[[#This Row],[Detalle]],Exportaciones_FOB_frutas[[#This Row],[Año]])</f>
        <v>FinlandiaResto frutas y frutos 2018</v>
      </c>
      <c r="B2098" s="2" t="s">
        <v>79</v>
      </c>
      <c r="C2098" s="2" t="s">
        <v>4</v>
      </c>
      <c r="D2098" s="2" t="s">
        <v>16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38420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f>SUM(Exportaciones_FOB_frutas[[#This Row],[Enero]:[Diciembre]])</f>
        <v>38420</v>
      </c>
      <c r="R2098" t="s">
        <v>236</v>
      </c>
      <c r="S2098">
        <v>2018</v>
      </c>
    </row>
    <row r="2099" spans="1:19" x14ac:dyDescent="0.35">
      <c r="A2099" s="3" t="str">
        <f>+_xlfn.CONCAT(Exportaciones_FOB_frutas[[#This Row],[País]],Exportaciones_FOB_frutas[[#This Row],[Detalle]],Exportaciones_FOB_frutas[[#This Row],[Año]])</f>
        <v>Costa RicaResto frutas y frutos 2018</v>
      </c>
      <c r="B2099" s="2" t="s">
        <v>62</v>
      </c>
      <c r="C2099" s="2" t="s">
        <v>4</v>
      </c>
      <c r="D2099" s="2" t="s">
        <v>16</v>
      </c>
      <c r="E2099" s="3">
        <v>105286.86</v>
      </c>
      <c r="F2099" s="3">
        <v>158598.26999999999</v>
      </c>
      <c r="G2099" s="3">
        <v>289734.52</v>
      </c>
      <c r="H2099" s="3">
        <v>203277.84</v>
      </c>
      <c r="I2099" s="3">
        <v>123602.57</v>
      </c>
      <c r="J2099" s="3">
        <v>174400</v>
      </c>
      <c r="K2099" s="3">
        <v>198851.63</v>
      </c>
      <c r="L2099" s="3">
        <v>342596.81</v>
      </c>
      <c r="M2099" s="3">
        <v>174260.12000000002</v>
      </c>
      <c r="N2099" s="3">
        <v>108779.4</v>
      </c>
      <c r="O2099" s="3">
        <v>76492.459999999992</v>
      </c>
      <c r="P2099" s="3">
        <v>89329.35</v>
      </c>
      <c r="Q2099" s="3">
        <f>SUM(Exportaciones_FOB_frutas[[#This Row],[Enero]:[Diciembre]])</f>
        <v>2045209.83</v>
      </c>
      <c r="R2099" t="s">
        <v>236</v>
      </c>
      <c r="S2099">
        <v>2018</v>
      </c>
    </row>
    <row r="2100" spans="1:19" x14ac:dyDescent="0.35">
      <c r="A2100" s="3" t="str">
        <f>+_xlfn.CONCAT(Exportaciones_FOB_frutas[[#This Row],[País]],Exportaciones_FOB_frutas[[#This Row],[Detalle]],Exportaciones_FOB_frutas[[#This Row],[Año]])</f>
        <v>PanamáResto frutas y frutos 2018</v>
      </c>
      <c r="B2100" s="1" t="s">
        <v>146</v>
      </c>
      <c r="C2100" s="1" t="s">
        <v>4</v>
      </c>
      <c r="D2100" s="1" t="s">
        <v>16</v>
      </c>
      <c r="E2100" s="3">
        <v>117547.14</v>
      </c>
      <c r="F2100" s="3">
        <v>170327</v>
      </c>
      <c r="G2100" s="3">
        <v>330378.64</v>
      </c>
      <c r="H2100" s="3">
        <v>330862.24</v>
      </c>
      <c r="I2100" s="3">
        <v>314168.81</v>
      </c>
      <c r="J2100" s="3">
        <v>257223.8</v>
      </c>
      <c r="K2100" s="3">
        <v>347167.22000000003</v>
      </c>
      <c r="L2100" s="3">
        <v>561626.79999999993</v>
      </c>
      <c r="M2100" s="3">
        <v>243459.30000000002</v>
      </c>
      <c r="N2100" s="3">
        <v>315918.69</v>
      </c>
      <c r="O2100" s="3">
        <v>54153</v>
      </c>
      <c r="P2100" s="3">
        <v>110636.44</v>
      </c>
      <c r="Q2100" s="3">
        <f>SUM(Exportaciones_FOB_frutas[[#This Row],[Enero]:[Diciembre]])</f>
        <v>3153469.0799999996</v>
      </c>
      <c r="R2100" t="s">
        <v>236</v>
      </c>
      <c r="S2100">
        <v>2018</v>
      </c>
    </row>
    <row r="2101" spans="1:19" x14ac:dyDescent="0.35">
      <c r="A2101" s="3" t="str">
        <f>+_xlfn.CONCAT(Exportaciones_FOB_frutas[[#This Row],[País]],Exportaciones_FOB_frutas[[#This Row],[Detalle]],Exportaciones_FOB_frutas[[#This Row],[Año]])</f>
        <v>DinamarcaResto frutas y frutos 2018</v>
      </c>
      <c r="B2101" s="2" t="s">
        <v>65</v>
      </c>
      <c r="C2101" s="2" t="s">
        <v>4</v>
      </c>
      <c r="D2101" s="2" t="s">
        <v>16</v>
      </c>
      <c r="E2101" s="3">
        <v>224416.78</v>
      </c>
      <c r="F2101" s="3">
        <v>218699.84</v>
      </c>
      <c r="G2101" s="3">
        <v>578658.72</v>
      </c>
      <c r="H2101" s="3">
        <v>634616</v>
      </c>
      <c r="I2101" s="3">
        <v>284207.99999999994</v>
      </c>
      <c r="J2101" s="3">
        <v>82170</v>
      </c>
      <c r="K2101" s="3">
        <v>85464.9</v>
      </c>
      <c r="L2101" s="3">
        <v>171230</v>
      </c>
      <c r="M2101" s="3">
        <v>84230.23</v>
      </c>
      <c r="N2101" s="3">
        <v>64833</v>
      </c>
      <c r="O2101" s="3">
        <v>77327</v>
      </c>
      <c r="P2101" s="3">
        <v>33400.400000000001</v>
      </c>
      <c r="Q2101" s="3">
        <f>SUM(Exportaciones_FOB_frutas[[#This Row],[Enero]:[Diciembre]])</f>
        <v>2539254.8699999996</v>
      </c>
      <c r="R2101" t="s">
        <v>236</v>
      </c>
      <c r="S2101">
        <v>2018</v>
      </c>
    </row>
    <row r="2102" spans="1:19" x14ac:dyDescent="0.35">
      <c r="A2102" s="3" t="str">
        <f>+_xlfn.CONCAT(Exportaciones_FOB_frutas[[#This Row],[País]],Exportaciones_FOB_frutas[[#This Row],[Detalle]],Exportaciones_FOB_frutas[[#This Row],[Año]])</f>
        <v>AustraliaResto frutas y frutos 2018</v>
      </c>
      <c r="B2102" s="1" t="s">
        <v>35</v>
      </c>
      <c r="C2102" s="1" t="s">
        <v>4</v>
      </c>
      <c r="D2102" s="1" t="s">
        <v>16</v>
      </c>
      <c r="E2102" s="3">
        <v>2528309.0500000003</v>
      </c>
      <c r="F2102" s="3">
        <v>1553304.9900000002</v>
      </c>
      <c r="G2102" s="3">
        <v>2754987.6000000006</v>
      </c>
      <c r="H2102" s="3">
        <v>1464195.8000000003</v>
      </c>
      <c r="I2102" s="3">
        <v>2537488.69</v>
      </c>
      <c r="J2102" s="3">
        <v>2038972.25</v>
      </c>
      <c r="K2102" s="3">
        <v>2525650.9399999995</v>
      </c>
      <c r="L2102" s="3">
        <v>2322093.33</v>
      </c>
      <c r="M2102" s="3">
        <v>1398794.8</v>
      </c>
      <c r="N2102" s="3">
        <v>3022329.0600000005</v>
      </c>
      <c r="O2102" s="3">
        <v>2272139.3599999994</v>
      </c>
      <c r="P2102" s="3">
        <v>1492368.5000000002</v>
      </c>
      <c r="Q2102" s="3">
        <f>SUM(Exportaciones_FOB_frutas[[#This Row],[Enero]:[Diciembre]])</f>
        <v>25910634.369999997</v>
      </c>
      <c r="R2102" t="s">
        <v>236</v>
      </c>
      <c r="S2102">
        <v>2018</v>
      </c>
    </row>
    <row r="2103" spans="1:19" x14ac:dyDescent="0.35">
      <c r="A2103" s="3" t="str">
        <f>+_xlfn.CONCAT(Exportaciones_FOB_frutas[[#This Row],[País]],Exportaciones_FOB_frutas[[#This Row],[Detalle]],Exportaciones_FOB_frutas[[#This Row],[Año]])</f>
        <v>IsraelResto frutas y frutos 2018</v>
      </c>
      <c r="B2103" s="1" t="s">
        <v>107</v>
      </c>
      <c r="C2103" s="1" t="s">
        <v>4</v>
      </c>
      <c r="D2103" s="1" t="s">
        <v>16</v>
      </c>
      <c r="E2103" s="3">
        <v>0</v>
      </c>
      <c r="F2103" s="3">
        <v>0</v>
      </c>
      <c r="G2103" s="3">
        <v>0</v>
      </c>
      <c r="H2103" s="3">
        <v>14567.6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f>SUM(Exportaciones_FOB_frutas[[#This Row],[Enero]:[Diciembre]])</f>
        <v>14567.6</v>
      </c>
      <c r="R2103" t="s">
        <v>236</v>
      </c>
      <c r="S2103">
        <v>2018</v>
      </c>
    </row>
    <row r="2104" spans="1:19" x14ac:dyDescent="0.35">
      <c r="A2104" s="3" t="str">
        <f>+_xlfn.CONCAT(Exportaciones_FOB_frutas[[#This Row],[País]],Exportaciones_FOB_frutas[[#This Row],[Detalle]],Exportaciones_FOB_frutas[[#This Row],[Año]])</f>
        <v>Emiratos Árabes UnidosResto frutas y frutos 2018</v>
      </c>
      <c r="B2104" s="1" t="s">
        <v>71</v>
      </c>
      <c r="C2104" s="1" t="s">
        <v>4</v>
      </c>
      <c r="D2104" s="1" t="s">
        <v>16</v>
      </c>
      <c r="E2104" s="3">
        <v>22777</v>
      </c>
      <c r="F2104" s="3">
        <v>383419.39999999997</v>
      </c>
      <c r="G2104" s="3">
        <v>282110.5</v>
      </c>
      <c r="H2104" s="3">
        <v>42270</v>
      </c>
      <c r="I2104" s="3">
        <v>0</v>
      </c>
      <c r="J2104" s="3">
        <v>0</v>
      </c>
      <c r="K2104" s="3">
        <v>0</v>
      </c>
      <c r="L2104" s="3">
        <v>0</v>
      </c>
      <c r="M2104" s="3">
        <v>23652</v>
      </c>
      <c r="N2104" s="3">
        <v>0</v>
      </c>
      <c r="O2104" s="3">
        <v>183079</v>
      </c>
      <c r="P2104" s="3">
        <v>100755</v>
      </c>
      <c r="Q2104" s="3">
        <f>SUM(Exportaciones_FOB_frutas[[#This Row],[Enero]:[Diciembre]])</f>
        <v>1038062.8999999999</v>
      </c>
      <c r="R2104" t="s">
        <v>236</v>
      </c>
      <c r="S2104">
        <v>2018</v>
      </c>
    </row>
    <row r="2105" spans="1:19" x14ac:dyDescent="0.35">
      <c r="A2105" s="3" t="str">
        <f>+_xlfn.CONCAT(Exportaciones_FOB_frutas[[#This Row],[País]],Exportaciones_FOB_frutas[[#This Row],[Detalle]],Exportaciones_FOB_frutas[[#This Row],[Año]])</f>
        <v>ParaguayResto frutas y frutos 2018</v>
      </c>
      <c r="B2105" s="1" t="s">
        <v>148</v>
      </c>
      <c r="C2105" s="1" t="s">
        <v>4</v>
      </c>
      <c r="D2105" s="1" t="s">
        <v>16</v>
      </c>
      <c r="E2105" s="3">
        <v>29179.200000000001</v>
      </c>
      <c r="F2105" s="3">
        <v>25087.69</v>
      </c>
      <c r="G2105" s="3">
        <v>8934</v>
      </c>
      <c r="H2105" s="3">
        <v>62630.22</v>
      </c>
      <c r="I2105" s="3">
        <v>99856.28</v>
      </c>
      <c r="J2105" s="3">
        <v>144986.79999999999</v>
      </c>
      <c r="K2105" s="3">
        <v>83341</v>
      </c>
      <c r="L2105" s="3">
        <v>103578.92</v>
      </c>
      <c r="M2105" s="3">
        <v>253416.34</v>
      </c>
      <c r="N2105" s="3">
        <v>49688</v>
      </c>
      <c r="O2105" s="3">
        <v>52500</v>
      </c>
      <c r="P2105" s="3">
        <v>168986.33000000002</v>
      </c>
      <c r="Q2105" s="3">
        <f>SUM(Exportaciones_FOB_frutas[[#This Row],[Enero]:[Diciembre]])</f>
        <v>1082184.78</v>
      </c>
      <c r="R2105" t="s">
        <v>236</v>
      </c>
      <c r="S2105">
        <v>2018</v>
      </c>
    </row>
    <row r="2106" spans="1:19" x14ac:dyDescent="0.35">
      <c r="A2106" s="3" t="str">
        <f>+_xlfn.CONCAT(Exportaciones_FOB_frutas[[#This Row],[País]],Exportaciones_FOB_frutas[[#This Row],[Detalle]],Exportaciones_FOB_frutas[[#This Row],[Año]])</f>
        <v>GuatemalaResto frutas y frutos 2018</v>
      </c>
      <c r="B2106" s="2" t="s">
        <v>87</v>
      </c>
      <c r="C2106" s="2" t="s">
        <v>4</v>
      </c>
      <c r="D2106" s="2" t="s">
        <v>16</v>
      </c>
      <c r="E2106" s="3">
        <v>91915.78</v>
      </c>
      <c r="F2106" s="3">
        <v>116832.42</v>
      </c>
      <c r="G2106" s="3">
        <v>263033.90000000002</v>
      </c>
      <c r="H2106" s="3">
        <v>206879.32</v>
      </c>
      <c r="I2106" s="3">
        <v>142504.29999999999</v>
      </c>
      <c r="J2106" s="3">
        <v>98935.35</v>
      </c>
      <c r="K2106" s="3">
        <v>336249.32999999996</v>
      </c>
      <c r="L2106" s="3">
        <v>353076.06</v>
      </c>
      <c r="M2106" s="3">
        <v>145351.79999999999</v>
      </c>
      <c r="N2106" s="3">
        <v>90830.040000000008</v>
      </c>
      <c r="O2106" s="3">
        <v>50059</v>
      </c>
      <c r="P2106" s="3">
        <v>0</v>
      </c>
      <c r="Q2106" s="3">
        <f>SUM(Exportaciones_FOB_frutas[[#This Row],[Enero]:[Diciembre]])</f>
        <v>1895667.3</v>
      </c>
      <c r="R2106" t="s">
        <v>236</v>
      </c>
      <c r="S2106">
        <v>2018</v>
      </c>
    </row>
    <row r="2107" spans="1:19" x14ac:dyDescent="0.35">
      <c r="A2107" s="3" t="str">
        <f>+_xlfn.CONCAT(Exportaciones_FOB_frutas[[#This Row],[País]],Exportaciones_FOB_frutas[[#This Row],[Detalle]],Exportaciones_FOB_frutas[[#This Row],[Año]])</f>
        <v>UruguayResto frutas y frutos 2018</v>
      </c>
      <c r="B2107" s="2" t="s">
        <v>192</v>
      </c>
      <c r="C2107" s="2" t="s">
        <v>4</v>
      </c>
      <c r="D2107" s="2" t="s">
        <v>16</v>
      </c>
      <c r="E2107" s="3">
        <v>515148.26</v>
      </c>
      <c r="F2107" s="3">
        <v>174144.84</v>
      </c>
      <c r="G2107" s="3">
        <v>146663.41</v>
      </c>
      <c r="H2107" s="3">
        <v>186483.73</v>
      </c>
      <c r="I2107" s="3">
        <v>150624</v>
      </c>
      <c r="J2107" s="3">
        <v>266875.55</v>
      </c>
      <c r="K2107" s="3">
        <v>406220</v>
      </c>
      <c r="L2107" s="3">
        <v>192489.1</v>
      </c>
      <c r="M2107" s="3">
        <v>147596</v>
      </c>
      <c r="N2107" s="3">
        <v>377300</v>
      </c>
      <c r="O2107" s="3">
        <v>73058.64</v>
      </c>
      <c r="P2107" s="3">
        <v>180357.18</v>
      </c>
      <c r="Q2107" s="3">
        <f>SUM(Exportaciones_FOB_frutas[[#This Row],[Enero]:[Diciembre]])</f>
        <v>2816960.7100000004</v>
      </c>
      <c r="R2107" t="s">
        <v>236</v>
      </c>
      <c r="S2107">
        <v>2018</v>
      </c>
    </row>
    <row r="2108" spans="1:19" x14ac:dyDescent="0.35">
      <c r="A2108" s="3" t="str">
        <f>+_xlfn.CONCAT(Exportaciones_FOB_frutas[[#This Row],[País]],Exportaciones_FOB_frutas[[#This Row],[Detalle]],Exportaciones_FOB_frutas[[#This Row],[Año]])</f>
        <v>Arabia SauditaResto frutas y frutos 2018</v>
      </c>
      <c r="B2108" s="2" t="s">
        <v>30</v>
      </c>
      <c r="C2108" s="2" t="s">
        <v>4</v>
      </c>
      <c r="D2108" s="2" t="s">
        <v>16</v>
      </c>
      <c r="E2108" s="3">
        <v>249936</v>
      </c>
      <c r="F2108" s="3">
        <v>1365570.69</v>
      </c>
      <c r="G2108" s="3">
        <v>565318.5</v>
      </c>
      <c r="H2108" s="3">
        <v>463715</v>
      </c>
      <c r="I2108" s="3">
        <v>292407.5</v>
      </c>
      <c r="J2108" s="3">
        <v>362549.75</v>
      </c>
      <c r="K2108" s="3">
        <v>250973.25</v>
      </c>
      <c r="L2108" s="3">
        <v>332411.75</v>
      </c>
      <c r="M2108" s="3">
        <v>83515</v>
      </c>
      <c r="N2108" s="3">
        <v>49248.800000000003</v>
      </c>
      <c r="O2108" s="3">
        <v>0</v>
      </c>
      <c r="P2108" s="3">
        <v>99070</v>
      </c>
      <c r="Q2108" s="3">
        <f>SUM(Exportaciones_FOB_frutas[[#This Row],[Enero]:[Diciembre]])</f>
        <v>4114716.2399999998</v>
      </c>
      <c r="R2108" t="s">
        <v>236</v>
      </c>
      <c r="S2108">
        <v>2018</v>
      </c>
    </row>
    <row r="2109" spans="1:19" x14ac:dyDescent="0.35">
      <c r="A2109" s="3" t="str">
        <f>+_xlfn.CONCAT(Exportaciones_FOB_frutas[[#This Row],[País]],Exportaciones_FOB_frutas[[#This Row],[Detalle]],Exportaciones_FOB_frutas[[#This Row],[Año]])</f>
        <v>Hong Kong (Región administrativa especial de China)Resto frutas y frutos 2018</v>
      </c>
      <c r="B2109" s="2" t="s">
        <v>94</v>
      </c>
      <c r="C2109" s="2" t="s">
        <v>4</v>
      </c>
      <c r="D2109" s="2" t="s">
        <v>16</v>
      </c>
      <c r="E2109" s="3">
        <v>888339.55999999994</v>
      </c>
      <c r="F2109" s="3">
        <v>551136.78999999992</v>
      </c>
      <c r="G2109" s="3">
        <v>594477.17000000004</v>
      </c>
      <c r="H2109" s="3">
        <v>89046.849999999991</v>
      </c>
      <c r="I2109" s="3">
        <v>54756.08</v>
      </c>
      <c r="J2109" s="3">
        <v>78403.91</v>
      </c>
      <c r="K2109" s="3">
        <v>53763.979999999996</v>
      </c>
      <c r="L2109" s="3">
        <v>66986.09</v>
      </c>
      <c r="M2109" s="3">
        <v>56920.5</v>
      </c>
      <c r="N2109" s="3">
        <v>0</v>
      </c>
      <c r="O2109" s="3">
        <v>54128.34</v>
      </c>
      <c r="P2109" s="3">
        <v>25149.599999999999</v>
      </c>
      <c r="Q2109" s="3">
        <f>SUM(Exportaciones_FOB_frutas[[#This Row],[Enero]:[Diciembre]])</f>
        <v>2513108.87</v>
      </c>
      <c r="R2109" t="s">
        <v>236</v>
      </c>
      <c r="S2109">
        <v>2018</v>
      </c>
    </row>
    <row r="2110" spans="1:19" x14ac:dyDescent="0.35">
      <c r="A2110" s="3" t="str">
        <f>+_xlfn.CONCAT(Exportaciones_FOB_frutas[[#This Row],[País]],Exportaciones_FOB_frutas[[#This Row],[Detalle]],Exportaciones_FOB_frutas[[#This Row],[Año]])</f>
        <v>AustriaResto frutas y frutos 2018</v>
      </c>
      <c r="B2110" s="1" t="s">
        <v>36</v>
      </c>
      <c r="C2110" s="1" t="s">
        <v>4</v>
      </c>
      <c r="D2110" s="1" t="s">
        <v>16</v>
      </c>
      <c r="E2110" s="3">
        <v>0</v>
      </c>
      <c r="F2110" s="3">
        <v>0</v>
      </c>
      <c r="G2110" s="3">
        <v>0</v>
      </c>
      <c r="H2110" s="3">
        <v>0</v>
      </c>
      <c r="I2110" s="3">
        <v>144</v>
      </c>
      <c r="J2110" s="3">
        <v>0</v>
      </c>
      <c r="K2110" s="3">
        <v>63850</v>
      </c>
      <c r="L2110" s="3">
        <v>414693.44</v>
      </c>
      <c r="M2110" s="3">
        <v>424603.44</v>
      </c>
      <c r="N2110" s="3">
        <v>41542.9</v>
      </c>
      <c r="O2110" s="3">
        <v>0</v>
      </c>
      <c r="P2110" s="3">
        <v>0</v>
      </c>
      <c r="Q2110" s="3">
        <f>SUM(Exportaciones_FOB_frutas[[#This Row],[Enero]:[Diciembre]])</f>
        <v>944833.78</v>
      </c>
      <c r="R2110" t="s">
        <v>236</v>
      </c>
      <c r="S2110">
        <v>2018</v>
      </c>
    </row>
    <row r="2111" spans="1:19" x14ac:dyDescent="0.35">
      <c r="A2111" s="3" t="str">
        <f>+_xlfn.CONCAT(Exportaciones_FOB_frutas[[#This Row],[País]],Exportaciones_FOB_frutas[[#This Row],[Detalle]],Exportaciones_FOB_frutas[[#This Row],[Año]])</f>
        <v>Puerto RicoResto frutas y frutos 2018</v>
      </c>
      <c r="B2111" s="1" t="s">
        <v>153</v>
      </c>
      <c r="C2111" s="1" t="s">
        <v>4</v>
      </c>
      <c r="D2111" s="1" t="s">
        <v>16</v>
      </c>
      <c r="E2111" s="3">
        <v>172941.36</v>
      </c>
      <c r="F2111" s="3">
        <v>32479.550000000003</v>
      </c>
      <c r="G2111" s="3">
        <v>381922.35</v>
      </c>
      <c r="H2111" s="3">
        <v>316488.71000000002</v>
      </c>
      <c r="I2111" s="3">
        <v>496744.93999999994</v>
      </c>
      <c r="J2111" s="3">
        <v>411895.42</v>
      </c>
      <c r="K2111" s="3">
        <v>148236.54</v>
      </c>
      <c r="L2111" s="3">
        <v>202460.76</v>
      </c>
      <c r="M2111" s="3">
        <v>410860.45999999996</v>
      </c>
      <c r="N2111" s="3">
        <v>416392.45999999996</v>
      </c>
      <c r="O2111" s="3">
        <v>35921.300000000003</v>
      </c>
      <c r="P2111" s="3">
        <v>63396.259999999995</v>
      </c>
      <c r="Q2111" s="3">
        <f>SUM(Exportaciones_FOB_frutas[[#This Row],[Enero]:[Diciembre]])</f>
        <v>3089740.1099999994</v>
      </c>
      <c r="R2111" t="s">
        <v>236</v>
      </c>
      <c r="S2111">
        <v>2018</v>
      </c>
    </row>
    <row r="2112" spans="1:19" x14ac:dyDescent="0.35">
      <c r="A2112" s="3" t="str">
        <f>+_xlfn.CONCAT(Exportaciones_FOB_frutas[[#This Row],[País]],Exportaciones_FOB_frutas[[#This Row],[Detalle]],Exportaciones_FOB_frutas[[#This Row],[Año]])</f>
        <v>SueciaResto frutas y frutos 2018</v>
      </c>
      <c r="B2112" s="2" t="s">
        <v>175</v>
      </c>
      <c r="C2112" s="2" t="s">
        <v>4</v>
      </c>
      <c r="D2112" s="2" t="s">
        <v>16</v>
      </c>
      <c r="E2112" s="3">
        <v>0</v>
      </c>
      <c r="F2112" s="3">
        <v>0</v>
      </c>
      <c r="G2112" s="3">
        <v>16025.76</v>
      </c>
      <c r="H2112" s="3">
        <v>45326.21</v>
      </c>
      <c r="I2112" s="3">
        <v>19200.16</v>
      </c>
      <c r="J2112" s="3">
        <v>0</v>
      </c>
      <c r="K2112" s="3">
        <v>0</v>
      </c>
      <c r="L2112" s="3">
        <v>0</v>
      </c>
      <c r="M2112" s="3">
        <v>0</v>
      </c>
      <c r="N2112" s="3">
        <v>45011.83</v>
      </c>
      <c r="O2112" s="3">
        <v>0</v>
      </c>
      <c r="P2112" s="3">
        <v>0</v>
      </c>
      <c r="Q2112" s="3">
        <f>SUM(Exportaciones_FOB_frutas[[#This Row],[Enero]:[Diciembre]])</f>
        <v>125563.96</v>
      </c>
      <c r="R2112" t="s">
        <v>236</v>
      </c>
      <c r="S2112">
        <v>2018</v>
      </c>
    </row>
    <row r="2113" spans="1:19" x14ac:dyDescent="0.35">
      <c r="A2113" s="3" t="str">
        <f>+_xlfn.CONCAT(Exportaciones_FOB_frutas[[#This Row],[País]],Exportaciones_FOB_frutas[[#This Row],[Detalle]],Exportaciones_FOB_frutas[[#This Row],[Año]])</f>
        <v>PoloniaResto frutas y frutos 2018</v>
      </c>
      <c r="B2113" s="1" t="s">
        <v>151</v>
      </c>
      <c r="C2113" s="1" t="s">
        <v>4</v>
      </c>
      <c r="D2113" s="1" t="s">
        <v>16</v>
      </c>
      <c r="E2113" s="3">
        <v>94400</v>
      </c>
      <c r="F2113" s="3">
        <v>98600</v>
      </c>
      <c r="G2113" s="3">
        <v>123056</v>
      </c>
      <c r="H2113" s="3">
        <v>91859.9</v>
      </c>
      <c r="I2113" s="3">
        <v>318676.31</v>
      </c>
      <c r="J2113" s="3">
        <v>148859</v>
      </c>
      <c r="K2113" s="3">
        <v>102</v>
      </c>
      <c r="L2113" s="3">
        <v>0</v>
      </c>
      <c r="M2113" s="3">
        <v>62361.5</v>
      </c>
      <c r="N2113" s="3">
        <v>43910</v>
      </c>
      <c r="O2113" s="3">
        <v>58632.6</v>
      </c>
      <c r="P2113" s="3">
        <v>0</v>
      </c>
      <c r="Q2113" s="3">
        <f>SUM(Exportaciones_FOB_frutas[[#This Row],[Enero]:[Diciembre]])</f>
        <v>1040457.3099999999</v>
      </c>
      <c r="R2113" t="s">
        <v>236</v>
      </c>
      <c r="S2113">
        <v>2018</v>
      </c>
    </row>
    <row r="2114" spans="1:19" x14ac:dyDescent="0.35">
      <c r="A2114" s="3" t="str">
        <f>+_xlfn.CONCAT(Exportaciones_FOB_frutas[[#This Row],[País]],Exportaciones_FOB_frutas[[#This Row],[Detalle]],Exportaciones_FOB_frutas[[#This Row],[Año]])</f>
        <v>El SalvadorResto frutas y frutos 2018</v>
      </c>
      <c r="B2114" s="2" t="s">
        <v>70</v>
      </c>
      <c r="C2114" s="2" t="s">
        <v>4</v>
      </c>
      <c r="D2114" s="2" t="s">
        <v>16</v>
      </c>
      <c r="E2114" s="3">
        <v>23025.919999999998</v>
      </c>
      <c r="F2114" s="3">
        <v>94362.37</v>
      </c>
      <c r="G2114" s="3">
        <v>185076.38000000003</v>
      </c>
      <c r="H2114" s="3">
        <v>242989.06</v>
      </c>
      <c r="I2114" s="3">
        <v>102651.61</v>
      </c>
      <c r="J2114" s="3">
        <v>19360</v>
      </c>
      <c r="K2114" s="3">
        <v>21600</v>
      </c>
      <c r="L2114" s="3">
        <v>126565.5</v>
      </c>
      <c r="M2114" s="3">
        <v>0</v>
      </c>
      <c r="N2114" s="3">
        <v>6240</v>
      </c>
      <c r="O2114" s="3">
        <v>6084</v>
      </c>
      <c r="P2114" s="3">
        <v>10658.869999999999</v>
      </c>
      <c r="Q2114" s="3">
        <f>SUM(Exportaciones_FOB_frutas[[#This Row],[Enero]:[Diciembre]])</f>
        <v>838613.71</v>
      </c>
      <c r="R2114" t="s">
        <v>236</v>
      </c>
      <c r="S2114">
        <v>2018</v>
      </c>
    </row>
    <row r="2115" spans="1:19" x14ac:dyDescent="0.35">
      <c r="A2115" s="3" t="str">
        <f>+_xlfn.CONCAT(Exportaciones_FOB_frutas[[#This Row],[País]],Exportaciones_FOB_frutas[[#This Row],[Detalle]],Exportaciones_FOB_frutas[[#This Row],[Año]])</f>
        <v>VenezuelaResto frutas y frutos 2018</v>
      </c>
      <c r="B2115" s="1" t="s">
        <v>194</v>
      </c>
      <c r="C2115" s="1" t="s">
        <v>4</v>
      </c>
      <c r="D2115" s="1" t="s">
        <v>16</v>
      </c>
      <c r="E2115" s="3">
        <v>0</v>
      </c>
      <c r="F2115" s="3">
        <v>0</v>
      </c>
      <c r="G2115" s="3">
        <v>17217.599999999999</v>
      </c>
      <c r="H2115" s="3">
        <v>0</v>
      </c>
      <c r="I2115" s="3">
        <v>7140</v>
      </c>
      <c r="J2115" s="3">
        <v>0</v>
      </c>
      <c r="K2115" s="3">
        <v>0</v>
      </c>
      <c r="L2115" s="3">
        <v>22145.8</v>
      </c>
      <c r="M2115" s="3">
        <v>15982.72</v>
      </c>
      <c r="N2115" s="3">
        <v>164643.41</v>
      </c>
      <c r="O2115" s="3">
        <v>148506.27000000002</v>
      </c>
      <c r="P2115" s="3">
        <v>222360.71</v>
      </c>
      <c r="Q2115" s="3">
        <f>SUM(Exportaciones_FOB_frutas[[#This Row],[Enero]:[Diciembre]])</f>
        <v>597996.51</v>
      </c>
      <c r="R2115" t="s">
        <v>236</v>
      </c>
      <c r="S2115">
        <v>2018</v>
      </c>
    </row>
    <row r="2116" spans="1:19" x14ac:dyDescent="0.35">
      <c r="A2116" s="3" t="str">
        <f>+_xlfn.CONCAT(Exportaciones_FOB_frutas[[#This Row],[País]],Exportaciones_FOB_frutas[[#This Row],[Detalle]],Exportaciones_FOB_frutas[[#This Row],[Año]])</f>
        <v>Nueva ZelandiaResto frutas y frutos 2018</v>
      </c>
      <c r="B2116" s="2" t="s">
        <v>142</v>
      </c>
      <c r="C2116" s="2" t="s">
        <v>4</v>
      </c>
      <c r="D2116" s="2" t="s">
        <v>16</v>
      </c>
      <c r="E2116" s="3">
        <v>301361.14</v>
      </c>
      <c r="F2116" s="3">
        <v>426986.96</v>
      </c>
      <c r="G2116" s="3">
        <v>488997.91000000009</v>
      </c>
      <c r="H2116" s="3">
        <v>849624.5199999999</v>
      </c>
      <c r="I2116" s="3">
        <v>477462.46</v>
      </c>
      <c r="J2116" s="3">
        <v>739355.29999999993</v>
      </c>
      <c r="K2116" s="3">
        <v>555505.09</v>
      </c>
      <c r="L2116" s="3">
        <v>577544.20000000007</v>
      </c>
      <c r="M2116" s="3">
        <v>337649.02</v>
      </c>
      <c r="N2116" s="3">
        <v>1000134.6600000003</v>
      </c>
      <c r="O2116" s="3">
        <v>524604.52999999991</v>
      </c>
      <c r="P2116" s="3">
        <v>379299.22000000003</v>
      </c>
      <c r="Q2116" s="3">
        <f>SUM(Exportaciones_FOB_frutas[[#This Row],[Enero]:[Diciembre]])</f>
        <v>6658525.0099999998</v>
      </c>
      <c r="R2116" t="s">
        <v>236</v>
      </c>
      <c r="S2116">
        <v>2018</v>
      </c>
    </row>
    <row r="2117" spans="1:19" x14ac:dyDescent="0.35">
      <c r="A2117" s="3" t="str">
        <f>+_xlfn.CONCAT(Exportaciones_FOB_frutas[[#This Row],[País]],Exportaciones_FOB_frutas[[#This Row],[Detalle]],Exportaciones_FOB_frutas[[#This Row],[Año]])</f>
        <v>República DominicanaResto frutas y frutos 2018</v>
      </c>
      <c r="B2117" s="2" t="s">
        <v>158</v>
      </c>
      <c r="C2117" s="2" t="s">
        <v>4</v>
      </c>
      <c r="D2117" s="2" t="s">
        <v>16</v>
      </c>
      <c r="E2117" s="3">
        <v>9840.23</v>
      </c>
      <c r="F2117" s="3">
        <v>13956.51</v>
      </c>
      <c r="G2117" s="3">
        <v>56433.16</v>
      </c>
      <c r="H2117" s="3">
        <v>92662.06</v>
      </c>
      <c r="I2117" s="3">
        <v>56064</v>
      </c>
      <c r="J2117" s="3">
        <v>66972.040000000008</v>
      </c>
      <c r="K2117" s="3">
        <v>59927.62</v>
      </c>
      <c r="L2117" s="3">
        <v>214014.99</v>
      </c>
      <c r="M2117" s="3">
        <v>121827</v>
      </c>
      <c r="N2117" s="3">
        <v>189132.46000000002</v>
      </c>
      <c r="O2117" s="3">
        <v>60545</v>
      </c>
      <c r="P2117" s="3">
        <v>52622.319999999992</v>
      </c>
      <c r="Q2117" s="3">
        <f>SUM(Exportaciones_FOB_frutas[[#This Row],[Enero]:[Diciembre]])</f>
        <v>993997.39</v>
      </c>
      <c r="R2117" t="s">
        <v>236</v>
      </c>
      <c r="S2117">
        <v>2018</v>
      </c>
    </row>
    <row r="2118" spans="1:19" x14ac:dyDescent="0.35">
      <c r="A2118" s="3" t="str">
        <f>+_xlfn.CONCAT(Exportaciones_FOB_frutas[[#This Row],[País]],Exportaciones_FOB_frutas[[#This Row],[Detalle]],Exportaciones_FOB_frutas[[#This Row],[Año]])</f>
        <v>BahreinResto frutas y frutos 2018</v>
      </c>
      <c r="B2118" s="1" t="s">
        <v>39</v>
      </c>
      <c r="C2118" s="1" t="s">
        <v>4</v>
      </c>
      <c r="D2118" s="1" t="s">
        <v>16</v>
      </c>
      <c r="E2118" s="3">
        <v>0</v>
      </c>
      <c r="F2118" s="3">
        <v>26400</v>
      </c>
      <c r="G2118" s="3">
        <v>55480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f>SUM(Exportaciones_FOB_frutas[[#This Row],[Enero]:[Diciembre]])</f>
        <v>81880</v>
      </c>
      <c r="R2118" t="s">
        <v>236</v>
      </c>
      <c r="S2118">
        <v>2018</v>
      </c>
    </row>
    <row r="2119" spans="1:19" x14ac:dyDescent="0.35">
      <c r="A2119" s="3" t="str">
        <f>+_xlfn.CONCAT(Exportaciones_FOB_frutas[[#This Row],[País]],Exportaciones_FOB_frutas[[#This Row],[Detalle]],Exportaciones_FOB_frutas[[#This Row],[Año]])</f>
        <v>SingapurResto frutas y frutos 2018</v>
      </c>
      <c r="B2119" s="1" t="s">
        <v>170</v>
      </c>
      <c r="C2119" s="1" t="s">
        <v>4</v>
      </c>
      <c r="D2119" s="1" t="s">
        <v>16</v>
      </c>
      <c r="E2119" s="3">
        <v>4473.8999999999996</v>
      </c>
      <c r="F2119" s="3">
        <v>0</v>
      </c>
      <c r="G2119" s="3">
        <v>4500</v>
      </c>
      <c r="H2119" s="3">
        <v>2800</v>
      </c>
      <c r="I2119" s="3">
        <v>0</v>
      </c>
      <c r="J2119" s="3">
        <v>34949.9</v>
      </c>
      <c r="K2119" s="3">
        <v>35381.5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f>SUM(Exportaciones_FOB_frutas[[#This Row],[Enero]:[Diciembre]])</f>
        <v>82105.3</v>
      </c>
      <c r="R2119" t="s">
        <v>236</v>
      </c>
      <c r="S2119">
        <v>2018</v>
      </c>
    </row>
    <row r="2120" spans="1:19" x14ac:dyDescent="0.35">
      <c r="A2120" s="3" t="str">
        <f>+_xlfn.CONCAT(Exportaciones_FOB_frutas[[#This Row],[País]],Exportaciones_FOB_frutas[[#This Row],[Detalle]],Exportaciones_FOB_frutas[[#This Row],[Año]])</f>
        <v>IrlandaResto frutas y frutos 2018</v>
      </c>
      <c r="B2120" s="1" t="s">
        <v>99</v>
      </c>
      <c r="C2120" s="1" t="s">
        <v>4</v>
      </c>
      <c r="D2120" s="1" t="s">
        <v>16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42073.43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f>SUM(Exportaciones_FOB_frutas[[#This Row],[Enero]:[Diciembre]])</f>
        <v>42073.43</v>
      </c>
      <c r="R2120" t="s">
        <v>236</v>
      </c>
      <c r="S2120">
        <v>2018</v>
      </c>
    </row>
    <row r="2121" spans="1:19" x14ac:dyDescent="0.35">
      <c r="A2121" s="3" t="str">
        <f>+_xlfn.CONCAT(Exportaciones_FOB_frutas[[#This Row],[País]],Exportaciones_FOB_frutas[[#This Row],[Detalle]],Exportaciones_FOB_frutas[[#This Row],[Año]])</f>
        <v>PortugalResto frutas y frutos 2018</v>
      </c>
      <c r="B2121" s="2" t="s">
        <v>152</v>
      </c>
      <c r="C2121" s="2" t="s">
        <v>4</v>
      </c>
      <c r="D2121" s="2" t="s">
        <v>16</v>
      </c>
      <c r="E2121" s="3">
        <v>399130.03</v>
      </c>
      <c r="F2121" s="3">
        <v>89593.54</v>
      </c>
      <c r="G2121" s="3">
        <v>159515.69</v>
      </c>
      <c r="H2121" s="3">
        <v>335323.66000000003</v>
      </c>
      <c r="I2121" s="3">
        <v>387375.67000000004</v>
      </c>
      <c r="J2121" s="3">
        <v>115349.73999999999</v>
      </c>
      <c r="K2121" s="3">
        <v>307899.04000000004</v>
      </c>
      <c r="L2121" s="3">
        <v>0</v>
      </c>
      <c r="M2121" s="3">
        <v>80623.02</v>
      </c>
      <c r="N2121" s="3">
        <v>0</v>
      </c>
      <c r="O2121" s="3">
        <v>161129.04</v>
      </c>
      <c r="P2121" s="3">
        <v>0</v>
      </c>
      <c r="Q2121" s="3">
        <f>SUM(Exportaciones_FOB_frutas[[#This Row],[Enero]:[Diciembre]])</f>
        <v>2035939.4300000002</v>
      </c>
      <c r="R2121" t="s">
        <v>236</v>
      </c>
      <c r="S2121">
        <v>2018</v>
      </c>
    </row>
    <row r="2122" spans="1:19" x14ac:dyDescent="0.35">
      <c r="A2122" s="3" t="str">
        <f>+_xlfn.CONCAT(Exportaciones_FOB_frutas[[#This Row],[País]],Exportaciones_FOB_frutas[[#This Row],[Detalle]],Exportaciones_FOB_frutas[[#This Row],[Año]])</f>
        <v>GreciaResto frutas y frutos 2018</v>
      </c>
      <c r="B2122" s="2" t="s">
        <v>85</v>
      </c>
      <c r="C2122" s="2" t="s">
        <v>4</v>
      </c>
      <c r="D2122" s="2" t="s">
        <v>16</v>
      </c>
      <c r="E2122" s="3">
        <v>0</v>
      </c>
      <c r="F2122" s="3">
        <v>0</v>
      </c>
      <c r="G2122" s="3">
        <v>48396.17</v>
      </c>
      <c r="H2122" s="3">
        <v>31430.21</v>
      </c>
      <c r="I2122" s="3">
        <v>62309.549999999996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f>SUM(Exportaciones_FOB_frutas[[#This Row],[Enero]:[Diciembre]])</f>
        <v>142135.93</v>
      </c>
      <c r="R2122" t="s">
        <v>236</v>
      </c>
      <c r="S2122">
        <v>2018</v>
      </c>
    </row>
    <row r="2123" spans="1:19" x14ac:dyDescent="0.35">
      <c r="A2123" s="3" t="str">
        <f>+_xlfn.CONCAT(Exportaciones_FOB_frutas[[#This Row],[País]],Exportaciones_FOB_frutas[[#This Row],[Detalle]],Exportaciones_FOB_frutas[[#This Row],[Año]])</f>
        <v>OmánResto frutas y frutos 2018</v>
      </c>
      <c r="B2123" s="2" t="s">
        <v>143</v>
      </c>
      <c r="C2123" s="2" t="s">
        <v>4</v>
      </c>
      <c r="D2123" s="2" t="s">
        <v>16</v>
      </c>
      <c r="E2123" s="3">
        <v>0</v>
      </c>
      <c r="F2123" s="3">
        <v>26777.599999999999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f>SUM(Exportaciones_FOB_frutas[[#This Row],[Enero]:[Diciembre]])</f>
        <v>26777.599999999999</v>
      </c>
      <c r="R2123" t="s">
        <v>236</v>
      </c>
      <c r="S2123">
        <v>2018</v>
      </c>
    </row>
    <row r="2124" spans="1:19" x14ac:dyDescent="0.35">
      <c r="A2124" s="3" t="str">
        <f>+_xlfn.CONCAT(Exportaciones_FOB_frutas[[#This Row],[País]],Exportaciones_FOB_frutas[[#This Row],[Detalle]],Exportaciones_FOB_frutas[[#This Row],[Año]])</f>
        <v>FilipinasResto frutas y frutos 2018</v>
      </c>
      <c r="B2124" s="1" t="s">
        <v>78</v>
      </c>
      <c r="C2124" s="1" t="s">
        <v>4</v>
      </c>
      <c r="D2124" s="1" t="s">
        <v>16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2320.17</v>
      </c>
      <c r="Q2124" s="3">
        <f>SUM(Exportaciones_FOB_frutas[[#This Row],[Enero]:[Diciembre]])</f>
        <v>2320.17</v>
      </c>
      <c r="R2124" t="s">
        <v>236</v>
      </c>
      <c r="S2124">
        <v>2018</v>
      </c>
    </row>
    <row r="2125" spans="1:19" x14ac:dyDescent="0.35">
      <c r="A2125" s="3" t="str">
        <f>+_xlfn.CONCAT(Exportaciones_FOB_frutas[[#This Row],[País]],Exportaciones_FOB_frutas[[#This Row],[Detalle]],Exportaciones_FOB_frutas[[#This Row],[Año]])</f>
        <v>HondurasResto frutas y frutos 2018</v>
      </c>
      <c r="B2125" s="2" t="s">
        <v>93</v>
      </c>
      <c r="C2125" s="2" t="s">
        <v>4</v>
      </c>
      <c r="D2125" s="2" t="s">
        <v>16</v>
      </c>
      <c r="E2125" s="3">
        <v>4565.99</v>
      </c>
      <c r="F2125" s="3">
        <v>27427</v>
      </c>
      <c r="G2125" s="3">
        <v>101259.04</v>
      </c>
      <c r="H2125" s="3">
        <v>85520.34</v>
      </c>
      <c r="I2125" s="3">
        <v>44952</v>
      </c>
      <c r="J2125" s="3">
        <v>14995</v>
      </c>
      <c r="K2125" s="3">
        <v>34000</v>
      </c>
      <c r="L2125" s="3">
        <v>26880</v>
      </c>
      <c r="M2125" s="3">
        <v>0</v>
      </c>
      <c r="N2125" s="3">
        <v>53960</v>
      </c>
      <c r="O2125" s="3">
        <v>0</v>
      </c>
      <c r="P2125" s="3">
        <v>0</v>
      </c>
      <c r="Q2125" s="3">
        <f>SUM(Exportaciones_FOB_frutas[[#This Row],[Enero]:[Diciembre]])</f>
        <v>393559.37</v>
      </c>
      <c r="R2125" t="s">
        <v>236</v>
      </c>
      <c r="S2125">
        <v>2018</v>
      </c>
    </row>
    <row r="2126" spans="1:19" x14ac:dyDescent="0.35">
      <c r="A2126" s="3" t="str">
        <f>+_xlfn.CONCAT(Exportaciones_FOB_frutas[[#This Row],[País]],Exportaciones_FOB_frutas[[#This Row],[Detalle]],Exportaciones_FOB_frutas[[#This Row],[Año]])</f>
        <v>NicaraguaResto frutas y frutos 2018</v>
      </c>
      <c r="B2126" s="2" t="s">
        <v>138</v>
      </c>
      <c r="C2126" s="2" t="s">
        <v>4</v>
      </c>
      <c r="D2126" s="2" t="s">
        <v>16</v>
      </c>
      <c r="E2126" s="3">
        <v>0</v>
      </c>
      <c r="F2126" s="3">
        <v>1461.77</v>
      </c>
      <c r="G2126" s="3">
        <v>1620</v>
      </c>
      <c r="H2126" s="3">
        <v>0</v>
      </c>
      <c r="I2126" s="3">
        <v>18344</v>
      </c>
      <c r="J2126" s="3">
        <v>0</v>
      </c>
      <c r="K2126" s="3">
        <v>0</v>
      </c>
      <c r="L2126" s="3">
        <v>3520</v>
      </c>
      <c r="M2126" s="3">
        <v>7744</v>
      </c>
      <c r="N2126" s="3">
        <v>10816</v>
      </c>
      <c r="O2126" s="3">
        <v>6840</v>
      </c>
      <c r="P2126" s="3">
        <v>0</v>
      </c>
      <c r="Q2126" s="3">
        <f>SUM(Exportaciones_FOB_frutas[[#This Row],[Enero]:[Diciembre]])</f>
        <v>50345.770000000004</v>
      </c>
      <c r="R2126" t="s">
        <v>236</v>
      </c>
      <c r="S2126">
        <v>2018</v>
      </c>
    </row>
    <row r="2127" spans="1:19" x14ac:dyDescent="0.35">
      <c r="A2127" s="3" t="str">
        <f>+_xlfn.CONCAT(Exportaciones_FOB_frutas[[#This Row],[País]],Exportaciones_FOB_frutas[[#This Row],[Detalle]],Exportaciones_FOB_frutas[[#This Row],[Año]])</f>
        <v>CubaResto frutas y frutos 2018</v>
      </c>
      <c r="B2127" s="1" t="s">
        <v>64</v>
      </c>
      <c r="C2127" s="1" t="s">
        <v>4</v>
      </c>
      <c r="D2127" s="1" t="s">
        <v>16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696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f>SUM(Exportaciones_FOB_frutas[[#This Row],[Enero]:[Diciembre]])</f>
        <v>696</v>
      </c>
      <c r="R2127" t="s">
        <v>236</v>
      </c>
      <c r="S2127">
        <v>2018</v>
      </c>
    </row>
    <row r="2128" spans="1:19" x14ac:dyDescent="0.35">
      <c r="A2128" s="3" t="str">
        <f>+_xlfn.CONCAT(Exportaciones_FOB_frutas[[#This Row],[País]],Exportaciones_FOB_frutas[[#This Row],[Detalle]],Exportaciones_FOB_frutas[[#This Row],[Año]])</f>
        <v>LituaniaResto frutas y frutos 2018</v>
      </c>
      <c r="B2128" s="2" t="s">
        <v>121</v>
      </c>
      <c r="C2128" s="2" t="s">
        <v>4</v>
      </c>
      <c r="D2128" s="2" t="s">
        <v>16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152530</v>
      </c>
      <c r="K2128" s="3">
        <v>186445</v>
      </c>
      <c r="L2128" s="3">
        <v>144928.01999999999</v>
      </c>
      <c r="M2128" s="3">
        <v>0</v>
      </c>
      <c r="N2128" s="3">
        <v>0</v>
      </c>
      <c r="O2128" s="3">
        <v>127359</v>
      </c>
      <c r="P2128" s="3">
        <v>179722</v>
      </c>
      <c r="Q2128" s="3">
        <f>SUM(Exportaciones_FOB_frutas[[#This Row],[Enero]:[Diciembre]])</f>
        <v>790984.02</v>
      </c>
      <c r="R2128" t="s">
        <v>236</v>
      </c>
      <c r="S2128">
        <v>2018</v>
      </c>
    </row>
    <row r="2129" spans="1:19" x14ac:dyDescent="0.35">
      <c r="A2129" s="3" t="str">
        <f>+_xlfn.CONCAT(Exportaciones_FOB_frutas[[#This Row],[País]],Exportaciones_FOB_frutas[[#This Row],[Detalle]],Exportaciones_FOB_frutas[[#This Row],[Año]])</f>
        <v>UcraniaResto frutas y frutos 2018</v>
      </c>
      <c r="B2129" s="1" t="s">
        <v>191</v>
      </c>
      <c r="C2129" s="1" t="s">
        <v>4</v>
      </c>
      <c r="D2129" s="1" t="s">
        <v>16</v>
      </c>
      <c r="E2129" s="3">
        <v>0</v>
      </c>
      <c r="F2129" s="3">
        <v>0</v>
      </c>
      <c r="G2129" s="3">
        <v>66530</v>
      </c>
      <c r="H2129" s="3">
        <v>0</v>
      </c>
      <c r="I2129" s="3">
        <v>65600</v>
      </c>
      <c r="J2129" s="3">
        <v>0</v>
      </c>
      <c r="K2129" s="3">
        <v>61950</v>
      </c>
      <c r="L2129" s="3">
        <v>0</v>
      </c>
      <c r="M2129" s="3">
        <v>64410</v>
      </c>
      <c r="N2129" s="3">
        <v>0</v>
      </c>
      <c r="O2129" s="3">
        <v>64410</v>
      </c>
      <c r="P2129" s="3">
        <v>0</v>
      </c>
      <c r="Q2129" s="3">
        <f>SUM(Exportaciones_FOB_frutas[[#This Row],[Enero]:[Diciembre]])</f>
        <v>322900</v>
      </c>
      <c r="R2129" t="s">
        <v>236</v>
      </c>
      <c r="S2129">
        <v>2018</v>
      </c>
    </row>
    <row r="2130" spans="1:19" x14ac:dyDescent="0.35">
      <c r="A2130" s="3" t="str">
        <f>+_xlfn.CONCAT(Exportaciones_FOB_frutas[[#This Row],[País]],Exportaciones_FOB_frutas[[#This Row],[Detalle]],Exportaciones_FOB_frutas[[#This Row],[Año]])</f>
        <v>República ChecaResto frutas y frutos 2018</v>
      </c>
      <c r="B2130" s="2" t="s">
        <v>156</v>
      </c>
      <c r="C2130" s="2" t="s">
        <v>4</v>
      </c>
      <c r="D2130" s="2" t="s">
        <v>16</v>
      </c>
      <c r="E2130" s="3">
        <v>0</v>
      </c>
      <c r="F2130" s="3">
        <v>0</v>
      </c>
      <c r="G2130" s="3">
        <v>0</v>
      </c>
      <c r="H2130" s="3">
        <v>3828.69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f>SUM(Exportaciones_FOB_frutas[[#This Row],[Enero]:[Diciembre]])</f>
        <v>3828.69</v>
      </c>
      <c r="R2130" t="s">
        <v>236</v>
      </c>
      <c r="S2130">
        <v>2018</v>
      </c>
    </row>
    <row r="2131" spans="1:19" x14ac:dyDescent="0.35">
      <c r="A2131" s="3" t="str">
        <f>+_xlfn.CONCAT(Exportaciones_FOB_frutas[[#This Row],[País]],Exportaciones_FOB_frutas[[#This Row],[Detalle]],Exportaciones_FOB_frutas[[#This Row],[Año]])</f>
        <v>EgiptoResto frutas y frutos 2018</v>
      </c>
      <c r="B2131" s="1" t="s">
        <v>69</v>
      </c>
      <c r="C2131" s="1" t="s">
        <v>4</v>
      </c>
      <c r="D2131" s="1" t="s">
        <v>16</v>
      </c>
      <c r="E2131" s="3">
        <v>0</v>
      </c>
      <c r="F2131" s="3">
        <v>0</v>
      </c>
      <c r="G2131" s="3">
        <v>0</v>
      </c>
      <c r="H2131" s="3">
        <v>28429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f>SUM(Exportaciones_FOB_frutas[[#This Row],[Enero]:[Diciembre]])</f>
        <v>28429</v>
      </c>
      <c r="R2131" t="s">
        <v>236</v>
      </c>
      <c r="S2131">
        <v>2018</v>
      </c>
    </row>
    <row r="2132" spans="1:19" x14ac:dyDescent="0.35">
      <c r="A2132" s="3" t="str">
        <f>+_xlfn.CONCAT(Exportaciones_FOB_frutas[[#This Row],[País]],Exportaciones_FOB_frutas[[#This Row],[Detalle]],Exportaciones_FOB_frutas[[#This Row],[Año]])</f>
        <v>RumaniaResto frutas y frutos 2018</v>
      </c>
      <c r="B2132" s="1" t="s">
        <v>160</v>
      </c>
      <c r="C2132" s="1" t="s">
        <v>4</v>
      </c>
      <c r="D2132" s="1" t="s">
        <v>16</v>
      </c>
      <c r="E2132" s="3">
        <v>100950.89</v>
      </c>
      <c r="F2132" s="3">
        <v>61373.16</v>
      </c>
      <c r="G2132" s="3">
        <v>260536.15</v>
      </c>
      <c r="H2132" s="3">
        <v>100963.84</v>
      </c>
      <c r="I2132" s="3">
        <v>30095.24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f>SUM(Exportaciones_FOB_frutas[[#This Row],[Enero]:[Diciembre]])</f>
        <v>553919.27999999991</v>
      </c>
      <c r="R2132" t="s">
        <v>236</v>
      </c>
      <c r="S2132">
        <v>2018</v>
      </c>
    </row>
    <row r="2133" spans="1:19" x14ac:dyDescent="0.35">
      <c r="A2133" s="3" t="str">
        <f>+_xlfn.CONCAT(Exportaciones_FOB_frutas[[#This Row],[País]],Exportaciones_FOB_frutas[[#This Row],[Detalle]],Exportaciones_FOB_frutas[[#This Row],[Año]])</f>
        <v>HungríaResto frutas y frutos 2018</v>
      </c>
      <c r="B2133" s="2" t="s">
        <v>95</v>
      </c>
      <c r="C2133" s="2" t="s">
        <v>4</v>
      </c>
      <c r="D2133" s="2" t="s">
        <v>16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16611.419999999998</v>
      </c>
      <c r="M2133" s="3">
        <v>16609.93</v>
      </c>
      <c r="N2133" s="3">
        <v>0</v>
      </c>
      <c r="O2133" s="3">
        <v>32967.31</v>
      </c>
      <c r="P2133" s="3">
        <v>16603.73</v>
      </c>
      <c r="Q2133" s="3">
        <f>SUM(Exportaciones_FOB_frutas[[#This Row],[Enero]:[Diciembre]])</f>
        <v>82792.39</v>
      </c>
      <c r="R2133" t="s">
        <v>236</v>
      </c>
      <c r="S2133">
        <v>2018</v>
      </c>
    </row>
    <row r="2134" spans="1:19" x14ac:dyDescent="0.35">
      <c r="A2134" s="3" t="str">
        <f>+_xlfn.CONCAT(Exportaciones_FOB_frutas[[#This Row],[País]],Exportaciones_FOB_frutas[[#This Row],[Detalle]],Exportaciones_FOB_frutas[[#This Row],[Año]])</f>
        <v>QatarResto frutas y frutos 2018</v>
      </c>
      <c r="B2134" s="2" t="s">
        <v>154</v>
      </c>
      <c r="C2134" s="2" t="s">
        <v>4</v>
      </c>
      <c r="D2134" s="2" t="s">
        <v>16</v>
      </c>
      <c r="E2134" s="3">
        <v>0</v>
      </c>
      <c r="F2134" s="3">
        <v>0</v>
      </c>
      <c r="G2134" s="3">
        <v>28980</v>
      </c>
      <c r="H2134" s="3">
        <v>41287.199999999997</v>
      </c>
      <c r="I2134" s="3">
        <v>0</v>
      </c>
      <c r="J2134" s="3">
        <v>0</v>
      </c>
      <c r="K2134" s="3">
        <v>0</v>
      </c>
      <c r="L2134" s="3">
        <v>39106.67</v>
      </c>
      <c r="M2134" s="3">
        <v>0</v>
      </c>
      <c r="N2134" s="3">
        <v>0</v>
      </c>
      <c r="O2134" s="3">
        <v>0</v>
      </c>
      <c r="P2134" s="3">
        <v>0</v>
      </c>
      <c r="Q2134" s="3">
        <f>SUM(Exportaciones_FOB_frutas[[#This Row],[Enero]:[Diciembre]])</f>
        <v>109373.87</v>
      </c>
      <c r="R2134" t="s">
        <v>236</v>
      </c>
      <c r="S2134">
        <v>2018</v>
      </c>
    </row>
    <row r="2135" spans="1:19" x14ac:dyDescent="0.35">
      <c r="A2135" s="3" t="str">
        <f>+_xlfn.CONCAT(Exportaciones_FOB_frutas[[#This Row],[País]],Exportaciones_FOB_frutas[[#This Row],[Detalle]],Exportaciones_FOB_frutas[[#This Row],[Año]])</f>
        <v>KuwaitResto frutas y frutos 2018</v>
      </c>
      <c r="B2135" s="1" t="s">
        <v>115</v>
      </c>
      <c r="C2135" s="1" t="s">
        <v>4</v>
      </c>
      <c r="D2135" s="1" t="s">
        <v>16</v>
      </c>
      <c r="E2135" s="3">
        <v>0</v>
      </c>
      <c r="F2135" s="3">
        <v>56048</v>
      </c>
      <c r="G2135" s="3">
        <v>0</v>
      </c>
      <c r="H2135" s="3">
        <v>0</v>
      </c>
      <c r="I2135" s="3">
        <v>0</v>
      </c>
      <c r="J2135" s="3">
        <v>413764</v>
      </c>
      <c r="K2135" s="3">
        <v>0</v>
      </c>
      <c r="L2135" s="3">
        <v>0</v>
      </c>
      <c r="M2135" s="3">
        <v>41848.17</v>
      </c>
      <c r="N2135" s="3">
        <v>142761</v>
      </c>
      <c r="O2135" s="3">
        <v>0</v>
      </c>
      <c r="P2135" s="3">
        <v>30924</v>
      </c>
      <c r="Q2135" s="3">
        <f>SUM(Exportaciones_FOB_frutas[[#This Row],[Enero]:[Diciembre]])</f>
        <v>685345.16999999993</v>
      </c>
      <c r="R2135" t="s">
        <v>236</v>
      </c>
      <c r="S2135">
        <v>2018</v>
      </c>
    </row>
    <row r="2136" spans="1:19" x14ac:dyDescent="0.35">
      <c r="A2136" s="3" t="str">
        <f>+_xlfn.CONCAT(Exportaciones_FOB_frutas[[#This Row],[País]],Exportaciones_FOB_frutas[[#This Row],[Detalle]],Exportaciones_FOB_frutas[[#This Row],[Año]])</f>
        <v>JordaniaResto frutas y frutos 2018</v>
      </c>
      <c r="B2136" s="2" t="s">
        <v>111</v>
      </c>
      <c r="C2136" s="2" t="s">
        <v>4</v>
      </c>
      <c r="D2136" s="2" t="s">
        <v>16</v>
      </c>
      <c r="E2136" s="3">
        <v>0</v>
      </c>
      <c r="F2136" s="3">
        <v>35737.120000000003</v>
      </c>
      <c r="G2136" s="3">
        <v>99423.680000000008</v>
      </c>
      <c r="H2136" s="3">
        <v>53766.720000000001</v>
      </c>
      <c r="I2136" s="3">
        <v>52590.720000000001</v>
      </c>
      <c r="J2136" s="3">
        <v>25707.360000000001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f>SUM(Exportaciones_FOB_frutas[[#This Row],[Enero]:[Diciembre]])</f>
        <v>267225.60000000003</v>
      </c>
      <c r="R2136" t="s">
        <v>236</v>
      </c>
      <c r="S2136">
        <v>2018</v>
      </c>
    </row>
    <row r="2137" spans="1:19" x14ac:dyDescent="0.35">
      <c r="A2137" s="3" t="str">
        <f>+_xlfn.CONCAT(Exportaciones_FOB_frutas[[#This Row],[País]],Exportaciones_FOB_frutas[[#This Row],[Detalle]],Exportaciones_FOB_frutas[[#This Row],[Año]])</f>
        <v>LibanoResto frutas y frutos 2018</v>
      </c>
      <c r="B2137" s="1" t="s">
        <v>118</v>
      </c>
      <c r="C2137" s="1" t="s">
        <v>4</v>
      </c>
      <c r="D2137" s="1" t="s">
        <v>16</v>
      </c>
      <c r="E2137" s="3">
        <v>40996</v>
      </c>
      <c r="F2137" s="3">
        <v>148879.15</v>
      </c>
      <c r="G2137" s="3">
        <v>105315.64000000001</v>
      </c>
      <c r="H2137" s="3">
        <v>32400.01</v>
      </c>
      <c r="I2137" s="3">
        <v>57286.38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163100</v>
      </c>
      <c r="P2137" s="3">
        <v>0</v>
      </c>
      <c r="Q2137" s="3">
        <f>SUM(Exportaciones_FOB_frutas[[#This Row],[Enero]:[Diciembre]])</f>
        <v>547977.18000000005</v>
      </c>
      <c r="R2137" t="s">
        <v>236</v>
      </c>
      <c r="S2137">
        <v>2018</v>
      </c>
    </row>
    <row r="2138" spans="1:19" x14ac:dyDescent="0.35">
      <c r="A2138" s="3" t="str">
        <f>+_xlfn.CONCAT(Exportaciones_FOB_frutas[[#This Row],[País]],Exportaciones_FOB_frutas[[#This Row],[Detalle]],Exportaciones_FOB_frutas[[#This Row],[Año]])</f>
        <v>ChipreResto frutas y frutos 2018</v>
      </c>
      <c r="B2138" s="2" t="s">
        <v>57</v>
      </c>
      <c r="C2138" s="2" t="s">
        <v>4</v>
      </c>
      <c r="D2138" s="2" t="s">
        <v>16</v>
      </c>
      <c r="E2138" s="3">
        <v>0</v>
      </c>
      <c r="F2138" s="3">
        <v>0</v>
      </c>
      <c r="G2138" s="3">
        <v>0</v>
      </c>
      <c r="H2138" s="3">
        <v>52191.09</v>
      </c>
      <c r="I2138" s="3">
        <v>22456.93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f>SUM(Exportaciones_FOB_frutas[[#This Row],[Enero]:[Diciembre]])</f>
        <v>74648.01999999999</v>
      </c>
      <c r="R2138" t="s">
        <v>236</v>
      </c>
      <c r="S2138">
        <v>2018</v>
      </c>
    </row>
    <row r="2139" spans="1:19" x14ac:dyDescent="0.35">
      <c r="A2139" s="3" t="str">
        <f>+_xlfn.CONCAT(Exportaciones_FOB_frutas[[#This Row],[País]],Exportaciones_FOB_frutas[[#This Row],[Detalle]],Exportaciones_FOB_frutas[[#This Row],[Año]])</f>
        <v>Antillas NeerlandesasResto frutas y frutos 2018</v>
      </c>
      <c r="B2139" s="1" t="s">
        <v>29</v>
      </c>
      <c r="C2139" s="1" t="s">
        <v>4</v>
      </c>
      <c r="D2139" s="1" t="s">
        <v>16</v>
      </c>
      <c r="E2139" s="3">
        <v>0</v>
      </c>
      <c r="F2139" s="3">
        <v>0</v>
      </c>
      <c r="G2139" s="3">
        <v>0</v>
      </c>
      <c r="H2139" s="3">
        <v>0</v>
      </c>
      <c r="I2139" s="3">
        <v>29636.04</v>
      </c>
      <c r="J2139" s="3">
        <v>0</v>
      </c>
      <c r="K2139" s="3">
        <v>0</v>
      </c>
      <c r="L2139" s="3">
        <v>0</v>
      </c>
      <c r="M2139" s="3">
        <v>411.8</v>
      </c>
      <c r="N2139" s="3">
        <v>17778</v>
      </c>
      <c r="O2139" s="3">
        <v>17499.400000000001</v>
      </c>
      <c r="P2139" s="3">
        <v>0</v>
      </c>
      <c r="Q2139" s="3">
        <f>SUM(Exportaciones_FOB_frutas[[#This Row],[Enero]:[Diciembre]])</f>
        <v>65325.24</v>
      </c>
      <c r="R2139" t="s">
        <v>236</v>
      </c>
      <c r="S2139">
        <v>2018</v>
      </c>
    </row>
    <row r="2140" spans="1:19" x14ac:dyDescent="0.35">
      <c r="A2140" s="3" t="str">
        <f>+_xlfn.CONCAT(Exportaciones_FOB_frutas[[#This Row],[País]],Exportaciones_FOB_frutas[[#This Row],[Detalle]],Exportaciones_FOB_frutas[[#This Row],[Año]])</f>
        <v>GuyanaResto frutas y frutos 2018</v>
      </c>
      <c r="B2140" s="2" t="s">
        <v>90</v>
      </c>
      <c r="C2140" s="2" t="s">
        <v>4</v>
      </c>
      <c r="D2140" s="2" t="s">
        <v>16</v>
      </c>
      <c r="E2140" s="3">
        <v>0</v>
      </c>
      <c r="F2140" s="3">
        <v>3120</v>
      </c>
      <c r="G2140" s="3">
        <v>0</v>
      </c>
      <c r="H2140" s="3">
        <v>1224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f>SUM(Exportaciones_FOB_frutas[[#This Row],[Enero]:[Diciembre]])</f>
        <v>4344</v>
      </c>
      <c r="R2140" t="s">
        <v>236</v>
      </c>
      <c r="S2140">
        <v>2018</v>
      </c>
    </row>
    <row r="2141" spans="1:19" x14ac:dyDescent="0.35">
      <c r="A2141" s="3" t="str">
        <f>+_xlfn.CONCAT(Exportaciones_FOB_frutas[[#This Row],[País]],Exportaciones_FOB_frutas[[#This Row],[Detalle]],Exportaciones_FOB_frutas[[#This Row],[Año]])</f>
        <v>EsloveniaResto frutas y frutos 2018</v>
      </c>
      <c r="B2141" s="2" t="s">
        <v>72</v>
      </c>
      <c r="C2141" s="2" t="s">
        <v>4</v>
      </c>
      <c r="D2141" s="2" t="s">
        <v>16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21600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f>SUM(Exportaciones_FOB_frutas[[#This Row],[Enero]:[Diciembre]])</f>
        <v>21600</v>
      </c>
      <c r="R2141" t="s">
        <v>236</v>
      </c>
      <c r="S2141">
        <v>2018</v>
      </c>
    </row>
    <row r="2142" spans="1:19" x14ac:dyDescent="0.35">
      <c r="A2142" s="3" t="str">
        <f>+_xlfn.CONCAT(Exportaciones_FOB_frutas[[#This Row],[País]],Exportaciones_FOB_frutas[[#This Row],[Detalle]],Exportaciones_FOB_frutas[[#This Row],[Año]])</f>
        <v>Territorio Francés en AméricaResto frutas y frutos 2018</v>
      </c>
      <c r="B2142" s="1" t="s">
        <v>183</v>
      </c>
      <c r="C2142" s="1" t="s">
        <v>4</v>
      </c>
      <c r="D2142" s="1" t="s">
        <v>16</v>
      </c>
      <c r="E2142" s="3">
        <v>0</v>
      </c>
      <c r="F2142" s="3">
        <v>1657.21</v>
      </c>
      <c r="G2142" s="3">
        <v>0</v>
      </c>
      <c r="H2142" s="3">
        <v>7741.43</v>
      </c>
      <c r="I2142" s="3">
        <v>1120</v>
      </c>
      <c r="J2142" s="3">
        <v>1231.76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13440</v>
      </c>
      <c r="Q2142" s="3">
        <f>SUM(Exportaciones_FOB_frutas[[#This Row],[Enero]:[Diciembre]])</f>
        <v>25190.400000000001</v>
      </c>
      <c r="R2142" t="s">
        <v>236</v>
      </c>
      <c r="S2142">
        <v>2018</v>
      </c>
    </row>
    <row r="2143" spans="1:19" x14ac:dyDescent="0.35">
      <c r="A2143" s="3" t="str">
        <f>+_xlfn.CONCAT(Exportaciones_FOB_frutas[[#This Row],[País]],Exportaciones_FOB_frutas[[#This Row],[Detalle]],Exportaciones_FOB_frutas[[#This Row],[Año]])</f>
        <v>LibiaResto frutas y frutos 2018</v>
      </c>
      <c r="B2143" s="2" t="s">
        <v>120</v>
      </c>
      <c r="C2143" s="2" t="s">
        <v>4</v>
      </c>
      <c r="D2143" s="2" t="s">
        <v>16</v>
      </c>
      <c r="E2143" s="3">
        <v>0</v>
      </c>
      <c r="F2143" s="3">
        <v>0</v>
      </c>
      <c r="G2143" s="3">
        <v>0</v>
      </c>
      <c r="H2143" s="3">
        <v>32413.5</v>
      </c>
      <c r="I2143" s="3">
        <v>152157.91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f>SUM(Exportaciones_FOB_frutas[[#This Row],[Enero]:[Diciembre]])</f>
        <v>184571.41</v>
      </c>
      <c r="R2143" t="s">
        <v>236</v>
      </c>
      <c r="S2143">
        <v>2018</v>
      </c>
    </row>
    <row r="2144" spans="1:19" x14ac:dyDescent="0.35">
      <c r="A2144" s="3" t="str">
        <f>+_xlfn.CONCAT(Exportaciones_FOB_frutas[[#This Row],[País]],Exportaciones_FOB_frutas[[#This Row],[Detalle]],Exportaciones_FOB_frutas[[#This Row],[Año]])</f>
        <v>Otros PaísesResto frutas y frutos 2018</v>
      </c>
      <c r="B2144" s="1" t="s">
        <v>197</v>
      </c>
      <c r="C2144" s="1" t="s">
        <v>4</v>
      </c>
      <c r="D2144" s="1" t="s">
        <v>16</v>
      </c>
      <c r="E2144" s="3">
        <v>19344</v>
      </c>
      <c r="F2144" s="3">
        <v>13680</v>
      </c>
      <c r="G2144" s="3">
        <v>12532.619999999999</v>
      </c>
      <c r="H2144" s="3">
        <v>6272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f>SUM(Exportaciones_FOB_frutas[[#This Row],[Enero]:[Diciembre]])</f>
        <v>51828.619999999995</v>
      </c>
      <c r="R2144" t="s">
        <v>236</v>
      </c>
      <c r="S2144">
        <v>2018</v>
      </c>
    </row>
    <row r="2145" spans="1:19" x14ac:dyDescent="0.35">
      <c r="A2145" s="3" t="str">
        <f>+_xlfn.CONCAT(Exportaciones_FOB_frutas[[#This Row],[País]],Exportaciones_FOB_frutas[[#This Row],[Detalle]],Exportaciones_FOB_frutas[[#This Row],[Año]])</f>
        <v>MartinicaResto frutas y frutos 2018</v>
      </c>
      <c r="B2145" s="2" t="s">
        <v>127</v>
      </c>
      <c r="C2145" s="2" t="s">
        <v>4</v>
      </c>
      <c r="D2145" s="2" t="s">
        <v>16</v>
      </c>
      <c r="E2145" s="3">
        <v>4352</v>
      </c>
      <c r="F2145" s="3">
        <v>8767.2000000000007</v>
      </c>
      <c r="G2145" s="3">
        <v>6960</v>
      </c>
      <c r="H2145" s="3">
        <v>1056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f>SUM(Exportaciones_FOB_frutas[[#This Row],[Enero]:[Diciembre]])</f>
        <v>21135.200000000001</v>
      </c>
      <c r="R2145" t="s">
        <v>236</v>
      </c>
      <c r="S2145">
        <v>2018</v>
      </c>
    </row>
    <row r="2146" spans="1:19" x14ac:dyDescent="0.35">
      <c r="A2146" s="3" t="str">
        <f>+_xlfn.CONCAT(Exportaciones_FOB_frutas[[#This Row],[País]],Exportaciones_FOB_frutas[[#This Row],[Detalle]],Exportaciones_FOB_frutas[[#This Row],[Año]])</f>
        <v>MongoliaResto frutas y frutos 2018</v>
      </c>
      <c r="B2146" s="2" t="s">
        <v>133</v>
      </c>
      <c r="C2146" s="2" t="s">
        <v>4</v>
      </c>
      <c r="D2146" s="2" t="s">
        <v>16</v>
      </c>
      <c r="E2146" s="3">
        <v>0</v>
      </c>
      <c r="F2146" s="3">
        <v>0</v>
      </c>
      <c r="G2146" s="3">
        <v>0</v>
      </c>
      <c r="H2146" s="3">
        <v>0</v>
      </c>
      <c r="I2146" s="3">
        <v>8500</v>
      </c>
      <c r="J2146" s="3">
        <v>0</v>
      </c>
      <c r="K2146" s="3">
        <v>49500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f>SUM(Exportaciones_FOB_frutas[[#This Row],[Enero]:[Diciembre]])</f>
        <v>58000</v>
      </c>
      <c r="R2146" t="s">
        <v>236</v>
      </c>
      <c r="S2146">
        <v>2018</v>
      </c>
    </row>
    <row r="2147" spans="1:19" x14ac:dyDescent="0.35">
      <c r="A2147" s="3" t="str">
        <f>+_xlfn.CONCAT(Exportaciones_FOB_frutas[[#This Row],[País]],Exportaciones_FOB_frutas[[#This Row],[Detalle]],Exportaciones_FOB_frutas[[#This Row],[Año]])</f>
        <v>TogoResto frutas y frutos 2018</v>
      </c>
      <c r="B2147" s="1" t="s">
        <v>186</v>
      </c>
      <c r="C2147" s="1" t="s">
        <v>4</v>
      </c>
      <c r="D2147" s="1" t="s">
        <v>16</v>
      </c>
      <c r="E2147" s="3">
        <v>0</v>
      </c>
      <c r="F2147" s="3">
        <v>0</v>
      </c>
      <c r="G2147" s="3">
        <v>0</v>
      </c>
      <c r="H2147" s="3">
        <v>4223.6400000000003</v>
      </c>
      <c r="I2147" s="3">
        <v>0</v>
      </c>
      <c r="J2147" s="3">
        <v>5438.79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f>SUM(Exportaciones_FOB_frutas[[#This Row],[Enero]:[Diciembre]])</f>
        <v>9662.43</v>
      </c>
      <c r="R2147" t="s">
        <v>236</v>
      </c>
      <c r="S2147">
        <v>2018</v>
      </c>
    </row>
    <row r="2148" spans="1:19" x14ac:dyDescent="0.35">
      <c r="A2148" s="3" t="str">
        <f>+_xlfn.CONCAT(Exportaciones_FOB_frutas[[#This Row],[País]],Exportaciones_FOB_frutas[[#This Row],[Detalle]],Exportaciones_FOB_frutas[[#This Row],[Año]])</f>
        <v>Territorio Británico en AméricaResto frutas y frutos 2018</v>
      </c>
      <c r="B2148" s="2" t="s">
        <v>180</v>
      </c>
      <c r="C2148" s="2" t="s">
        <v>4</v>
      </c>
      <c r="D2148" s="2" t="s">
        <v>16</v>
      </c>
      <c r="E2148" s="3">
        <v>0</v>
      </c>
      <c r="F2148" s="3">
        <v>206.83999999999997</v>
      </c>
      <c r="G2148" s="3">
        <v>0</v>
      </c>
      <c r="H2148" s="3">
        <v>4395</v>
      </c>
      <c r="I2148" s="3">
        <v>4000</v>
      </c>
      <c r="J2148" s="3">
        <v>671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f>SUM(Exportaciones_FOB_frutas[[#This Row],[Enero]:[Diciembre]])</f>
        <v>9272.84</v>
      </c>
      <c r="R2148" t="s">
        <v>236</v>
      </c>
      <c r="S2148">
        <v>2018</v>
      </c>
    </row>
    <row r="2149" spans="1:19" x14ac:dyDescent="0.35">
      <c r="A2149" s="3" t="str">
        <f>+_xlfn.CONCAT(Exportaciones_FOB_frutas[[#This Row],[País]],Exportaciones_FOB_frutas[[#This Row],[Detalle]],Exportaciones_FOB_frutas[[#This Row],[Año]])</f>
        <v>República de SerbiaResto frutas y frutos 2018</v>
      </c>
      <c r="B2149" s="1" t="s">
        <v>157</v>
      </c>
      <c r="C2149" s="1" t="s">
        <v>4</v>
      </c>
      <c r="D2149" s="1" t="s">
        <v>16</v>
      </c>
      <c r="E2149" s="3">
        <v>0</v>
      </c>
      <c r="F2149" s="3">
        <v>0</v>
      </c>
      <c r="G2149" s="3">
        <v>0</v>
      </c>
      <c r="H2149" s="3">
        <v>0</v>
      </c>
      <c r="I2149" s="3">
        <v>60182.25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f>SUM(Exportaciones_FOB_frutas[[#This Row],[Enero]:[Diciembre]])</f>
        <v>60182.25</v>
      </c>
      <c r="R2149" t="s">
        <v>236</v>
      </c>
      <c r="S2149">
        <v>2018</v>
      </c>
    </row>
    <row r="2150" spans="1:19" x14ac:dyDescent="0.35">
      <c r="A2150" s="3" t="str">
        <f>+_xlfn.CONCAT(Exportaciones_FOB_frutas[[#This Row],[País]],Exportaciones_FOB_frutas[[#This Row],[Detalle]],Exportaciones_FOB_frutas[[#This Row],[Año]])</f>
        <v>AlemaniaResto otros alimentos2020</v>
      </c>
      <c r="B2150" s="2" t="s">
        <v>3</v>
      </c>
      <c r="C2150" s="2" t="s">
        <v>18</v>
      </c>
      <c r="D2150" s="2" t="s">
        <v>21</v>
      </c>
      <c r="E2150" s="3">
        <v>227559.42</v>
      </c>
      <c r="F2150" s="3">
        <v>541877.39</v>
      </c>
      <c r="G2150" s="3">
        <v>485513.30000000005</v>
      </c>
      <c r="H2150" s="3">
        <v>584.88</v>
      </c>
      <c r="I2150" s="3">
        <v>482358.58999999997</v>
      </c>
      <c r="J2150" s="3">
        <v>386108.65</v>
      </c>
      <c r="K2150" s="3">
        <v>68201.52</v>
      </c>
      <c r="L2150" s="3">
        <v>159430.07</v>
      </c>
      <c r="M2150" s="3">
        <v>167943.35</v>
      </c>
      <c r="N2150" s="3"/>
      <c r="O2150" s="3"/>
      <c r="P2150" s="3"/>
      <c r="Q2150" s="3">
        <f>SUM(Exportaciones_FOB_frutas[[#This Row],[Enero]:[Diciembre]])</f>
        <v>2519577.17</v>
      </c>
      <c r="R2150" t="s">
        <v>236</v>
      </c>
      <c r="S2150">
        <v>2020</v>
      </c>
    </row>
    <row r="2151" spans="1:19" x14ac:dyDescent="0.35">
      <c r="A2151" s="3" t="str">
        <f>+_xlfn.CONCAT(Exportaciones_FOB_frutas[[#This Row],[País]],Exportaciones_FOB_frutas[[#This Row],[Detalle]],Exportaciones_FOB_frutas[[#This Row],[Año]])</f>
        <v>Antillas NeerlandesasResto otros alimentos2020</v>
      </c>
      <c r="B2151" s="2" t="s">
        <v>29</v>
      </c>
      <c r="C2151" s="2" t="s">
        <v>18</v>
      </c>
      <c r="D2151" s="2" t="s">
        <v>21</v>
      </c>
      <c r="E2151" s="3">
        <v>0</v>
      </c>
      <c r="F2151" s="3">
        <v>71.7</v>
      </c>
      <c r="G2151" s="3">
        <v>32227.22</v>
      </c>
      <c r="H2151" s="3">
        <v>0</v>
      </c>
      <c r="I2151" s="3">
        <v>0</v>
      </c>
      <c r="J2151" s="3">
        <v>22385.78</v>
      </c>
      <c r="K2151" s="3">
        <v>33824.78</v>
      </c>
      <c r="L2151" s="3">
        <v>14373.52</v>
      </c>
      <c r="M2151" s="3">
        <v>0</v>
      </c>
      <c r="N2151" s="3"/>
      <c r="O2151" s="3"/>
      <c r="P2151" s="3"/>
      <c r="Q2151" s="3">
        <f>SUM(Exportaciones_FOB_frutas[[#This Row],[Enero]:[Diciembre]])</f>
        <v>102883</v>
      </c>
      <c r="R2151" t="s">
        <v>236</v>
      </c>
      <c r="S2151">
        <v>2020</v>
      </c>
    </row>
    <row r="2152" spans="1:19" x14ac:dyDescent="0.35">
      <c r="A2152" s="3" t="str">
        <f>+_xlfn.CONCAT(Exportaciones_FOB_frutas[[#This Row],[País]],Exportaciones_FOB_frutas[[#This Row],[Detalle]],Exportaciones_FOB_frutas[[#This Row],[Año]])</f>
        <v>Arabia SauditaResto otros alimentos2020</v>
      </c>
      <c r="B2152" s="2" t="s">
        <v>30</v>
      </c>
      <c r="C2152" s="2" t="s">
        <v>18</v>
      </c>
      <c r="D2152" s="2" t="s">
        <v>21</v>
      </c>
      <c r="E2152" s="3">
        <v>1709656</v>
      </c>
      <c r="F2152" s="3">
        <v>0</v>
      </c>
      <c r="G2152" s="3">
        <v>92020.43</v>
      </c>
      <c r="H2152" s="3">
        <v>37679.1</v>
      </c>
      <c r="I2152" s="3">
        <v>28325.030000000002</v>
      </c>
      <c r="J2152" s="3">
        <v>756581</v>
      </c>
      <c r="K2152" s="3">
        <v>635306.09</v>
      </c>
      <c r="L2152" s="3">
        <v>1192094.3600000001</v>
      </c>
      <c r="M2152" s="3">
        <v>596039.68000000005</v>
      </c>
      <c r="N2152" s="3"/>
      <c r="O2152" s="3"/>
      <c r="P2152" s="3"/>
      <c r="Q2152" s="3">
        <f>SUM(Exportaciones_FOB_frutas[[#This Row],[Enero]:[Diciembre]])</f>
        <v>5047701.6899999995</v>
      </c>
      <c r="R2152" t="s">
        <v>236</v>
      </c>
      <c r="S2152">
        <v>2020</v>
      </c>
    </row>
    <row r="2153" spans="1:19" x14ac:dyDescent="0.35">
      <c r="A2153" s="3" t="str">
        <f>+_xlfn.CONCAT(Exportaciones_FOB_frutas[[#This Row],[País]],Exportaciones_FOB_frutas[[#This Row],[Detalle]],Exportaciones_FOB_frutas[[#This Row],[Año]])</f>
        <v>ArgentinaResto otros alimentos2020</v>
      </c>
      <c r="B2153" s="2" t="s">
        <v>32</v>
      </c>
      <c r="C2153" s="2" t="s">
        <v>18</v>
      </c>
      <c r="D2153" s="2" t="s">
        <v>21</v>
      </c>
      <c r="E2153" s="3">
        <v>3521273.11</v>
      </c>
      <c r="F2153" s="3">
        <v>1357270.5900000003</v>
      </c>
      <c r="G2153" s="3">
        <v>1855613.52</v>
      </c>
      <c r="H2153" s="3">
        <v>2503159.1800000002</v>
      </c>
      <c r="I2153" s="3">
        <v>5090694.3</v>
      </c>
      <c r="J2153" s="3">
        <v>3695387.96</v>
      </c>
      <c r="K2153" s="3">
        <v>4973442.0699999994</v>
      </c>
      <c r="L2153" s="3">
        <v>4814904.79</v>
      </c>
      <c r="M2153" s="3">
        <v>5425392.6099999994</v>
      </c>
      <c r="N2153" s="3"/>
      <c r="O2153" s="3"/>
      <c r="P2153" s="3"/>
      <c r="Q2153" s="3">
        <f>SUM(Exportaciones_FOB_frutas[[#This Row],[Enero]:[Diciembre]])</f>
        <v>33237138.129999999</v>
      </c>
      <c r="R2153" t="s">
        <v>236</v>
      </c>
      <c r="S2153">
        <v>2020</v>
      </c>
    </row>
    <row r="2154" spans="1:19" x14ac:dyDescent="0.35">
      <c r="A2154" s="3" t="str">
        <f>+_xlfn.CONCAT(Exportaciones_FOB_frutas[[#This Row],[País]],Exportaciones_FOB_frutas[[#This Row],[Detalle]],Exportaciones_FOB_frutas[[#This Row],[Año]])</f>
        <v>ArubaResto otros alimentos2020</v>
      </c>
      <c r="B2154" s="1" t="s">
        <v>34</v>
      </c>
      <c r="C2154" s="1" t="s">
        <v>18</v>
      </c>
      <c r="D2154" s="1" t="s">
        <v>21</v>
      </c>
      <c r="E2154" s="3">
        <v>0</v>
      </c>
      <c r="F2154" s="3">
        <v>0</v>
      </c>
      <c r="G2154" s="3">
        <v>0</v>
      </c>
      <c r="H2154" s="3">
        <v>0</v>
      </c>
      <c r="I2154" s="3">
        <v>71.7</v>
      </c>
      <c r="J2154" s="3">
        <v>14717.5</v>
      </c>
      <c r="K2154" s="3">
        <v>2635.5</v>
      </c>
      <c r="L2154" s="3">
        <v>0</v>
      </c>
      <c r="M2154" s="3">
        <v>0</v>
      </c>
      <c r="N2154" s="3"/>
      <c r="O2154" s="3"/>
      <c r="P2154" s="3"/>
      <c r="Q2154" s="3">
        <f>SUM(Exportaciones_FOB_frutas[[#This Row],[Enero]:[Diciembre]])</f>
        <v>17424.7</v>
      </c>
      <c r="R2154" t="s">
        <v>236</v>
      </c>
      <c r="S2154">
        <v>2020</v>
      </c>
    </row>
    <row r="2155" spans="1:19" x14ac:dyDescent="0.35">
      <c r="A2155" s="3" t="str">
        <f>+_xlfn.CONCAT(Exportaciones_FOB_frutas[[#This Row],[País]],Exportaciones_FOB_frutas[[#This Row],[Detalle]],Exportaciones_FOB_frutas[[#This Row],[Año]])</f>
        <v>AustraliaResto otros alimentos2020</v>
      </c>
      <c r="B2155" s="2" t="s">
        <v>35</v>
      </c>
      <c r="C2155" s="2" t="s">
        <v>18</v>
      </c>
      <c r="D2155" s="2" t="s">
        <v>21</v>
      </c>
      <c r="E2155" s="3">
        <v>105093.03</v>
      </c>
      <c r="F2155" s="3">
        <v>188477.28</v>
      </c>
      <c r="G2155" s="3">
        <v>121084.42000000001</v>
      </c>
      <c r="H2155" s="3">
        <v>191648.31</v>
      </c>
      <c r="I2155" s="3">
        <v>160245.03999999998</v>
      </c>
      <c r="J2155" s="3">
        <v>39818.289999999994</v>
      </c>
      <c r="K2155" s="3">
        <v>160412.43</v>
      </c>
      <c r="L2155" s="3">
        <v>207179.85</v>
      </c>
      <c r="M2155" s="3">
        <v>317726.99</v>
      </c>
      <c r="N2155" s="3"/>
      <c r="O2155" s="3"/>
      <c r="P2155" s="3"/>
      <c r="Q2155" s="3">
        <f>SUM(Exportaciones_FOB_frutas[[#This Row],[Enero]:[Diciembre]])</f>
        <v>1491685.6400000001</v>
      </c>
      <c r="R2155" t="s">
        <v>236</v>
      </c>
      <c r="S2155">
        <v>2020</v>
      </c>
    </row>
    <row r="2156" spans="1:19" x14ac:dyDescent="0.35">
      <c r="A2156" s="3" t="str">
        <f>+_xlfn.CONCAT(Exportaciones_FOB_frutas[[#This Row],[País]],Exportaciones_FOB_frutas[[#This Row],[Detalle]],Exportaciones_FOB_frutas[[#This Row],[Año]])</f>
        <v>AustriaResto otros alimentos2020</v>
      </c>
      <c r="B2156" s="2" t="s">
        <v>36</v>
      </c>
      <c r="C2156" s="2" t="s">
        <v>18</v>
      </c>
      <c r="D2156" s="2" t="s">
        <v>21</v>
      </c>
      <c r="E2156" s="3">
        <v>171.64</v>
      </c>
      <c r="F2156" s="3">
        <v>1027.2</v>
      </c>
      <c r="G2156" s="3">
        <v>260681.88</v>
      </c>
      <c r="H2156" s="3">
        <v>0</v>
      </c>
      <c r="I2156" s="3">
        <v>0</v>
      </c>
      <c r="J2156" s="3">
        <v>237773.85</v>
      </c>
      <c r="K2156" s="3">
        <v>141.53</v>
      </c>
      <c r="L2156" s="3">
        <v>141548</v>
      </c>
      <c r="M2156" s="3">
        <v>0</v>
      </c>
      <c r="N2156" s="3"/>
      <c r="O2156" s="3"/>
      <c r="P2156" s="3"/>
      <c r="Q2156" s="3">
        <f>SUM(Exportaciones_FOB_frutas[[#This Row],[Enero]:[Diciembre]])</f>
        <v>641344.10000000009</v>
      </c>
      <c r="R2156" t="s">
        <v>236</v>
      </c>
      <c r="S2156">
        <v>2020</v>
      </c>
    </row>
    <row r="2157" spans="1:19" x14ac:dyDescent="0.35">
      <c r="A2157" s="3" t="str">
        <f>+_xlfn.CONCAT(Exportaciones_FOB_frutas[[#This Row],[País]],Exportaciones_FOB_frutas[[#This Row],[Detalle]],Exportaciones_FOB_frutas[[#This Row],[Año]])</f>
        <v>BangladeshResto otros alimentos2020</v>
      </c>
      <c r="B2157" s="2" t="s">
        <v>40</v>
      </c>
      <c r="C2157" s="2" t="s">
        <v>18</v>
      </c>
      <c r="D2157" s="2" t="s">
        <v>21</v>
      </c>
      <c r="E2157" s="3">
        <v>0</v>
      </c>
      <c r="F2157" s="3">
        <v>262977.44</v>
      </c>
      <c r="G2157" s="3">
        <v>9495.02</v>
      </c>
      <c r="H2157" s="3">
        <v>32.53</v>
      </c>
      <c r="I2157" s="3">
        <v>882833.85000000009</v>
      </c>
      <c r="J2157" s="3">
        <v>148832.22</v>
      </c>
      <c r="K2157" s="3">
        <v>253077.13999999998</v>
      </c>
      <c r="L2157" s="3">
        <v>0</v>
      </c>
      <c r="M2157" s="3">
        <v>682597.08000000007</v>
      </c>
      <c r="N2157" s="3"/>
      <c r="O2157" s="3"/>
      <c r="P2157" s="3"/>
      <c r="Q2157" s="3">
        <f>SUM(Exportaciones_FOB_frutas[[#This Row],[Enero]:[Diciembre]])</f>
        <v>2239845.2800000003</v>
      </c>
      <c r="R2157" t="s">
        <v>236</v>
      </c>
      <c r="S2157">
        <v>2020</v>
      </c>
    </row>
    <row r="2158" spans="1:19" x14ac:dyDescent="0.35">
      <c r="A2158" s="3" t="str">
        <f>+_xlfn.CONCAT(Exportaciones_FOB_frutas[[#This Row],[País]],Exportaciones_FOB_frutas[[#This Row],[Detalle]],Exportaciones_FOB_frutas[[#This Row],[Año]])</f>
        <v>BelarusResto otros alimentos2020</v>
      </c>
      <c r="B2158" s="1" t="s">
        <v>42</v>
      </c>
      <c r="C2158" s="1" t="s">
        <v>18</v>
      </c>
      <c r="D2158" s="1" t="s">
        <v>21</v>
      </c>
      <c r="E2158" s="3">
        <v>0</v>
      </c>
      <c r="F2158" s="3">
        <v>33067.599999999999</v>
      </c>
      <c r="G2158" s="3">
        <v>0</v>
      </c>
      <c r="H2158" s="3">
        <v>0</v>
      </c>
      <c r="I2158" s="3">
        <v>0</v>
      </c>
      <c r="J2158" s="3">
        <v>14379.29</v>
      </c>
      <c r="K2158" s="3">
        <v>0</v>
      </c>
      <c r="L2158" s="3">
        <v>0</v>
      </c>
      <c r="M2158" s="3">
        <v>13690.84</v>
      </c>
      <c r="N2158" s="3"/>
      <c r="O2158" s="3"/>
      <c r="P2158" s="3"/>
      <c r="Q2158" s="3">
        <f>SUM(Exportaciones_FOB_frutas[[#This Row],[Enero]:[Diciembre]])</f>
        <v>61137.729999999996</v>
      </c>
      <c r="R2158" t="s">
        <v>236</v>
      </c>
      <c r="S2158">
        <v>2020</v>
      </c>
    </row>
    <row r="2159" spans="1:19" x14ac:dyDescent="0.35">
      <c r="A2159" s="3" t="str">
        <f>+_xlfn.CONCAT(Exportaciones_FOB_frutas[[#This Row],[País]],Exportaciones_FOB_frutas[[#This Row],[Detalle]],Exportaciones_FOB_frutas[[#This Row],[Año]])</f>
        <v>BélgicaResto otros alimentos2020</v>
      </c>
      <c r="B2159" s="2" t="s">
        <v>43</v>
      </c>
      <c r="C2159" s="2" t="s">
        <v>18</v>
      </c>
      <c r="D2159" s="2" t="s">
        <v>21</v>
      </c>
      <c r="E2159" s="3">
        <v>201653.25</v>
      </c>
      <c r="F2159" s="3">
        <v>0</v>
      </c>
      <c r="G2159" s="3">
        <v>29055.599999999999</v>
      </c>
      <c r="H2159" s="3">
        <v>37706.28</v>
      </c>
      <c r="I2159" s="3">
        <v>29213</v>
      </c>
      <c r="J2159" s="3">
        <v>549265.80000000005</v>
      </c>
      <c r="K2159" s="3">
        <v>43586</v>
      </c>
      <c r="L2159" s="3">
        <v>141777.81</v>
      </c>
      <c r="M2159" s="3">
        <v>1683279.9899999998</v>
      </c>
      <c r="N2159" s="3"/>
      <c r="O2159" s="3"/>
      <c r="P2159" s="3"/>
      <c r="Q2159" s="3">
        <f>SUM(Exportaciones_FOB_frutas[[#This Row],[Enero]:[Diciembre]])</f>
        <v>2715537.7299999995</v>
      </c>
      <c r="R2159" t="s">
        <v>236</v>
      </c>
      <c r="S2159">
        <v>2020</v>
      </c>
    </row>
    <row r="2160" spans="1:19" x14ac:dyDescent="0.35">
      <c r="A2160" s="3" t="str">
        <f>+_xlfn.CONCAT(Exportaciones_FOB_frutas[[#This Row],[País]],Exportaciones_FOB_frutas[[#This Row],[Detalle]],Exportaciones_FOB_frutas[[#This Row],[Año]])</f>
        <v>BeliceResto otros alimentos2020</v>
      </c>
      <c r="B2160" s="1" t="s">
        <v>44</v>
      </c>
      <c r="C2160" s="1" t="s">
        <v>18</v>
      </c>
      <c r="D2160" s="1" t="s">
        <v>21</v>
      </c>
      <c r="E2160" s="3">
        <v>0</v>
      </c>
      <c r="F2160" s="3">
        <v>0</v>
      </c>
      <c r="G2160" s="3">
        <v>12298.5</v>
      </c>
      <c r="H2160" s="3">
        <v>0</v>
      </c>
      <c r="I2160" s="3">
        <v>48168.25</v>
      </c>
      <c r="J2160" s="3">
        <v>80820.88</v>
      </c>
      <c r="K2160" s="3">
        <v>51664.35</v>
      </c>
      <c r="L2160" s="3">
        <v>22288.5</v>
      </c>
      <c r="M2160" s="3">
        <v>88806.95</v>
      </c>
      <c r="N2160" s="3"/>
      <c r="O2160" s="3"/>
      <c r="P2160" s="3"/>
      <c r="Q2160" s="3">
        <f>SUM(Exportaciones_FOB_frutas[[#This Row],[Enero]:[Diciembre]])</f>
        <v>304047.43</v>
      </c>
      <c r="R2160" t="s">
        <v>236</v>
      </c>
      <c r="S2160">
        <v>2020</v>
      </c>
    </row>
    <row r="2161" spans="1:19" x14ac:dyDescent="0.35">
      <c r="A2161" s="3" t="str">
        <f>+_xlfn.CONCAT(Exportaciones_FOB_frutas[[#This Row],[País]],Exportaciones_FOB_frutas[[#This Row],[Detalle]],Exportaciones_FOB_frutas[[#This Row],[Año]])</f>
        <v>BoliviaResto otros alimentos2020</v>
      </c>
      <c r="B2161" s="2" t="s">
        <v>47</v>
      </c>
      <c r="C2161" s="2" t="s">
        <v>18</v>
      </c>
      <c r="D2161" s="2" t="s">
        <v>21</v>
      </c>
      <c r="E2161" s="3">
        <v>1228578.92</v>
      </c>
      <c r="F2161" s="3">
        <v>791154.60999999987</v>
      </c>
      <c r="G2161" s="3">
        <v>1788025.1099999999</v>
      </c>
      <c r="H2161" s="3">
        <v>1011383.1299999998</v>
      </c>
      <c r="I2161" s="3">
        <v>1144668.17</v>
      </c>
      <c r="J2161" s="3">
        <v>1547186.89</v>
      </c>
      <c r="K2161" s="3">
        <v>1171501.4699999997</v>
      </c>
      <c r="L2161" s="3">
        <v>1023837.95</v>
      </c>
      <c r="M2161" s="3">
        <v>1402100.3800000004</v>
      </c>
      <c r="N2161" s="3"/>
      <c r="O2161" s="3"/>
      <c r="P2161" s="3"/>
      <c r="Q2161" s="3">
        <f>SUM(Exportaciones_FOB_frutas[[#This Row],[Enero]:[Diciembre]])</f>
        <v>11108436.629999999</v>
      </c>
      <c r="R2161" t="s">
        <v>236</v>
      </c>
      <c r="S2161">
        <v>2020</v>
      </c>
    </row>
    <row r="2162" spans="1:19" x14ac:dyDescent="0.35">
      <c r="A2162" s="3" t="str">
        <f>+_xlfn.CONCAT(Exportaciones_FOB_frutas[[#This Row],[País]],Exportaciones_FOB_frutas[[#This Row],[Detalle]],Exportaciones_FOB_frutas[[#This Row],[Año]])</f>
        <v>BrasilResto otros alimentos2020</v>
      </c>
      <c r="B2162" s="1" t="s">
        <v>49</v>
      </c>
      <c r="C2162" s="1" t="s">
        <v>18</v>
      </c>
      <c r="D2162" s="1" t="s">
        <v>21</v>
      </c>
      <c r="E2162" s="3">
        <v>2294244.9000000004</v>
      </c>
      <c r="F2162" s="3">
        <v>1550582.7400000002</v>
      </c>
      <c r="G2162" s="3">
        <v>2514294.39</v>
      </c>
      <c r="H2162" s="3">
        <v>1913820.1400000001</v>
      </c>
      <c r="I2162" s="3">
        <v>1211805.4000000001</v>
      </c>
      <c r="J2162" s="3">
        <v>1221751.3299999998</v>
      </c>
      <c r="K2162" s="3">
        <v>2070451.56</v>
      </c>
      <c r="L2162" s="3">
        <v>2250179.9299999997</v>
      </c>
      <c r="M2162" s="3">
        <v>2070510.8500000003</v>
      </c>
      <c r="N2162" s="3"/>
      <c r="O2162" s="3"/>
      <c r="P2162" s="3"/>
      <c r="Q2162" s="3">
        <f>SUM(Exportaciones_FOB_frutas[[#This Row],[Enero]:[Diciembre]])</f>
        <v>17097641.240000002</v>
      </c>
      <c r="R2162" t="s">
        <v>236</v>
      </c>
      <c r="S2162">
        <v>2020</v>
      </c>
    </row>
    <row r="2163" spans="1:19" x14ac:dyDescent="0.35">
      <c r="A2163" s="3" t="str">
        <f>+_xlfn.CONCAT(Exportaciones_FOB_frutas[[#This Row],[País]],Exportaciones_FOB_frutas[[#This Row],[Detalle]],Exportaciones_FOB_frutas[[#This Row],[Año]])</f>
        <v>BulgariaResto otros alimentos2020</v>
      </c>
      <c r="B2163" s="1" t="s">
        <v>50</v>
      </c>
      <c r="C2163" s="1" t="s">
        <v>18</v>
      </c>
      <c r="D2163" s="1" t="s">
        <v>21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23320.53</v>
      </c>
      <c r="L2163" s="3">
        <v>0</v>
      </c>
      <c r="M2163" s="3">
        <v>2636</v>
      </c>
      <c r="N2163" s="3"/>
      <c r="O2163" s="3"/>
      <c r="P2163" s="3"/>
      <c r="Q2163" s="3">
        <f>SUM(Exportaciones_FOB_frutas[[#This Row],[Enero]:[Diciembre]])</f>
        <v>25956.53</v>
      </c>
      <c r="R2163" t="s">
        <v>236</v>
      </c>
      <c r="S2163">
        <v>2020</v>
      </c>
    </row>
    <row r="2164" spans="1:19" x14ac:dyDescent="0.35">
      <c r="A2164" s="3" t="str">
        <f>+_xlfn.CONCAT(Exportaciones_FOB_frutas[[#This Row],[País]],Exportaciones_FOB_frutas[[#This Row],[Detalle]],Exportaciones_FOB_frutas[[#This Row],[Año]])</f>
        <v>CanadáResto otros alimentos2020</v>
      </c>
      <c r="B2164" s="1" t="s">
        <v>55</v>
      </c>
      <c r="C2164" s="1" t="s">
        <v>18</v>
      </c>
      <c r="D2164" s="1" t="s">
        <v>21</v>
      </c>
      <c r="E2164" s="3">
        <v>1591555.9999999998</v>
      </c>
      <c r="F2164" s="3">
        <v>1019333.2100000002</v>
      </c>
      <c r="G2164" s="3">
        <v>1562174.2299999997</v>
      </c>
      <c r="H2164" s="3">
        <v>1231071.81</v>
      </c>
      <c r="I2164" s="3">
        <v>1875391.85</v>
      </c>
      <c r="J2164" s="3">
        <v>1885663.5100000002</v>
      </c>
      <c r="K2164" s="3">
        <v>2309689.52</v>
      </c>
      <c r="L2164" s="3">
        <v>2282377.7899999996</v>
      </c>
      <c r="M2164" s="3">
        <v>2634257.14</v>
      </c>
      <c r="N2164" s="3"/>
      <c r="O2164" s="3"/>
      <c r="P2164" s="3"/>
      <c r="Q2164" s="3">
        <f>SUM(Exportaciones_FOB_frutas[[#This Row],[Enero]:[Diciembre]])</f>
        <v>16391515.059999999</v>
      </c>
      <c r="R2164" t="s">
        <v>236</v>
      </c>
      <c r="S2164">
        <v>2020</v>
      </c>
    </row>
    <row r="2165" spans="1:19" x14ac:dyDescent="0.35">
      <c r="A2165" s="3" t="str">
        <f>+_xlfn.CONCAT(Exportaciones_FOB_frutas[[#This Row],[País]],Exportaciones_FOB_frutas[[#This Row],[Detalle]],Exportaciones_FOB_frutas[[#This Row],[Año]])</f>
        <v>ChinaResto otros alimentos2020</v>
      </c>
      <c r="B2165" s="1" t="s">
        <v>56</v>
      </c>
      <c r="C2165" s="1" t="s">
        <v>18</v>
      </c>
      <c r="D2165" s="1" t="s">
        <v>21</v>
      </c>
      <c r="E2165" s="3">
        <v>994540.78000000014</v>
      </c>
      <c r="F2165" s="3">
        <v>1413794.6300000001</v>
      </c>
      <c r="G2165" s="3">
        <v>1803786.85</v>
      </c>
      <c r="H2165" s="3">
        <v>679365.06</v>
      </c>
      <c r="I2165" s="3">
        <v>2779489.4699999997</v>
      </c>
      <c r="J2165" s="3">
        <v>3358652.6899999995</v>
      </c>
      <c r="K2165" s="3">
        <v>2888733.8999999994</v>
      </c>
      <c r="L2165" s="3">
        <v>1321701.74</v>
      </c>
      <c r="M2165" s="3">
        <v>1872870.52</v>
      </c>
      <c r="N2165" s="3"/>
      <c r="O2165" s="3"/>
      <c r="P2165" s="3"/>
      <c r="Q2165" s="3">
        <f>SUM(Exportaciones_FOB_frutas[[#This Row],[Enero]:[Diciembre]])</f>
        <v>17112935.640000001</v>
      </c>
      <c r="R2165" t="s">
        <v>236</v>
      </c>
      <c r="S2165">
        <v>2020</v>
      </c>
    </row>
    <row r="2166" spans="1:19" x14ac:dyDescent="0.35">
      <c r="A2166" s="3" t="str">
        <f>+_xlfn.CONCAT(Exportaciones_FOB_frutas[[#This Row],[País]],Exportaciones_FOB_frutas[[#This Row],[Detalle]],Exportaciones_FOB_frutas[[#This Row],[Año]])</f>
        <v>ChipreResto otros alimentos2020</v>
      </c>
      <c r="B2166" s="1" t="s">
        <v>57</v>
      </c>
      <c r="C2166" s="1" t="s">
        <v>18</v>
      </c>
      <c r="D2166" s="1" t="s">
        <v>21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106096.8</v>
      </c>
      <c r="M2166" s="3">
        <v>0</v>
      </c>
      <c r="N2166" s="3"/>
      <c r="O2166" s="3"/>
      <c r="P2166" s="3"/>
      <c r="Q2166" s="3">
        <f>SUM(Exportaciones_FOB_frutas[[#This Row],[Enero]:[Diciembre]])</f>
        <v>106096.8</v>
      </c>
      <c r="R2166" t="s">
        <v>236</v>
      </c>
      <c r="S2166">
        <v>2020</v>
      </c>
    </row>
    <row r="2167" spans="1:19" x14ac:dyDescent="0.35">
      <c r="A2167" s="3" t="str">
        <f>+_xlfn.CONCAT(Exportaciones_FOB_frutas[[#This Row],[País]],Exportaciones_FOB_frutas[[#This Row],[Detalle]],Exportaciones_FOB_frutas[[#This Row],[Año]])</f>
        <v>ColombiaResto otros alimentos2020</v>
      </c>
      <c r="B2167" s="1" t="s">
        <v>58</v>
      </c>
      <c r="C2167" s="1" t="s">
        <v>18</v>
      </c>
      <c r="D2167" s="1" t="s">
        <v>21</v>
      </c>
      <c r="E2167" s="3">
        <v>4892748.6599999992</v>
      </c>
      <c r="F2167" s="3">
        <v>2948180.83</v>
      </c>
      <c r="G2167" s="3">
        <v>3951846.95</v>
      </c>
      <c r="H2167" s="3">
        <v>3983482.39</v>
      </c>
      <c r="I2167" s="3">
        <v>5674408.4499999993</v>
      </c>
      <c r="J2167" s="3">
        <v>6346927.79</v>
      </c>
      <c r="K2167" s="3">
        <v>6543173.4999999991</v>
      </c>
      <c r="L2167" s="3">
        <v>5653329.96</v>
      </c>
      <c r="M2167" s="3">
        <v>5090458.5599999987</v>
      </c>
      <c r="N2167" s="3"/>
      <c r="O2167" s="3"/>
      <c r="P2167" s="3"/>
      <c r="Q2167" s="3">
        <f>SUM(Exportaciones_FOB_frutas[[#This Row],[Enero]:[Diciembre]])</f>
        <v>45084557.090000004</v>
      </c>
      <c r="R2167" t="s">
        <v>236</v>
      </c>
      <c r="S2167">
        <v>2020</v>
      </c>
    </row>
    <row r="2168" spans="1:19" x14ac:dyDescent="0.35">
      <c r="A2168" s="3" t="str">
        <f>+_xlfn.CONCAT(Exportaciones_FOB_frutas[[#This Row],[País]],Exportaciones_FOB_frutas[[#This Row],[Detalle]],Exportaciones_FOB_frutas[[#This Row],[Año]])</f>
        <v>Corea del SurResto otros alimentos2020</v>
      </c>
      <c r="B2168" s="1" t="s">
        <v>60</v>
      </c>
      <c r="C2168" s="1" t="s">
        <v>18</v>
      </c>
      <c r="D2168" s="1" t="s">
        <v>21</v>
      </c>
      <c r="E2168" s="3">
        <v>3338270.9</v>
      </c>
      <c r="F2168" s="3">
        <v>998801.20000000007</v>
      </c>
      <c r="G2168" s="3">
        <v>544208.66</v>
      </c>
      <c r="H2168" s="3">
        <v>1984102.9699999997</v>
      </c>
      <c r="I2168" s="3">
        <v>1949118.3699999999</v>
      </c>
      <c r="J2168" s="3">
        <v>815802.54</v>
      </c>
      <c r="K2168" s="3">
        <v>910014.95</v>
      </c>
      <c r="L2168" s="3">
        <v>1296032.6599999999</v>
      </c>
      <c r="M2168" s="3">
        <v>1449995.0999999999</v>
      </c>
      <c r="N2168" s="3"/>
      <c r="O2168" s="3"/>
      <c r="P2168" s="3"/>
      <c r="Q2168" s="3">
        <f>SUM(Exportaciones_FOB_frutas[[#This Row],[Enero]:[Diciembre]])</f>
        <v>13286347.35</v>
      </c>
      <c r="R2168" t="s">
        <v>236</v>
      </c>
      <c r="S2168">
        <v>2020</v>
      </c>
    </row>
    <row r="2169" spans="1:19" x14ac:dyDescent="0.35">
      <c r="A2169" s="3" t="str">
        <f>+_xlfn.CONCAT(Exportaciones_FOB_frutas[[#This Row],[País]],Exportaciones_FOB_frutas[[#This Row],[Detalle]],Exportaciones_FOB_frutas[[#This Row],[Año]])</f>
        <v>Costa RicaResto otros alimentos2020</v>
      </c>
      <c r="B2169" s="2" t="s">
        <v>62</v>
      </c>
      <c r="C2169" s="2" t="s">
        <v>18</v>
      </c>
      <c r="D2169" s="2" t="s">
        <v>21</v>
      </c>
      <c r="E2169" s="3">
        <v>1654014.32</v>
      </c>
      <c r="F2169" s="3">
        <v>1681593.65</v>
      </c>
      <c r="G2169" s="3">
        <v>1637293.25</v>
      </c>
      <c r="H2169" s="3">
        <v>1758568.2900000003</v>
      </c>
      <c r="I2169" s="3">
        <v>1834354.9200000004</v>
      </c>
      <c r="J2169" s="3">
        <v>1260248.7500000002</v>
      </c>
      <c r="K2169" s="3">
        <v>1102514.1199999999</v>
      </c>
      <c r="L2169" s="3">
        <v>1361190.47</v>
      </c>
      <c r="M2169" s="3">
        <v>747958.12000000011</v>
      </c>
      <c r="N2169" s="3"/>
      <c r="O2169" s="3"/>
      <c r="P2169" s="3"/>
      <c r="Q2169" s="3">
        <f>SUM(Exportaciones_FOB_frutas[[#This Row],[Enero]:[Diciembre]])</f>
        <v>13037735.890000001</v>
      </c>
      <c r="R2169" t="s">
        <v>236</v>
      </c>
      <c r="S2169">
        <v>2020</v>
      </c>
    </row>
    <row r="2170" spans="1:19" x14ac:dyDescent="0.35">
      <c r="A2170" s="3" t="str">
        <f>+_xlfn.CONCAT(Exportaciones_FOB_frutas[[#This Row],[País]],Exportaciones_FOB_frutas[[#This Row],[Detalle]],Exportaciones_FOB_frutas[[#This Row],[Año]])</f>
        <v>CubaResto otros alimentos2020</v>
      </c>
      <c r="B2170" s="1" t="s">
        <v>64</v>
      </c>
      <c r="C2170" s="1" t="s">
        <v>18</v>
      </c>
      <c r="D2170" s="1" t="s">
        <v>21</v>
      </c>
      <c r="E2170" s="3">
        <v>65130.68</v>
      </c>
      <c r="F2170" s="3">
        <v>61345.359999999993</v>
      </c>
      <c r="G2170" s="3">
        <v>148100</v>
      </c>
      <c r="H2170" s="3">
        <v>14144</v>
      </c>
      <c r="I2170" s="3">
        <v>114219.62</v>
      </c>
      <c r="J2170" s="3">
        <v>38057</v>
      </c>
      <c r="K2170" s="3">
        <v>13</v>
      </c>
      <c r="L2170" s="3">
        <v>26939.65</v>
      </c>
      <c r="M2170" s="3">
        <v>4601.04</v>
      </c>
      <c r="N2170" s="3"/>
      <c r="O2170" s="3"/>
      <c r="P2170" s="3"/>
      <c r="Q2170" s="3">
        <f>SUM(Exportaciones_FOB_frutas[[#This Row],[Enero]:[Diciembre]])</f>
        <v>472550.35</v>
      </c>
      <c r="R2170" t="s">
        <v>236</v>
      </c>
      <c r="S2170">
        <v>2020</v>
      </c>
    </row>
    <row r="2171" spans="1:19" x14ac:dyDescent="0.35">
      <c r="A2171" s="3" t="str">
        <f>+_xlfn.CONCAT(Exportaciones_FOB_frutas[[#This Row],[País]],Exportaciones_FOB_frutas[[#This Row],[Detalle]],Exportaciones_FOB_frutas[[#This Row],[Año]])</f>
        <v>DinamarcaResto otros alimentos2020</v>
      </c>
      <c r="B2171" s="2" t="s">
        <v>65</v>
      </c>
      <c r="C2171" s="2" t="s">
        <v>18</v>
      </c>
      <c r="D2171" s="2" t="s">
        <v>21</v>
      </c>
      <c r="E2171" s="3">
        <v>0</v>
      </c>
      <c r="F2171" s="3">
        <v>14376.2</v>
      </c>
      <c r="G2171" s="3">
        <v>17553</v>
      </c>
      <c r="H2171" s="3">
        <v>74251.199999999997</v>
      </c>
      <c r="I2171" s="3">
        <v>12540.8</v>
      </c>
      <c r="J2171" s="3">
        <v>17524</v>
      </c>
      <c r="K2171" s="3">
        <v>0</v>
      </c>
      <c r="L2171" s="3">
        <v>35239.199999999997</v>
      </c>
      <c r="M2171" s="3">
        <v>0</v>
      </c>
      <c r="N2171" s="3"/>
      <c r="O2171" s="3"/>
      <c r="P2171" s="3"/>
      <c r="Q2171" s="3">
        <f>SUM(Exportaciones_FOB_frutas[[#This Row],[Enero]:[Diciembre]])</f>
        <v>171484.40000000002</v>
      </c>
      <c r="R2171" t="s">
        <v>236</v>
      </c>
      <c r="S2171">
        <v>2020</v>
      </c>
    </row>
    <row r="2172" spans="1:19" x14ac:dyDescent="0.35">
      <c r="A2172" s="3" t="str">
        <f>+_xlfn.CONCAT(Exportaciones_FOB_frutas[[#This Row],[País]],Exportaciones_FOB_frutas[[#This Row],[Detalle]],Exportaciones_FOB_frutas[[#This Row],[Año]])</f>
        <v>DominicaResto otros alimentos2020</v>
      </c>
      <c r="B2172" s="1" t="s">
        <v>67</v>
      </c>
      <c r="C2172" s="1" t="s">
        <v>18</v>
      </c>
      <c r="D2172" s="1" t="s">
        <v>21</v>
      </c>
      <c r="E2172" s="3">
        <v>0</v>
      </c>
      <c r="F2172" s="3">
        <v>0</v>
      </c>
      <c r="G2172" s="3">
        <v>0</v>
      </c>
      <c r="H2172" s="3">
        <v>34057.1</v>
      </c>
      <c r="I2172" s="3">
        <v>35659.620000000003</v>
      </c>
      <c r="J2172" s="3">
        <v>21982.78</v>
      </c>
      <c r="K2172" s="3">
        <v>0</v>
      </c>
      <c r="L2172" s="3">
        <v>0</v>
      </c>
      <c r="M2172" s="3">
        <v>35100.269999999997</v>
      </c>
      <c r="N2172" s="3"/>
      <c r="O2172" s="3"/>
      <c r="P2172" s="3"/>
      <c r="Q2172" s="3">
        <f>SUM(Exportaciones_FOB_frutas[[#This Row],[Enero]:[Diciembre]])</f>
        <v>126799.76999999999</v>
      </c>
      <c r="R2172" t="s">
        <v>236</v>
      </c>
      <c r="S2172">
        <v>2020</v>
      </c>
    </row>
    <row r="2173" spans="1:19" x14ac:dyDescent="0.35">
      <c r="A2173" s="3" t="str">
        <f>+_xlfn.CONCAT(Exportaciones_FOB_frutas[[#This Row],[País]],Exportaciones_FOB_frutas[[#This Row],[Detalle]],Exportaciones_FOB_frutas[[#This Row],[Año]])</f>
        <v>EcuadorResto otros alimentos2020</v>
      </c>
      <c r="B2173" s="2" t="s">
        <v>68</v>
      </c>
      <c r="C2173" s="2" t="s">
        <v>18</v>
      </c>
      <c r="D2173" s="2" t="s">
        <v>21</v>
      </c>
      <c r="E2173" s="3">
        <v>3117212.16</v>
      </c>
      <c r="F2173" s="3">
        <v>2282548.13</v>
      </c>
      <c r="G2173" s="3">
        <v>3340555.2100000004</v>
      </c>
      <c r="H2173" s="3">
        <v>2751057.3300000005</v>
      </c>
      <c r="I2173" s="3">
        <v>2663834.81</v>
      </c>
      <c r="J2173" s="3">
        <v>2467392.8899999992</v>
      </c>
      <c r="K2173" s="3">
        <v>3438513.6300000004</v>
      </c>
      <c r="L2173" s="3">
        <v>3796966.0000000005</v>
      </c>
      <c r="M2173" s="3">
        <v>2994024.5900000003</v>
      </c>
      <c r="N2173" s="3"/>
      <c r="O2173" s="3"/>
      <c r="P2173" s="3"/>
      <c r="Q2173" s="3">
        <f>SUM(Exportaciones_FOB_frutas[[#This Row],[Enero]:[Diciembre]])</f>
        <v>26852104.75</v>
      </c>
      <c r="R2173" t="s">
        <v>236</v>
      </c>
      <c r="S2173">
        <v>2020</v>
      </c>
    </row>
    <row r="2174" spans="1:19" x14ac:dyDescent="0.35">
      <c r="A2174" s="3" t="str">
        <f>+_xlfn.CONCAT(Exportaciones_FOB_frutas[[#This Row],[País]],Exportaciones_FOB_frutas[[#This Row],[Detalle]],Exportaciones_FOB_frutas[[#This Row],[Año]])</f>
        <v>EgiptoResto otros alimentos2020</v>
      </c>
      <c r="B2174" s="1" t="s">
        <v>69</v>
      </c>
      <c r="C2174" s="1" t="s">
        <v>18</v>
      </c>
      <c r="D2174" s="1" t="s">
        <v>21</v>
      </c>
      <c r="E2174" s="3">
        <v>295726.2</v>
      </c>
      <c r="F2174" s="3">
        <v>0</v>
      </c>
      <c r="G2174" s="3">
        <v>315973.12</v>
      </c>
      <c r="H2174" s="3">
        <v>0</v>
      </c>
      <c r="I2174" s="3">
        <v>0</v>
      </c>
      <c r="J2174" s="3">
        <v>1274852.44</v>
      </c>
      <c r="K2174" s="3">
        <v>0</v>
      </c>
      <c r="L2174" s="3">
        <v>0</v>
      </c>
      <c r="M2174" s="3">
        <v>376198.08</v>
      </c>
      <c r="N2174" s="3"/>
      <c r="O2174" s="3"/>
      <c r="P2174" s="3"/>
      <c r="Q2174" s="3">
        <f>SUM(Exportaciones_FOB_frutas[[#This Row],[Enero]:[Diciembre]])</f>
        <v>2262749.84</v>
      </c>
      <c r="R2174" t="s">
        <v>236</v>
      </c>
      <c r="S2174">
        <v>2020</v>
      </c>
    </row>
    <row r="2175" spans="1:19" x14ac:dyDescent="0.35">
      <c r="A2175" s="3" t="str">
        <f>+_xlfn.CONCAT(Exportaciones_FOB_frutas[[#This Row],[País]],Exportaciones_FOB_frutas[[#This Row],[Detalle]],Exportaciones_FOB_frutas[[#This Row],[Año]])</f>
        <v>El SalvadorResto otros alimentos2020</v>
      </c>
      <c r="B2175" s="2" t="s">
        <v>70</v>
      </c>
      <c r="C2175" s="2" t="s">
        <v>18</v>
      </c>
      <c r="D2175" s="2" t="s">
        <v>21</v>
      </c>
      <c r="E2175" s="3">
        <v>505851.48</v>
      </c>
      <c r="F2175" s="3">
        <v>250656.50999999998</v>
      </c>
      <c r="G2175" s="3">
        <v>573621.68999999994</v>
      </c>
      <c r="H2175" s="3">
        <v>822223.35999999999</v>
      </c>
      <c r="I2175" s="3">
        <v>707124.83</v>
      </c>
      <c r="J2175" s="3">
        <v>310847.3</v>
      </c>
      <c r="K2175" s="3">
        <v>471783.01000000007</v>
      </c>
      <c r="L2175" s="3">
        <v>422628.86000000004</v>
      </c>
      <c r="M2175" s="3">
        <v>487495.54000000004</v>
      </c>
      <c r="N2175" s="3"/>
      <c r="O2175" s="3"/>
      <c r="P2175" s="3"/>
      <c r="Q2175" s="3">
        <f>SUM(Exportaciones_FOB_frutas[[#This Row],[Enero]:[Diciembre]])</f>
        <v>4552232.58</v>
      </c>
      <c r="R2175" t="s">
        <v>236</v>
      </c>
      <c r="S2175">
        <v>2020</v>
      </c>
    </row>
    <row r="2176" spans="1:19" x14ac:dyDescent="0.35">
      <c r="A2176" s="3" t="str">
        <f>+_xlfn.CONCAT(Exportaciones_FOB_frutas[[#This Row],[País]],Exportaciones_FOB_frutas[[#This Row],[Detalle]],Exportaciones_FOB_frutas[[#This Row],[Año]])</f>
        <v>Emiratos Árabes UnidosResto otros alimentos2020</v>
      </c>
      <c r="B2176" s="1" t="s">
        <v>71</v>
      </c>
      <c r="C2176" s="1" t="s">
        <v>18</v>
      </c>
      <c r="D2176" s="1" t="s">
        <v>21</v>
      </c>
      <c r="E2176" s="3">
        <v>5351315.1999999993</v>
      </c>
      <c r="F2176" s="3">
        <v>4561673.9899999993</v>
      </c>
      <c r="G2176" s="3">
        <v>4115637.76</v>
      </c>
      <c r="H2176" s="3">
        <v>3362940.19</v>
      </c>
      <c r="I2176" s="3">
        <v>4280798.3</v>
      </c>
      <c r="J2176" s="3">
        <v>5279240.92</v>
      </c>
      <c r="K2176" s="3">
        <v>4571098.6399999997</v>
      </c>
      <c r="L2176" s="3">
        <v>1277439.7200000002</v>
      </c>
      <c r="M2176" s="3">
        <v>3234343.0599999996</v>
      </c>
      <c r="N2176" s="3"/>
      <c r="O2176" s="3"/>
      <c r="P2176" s="3"/>
      <c r="Q2176" s="3">
        <f>SUM(Exportaciones_FOB_frutas[[#This Row],[Enero]:[Diciembre]])</f>
        <v>36034487.780000001</v>
      </c>
      <c r="R2176" t="s">
        <v>236</v>
      </c>
      <c r="S2176">
        <v>2020</v>
      </c>
    </row>
    <row r="2177" spans="1:19" x14ac:dyDescent="0.35">
      <c r="A2177" s="3" t="str">
        <f>+_xlfn.CONCAT(Exportaciones_FOB_frutas[[#This Row],[País]],Exportaciones_FOB_frutas[[#This Row],[Detalle]],Exportaciones_FOB_frutas[[#This Row],[Año]])</f>
        <v>EspañaResto otros alimentos2020</v>
      </c>
      <c r="B2177" s="2" t="s">
        <v>73</v>
      </c>
      <c r="C2177" s="2" t="s">
        <v>18</v>
      </c>
      <c r="D2177" s="2" t="s">
        <v>21</v>
      </c>
      <c r="E2177" s="3">
        <v>783.91</v>
      </c>
      <c r="F2177" s="3">
        <v>35423.54</v>
      </c>
      <c r="G2177" s="3">
        <v>24999.83</v>
      </c>
      <c r="H2177" s="3">
        <v>0</v>
      </c>
      <c r="I2177" s="3">
        <v>201652.49</v>
      </c>
      <c r="J2177" s="3">
        <v>1582848.27</v>
      </c>
      <c r="K2177" s="3">
        <v>18669.36</v>
      </c>
      <c r="L2177" s="3">
        <v>135477.13999999998</v>
      </c>
      <c r="M2177" s="3">
        <v>125563.75</v>
      </c>
      <c r="N2177" s="3"/>
      <c r="O2177" s="3"/>
      <c r="P2177" s="3"/>
      <c r="Q2177" s="3">
        <f>SUM(Exportaciones_FOB_frutas[[#This Row],[Enero]:[Diciembre]])</f>
        <v>2125418.29</v>
      </c>
      <c r="R2177" t="s">
        <v>236</v>
      </c>
      <c r="S2177">
        <v>2020</v>
      </c>
    </row>
    <row r="2178" spans="1:19" x14ac:dyDescent="0.35">
      <c r="A2178" s="3" t="str">
        <f>+_xlfn.CONCAT(Exportaciones_FOB_frutas[[#This Row],[País]],Exportaciones_FOB_frutas[[#This Row],[Detalle]],Exportaciones_FOB_frutas[[#This Row],[Año]])</f>
        <v>Estados Unidos de AméricaResto otros alimentos2020</v>
      </c>
      <c r="B2178" s="1" t="s">
        <v>74</v>
      </c>
      <c r="C2178" s="1" t="s">
        <v>18</v>
      </c>
      <c r="D2178" s="1" t="s">
        <v>21</v>
      </c>
      <c r="E2178" s="3">
        <v>12407765.600000001</v>
      </c>
      <c r="F2178" s="3">
        <v>6095273.0699999994</v>
      </c>
      <c r="G2178" s="3">
        <v>7446190.3999999985</v>
      </c>
      <c r="H2178" s="3">
        <v>10725018.659999998</v>
      </c>
      <c r="I2178" s="3">
        <v>14744955.579999996</v>
      </c>
      <c r="J2178" s="3">
        <v>14465683.449999996</v>
      </c>
      <c r="K2178" s="3">
        <v>14235753.029999997</v>
      </c>
      <c r="L2178" s="3">
        <v>14440265.07</v>
      </c>
      <c r="M2178" s="3">
        <v>16677564.169999998</v>
      </c>
      <c r="N2178" s="3"/>
      <c r="O2178" s="3"/>
      <c r="P2178" s="3"/>
      <c r="Q2178" s="3">
        <f>SUM(Exportaciones_FOB_frutas[[#This Row],[Enero]:[Diciembre]])</f>
        <v>111238469.02999999</v>
      </c>
      <c r="R2178" t="s">
        <v>236</v>
      </c>
      <c r="S2178">
        <v>2020</v>
      </c>
    </row>
    <row r="2179" spans="1:19" x14ac:dyDescent="0.35">
      <c r="A2179" s="3" t="str">
        <f>+_xlfn.CONCAT(Exportaciones_FOB_frutas[[#This Row],[País]],Exportaciones_FOB_frutas[[#This Row],[Detalle]],Exportaciones_FOB_frutas[[#This Row],[Año]])</f>
        <v>EstoniaResto otros alimentos2020</v>
      </c>
      <c r="B2179" s="2" t="s">
        <v>75</v>
      </c>
      <c r="C2179" s="2" t="s">
        <v>18</v>
      </c>
      <c r="D2179" s="2" t="s">
        <v>21</v>
      </c>
      <c r="E2179" s="3">
        <v>14210.69</v>
      </c>
      <c r="F2179" s="3">
        <v>0</v>
      </c>
      <c r="G2179" s="3">
        <v>13267.64</v>
      </c>
      <c r="H2179" s="3">
        <v>0</v>
      </c>
      <c r="I2179" s="3">
        <v>13266.95</v>
      </c>
      <c r="J2179" s="3">
        <v>28004.22</v>
      </c>
      <c r="K2179" s="3">
        <v>0</v>
      </c>
      <c r="L2179" s="3">
        <v>13366.02</v>
      </c>
      <c r="M2179" s="3">
        <v>0</v>
      </c>
      <c r="N2179" s="3"/>
      <c r="O2179" s="3"/>
      <c r="P2179" s="3"/>
      <c r="Q2179" s="3">
        <f>SUM(Exportaciones_FOB_frutas[[#This Row],[Enero]:[Diciembre]])</f>
        <v>82115.520000000004</v>
      </c>
      <c r="R2179" t="s">
        <v>236</v>
      </c>
      <c r="S2179">
        <v>2020</v>
      </c>
    </row>
    <row r="2180" spans="1:19" x14ac:dyDescent="0.35">
      <c r="A2180" s="3" t="str">
        <f>+_xlfn.CONCAT(Exportaciones_FOB_frutas[[#This Row],[País]],Exportaciones_FOB_frutas[[#This Row],[Detalle]],Exportaciones_FOB_frutas[[#This Row],[Año]])</f>
        <v>FijiResto otros alimentos2020</v>
      </c>
      <c r="B2180" s="1" t="s">
        <v>77</v>
      </c>
      <c r="C2180" s="1" t="s">
        <v>18</v>
      </c>
      <c r="D2180" s="1" t="s">
        <v>21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6893</v>
      </c>
      <c r="L2180" s="3">
        <v>0</v>
      </c>
      <c r="M2180" s="3">
        <v>0</v>
      </c>
      <c r="N2180" s="3"/>
      <c r="O2180" s="3"/>
      <c r="P2180" s="3"/>
      <c r="Q2180" s="3">
        <f>SUM(Exportaciones_FOB_frutas[[#This Row],[Enero]:[Diciembre]])</f>
        <v>6893</v>
      </c>
      <c r="R2180" t="s">
        <v>236</v>
      </c>
      <c r="S2180">
        <v>2020</v>
      </c>
    </row>
    <row r="2181" spans="1:19" x14ac:dyDescent="0.35">
      <c r="A2181" s="3" t="str">
        <f>+_xlfn.CONCAT(Exportaciones_FOB_frutas[[#This Row],[País]],Exportaciones_FOB_frutas[[#This Row],[Detalle]],Exportaciones_FOB_frutas[[#This Row],[Año]])</f>
        <v>FilipinasResto otros alimentos2020</v>
      </c>
      <c r="B2181" s="2" t="s">
        <v>78</v>
      </c>
      <c r="C2181" s="2" t="s">
        <v>18</v>
      </c>
      <c r="D2181" s="2" t="s">
        <v>21</v>
      </c>
      <c r="E2181" s="3">
        <v>104000</v>
      </c>
      <c r="F2181" s="3">
        <v>146618.82</v>
      </c>
      <c r="G2181" s="3">
        <v>46830</v>
      </c>
      <c r="H2181" s="3">
        <v>187320</v>
      </c>
      <c r="I2181" s="3">
        <v>513450</v>
      </c>
      <c r="J2181" s="3">
        <v>497170.56</v>
      </c>
      <c r="K2181" s="3">
        <v>292005</v>
      </c>
      <c r="L2181" s="3">
        <v>231420</v>
      </c>
      <c r="M2181" s="3">
        <v>223750.56</v>
      </c>
      <c r="N2181" s="3"/>
      <c r="O2181" s="3"/>
      <c r="P2181" s="3"/>
      <c r="Q2181" s="3">
        <f>SUM(Exportaciones_FOB_frutas[[#This Row],[Enero]:[Diciembre]])</f>
        <v>2242564.94</v>
      </c>
      <c r="R2181" t="s">
        <v>236</v>
      </c>
      <c r="S2181">
        <v>2020</v>
      </c>
    </row>
    <row r="2182" spans="1:19" x14ac:dyDescent="0.35">
      <c r="A2182" s="3" t="str">
        <f>+_xlfn.CONCAT(Exportaciones_FOB_frutas[[#This Row],[País]],Exportaciones_FOB_frutas[[#This Row],[Detalle]],Exportaciones_FOB_frutas[[#This Row],[Año]])</f>
        <v>FinlandiaResto otros alimentos2020</v>
      </c>
      <c r="B2182" s="1" t="s">
        <v>79</v>
      </c>
      <c r="C2182" s="1" t="s">
        <v>18</v>
      </c>
      <c r="D2182" s="1" t="s">
        <v>21</v>
      </c>
      <c r="E2182" s="3">
        <v>0</v>
      </c>
      <c r="F2182" s="3">
        <v>0</v>
      </c>
      <c r="G2182" s="3">
        <v>0</v>
      </c>
      <c r="H2182" s="3">
        <v>0</v>
      </c>
      <c r="I2182" s="3">
        <v>15652.59</v>
      </c>
      <c r="J2182" s="3">
        <v>0</v>
      </c>
      <c r="K2182" s="3">
        <v>15853.05</v>
      </c>
      <c r="L2182" s="3">
        <v>0</v>
      </c>
      <c r="M2182" s="3">
        <v>0</v>
      </c>
      <c r="N2182" s="3"/>
      <c r="O2182" s="3"/>
      <c r="P2182" s="3"/>
      <c r="Q2182" s="3">
        <f>SUM(Exportaciones_FOB_frutas[[#This Row],[Enero]:[Diciembre]])</f>
        <v>31505.64</v>
      </c>
      <c r="R2182" t="s">
        <v>236</v>
      </c>
      <c r="S2182">
        <v>2020</v>
      </c>
    </row>
    <row r="2183" spans="1:19" x14ac:dyDescent="0.35">
      <c r="A2183" s="3" t="str">
        <f>+_xlfn.CONCAT(Exportaciones_FOB_frutas[[#This Row],[País]],Exportaciones_FOB_frutas[[#This Row],[Detalle]],Exportaciones_FOB_frutas[[#This Row],[Año]])</f>
        <v>FranciaResto otros alimentos2020</v>
      </c>
      <c r="B2183" s="2" t="s">
        <v>80</v>
      </c>
      <c r="C2183" s="2" t="s">
        <v>18</v>
      </c>
      <c r="D2183" s="2" t="s">
        <v>21</v>
      </c>
      <c r="E2183" s="3">
        <v>271940.84999999998</v>
      </c>
      <c r="F2183" s="3">
        <v>221702.81</v>
      </c>
      <c r="G2183" s="3">
        <v>266887.03000000003</v>
      </c>
      <c r="H2183" s="3">
        <v>602113.78</v>
      </c>
      <c r="I2183" s="3">
        <v>300369.84000000003</v>
      </c>
      <c r="J2183" s="3">
        <v>235907.98</v>
      </c>
      <c r="K2183" s="3">
        <v>344155.02</v>
      </c>
      <c r="L2183" s="3">
        <v>1364641.9</v>
      </c>
      <c r="M2183" s="3">
        <v>653333.81999999995</v>
      </c>
      <c r="N2183" s="3"/>
      <c r="O2183" s="3"/>
      <c r="P2183" s="3"/>
      <c r="Q2183" s="3">
        <f>SUM(Exportaciones_FOB_frutas[[#This Row],[Enero]:[Diciembre]])</f>
        <v>4261053.03</v>
      </c>
      <c r="R2183" t="s">
        <v>236</v>
      </c>
      <c r="S2183">
        <v>2020</v>
      </c>
    </row>
    <row r="2184" spans="1:19" x14ac:dyDescent="0.35">
      <c r="A2184" s="3" t="str">
        <f>+_xlfn.CONCAT(Exportaciones_FOB_frutas[[#This Row],[País]],Exportaciones_FOB_frutas[[#This Row],[Detalle]],Exportaciones_FOB_frutas[[#This Row],[Año]])</f>
        <v>GreciaResto otros alimentos2020</v>
      </c>
      <c r="B2184" s="2" t="s">
        <v>85</v>
      </c>
      <c r="C2184" s="2" t="s">
        <v>18</v>
      </c>
      <c r="D2184" s="2" t="s">
        <v>21</v>
      </c>
      <c r="E2184" s="3">
        <v>0</v>
      </c>
      <c r="F2184" s="3">
        <v>0</v>
      </c>
      <c r="G2184" s="3">
        <v>0</v>
      </c>
      <c r="H2184" s="3">
        <v>99813.96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/>
      <c r="O2184" s="3"/>
      <c r="P2184" s="3"/>
      <c r="Q2184" s="3">
        <f>SUM(Exportaciones_FOB_frutas[[#This Row],[Enero]:[Diciembre]])</f>
        <v>99813.96</v>
      </c>
      <c r="R2184" t="s">
        <v>236</v>
      </c>
      <c r="S2184">
        <v>2020</v>
      </c>
    </row>
    <row r="2185" spans="1:19" x14ac:dyDescent="0.35">
      <c r="A2185" s="3" t="str">
        <f>+_xlfn.CONCAT(Exportaciones_FOB_frutas[[#This Row],[País]],Exportaciones_FOB_frutas[[#This Row],[Detalle]],Exportaciones_FOB_frutas[[#This Row],[Año]])</f>
        <v>GuatemalaResto otros alimentos2020</v>
      </c>
      <c r="B2185" s="2" t="s">
        <v>87</v>
      </c>
      <c r="C2185" s="2" t="s">
        <v>18</v>
      </c>
      <c r="D2185" s="2" t="s">
        <v>21</v>
      </c>
      <c r="E2185" s="3">
        <v>3726662.9700000011</v>
      </c>
      <c r="F2185" s="3">
        <v>1928865.65</v>
      </c>
      <c r="G2185" s="3">
        <v>2953787.4299999997</v>
      </c>
      <c r="H2185" s="3">
        <v>2578116.7600000002</v>
      </c>
      <c r="I2185" s="3">
        <v>3674782.58</v>
      </c>
      <c r="J2185" s="3">
        <v>2487711.5399999996</v>
      </c>
      <c r="K2185" s="3">
        <v>3127288.3800000004</v>
      </c>
      <c r="L2185" s="3">
        <v>3256952.03</v>
      </c>
      <c r="M2185" s="3">
        <v>2962267.98</v>
      </c>
      <c r="N2185" s="3"/>
      <c r="O2185" s="3"/>
      <c r="P2185" s="3"/>
      <c r="Q2185" s="3">
        <f>SUM(Exportaciones_FOB_frutas[[#This Row],[Enero]:[Diciembre]])</f>
        <v>26696435.32</v>
      </c>
      <c r="R2185" t="s">
        <v>236</v>
      </c>
      <c r="S2185">
        <v>2020</v>
      </c>
    </row>
    <row r="2186" spans="1:19" x14ac:dyDescent="0.35">
      <c r="A2186" s="3" t="str">
        <f>+_xlfn.CONCAT(Exportaciones_FOB_frutas[[#This Row],[País]],Exportaciones_FOB_frutas[[#This Row],[Detalle]],Exportaciones_FOB_frutas[[#This Row],[Año]])</f>
        <v>GuyanaResto otros alimentos2020</v>
      </c>
      <c r="B2186" s="2" t="s">
        <v>90</v>
      </c>
      <c r="C2186" s="2" t="s">
        <v>18</v>
      </c>
      <c r="D2186" s="2" t="s">
        <v>21</v>
      </c>
      <c r="E2186" s="3">
        <v>84523.4</v>
      </c>
      <c r="F2186" s="3">
        <v>119465.85</v>
      </c>
      <c r="G2186" s="3">
        <v>0</v>
      </c>
      <c r="H2186" s="3">
        <v>0</v>
      </c>
      <c r="I2186" s="3">
        <v>98396.85</v>
      </c>
      <c r="J2186" s="3">
        <v>0</v>
      </c>
      <c r="K2186" s="3">
        <v>27177.15</v>
      </c>
      <c r="L2186" s="3">
        <v>27980.05</v>
      </c>
      <c r="M2186" s="3">
        <v>159910.79999999999</v>
      </c>
      <c r="N2186" s="3"/>
      <c r="O2186" s="3"/>
      <c r="P2186" s="3"/>
      <c r="Q2186" s="3">
        <f>SUM(Exportaciones_FOB_frutas[[#This Row],[Enero]:[Diciembre]])</f>
        <v>517454.1</v>
      </c>
      <c r="R2186" t="s">
        <v>236</v>
      </c>
      <c r="S2186">
        <v>2020</v>
      </c>
    </row>
    <row r="2187" spans="1:19" x14ac:dyDescent="0.35">
      <c r="A2187" s="3" t="str">
        <f>+_xlfn.CONCAT(Exportaciones_FOB_frutas[[#This Row],[País]],Exportaciones_FOB_frutas[[#This Row],[Detalle]],Exportaciones_FOB_frutas[[#This Row],[Año]])</f>
        <v>HaitíResto otros alimentos2020</v>
      </c>
      <c r="B2187" s="2" t="s">
        <v>91</v>
      </c>
      <c r="C2187" s="2" t="s">
        <v>18</v>
      </c>
      <c r="D2187" s="2" t="s">
        <v>21</v>
      </c>
      <c r="E2187" s="3">
        <v>417342.27</v>
      </c>
      <c r="F2187" s="3">
        <v>481122.79</v>
      </c>
      <c r="G2187" s="3">
        <v>1001651.38</v>
      </c>
      <c r="H2187" s="3">
        <v>82645.539999999994</v>
      </c>
      <c r="I2187" s="3">
        <v>232221.82</v>
      </c>
      <c r="J2187" s="3">
        <v>227418.59999999998</v>
      </c>
      <c r="K2187" s="3">
        <v>23031.96</v>
      </c>
      <c r="L2187" s="3">
        <v>502801.13</v>
      </c>
      <c r="M2187" s="3">
        <v>406644.42</v>
      </c>
      <c r="N2187" s="3"/>
      <c r="O2187" s="3"/>
      <c r="P2187" s="3"/>
      <c r="Q2187" s="3">
        <f>SUM(Exportaciones_FOB_frutas[[#This Row],[Enero]:[Diciembre]])</f>
        <v>3374879.9099999997</v>
      </c>
      <c r="R2187" t="s">
        <v>236</v>
      </c>
      <c r="S2187">
        <v>2020</v>
      </c>
    </row>
    <row r="2188" spans="1:19" x14ac:dyDescent="0.35">
      <c r="A2188" s="3" t="str">
        <f>+_xlfn.CONCAT(Exportaciones_FOB_frutas[[#This Row],[País]],Exportaciones_FOB_frutas[[#This Row],[Detalle]],Exportaciones_FOB_frutas[[#This Row],[Año]])</f>
        <v>HolandaResto otros alimentos2020</v>
      </c>
      <c r="B2188" s="2" t="s">
        <v>92</v>
      </c>
      <c r="C2188" s="2" t="s">
        <v>18</v>
      </c>
      <c r="D2188" s="2" t="s">
        <v>21</v>
      </c>
      <c r="E2188" s="3">
        <v>2557951.94</v>
      </c>
      <c r="F2188" s="3">
        <v>113658.77</v>
      </c>
      <c r="G2188" s="3">
        <v>4365294.62</v>
      </c>
      <c r="H2188" s="3">
        <v>1762469.02</v>
      </c>
      <c r="I2188" s="3">
        <v>1678816.8499999999</v>
      </c>
      <c r="J2188" s="3">
        <v>3910498.69</v>
      </c>
      <c r="K2188" s="3">
        <v>2257232.48</v>
      </c>
      <c r="L2188" s="3">
        <v>4971652.9700000007</v>
      </c>
      <c r="M2188" s="3">
        <v>967441.81</v>
      </c>
      <c r="N2188" s="3"/>
      <c r="O2188" s="3"/>
      <c r="P2188" s="3"/>
      <c r="Q2188" s="3">
        <f>SUM(Exportaciones_FOB_frutas[[#This Row],[Enero]:[Diciembre]])</f>
        <v>22585017.149999999</v>
      </c>
      <c r="R2188" t="s">
        <v>236</v>
      </c>
      <c r="S2188">
        <v>2020</v>
      </c>
    </row>
    <row r="2189" spans="1:19" x14ac:dyDescent="0.35">
      <c r="A2189" s="3" t="str">
        <f>+_xlfn.CONCAT(Exportaciones_FOB_frutas[[#This Row],[País]],Exportaciones_FOB_frutas[[#This Row],[Detalle]],Exportaciones_FOB_frutas[[#This Row],[Año]])</f>
        <v>HondurasResto otros alimentos2020</v>
      </c>
      <c r="B2189" s="2" t="s">
        <v>93</v>
      </c>
      <c r="C2189" s="2" t="s">
        <v>18</v>
      </c>
      <c r="D2189" s="2" t="s">
        <v>21</v>
      </c>
      <c r="E2189" s="3">
        <v>930524.68</v>
      </c>
      <c r="F2189" s="3">
        <v>671174.5</v>
      </c>
      <c r="G2189" s="3">
        <v>632891.73</v>
      </c>
      <c r="H2189" s="3">
        <v>1045752.42</v>
      </c>
      <c r="I2189" s="3">
        <v>1304718.2599999998</v>
      </c>
      <c r="J2189" s="3">
        <v>1131986.3499999999</v>
      </c>
      <c r="K2189" s="3">
        <v>933135.29999999993</v>
      </c>
      <c r="L2189" s="3">
        <v>588098.04</v>
      </c>
      <c r="M2189" s="3">
        <v>870593.06</v>
      </c>
      <c r="N2189" s="3"/>
      <c r="O2189" s="3"/>
      <c r="P2189" s="3"/>
      <c r="Q2189" s="3">
        <f>SUM(Exportaciones_FOB_frutas[[#This Row],[Enero]:[Diciembre]])</f>
        <v>8108874.3399999999</v>
      </c>
      <c r="R2189" t="s">
        <v>236</v>
      </c>
      <c r="S2189">
        <v>2020</v>
      </c>
    </row>
    <row r="2190" spans="1:19" x14ac:dyDescent="0.35">
      <c r="A2190" s="3" t="str">
        <f>+_xlfn.CONCAT(Exportaciones_FOB_frutas[[#This Row],[País]],Exportaciones_FOB_frutas[[#This Row],[Detalle]],Exportaciones_FOB_frutas[[#This Row],[Año]])</f>
        <v>Hong Kong (Región administrativa especial de China)Resto otros alimentos2020</v>
      </c>
      <c r="B2190" s="2" t="s">
        <v>94</v>
      </c>
      <c r="C2190" s="2" t="s">
        <v>18</v>
      </c>
      <c r="D2190" s="2" t="s">
        <v>21</v>
      </c>
      <c r="E2190" s="3">
        <v>0</v>
      </c>
      <c r="F2190" s="3">
        <v>16000.98</v>
      </c>
      <c r="G2190" s="3">
        <v>14537.58</v>
      </c>
      <c r="H2190" s="3">
        <v>0</v>
      </c>
      <c r="I2190" s="3">
        <v>8733.86</v>
      </c>
      <c r="J2190" s="3">
        <v>8790.48</v>
      </c>
      <c r="K2190" s="3">
        <v>9190.2099999999991</v>
      </c>
      <c r="L2190" s="3">
        <v>0</v>
      </c>
      <c r="M2190" s="3">
        <v>6918.96</v>
      </c>
      <c r="N2190" s="3"/>
      <c r="O2190" s="3"/>
      <c r="P2190" s="3"/>
      <c r="Q2190" s="3">
        <f>SUM(Exportaciones_FOB_frutas[[#This Row],[Enero]:[Diciembre]])</f>
        <v>64172.069999999992</v>
      </c>
      <c r="R2190" t="s">
        <v>236</v>
      </c>
      <c r="S2190">
        <v>2020</v>
      </c>
    </row>
    <row r="2191" spans="1:19" x14ac:dyDescent="0.35">
      <c r="A2191" s="3" t="str">
        <f>+_xlfn.CONCAT(Exportaciones_FOB_frutas[[#This Row],[País]],Exportaciones_FOB_frutas[[#This Row],[Detalle]],Exportaciones_FOB_frutas[[#This Row],[Año]])</f>
        <v>HungríaResto otros alimentos2020</v>
      </c>
      <c r="B2191" s="2" t="s">
        <v>95</v>
      </c>
      <c r="C2191" s="2" t="s">
        <v>18</v>
      </c>
      <c r="D2191" s="2" t="s">
        <v>21</v>
      </c>
      <c r="E2191" s="3">
        <v>0</v>
      </c>
      <c r="F2191" s="3">
        <v>0</v>
      </c>
      <c r="G2191" s="3">
        <v>1309.55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/>
      <c r="O2191" s="3"/>
      <c r="P2191" s="3"/>
      <c r="Q2191" s="3">
        <f>SUM(Exportaciones_FOB_frutas[[#This Row],[Enero]:[Diciembre]])</f>
        <v>1309.55</v>
      </c>
      <c r="R2191" t="s">
        <v>236</v>
      </c>
      <c r="S2191">
        <v>2020</v>
      </c>
    </row>
    <row r="2192" spans="1:19" x14ac:dyDescent="0.35">
      <c r="A2192" s="3" t="str">
        <f>+_xlfn.CONCAT(Exportaciones_FOB_frutas[[#This Row],[País]],Exportaciones_FOB_frutas[[#This Row],[Detalle]],Exportaciones_FOB_frutas[[#This Row],[Año]])</f>
        <v>IndiaResto otros alimentos2020</v>
      </c>
      <c r="B2192" s="1" t="s">
        <v>96</v>
      </c>
      <c r="C2192" s="1" t="s">
        <v>18</v>
      </c>
      <c r="D2192" s="1" t="s">
        <v>21</v>
      </c>
      <c r="E2192" s="3">
        <v>970634.7300000001</v>
      </c>
      <c r="F2192" s="3">
        <v>350039.45</v>
      </c>
      <c r="G2192" s="3">
        <v>440554.57999999996</v>
      </c>
      <c r="H2192" s="3">
        <v>435446.16</v>
      </c>
      <c r="I2192" s="3">
        <v>1225413.23</v>
      </c>
      <c r="J2192" s="3">
        <v>996053.07</v>
      </c>
      <c r="K2192" s="3">
        <v>666421.1</v>
      </c>
      <c r="L2192" s="3">
        <v>644707.13</v>
      </c>
      <c r="M2192" s="3">
        <v>1177705.6599999999</v>
      </c>
      <c r="N2192" s="3"/>
      <c r="O2192" s="3"/>
      <c r="P2192" s="3"/>
      <c r="Q2192" s="3">
        <f>SUM(Exportaciones_FOB_frutas[[#This Row],[Enero]:[Diciembre]])</f>
        <v>6906975.1100000003</v>
      </c>
      <c r="R2192" t="s">
        <v>236</v>
      </c>
      <c r="S2192">
        <v>2020</v>
      </c>
    </row>
    <row r="2193" spans="1:19" x14ac:dyDescent="0.35">
      <c r="A2193" s="3" t="str">
        <f>+_xlfn.CONCAT(Exportaciones_FOB_frutas[[#This Row],[País]],Exportaciones_FOB_frutas[[#This Row],[Detalle]],Exportaciones_FOB_frutas[[#This Row],[Año]])</f>
        <v>IndonesiaResto otros alimentos2020</v>
      </c>
      <c r="B2193" s="2" t="s">
        <v>97</v>
      </c>
      <c r="C2193" s="2" t="s">
        <v>18</v>
      </c>
      <c r="D2193" s="2" t="s">
        <v>21</v>
      </c>
      <c r="E2193" s="3">
        <v>2155.1999999999998</v>
      </c>
      <c r="F2193" s="3">
        <v>141667.43</v>
      </c>
      <c r="G2193" s="3">
        <v>0</v>
      </c>
      <c r="H2193" s="3">
        <v>18616.189999999999</v>
      </c>
      <c r="I2193" s="3">
        <v>103288.75</v>
      </c>
      <c r="J2193" s="3">
        <v>351372</v>
      </c>
      <c r="K2193" s="3">
        <v>235536</v>
      </c>
      <c r="L2193" s="3">
        <v>284279.08999999997</v>
      </c>
      <c r="M2193" s="3">
        <v>285180</v>
      </c>
      <c r="N2193" s="3"/>
      <c r="O2193" s="3"/>
      <c r="P2193" s="3"/>
      <c r="Q2193" s="3">
        <f>SUM(Exportaciones_FOB_frutas[[#This Row],[Enero]:[Diciembre]])</f>
        <v>1422094.6600000001</v>
      </c>
      <c r="R2193" t="s">
        <v>236</v>
      </c>
      <c r="S2193">
        <v>2020</v>
      </c>
    </row>
    <row r="2194" spans="1:19" x14ac:dyDescent="0.35">
      <c r="A2194" s="3" t="str">
        <f>+_xlfn.CONCAT(Exportaciones_FOB_frutas[[#This Row],[País]],Exportaciones_FOB_frutas[[#This Row],[Detalle]],Exportaciones_FOB_frutas[[#This Row],[Año]])</f>
        <v>IrlandaResto otros alimentos2020</v>
      </c>
      <c r="B2194" s="1" t="s">
        <v>99</v>
      </c>
      <c r="C2194" s="1" t="s">
        <v>18</v>
      </c>
      <c r="D2194" s="1" t="s">
        <v>21</v>
      </c>
      <c r="E2194" s="3">
        <v>30415.68</v>
      </c>
      <c r="F2194" s="3">
        <v>0</v>
      </c>
      <c r="G2194" s="3">
        <v>31637</v>
      </c>
      <c r="H2194" s="3">
        <v>0</v>
      </c>
      <c r="I2194" s="3">
        <v>32162.94</v>
      </c>
      <c r="J2194" s="3">
        <v>0</v>
      </c>
      <c r="K2194" s="3">
        <v>32214.76</v>
      </c>
      <c r="L2194" s="3">
        <v>0</v>
      </c>
      <c r="M2194" s="3">
        <v>32125.95</v>
      </c>
      <c r="N2194" s="3"/>
      <c r="O2194" s="3"/>
      <c r="P2194" s="3"/>
      <c r="Q2194" s="3">
        <f>SUM(Exportaciones_FOB_frutas[[#This Row],[Enero]:[Diciembre]])</f>
        <v>158556.32999999999</v>
      </c>
      <c r="R2194" t="s">
        <v>236</v>
      </c>
      <c r="S2194">
        <v>2020</v>
      </c>
    </row>
    <row r="2195" spans="1:19" x14ac:dyDescent="0.35">
      <c r="A2195" s="3" t="str">
        <f>+_xlfn.CONCAT(Exportaciones_FOB_frutas[[#This Row],[País]],Exportaciones_FOB_frutas[[#This Row],[Detalle]],Exportaciones_FOB_frutas[[#This Row],[Año]])</f>
        <v>IsraelResto otros alimentos2020</v>
      </c>
      <c r="B2195" s="2" t="s">
        <v>107</v>
      </c>
      <c r="C2195" s="2" t="s">
        <v>18</v>
      </c>
      <c r="D2195" s="2" t="s">
        <v>21</v>
      </c>
      <c r="E2195" s="3">
        <v>12700</v>
      </c>
      <c r="F2195" s="3">
        <v>0</v>
      </c>
      <c r="G2195" s="3">
        <v>0</v>
      </c>
      <c r="H2195" s="3">
        <v>9992</v>
      </c>
      <c r="I2195" s="3">
        <v>0</v>
      </c>
      <c r="J2195" s="3">
        <v>0</v>
      </c>
      <c r="K2195" s="3">
        <v>16596</v>
      </c>
      <c r="L2195" s="3">
        <v>62783.5</v>
      </c>
      <c r="M2195" s="3">
        <v>114.4</v>
      </c>
      <c r="N2195" s="3"/>
      <c r="O2195" s="3"/>
      <c r="P2195" s="3"/>
      <c r="Q2195" s="3">
        <f>SUM(Exportaciones_FOB_frutas[[#This Row],[Enero]:[Diciembre]])</f>
        <v>102185.9</v>
      </c>
      <c r="R2195" t="s">
        <v>236</v>
      </c>
      <c r="S2195">
        <v>2020</v>
      </c>
    </row>
    <row r="2196" spans="1:19" x14ac:dyDescent="0.35">
      <c r="A2196" s="3" t="str">
        <f>+_xlfn.CONCAT(Exportaciones_FOB_frutas[[#This Row],[País]],Exportaciones_FOB_frutas[[#This Row],[Detalle]],Exportaciones_FOB_frutas[[#This Row],[Año]])</f>
        <v>ItaliaResto otros alimentos2020</v>
      </c>
      <c r="B2196" s="1" t="s">
        <v>108</v>
      </c>
      <c r="C2196" s="1" t="s">
        <v>18</v>
      </c>
      <c r="D2196" s="1" t="s">
        <v>21</v>
      </c>
      <c r="E2196" s="3">
        <v>1381146.04</v>
      </c>
      <c r="F2196" s="3">
        <v>225056.51</v>
      </c>
      <c r="G2196" s="3">
        <v>846327.40999999992</v>
      </c>
      <c r="H2196" s="3">
        <v>458284.6</v>
      </c>
      <c r="I2196" s="3">
        <v>19998</v>
      </c>
      <c r="J2196" s="3">
        <v>273980.76</v>
      </c>
      <c r="K2196" s="3">
        <v>335203.46999999997</v>
      </c>
      <c r="L2196" s="3">
        <v>63560.800000000003</v>
      </c>
      <c r="M2196" s="3">
        <v>107401.26</v>
      </c>
      <c r="N2196" s="3"/>
      <c r="O2196" s="3"/>
      <c r="P2196" s="3"/>
      <c r="Q2196" s="3">
        <f>SUM(Exportaciones_FOB_frutas[[#This Row],[Enero]:[Diciembre]])</f>
        <v>3710958.8499999996</v>
      </c>
      <c r="R2196" t="s">
        <v>236</v>
      </c>
      <c r="S2196">
        <v>2020</v>
      </c>
    </row>
    <row r="2197" spans="1:19" x14ac:dyDescent="0.35">
      <c r="A2197" s="3" t="str">
        <f>+_xlfn.CONCAT(Exportaciones_FOB_frutas[[#This Row],[País]],Exportaciones_FOB_frutas[[#This Row],[Detalle]],Exportaciones_FOB_frutas[[#This Row],[Año]])</f>
        <v>JamaicaResto otros alimentos2020</v>
      </c>
      <c r="B2197" s="1" t="s">
        <v>109</v>
      </c>
      <c r="C2197" s="1" t="s">
        <v>18</v>
      </c>
      <c r="D2197" s="1" t="s">
        <v>21</v>
      </c>
      <c r="E2197" s="3">
        <v>389488.02</v>
      </c>
      <c r="F2197" s="3">
        <v>225104.65000000002</v>
      </c>
      <c r="G2197" s="3">
        <v>345609.07</v>
      </c>
      <c r="H2197" s="3">
        <v>249099.97</v>
      </c>
      <c r="I2197" s="3">
        <v>385410.53</v>
      </c>
      <c r="J2197" s="3">
        <v>321540.11</v>
      </c>
      <c r="K2197" s="3">
        <v>414711.08999999997</v>
      </c>
      <c r="L2197" s="3">
        <v>442052.70999999996</v>
      </c>
      <c r="M2197" s="3">
        <v>252073.07</v>
      </c>
      <c r="N2197" s="3"/>
      <c r="O2197" s="3"/>
      <c r="P2197" s="3"/>
      <c r="Q2197" s="3">
        <f>SUM(Exportaciones_FOB_frutas[[#This Row],[Enero]:[Diciembre]])</f>
        <v>3025089.2199999997</v>
      </c>
      <c r="R2197" t="s">
        <v>236</v>
      </c>
      <c r="S2197">
        <v>2020</v>
      </c>
    </row>
    <row r="2198" spans="1:19" x14ac:dyDescent="0.35">
      <c r="A2198" s="3" t="str">
        <f>+_xlfn.CONCAT(Exportaciones_FOB_frutas[[#This Row],[País]],Exportaciones_FOB_frutas[[#This Row],[Detalle]],Exportaciones_FOB_frutas[[#This Row],[Año]])</f>
        <v>JapónResto otros alimentos2020</v>
      </c>
      <c r="B2198" s="1" t="s">
        <v>110</v>
      </c>
      <c r="C2198" s="1" t="s">
        <v>18</v>
      </c>
      <c r="D2198" s="1" t="s">
        <v>21</v>
      </c>
      <c r="E2198" s="3">
        <v>8415444.9100000001</v>
      </c>
      <c r="F2198" s="3">
        <v>3583666.77</v>
      </c>
      <c r="G2198" s="3">
        <v>1524599.0600000003</v>
      </c>
      <c r="H2198" s="3">
        <v>2340510.0500000003</v>
      </c>
      <c r="I2198" s="3">
        <v>5182605.1000000006</v>
      </c>
      <c r="J2198" s="3">
        <v>3830925.76</v>
      </c>
      <c r="K2198" s="3">
        <v>5776246.2100000009</v>
      </c>
      <c r="L2198" s="3">
        <v>4284197.3900000006</v>
      </c>
      <c r="M2198" s="3">
        <v>4117827.6</v>
      </c>
      <c r="N2198" s="3"/>
      <c r="O2198" s="3"/>
      <c r="P2198" s="3"/>
      <c r="Q2198" s="3">
        <f>SUM(Exportaciones_FOB_frutas[[#This Row],[Enero]:[Diciembre]])</f>
        <v>39056022.850000001</v>
      </c>
      <c r="R2198" t="s">
        <v>236</v>
      </c>
      <c r="S2198">
        <v>2020</v>
      </c>
    </row>
    <row r="2199" spans="1:19" x14ac:dyDescent="0.35">
      <c r="A2199" s="3" t="str">
        <f>+_xlfn.CONCAT(Exportaciones_FOB_frutas[[#This Row],[País]],Exportaciones_FOB_frutas[[#This Row],[Detalle]],Exportaciones_FOB_frutas[[#This Row],[Año]])</f>
        <v>JordaniaResto otros alimentos2020</v>
      </c>
      <c r="B2199" s="1" t="s">
        <v>111</v>
      </c>
      <c r="C2199" s="1" t="s">
        <v>18</v>
      </c>
      <c r="D2199" s="1" t="s">
        <v>21</v>
      </c>
      <c r="E2199" s="3">
        <v>0</v>
      </c>
      <c r="F2199" s="3">
        <v>0</v>
      </c>
      <c r="G2199" s="3">
        <v>0</v>
      </c>
      <c r="H2199" s="3">
        <v>0</v>
      </c>
      <c r="I2199" s="3">
        <v>8540</v>
      </c>
      <c r="J2199" s="3">
        <v>0</v>
      </c>
      <c r="K2199" s="3">
        <v>0</v>
      </c>
      <c r="L2199" s="3">
        <v>0</v>
      </c>
      <c r="M2199" s="3">
        <v>0</v>
      </c>
      <c r="N2199" s="3"/>
      <c r="O2199" s="3"/>
      <c r="P2199" s="3"/>
      <c r="Q2199" s="3">
        <f>SUM(Exportaciones_FOB_frutas[[#This Row],[Enero]:[Diciembre]])</f>
        <v>8540</v>
      </c>
      <c r="R2199" t="s">
        <v>236</v>
      </c>
      <c r="S2199">
        <v>2020</v>
      </c>
    </row>
    <row r="2200" spans="1:19" x14ac:dyDescent="0.35">
      <c r="A2200" s="3" t="str">
        <f>+_xlfn.CONCAT(Exportaciones_FOB_frutas[[#This Row],[País]],Exportaciones_FOB_frutas[[#This Row],[Detalle]],Exportaciones_FOB_frutas[[#This Row],[Año]])</f>
        <v>KuwaitResto otros alimentos2020</v>
      </c>
      <c r="B2200" s="1" t="s">
        <v>115</v>
      </c>
      <c r="C2200" s="1" t="s">
        <v>18</v>
      </c>
      <c r="D2200" s="1" t="s">
        <v>21</v>
      </c>
      <c r="E2200" s="3">
        <v>0</v>
      </c>
      <c r="F2200" s="3">
        <v>47011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/>
      <c r="O2200" s="3"/>
      <c r="P2200" s="3"/>
      <c r="Q2200" s="3">
        <f>SUM(Exportaciones_FOB_frutas[[#This Row],[Enero]:[Diciembre]])</f>
        <v>47011</v>
      </c>
      <c r="R2200" t="s">
        <v>236</v>
      </c>
      <c r="S2200">
        <v>2020</v>
      </c>
    </row>
    <row r="2201" spans="1:19" x14ac:dyDescent="0.35">
      <c r="A2201" s="3" t="str">
        <f>+_xlfn.CONCAT(Exportaciones_FOB_frutas[[#This Row],[País]],Exportaciones_FOB_frutas[[#This Row],[Detalle]],Exportaciones_FOB_frutas[[#This Row],[Año]])</f>
        <v>LetoniaResto otros alimentos2020</v>
      </c>
      <c r="B2201" s="1" t="s">
        <v>117</v>
      </c>
      <c r="C2201" s="1" t="s">
        <v>18</v>
      </c>
      <c r="D2201" s="1" t="s">
        <v>21</v>
      </c>
      <c r="E2201" s="3">
        <v>0</v>
      </c>
      <c r="F2201" s="3">
        <v>0</v>
      </c>
      <c r="G2201" s="3">
        <v>0</v>
      </c>
      <c r="H2201" s="3">
        <v>0</v>
      </c>
      <c r="I2201" s="3">
        <v>16496.12</v>
      </c>
      <c r="J2201" s="3">
        <v>0</v>
      </c>
      <c r="K2201" s="3">
        <v>16504.32</v>
      </c>
      <c r="L2201" s="3">
        <v>0</v>
      </c>
      <c r="M2201" s="3">
        <v>0</v>
      </c>
      <c r="N2201" s="3"/>
      <c r="O2201" s="3"/>
      <c r="P2201" s="3"/>
      <c r="Q2201" s="3">
        <f>SUM(Exportaciones_FOB_frutas[[#This Row],[Enero]:[Diciembre]])</f>
        <v>33000.44</v>
      </c>
      <c r="R2201" t="s">
        <v>236</v>
      </c>
      <c r="S2201">
        <v>2020</v>
      </c>
    </row>
    <row r="2202" spans="1:19" x14ac:dyDescent="0.35">
      <c r="A2202" s="3" t="str">
        <f>+_xlfn.CONCAT(Exportaciones_FOB_frutas[[#This Row],[País]],Exportaciones_FOB_frutas[[#This Row],[Detalle]],Exportaciones_FOB_frutas[[#This Row],[Año]])</f>
        <v>LibanoResto otros alimentos2020</v>
      </c>
      <c r="B2202" s="1" t="s">
        <v>118</v>
      </c>
      <c r="C2202" s="1" t="s">
        <v>18</v>
      </c>
      <c r="D2202" s="1" t="s">
        <v>21</v>
      </c>
      <c r="E2202" s="3">
        <v>0</v>
      </c>
      <c r="F2202" s="3">
        <v>0</v>
      </c>
      <c r="G2202" s="3">
        <v>0</v>
      </c>
      <c r="H2202" s="3">
        <v>0</v>
      </c>
      <c r="I2202" s="3">
        <v>44460</v>
      </c>
      <c r="J2202" s="3">
        <v>0</v>
      </c>
      <c r="K2202" s="3">
        <v>0</v>
      </c>
      <c r="L2202" s="3">
        <v>0</v>
      </c>
      <c r="M2202" s="3">
        <v>0</v>
      </c>
      <c r="N2202" s="3"/>
      <c r="O2202" s="3"/>
      <c r="P2202" s="3"/>
      <c r="Q2202" s="3">
        <f>SUM(Exportaciones_FOB_frutas[[#This Row],[Enero]:[Diciembre]])</f>
        <v>44460</v>
      </c>
      <c r="R2202" t="s">
        <v>236</v>
      </c>
      <c r="S2202">
        <v>2020</v>
      </c>
    </row>
    <row r="2203" spans="1:19" x14ac:dyDescent="0.35">
      <c r="A2203" s="3" t="str">
        <f>+_xlfn.CONCAT(Exportaciones_FOB_frutas[[#This Row],[País]],Exportaciones_FOB_frutas[[#This Row],[Detalle]],Exportaciones_FOB_frutas[[#This Row],[Año]])</f>
        <v>LituaniaResto otros alimentos2020</v>
      </c>
      <c r="B2203" s="2" t="s">
        <v>121</v>
      </c>
      <c r="C2203" s="2" t="s">
        <v>18</v>
      </c>
      <c r="D2203" s="2" t="s">
        <v>21</v>
      </c>
      <c r="E2203" s="3">
        <v>0</v>
      </c>
      <c r="F2203" s="3">
        <v>46032</v>
      </c>
      <c r="G2203" s="3">
        <v>46032</v>
      </c>
      <c r="H2203" s="3">
        <v>46032</v>
      </c>
      <c r="I2203" s="3">
        <v>0</v>
      </c>
      <c r="J2203" s="3">
        <v>61470.29</v>
      </c>
      <c r="K2203" s="3">
        <v>46032</v>
      </c>
      <c r="L2203" s="3">
        <v>0</v>
      </c>
      <c r="M2203" s="3">
        <v>43674</v>
      </c>
      <c r="N2203" s="3"/>
      <c r="O2203" s="3"/>
      <c r="P2203" s="3"/>
      <c r="Q2203" s="3">
        <f>SUM(Exportaciones_FOB_frutas[[#This Row],[Enero]:[Diciembre]])</f>
        <v>289272.29000000004</v>
      </c>
      <c r="R2203" t="s">
        <v>236</v>
      </c>
      <c r="S2203">
        <v>2020</v>
      </c>
    </row>
    <row r="2204" spans="1:19" x14ac:dyDescent="0.35">
      <c r="A2204" s="3" t="str">
        <f>+_xlfn.CONCAT(Exportaciones_FOB_frutas[[#This Row],[País]],Exportaciones_FOB_frutas[[#This Row],[Detalle]],Exportaciones_FOB_frutas[[#This Row],[Año]])</f>
        <v>MalasiaResto otros alimentos2020</v>
      </c>
      <c r="B2204" s="1" t="s">
        <v>124</v>
      </c>
      <c r="C2204" s="1" t="s">
        <v>18</v>
      </c>
      <c r="D2204" s="1" t="s">
        <v>21</v>
      </c>
      <c r="E2204" s="3">
        <v>652441.87</v>
      </c>
      <c r="F2204" s="3">
        <v>108161.09</v>
      </c>
      <c r="G2204" s="3">
        <v>159826.38</v>
      </c>
      <c r="H2204" s="3">
        <v>182843.01</v>
      </c>
      <c r="I2204" s="3">
        <v>48277.81</v>
      </c>
      <c r="J2204" s="3">
        <v>26119.72</v>
      </c>
      <c r="K2204" s="3">
        <v>304485.59999999998</v>
      </c>
      <c r="L2204" s="3">
        <v>546427.65</v>
      </c>
      <c r="M2204" s="3">
        <v>53855.33</v>
      </c>
      <c r="N2204" s="3"/>
      <c r="O2204" s="3"/>
      <c r="P2204" s="3"/>
      <c r="Q2204" s="3">
        <f>SUM(Exportaciones_FOB_frutas[[#This Row],[Enero]:[Diciembre]])</f>
        <v>2082438.46</v>
      </c>
      <c r="R2204" t="s">
        <v>236</v>
      </c>
      <c r="S2204">
        <v>2020</v>
      </c>
    </row>
    <row r="2205" spans="1:19" x14ac:dyDescent="0.35">
      <c r="A2205" s="3" t="str">
        <f>+_xlfn.CONCAT(Exportaciones_FOB_frutas[[#This Row],[País]],Exportaciones_FOB_frutas[[#This Row],[Detalle]],Exportaciones_FOB_frutas[[#This Row],[Año]])</f>
        <v>MéxicoResto otros alimentos2020</v>
      </c>
      <c r="B2205" s="1" t="s">
        <v>130</v>
      </c>
      <c r="C2205" s="1" t="s">
        <v>18</v>
      </c>
      <c r="D2205" s="1" t="s">
        <v>21</v>
      </c>
      <c r="E2205" s="3">
        <v>6716157.1200000001</v>
      </c>
      <c r="F2205" s="3">
        <v>3849854.37</v>
      </c>
      <c r="G2205" s="3">
        <v>10211427.989999998</v>
      </c>
      <c r="H2205" s="3">
        <v>8994983.7200000007</v>
      </c>
      <c r="I2205" s="3">
        <v>12486051.629999999</v>
      </c>
      <c r="J2205" s="3">
        <v>12807708.039999999</v>
      </c>
      <c r="K2205" s="3">
        <v>7504314.96</v>
      </c>
      <c r="L2205" s="3">
        <v>8987461.0600000005</v>
      </c>
      <c r="M2205" s="3">
        <v>5150257.3899999997</v>
      </c>
      <c r="N2205" s="3"/>
      <c r="O2205" s="3"/>
      <c r="P2205" s="3"/>
      <c r="Q2205" s="3">
        <f>SUM(Exportaciones_FOB_frutas[[#This Row],[Enero]:[Diciembre]])</f>
        <v>76708216.280000001</v>
      </c>
      <c r="R2205" t="s">
        <v>236</v>
      </c>
      <c r="S2205">
        <v>2020</v>
      </c>
    </row>
    <row r="2206" spans="1:19" x14ac:dyDescent="0.35">
      <c r="A2206" s="3" t="str">
        <f>+_xlfn.CONCAT(Exportaciones_FOB_frutas[[#This Row],[País]],Exportaciones_FOB_frutas[[#This Row],[Detalle]],Exportaciones_FOB_frutas[[#This Row],[Año]])</f>
        <v>NicaraguaResto otros alimentos2020</v>
      </c>
      <c r="B2206" s="2" t="s">
        <v>138</v>
      </c>
      <c r="C2206" s="2" t="s">
        <v>18</v>
      </c>
      <c r="D2206" s="2" t="s">
        <v>21</v>
      </c>
      <c r="E2206" s="3">
        <v>784804.34</v>
      </c>
      <c r="F2206" s="3">
        <v>896711.13</v>
      </c>
      <c r="G2206" s="3">
        <v>759090.9</v>
      </c>
      <c r="H2206" s="3">
        <v>1007436.03</v>
      </c>
      <c r="I2206" s="3">
        <v>1033558.0700000001</v>
      </c>
      <c r="J2206" s="3">
        <v>1659876.1400000004</v>
      </c>
      <c r="K2206" s="3">
        <v>1028863.53</v>
      </c>
      <c r="L2206" s="3">
        <v>1273772.6600000001</v>
      </c>
      <c r="M2206" s="3">
        <v>1546193.7299999997</v>
      </c>
      <c r="N2206" s="3"/>
      <c r="O2206" s="3"/>
      <c r="P2206" s="3"/>
      <c r="Q2206" s="3">
        <f>SUM(Exportaciones_FOB_frutas[[#This Row],[Enero]:[Diciembre]])</f>
        <v>9990306.5300000012</v>
      </c>
      <c r="R2206" t="s">
        <v>236</v>
      </c>
      <c r="S2206">
        <v>2020</v>
      </c>
    </row>
    <row r="2207" spans="1:19" x14ac:dyDescent="0.35">
      <c r="A2207" s="3" t="str">
        <f>+_xlfn.CONCAT(Exportaciones_FOB_frutas[[#This Row],[País]],Exportaciones_FOB_frutas[[#This Row],[Detalle]],Exportaciones_FOB_frutas[[#This Row],[Año]])</f>
        <v>NoruegaResto otros alimentos2020</v>
      </c>
      <c r="B2207" s="2" t="s">
        <v>140</v>
      </c>
      <c r="C2207" s="2" t="s">
        <v>18</v>
      </c>
      <c r="D2207" s="2" t="s">
        <v>21</v>
      </c>
      <c r="E2207" s="3">
        <v>15454.45</v>
      </c>
      <c r="F2207" s="3">
        <v>0</v>
      </c>
      <c r="G2207" s="3">
        <v>64206.38</v>
      </c>
      <c r="H2207" s="3">
        <v>454848.71</v>
      </c>
      <c r="I2207" s="3">
        <v>151781.95000000001</v>
      </c>
      <c r="J2207" s="3">
        <v>0</v>
      </c>
      <c r="K2207" s="3">
        <v>0</v>
      </c>
      <c r="L2207" s="3">
        <v>254.9</v>
      </c>
      <c r="M2207" s="3">
        <v>0</v>
      </c>
      <c r="N2207" s="3"/>
      <c r="O2207" s="3"/>
      <c r="P2207" s="3"/>
      <c r="Q2207" s="3">
        <f>SUM(Exportaciones_FOB_frutas[[#This Row],[Enero]:[Diciembre]])</f>
        <v>686546.39</v>
      </c>
      <c r="R2207" t="s">
        <v>236</v>
      </c>
      <c r="S2207">
        <v>2020</v>
      </c>
    </row>
    <row r="2208" spans="1:19" x14ac:dyDescent="0.35">
      <c r="A2208" s="3" t="str">
        <f>+_xlfn.CONCAT(Exportaciones_FOB_frutas[[#This Row],[País]],Exportaciones_FOB_frutas[[#This Row],[Detalle]],Exportaciones_FOB_frutas[[#This Row],[Año]])</f>
        <v>Nueva ZelandiaResto otros alimentos2020</v>
      </c>
      <c r="B2208" s="2" t="s">
        <v>142</v>
      </c>
      <c r="C2208" s="2" t="s">
        <v>18</v>
      </c>
      <c r="D2208" s="2" t="s">
        <v>21</v>
      </c>
      <c r="E2208" s="3">
        <v>216826.23999999999</v>
      </c>
      <c r="F2208" s="3">
        <v>118065.18999999999</v>
      </c>
      <c r="G2208" s="3">
        <v>156421.08000000002</v>
      </c>
      <c r="H2208" s="3">
        <v>148926.09999999998</v>
      </c>
      <c r="I2208" s="3">
        <v>100044.37999999999</v>
      </c>
      <c r="J2208" s="3">
        <v>322073.78999999998</v>
      </c>
      <c r="K2208" s="3">
        <v>215028.11</v>
      </c>
      <c r="L2208" s="3">
        <v>148825.71</v>
      </c>
      <c r="M2208" s="3">
        <v>146841.70000000001</v>
      </c>
      <c r="N2208" s="3"/>
      <c r="O2208" s="3"/>
      <c r="P2208" s="3"/>
      <c r="Q2208" s="3">
        <f>SUM(Exportaciones_FOB_frutas[[#This Row],[Enero]:[Diciembre]])</f>
        <v>1573052.3</v>
      </c>
      <c r="R2208" t="s">
        <v>236</v>
      </c>
      <c r="S2208">
        <v>2020</v>
      </c>
    </row>
    <row r="2209" spans="1:19" x14ac:dyDescent="0.35">
      <c r="A2209" s="3" t="str">
        <f>+_xlfn.CONCAT(Exportaciones_FOB_frutas[[#This Row],[País]],Exportaciones_FOB_frutas[[#This Row],[Detalle]],Exportaciones_FOB_frutas[[#This Row],[Año]])</f>
        <v>PakistánResto otros alimentos2020</v>
      </c>
      <c r="B2209" s="1" t="s">
        <v>144</v>
      </c>
      <c r="C2209" s="1" t="s">
        <v>18</v>
      </c>
      <c r="D2209" s="1" t="s">
        <v>21</v>
      </c>
      <c r="E2209" s="3">
        <v>149565.6</v>
      </c>
      <c r="F2209" s="3">
        <v>0</v>
      </c>
      <c r="G2209" s="3">
        <v>63442.2</v>
      </c>
      <c r="H2209" s="3">
        <v>66900</v>
      </c>
      <c r="I2209" s="3">
        <v>22300</v>
      </c>
      <c r="J2209" s="3">
        <v>22300</v>
      </c>
      <c r="K2209" s="3">
        <v>0</v>
      </c>
      <c r="L2209" s="3">
        <v>32200</v>
      </c>
      <c r="M2209" s="3">
        <v>0</v>
      </c>
      <c r="N2209" s="3"/>
      <c r="O2209" s="3"/>
      <c r="P2209" s="3"/>
      <c r="Q2209" s="3">
        <f>SUM(Exportaciones_FOB_frutas[[#This Row],[Enero]:[Diciembre]])</f>
        <v>356707.8</v>
      </c>
      <c r="R2209" t="s">
        <v>236</v>
      </c>
      <c r="S2209">
        <v>2020</v>
      </c>
    </row>
    <row r="2210" spans="1:19" x14ac:dyDescent="0.35">
      <c r="A2210" s="3" t="str">
        <f>+_xlfn.CONCAT(Exportaciones_FOB_frutas[[#This Row],[País]],Exportaciones_FOB_frutas[[#This Row],[Detalle]],Exportaciones_FOB_frutas[[#This Row],[Año]])</f>
        <v>PanamáResto otros alimentos2020</v>
      </c>
      <c r="B2210" s="2" t="s">
        <v>146</v>
      </c>
      <c r="C2210" s="2" t="s">
        <v>18</v>
      </c>
      <c r="D2210" s="2" t="s">
        <v>21</v>
      </c>
      <c r="E2210" s="3">
        <v>841602.64</v>
      </c>
      <c r="F2210" s="3">
        <v>1178936.3700000001</v>
      </c>
      <c r="G2210" s="3">
        <v>1008652.5099999998</v>
      </c>
      <c r="H2210" s="3">
        <v>914144.77000000014</v>
      </c>
      <c r="I2210" s="3">
        <v>1037968.43</v>
      </c>
      <c r="J2210" s="3">
        <v>1266533.07</v>
      </c>
      <c r="K2210" s="3">
        <v>1217772.8500000003</v>
      </c>
      <c r="L2210" s="3">
        <v>1225470.8400000001</v>
      </c>
      <c r="M2210" s="3">
        <v>1130380.98</v>
      </c>
      <c r="N2210" s="3"/>
      <c r="O2210" s="3"/>
      <c r="P2210" s="3"/>
      <c r="Q2210" s="3">
        <f>SUM(Exportaciones_FOB_frutas[[#This Row],[Enero]:[Diciembre]])</f>
        <v>9821462.4600000009</v>
      </c>
      <c r="R2210" t="s">
        <v>236</v>
      </c>
      <c r="S2210">
        <v>2020</v>
      </c>
    </row>
    <row r="2211" spans="1:19" x14ac:dyDescent="0.35">
      <c r="A2211" s="3" t="str">
        <f>+_xlfn.CONCAT(Exportaciones_FOB_frutas[[#This Row],[País]],Exportaciones_FOB_frutas[[#This Row],[Detalle]],Exportaciones_FOB_frutas[[#This Row],[Año]])</f>
        <v>ParaguayResto otros alimentos2020</v>
      </c>
      <c r="B2211" s="1" t="s">
        <v>148</v>
      </c>
      <c r="C2211" s="1" t="s">
        <v>18</v>
      </c>
      <c r="D2211" s="1" t="s">
        <v>21</v>
      </c>
      <c r="E2211" s="3">
        <v>566365.47</v>
      </c>
      <c r="F2211" s="3">
        <v>427292.96</v>
      </c>
      <c r="G2211" s="3">
        <v>1005824.91</v>
      </c>
      <c r="H2211" s="3">
        <v>720322.96</v>
      </c>
      <c r="I2211" s="3">
        <v>691366.4800000001</v>
      </c>
      <c r="J2211" s="3">
        <v>629445.41</v>
      </c>
      <c r="K2211" s="3">
        <v>307831.08</v>
      </c>
      <c r="L2211" s="3">
        <v>685378.02999999991</v>
      </c>
      <c r="M2211" s="3">
        <v>467341.79999999993</v>
      </c>
      <c r="N2211" s="3"/>
      <c r="O2211" s="3"/>
      <c r="P2211" s="3"/>
      <c r="Q2211" s="3">
        <f>SUM(Exportaciones_FOB_frutas[[#This Row],[Enero]:[Diciembre]])</f>
        <v>5501169.0999999996</v>
      </c>
      <c r="R2211" t="s">
        <v>236</v>
      </c>
      <c r="S2211">
        <v>2020</v>
      </c>
    </row>
    <row r="2212" spans="1:19" x14ac:dyDescent="0.35">
      <c r="A2212" s="3" t="str">
        <f>+_xlfn.CONCAT(Exportaciones_FOB_frutas[[#This Row],[País]],Exportaciones_FOB_frutas[[#This Row],[Detalle]],Exportaciones_FOB_frutas[[#This Row],[Año]])</f>
        <v>PerúResto otros alimentos2020</v>
      </c>
      <c r="B2212" s="2" t="s">
        <v>149</v>
      </c>
      <c r="C2212" s="2" t="s">
        <v>18</v>
      </c>
      <c r="D2212" s="2" t="s">
        <v>21</v>
      </c>
      <c r="E2212" s="3">
        <v>2583809.5999999992</v>
      </c>
      <c r="F2212" s="3">
        <v>4277206.1500000004</v>
      </c>
      <c r="G2212" s="3">
        <v>2110552.2200000002</v>
      </c>
      <c r="H2212" s="3">
        <v>4016792.6099999989</v>
      </c>
      <c r="I2212" s="3">
        <v>4155868.6799999992</v>
      </c>
      <c r="J2212" s="3">
        <v>3370486.01</v>
      </c>
      <c r="K2212" s="3">
        <v>3837762.0899999994</v>
      </c>
      <c r="L2212" s="3">
        <v>3743741.419999999</v>
      </c>
      <c r="M2212" s="3">
        <v>5164205.8499999978</v>
      </c>
      <c r="N2212" s="3"/>
      <c r="O2212" s="3"/>
      <c r="P2212" s="3"/>
      <c r="Q2212" s="3">
        <f>SUM(Exportaciones_FOB_frutas[[#This Row],[Enero]:[Diciembre]])</f>
        <v>33260424.629999992</v>
      </c>
      <c r="R2212" t="s">
        <v>236</v>
      </c>
      <c r="S2212">
        <v>2020</v>
      </c>
    </row>
    <row r="2213" spans="1:19" x14ac:dyDescent="0.35">
      <c r="A2213" s="3" t="str">
        <f>+_xlfn.CONCAT(Exportaciones_FOB_frutas[[#This Row],[País]],Exportaciones_FOB_frutas[[#This Row],[Detalle]],Exportaciones_FOB_frutas[[#This Row],[Año]])</f>
        <v>Polinesia FrancesaResto otros alimentos2020</v>
      </c>
      <c r="B2213" s="1" t="s">
        <v>150</v>
      </c>
      <c r="C2213" s="1" t="s">
        <v>18</v>
      </c>
      <c r="D2213" s="1" t="s">
        <v>21</v>
      </c>
      <c r="E2213" s="3">
        <v>23912</v>
      </c>
      <c r="F2213" s="3">
        <v>3090</v>
      </c>
      <c r="G2213" s="3">
        <v>980</v>
      </c>
      <c r="H2213" s="3">
        <v>1035</v>
      </c>
      <c r="I2213" s="3">
        <v>25962.55</v>
      </c>
      <c r="J2213" s="3">
        <v>1617</v>
      </c>
      <c r="K2213" s="3">
        <v>0</v>
      </c>
      <c r="L2213" s="3">
        <v>2218</v>
      </c>
      <c r="M2213" s="3">
        <v>0</v>
      </c>
      <c r="N2213" s="3"/>
      <c r="O2213" s="3"/>
      <c r="P2213" s="3"/>
      <c r="Q2213" s="3">
        <f>SUM(Exportaciones_FOB_frutas[[#This Row],[Enero]:[Diciembre]])</f>
        <v>58814.55</v>
      </c>
      <c r="R2213" t="s">
        <v>236</v>
      </c>
      <c r="S2213">
        <v>2020</v>
      </c>
    </row>
    <row r="2214" spans="1:19" x14ac:dyDescent="0.35">
      <c r="A2214" s="3" t="str">
        <f>+_xlfn.CONCAT(Exportaciones_FOB_frutas[[#This Row],[País]],Exportaciones_FOB_frutas[[#This Row],[Detalle]],Exportaciones_FOB_frutas[[#This Row],[Año]])</f>
        <v>PoloniaResto otros alimentos2020</v>
      </c>
      <c r="B2214" s="1" t="s">
        <v>151</v>
      </c>
      <c r="C2214" s="1" t="s">
        <v>18</v>
      </c>
      <c r="D2214" s="1" t="s">
        <v>21</v>
      </c>
      <c r="E2214" s="3">
        <v>390500.95</v>
      </c>
      <c r="F2214" s="3">
        <v>382138.98000000004</v>
      </c>
      <c r="G2214" s="3">
        <v>403371.19</v>
      </c>
      <c r="H2214" s="3">
        <v>202297.95</v>
      </c>
      <c r="I2214" s="3">
        <v>36327.47</v>
      </c>
      <c r="J2214" s="3">
        <v>46282.97</v>
      </c>
      <c r="K2214" s="3">
        <v>235941.55</v>
      </c>
      <c r="L2214" s="3">
        <v>18220.169999999998</v>
      </c>
      <c r="M2214" s="3">
        <v>288784.15000000002</v>
      </c>
      <c r="N2214" s="3"/>
      <c r="O2214" s="3"/>
      <c r="P2214" s="3"/>
      <c r="Q2214" s="3">
        <f>SUM(Exportaciones_FOB_frutas[[#This Row],[Enero]:[Diciembre]])</f>
        <v>2003865.38</v>
      </c>
      <c r="R2214" t="s">
        <v>236</v>
      </c>
      <c r="S2214">
        <v>2020</v>
      </c>
    </row>
    <row r="2215" spans="1:19" x14ac:dyDescent="0.35">
      <c r="A2215" s="3" t="str">
        <f>+_xlfn.CONCAT(Exportaciones_FOB_frutas[[#This Row],[País]],Exportaciones_FOB_frutas[[#This Row],[Detalle]],Exportaciones_FOB_frutas[[#This Row],[Año]])</f>
        <v>PortugalResto otros alimentos2020</v>
      </c>
      <c r="B2215" s="1" t="s">
        <v>152</v>
      </c>
      <c r="C2215" s="1" t="s">
        <v>18</v>
      </c>
      <c r="D2215" s="1" t="s">
        <v>21</v>
      </c>
      <c r="E2215" s="3">
        <v>15637.85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9377.73</v>
      </c>
      <c r="L2215" s="3">
        <v>128950.2</v>
      </c>
      <c r="M2215" s="3">
        <v>0</v>
      </c>
      <c r="N2215" s="3"/>
      <c r="O2215" s="3"/>
      <c r="P2215" s="3"/>
      <c r="Q2215" s="3">
        <f>SUM(Exportaciones_FOB_frutas[[#This Row],[Enero]:[Diciembre]])</f>
        <v>153965.78</v>
      </c>
      <c r="R2215" t="s">
        <v>236</v>
      </c>
      <c r="S2215">
        <v>2020</v>
      </c>
    </row>
    <row r="2216" spans="1:19" x14ac:dyDescent="0.35">
      <c r="A2216" s="3" t="str">
        <f>+_xlfn.CONCAT(Exportaciones_FOB_frutas[[#This Row],[País]],Exportaciones_FOB_frutas[[#This Row],[Detalle]],Exportaciones_FOB_frutas[[#This Row],[Año]])</f>
        <v>Puerto RicoResto otros alimentos2020</v>
      </c>
      <c r="B2216" s="1" t="s">
        <v>153</v>
      </c>
      <c r="C2216" s="1" t="s">
        <v>18</v>
      </c>
      <c r="D2216" s="1" t="s">
        <v>21</v>
      </c>
      <c r="E2216" s="3">
        <v>126440.62000000001</v>
      </c>
      <c r="F2216" s="3">
        <v>48701</v>
      </c>
      <c r="G2216" s="3">
        <v>0</v>
      </c>
      <c r="H2216" s="3">
        <v>216165.49</v>
      </c>
      <c r="I2216" s="3">
        <v>157969</v>
      </c>
      <c r="J2216" s="3">
        <v>347352.91000000003</v>
      </c>
      <c r="K2216" s="3">
        <v>373683.37999999995</v>
      </c>
      <c r="L2216" s="3">
        <v>331563.59999999998</v>
      </c>
      <c r="M2216" s="3">
        <v>311241.43</v>
      </c>
      <c r="N2216" s="3"/>
      <c r="O2216" s="3"/>
      <c r="P2216" s="3"/>
      <c r="Q2216" s="3">
        <f>SUM(Exportaciones_FOB_frutas[[#This Row],[Enero]:[Diciembre]])</f>
        <v>1913117.43</v>
      </c>
      <c r="R2216" t="s">
        <v>236</v>
      </c>
      <c r="S2216">
        <v>2020</v>
      </c>
    </row>
    <row r="2217" spans="1:19" x14ac:dyDescent="0.35">
      <c r="A2217" s="3" t="str">
        <f>+_xlfn.CONCAT(Exportaciones_FOB_frutas[[#This Row],[País]],Exportaciones_FOB_frutas[[#This Row],[Detalle]],Exportaciones_FOB_frutas[[#This Row],[Año]])</f>
        <v>QatarResto otros alimentos2020</v>
      </c>
      <c r="B2217" s="2" t="s">
        <v>154</v>
      </c>
      <c r="C2217" s="2" t="s">
        <v>18</v>
      </c>
      <c r="D2217" s="2" t="s">
        <v>21</v>
      </c>
      <c r="E2217" s="3">
        <v>0</v>
      </c>
      <c r="F2217" s="3">
        <v>177828.34</v>
      </c>
      <c r="G2217" s="3">
        <v>108813.31999999999</v>
      </c>
      <c r="H2217" s="3">
        <v>11516.32</v>
      </c>
      <c r="I2217" s="3">
        <v>40477.56</v>
      </c>
      <c r="J2217" s="3">
        <v>456973.75</v>
      </c>
      <c r="K2217" s="3">
        <v>304952.08</v>
      </c>
      <c r="L2217" s="3">
        <v>0</v>
      </c>
      <c r="M2217" s="3">
        <v>0</v>
      </c>
      <c r="N2217" s="3"/>
      <c r="O2217" s="3"/>
      <c r="P2217" s="3"/>
      <c r="Q2217" s="3">
        <f>SUM(Exportaciones_FOB_frutas[[#This Row],[Enero]:[Diciembre]])</f>
        <v>1100561.3700000001</v>
      </c>
      <c r="R2217" t="s">
        <v>236</v>
      </c>
      <c r="S2217">
        <v>2020</v>
      </c>
    </row>
    <row r="2218" spans="1:19" x14ac:dyDescent="0.35">
      <c r="A2218" s="3" t="str">
        <f>+_xlfn.CONCAT(Exportaciones_FOB_frutas[[#This Row],[País]],Exportaciones_FOB_frutas[[#This Row],[Detalle]],Exportaciones_FOB_frutas[[#This Row],[Año]])</f>
        <v>Reino UnidoResto otros alimentos2020</v>
      </c>
      <c r="B2218" s="2" t="s">
        <v>155</v>
      </c>
      <c r="C2218" s="2" t="s">
        <v>18</v>
      </c>
      <c r="D2218" s="2" t="s">
        <v>21</v>
      </c>
      <c r="E2218" s="3">
        <v>1495056.32</v>
      </c>
      <c r="F2218" s="3">
        <v>366627.61000000004</v>
      </c>
      <c r="G2218" s="3">
        <v>741131.60999999987</v>
      </c>
      <c r="H2218" s="3">
        <v>676028.12</v>
      </c>
      <c r="I2218" s="3">
        <v>1200601.3099999998</v>
      </c>
      <c r="J2218" s="3">
        <v>1375118.72</v>
      </c>
      <c r="K2218" s="3">
        <v>982517.44</v>
      </c>
      <c r="L2218" s="3">
        <v>529786.75</v>
      </c>
      <c r="M2218" s="3">
        <v>491378.78</v>
      </c>
      <c r="N2218" s="3"/>
      <c r="O2218" s="3"/>
      <c r="P2218" s="3"/>
      <c r="Q2218" s="3">
        <f>SUM(Exportaciones_FOB_frutas[[#This Row],[Enero]:[Diciembre]])</f>
        <v>7858246.6599999992</v>
      </c>
      <c r="R2218" t="s">
        <v>236</v>
      </c>
      <c r="S2218">
        <v>2020</v>
      </c>
    </row>
    <row r="2219" spans="1:19" x14ac:dyDescent="0.35">
      <c r="A2219" s="3" t="str">
        <f>+_xlfn.CONCAT(Exportaciones_FOB_frutas[[#This Row],[País]],Exportaciones_FOB_frutas[[#This Row],[Detalle]],Exportaciones_FOB_frutas[[#This Row],[Año]])</f>
        <v>República ChecaResto otros alimentos2020</v>
      </c>
      <c r="B2219" s="1" t="s">
        <v>156</v>
      </c>
      <c r="C2219" s="1" t="s">
        <v>18</v>
      </c>
      <c r="D2219" s="1" t="s">
        <v>21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94957.35</v>
      </c>
      <c r="M2219" s="3">
        <v>0</v>
      </c>
      <c r="N2219" s="3"/>
      <c r="O2219" s="3"/>
      <c r="P2219" s="3"/>
      <c r="Q2219" s="3">
        <f>SUM(Exportaciones_FOB_frutas[[#This Row],[Enero]:[Diciembre]])</f>
        <v>94957.35</v>
      </c>
      <c r="R2219" t="s">
        <v>236</v>
      </c>
      <c r="S2219">
        <v>2020</v>
      </c>
    </row>
    <row r="2220" spans="1:19" x14ac:dyDescent="0.35">
      <c r="A2220" s="3" t="str">
        <f>+_xlfn.CONCAT(Exportaciones_FOB_frutas[[#This Row],[País]],Exportaciones_FOB_frutas[[#This Row],[Detalle]],Exportaciones_FOB_frutas[[#This Row],[Año]])</f>
        <v>República de SerbiaResto otros alimentos2020</v>
      </c>
      <c r="B2220" s="1" t="s">
        <v>157</v>
      </c>
      <c r="C2220" s="1" t="s">
        <v>18</v>
      </c>
      <c r="D2220" s="1" t="s">
        <v>21</v>
      </c>
      <c r="E2220" s="3">
        <v>0</v>
      </c>
      <c r="F2220" s="3">
        <v>0</v>
      </c>
      <c r="G2220" s="3">
        <v>0</v>
      </c>
      <c r="H2220" s="3">
        <v>0</v>
      </c>
      <c r="I2220" s="3">
        <v>12558</v>
      </c>
      <c r="J2220" s="3">
        <v>0</v>
      </c>
      <c r="K2220" s="3">
        <v>0</v>
      </c>
      <c r="L2220" s="3">
        <v>0</v>
      </c>
      <c r="M2220" s="3">
        <v>0</v>
      </c>
      <c r="N2220" s="3"/>
      <c r="O2220" s="3"/>
      <c r="P2220" s="3"/>
      <c r="Q2220" s="3">
        <f>SUM(Exportaciones_FOB_frutas[[#This Row],[Enero]:[Diciembre]])</f>
        <v>12558</v>
      </c>
      <c r="R2220" t="s">
        <v>236</v>
      </c>
      <c r="S2220">
        <v>2020</v>
      </c>
    </row>
    <row r="2221" spans="1:19" x14ac:dyDescent="0.35">
      <c r="A2221" s="3" t="str">
        <f>+_xlfn.CONCAT(Exportaciones_FOB_frutas[[#This Row],[País]],Exportaciones_FOB_frutas[[#This Row],[Detalle]],Exportaciones_FOB_frutas[[#This Row],[Año]])</f>
        <v>República DominicanaResto otros alimentos2020</v>
      </c>
      <c r="B2221" s="1" t="s">
        <v>158</v>
      </c>
      <c r="C2221" s="1" t="s">
        <v>18</v>
      </c>
      <c r="D2221" s="1" t="s">
        <v>21</v>
      </c>
      <c r="E2221" s="3">
        <v>1080073.56</v>
      </c>
      <c r="F2221" s="3">
        <v>659780.87000000011</v>
      </c>
      <c r="G2221" s="3">
        <v>1390414.5900000003</v>
      </c>
      <c r="H2221" s="3">
        <v>733406.32</v>
      </c>
      <c r="I2221" s="3">
        <v>1821543.5799999996</v>
      </c>
      <c r="J2221" s="3">
        <v>1736952.1999999997</v>
      </c>
      <c r="K2221" s="3">
        <v>1119944.67</v>
      </c>
      <c r="L2221" s="3">
        <v>1681569.31</v>
      </c>
      <c r="M2221" s="3">
        <v>1486783.1800000002</v>
      </c>
      <c r="N2221" s="3"/>
      <c r="O2221" s="3"/>
      <c r="P2221" s="3"/>
      <c r="Q2221" s="3">
        <f>SUM(Exportaciones_FOB_frutas[[#This Row],[Enero]:[Diciembre]])</f>
        <v>11710468.279999999</v>
      </c>
      <c r="R2221" t="s">
        <v>236</v>
      </c>
      <c r="S2221">
        <v>2020</v>
      </c>
    </row>
    <row r="2222" spans="1:19" x14ac:dyDescent="0.35">
      <c r="A2222" s="3" t="str">
        <f>+_xlfn.CONCAT(Exportaciones_FOB_frutas[[#This Row],[País]],Exportaciones_FOB_frutas[[#This Row],[Detalle]],Exportaciones_FOB_frutas[[#This Row],[Año]])</f>
        <v>RumaniaResto otros alimentos2020</v>
      </c>
      <c r="B2222" s="1" t="s">
        <v>160</v>
      </c>
      <c r="C2222" s="1" t="s">
        <v>18</v>
      </c>
      <c r="D2222" s="1" t="s">
        <v>21</v>
      </c>
      <c r="E2222" s="3">
        <v>0</v>
      </c>
      <c r="F2222" s="3">
        <v>0</v>
      </c>
      <c r="G2222" s="3">
        <v>1835.66</v>
      </c>
      <c r="H2222" s="3">
        <v>0</v>
      </c>
      <c r="I2222" s="3">
        <v>0</v>
      </c>
      <c r="J2222" s="3">
        <v>0</v>
      </c>
      <c r="K2222" s="3">
        <v>0</v>
      </c>
      <c r="L2222" s="3">
        <v>39648.04</v>
      </c>
      <c r="M2222" s="3">
        <v>0</v>
      </c>
      <c r="N2222" s="3"/>
      <c r="O2222" s="3"/>
      <c r="P2222" s="3"/>
      <c r="Q2222" s="3">
        <f>SUM(Exportaciones_FOB_frutas[[#This Row],[Enero]:[Diciembre]])</f>
        <v>41483.700000000004</v>
      </c>
      <c r="R2222" t="s">
        <v>236</v>
      </c>
      <c r="S2222">
        <v>2020</v>
      </c>
    </row>
    <row r="2223" spans="1:19" x14ac:dyDescent="0.35">
      <c r="A2223" s="3" t="str">
        <f>+_xlfn.CONCAT(Exportaciones_FOB_frutas[[#This Row],[País]],Exportaciones_FOB_frutas[[#This Row],[Detalle]],Exportaciones_FOB_frutas[[#This Row],[Año]])</f>
        <v>RusiaResto otros alimentos2020</v>
      </c>
      <c r="B2223" s="2" t="s">
        <v>161</v>
      </c>
      <c r="C2223" s="2" t="s">
        <v>18</v>
      </c>
      <c r="D2223" s="2" t="s">
        <v>21</v>
      </c>
      <c r="E2223" s="3">
        <v>1418928.9300000002</v>
      </c>
      <c r="F2223" s="3">
        <v>790511.93</v>
      </c>
      <c r="G2223" s="3">
        <v>1109885.72</v>
      </c>
      <c r="H2223" s="3">
        <v>2234206.4299999997</v>
      </c>
      <c r="I2223" s="3">
        <v>1794357.97</v>
      </c>
      <c r="J2223" s="3">
        <v>1199376.3199999998</v>
      </c>
      <c r="K2223" s="3">
        <v>802512.7699999999</v>
      </c>
      <c r="L2223" s="3">
        <v>433656.42000000004</v>
      </c>
      <c r="M2223" s="3">
        <v>794657.10000000009</v>
      </c>
      <c r="N2223" s="3"/>
      <c r="O2223" s="3"/>
      <c r="P2223" s="3"/>
      <c r="Q2223" s="3">
        <f>SUM(Exportaciones_FOB_frutas[[#This Row],[Enero]:[Diciembre]])</f>
        <v>10578093.589999998</v>
      </c>
      <c r="R2223" t="s">
        <v>236</v>
      </c>
      <c r="S2223">
        <v>2020</v>
      </c>
    </row>
    <row r="2224" spans="1:19" x14ac:dyDescent="0.35">
      <c r="A2224" s="3" t="str">
        <f>+_xlfn.CONCAT(Exportaciones_FOB_frutas[[#This Row],[País]],Exportaciones_FOB_frutas[[#This Row],[Detalle]],Exportaciones_FOB_frutas[[#This Row],[Año]])</f>
        <v>Santa Lucía (Islas  Occidentales)Resto otros alimentos2020</v>
      </c>
      <c r="B2224" s="2" t="s">
        <v>166</v>
      </c>
      <c r="C2224" s="2" t="s">
        <v>18</v>
      </c>
      <c r="D2224" s="2" t="s">
        <v>21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308</v>
      </c>
      <c r="K2224" s="3">
        <v>1505</v>
      </c>
      <c r="L2224" s="3">
        <v>0</v>
      </c>
      <c r="M2224" s="3">
        <v>0</v>
      </c>
      <c r="N2224" s="3"/>
      <c r="O2224" s="3"/>
      <c r="P2224" s="3"/>
      <c r="Q2224" s="3">
        <f>SUM(Exportaciones_FOB_frutas[[#This Row],[Enero]:[Diciembre]])</f>
        <v>1813</v>
      </c>
      <c r="R2224" t="s">
        <v>236</v>
      </c>
      <c r="S2224">
        <v>2020</v>
      </c>
    </row>
    <row r="2225" spans="1:19" x14ac:dyDescent="0.35">
      <c r="A2225" s="3" t="str">
        <f>+_xlfn.CONCAT(Exportaciones_FOB_frutas[[#This Row],[País]],Exportaciones_FOB_frutas[[#This Row],[Detalle]],Exportaciones_FOB_frutas[[#This Row],[Año]])</f>
        <v>SingapurResto otros alimentos2020</v>
      </c>
      <c r="B2225" s="2" t="s">
        <v>170</v>
      </c>
      <c r="C2225" s="2" t="s">
        <v>18</v>
      </c>
      <c r="D2225" s="2" t="s">
        <v>21</v>
      </c>
      <c r="E2225" s="3">
        <v>20047.25</v>
      </c>
      <c r="F2225" s="3">
        <v>5384.5</v>
      </c>
      <c r="G2225" s="3">
        <v>14036.4</v>
      </c>
      <c r="H2225" s="3">
        <v>20580.07</v>
      </c>
      <c r="I2225" s="3">
        <v>14628.4</v>
      </c>
      <c r="J2225" s="3">
        <v>0</v>
      </c>
      <c r="K2225" s="3">
        <v>44495.219999999994</v>
      </c>
      <c r="L2225" s="3">
        <v>0</v>
      </c>
      <c r="M2225" s="3">
        <v>4888.5200000000004</v>
      </c>
      <c r="N2225" s="3"/>
      <c r="O2225" s="3"/>
      <c r="P2225" s="3"/>
      <c r="Q2225" s="3">
        <f>SUM(Exportaciones_FOB_frutas[[#This Row],[Enero]:[Diciembre]])</f>
        <v>124060.36</v>
      </c>
      <c r="R2225" t="s">
        <v>236</v>
      </c>
      <c r="S2225">
        <v>2020</v>
      </c>
    </row>
    <row r="2226" spans="1:19" x14ac:dyDescent="0.35">
      <c r="A2226" s="3" t="str">
        <f>+_xlfn.CONCAT(Exportaciones_FOB_frutas[[#This Row],[País]],Exportaciones_FOB_frutas[[#This Row],[Detalle]],Exportaciones_FOB_frutas[[#This Row],[Año]])</f>
        <v>SudáfricaResto otros alimentos2020</v>
      </c>
      <c r="B2226" s="2" t="s">
        <v>173</v>
      </c>
      <c r="C2226" s="2" t="s">
        <v>18</v>
      </c>
      <c r="D2226" s="2" t="s">
        <v>21</v>
      </c>
      <c r="E2226" s="3">
        <v>14950.18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/>
      <c r="O2226" s="3"/>
      <c r="P2226" s="3"/>
      <c r="Q2226" s="3">
        <f>SUM(Exportaciones_FOB_frutas[[#This Row],[Enero]:[Diciembre]])</f>
        <v>14950.18</v>
      </c>
      <c r="R2226" t="s">
        <v>236</v>
      </c>
      <c r="S2226">
        <v>2020</v>
      </c>
    </row>
    <row r="2227" spans="1:19" x14ac:dyDescent="0.35">
      <c r="A2227" s="3" t="str">
        <f>+_xlfn.CONCAT(Exportaciones_FOB_frutas[[#This Row],[País]],Exportaciones_FOB_frutas[[#This Row],[Detalle]],Exportaciones_FOB_frutas[[#This Row],[Año]])</f>
        <v>SuizaResto otros alimentos2020</v>
      </c>
      <c r="B2227" s="1" t="s">
        <v>176</v>
      </c>
      <c r="C2227" s="1" t="s">
        <v>18</v>
      </c>
      <c r="D2227" s="1" t="s">
        <v>21</v>
      </c>
      <c r="E2227" s="3">
        <v>0</v>
      </c>
      <c r="F2227" s="3">
        <v>25010.7</v>
      </c>
      <c r="G2227" s="3">
        <v>108753.5</v>
      </c>
      <c r="H2227" s="3">
        <v>126450</v>
      </c>
      <c r="I2227" s="3">
        <v>400</v>
      </c>
      <c r="J2227" s="3">
        <v>149322</v>
      </c>
      <c r="K2227" s="3">
        <v>92045</v>
      </c>
      <c r="L2227" s="3">
        <v>33710.76</v>
      </c>
      <c r="M2227" s="3">
        <v>28980</v>
      </c>
      <c r="N2227" s="3"/>
      <c r="O2227" s="3"/>
      <c r="P2227" s="3"/>
      <c r="Q2227" s="3">
        <f>SUM(Exportaciones_FOB_frutas[[#This Row],[Enero]:[Diciembre]])</f>
        <v>564671.96</v>
      </c>
      <c r="R2227" t="s">
        <v>236</v>
      </c>
      <c r="S2227">
        <v>2020</v>
      </c>
    </row>
    <row r="2228" spans="1:19" x14ac:dyDescent="0.35">
      <c r="A2228" s="3" t="str">
        <f>+_xlfn.CONCAT(Exportaciones_FOB_frutas[[#This Row],[País]],Exportaciones_FOB_frutas[[#This Row],[Detalle]],Exportaciones_FOB_frutas[[#This Row],[Año]])</f>
        <v>SurinamResto otros alimentos2020</v>
      </c>
      <c r="B2228" s="2" t="s">
        <v>177</v>
      </c>
      <c r="C2228" s="2" t="s">
        <v>18</v>
      </c>
      <c r="D2228" s="2" t="s">
        <v>21</v>
      </c>
      <c r="E2228" s="3">
        <v>0</v>
      </c>
      <c r="F2228" s="3">
        <v>71.2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/>
      <c r="O2228" s="3"/>
      <c r="P2228" s="3"/>
      <c r="Q2228" s="3">
        <f>SUM(Exportaciones_FOB_frutas[[#This Row],[Enero]:[Diciembre]])</f>
        <v>71.2</v>
      </c>
      <c r="R2228" t="s">
        <v>236</v>
      </c>
      <c r="S2228">
        <v>2020</v>
      </c>
    </row>
    <row r="2229" spans="1:19" x14ac:dyDescent="0.35">
      <c r="A2229" s="3" t="str">
        <f>+_xlfn.CONCAT(Exportaciones_FOB_frutas[[#This Row],[País]],Exportaciones_FOB_frutas[[#This Row],[Detalle]],Exportaciones_FOB_frutas[[#This Row],[Año]])</f>
        <v>TailandiaResto otros alimentos2020</v>
      </c>
      <c r="B2229" s="2" t="s">
        <v>178</v>
      </c>
      <c r="C2229" s="2" t="s">
        <v>18</v>
      </c>
      <c r="D2229" s="2" t="s">
        <v>21</v>
      </c>
      <c r="E2229" s="3">
        <v>1207884.82</v>
      </c>
      <c r="F2229" s="3">
        <v>429912.56</v>
      </c>
      <c r="G2229" s="3">
        <v>559246.74</v>
      </c>
      <c r="H2229" s="3">
        <v>1154254.04</v>
      </c>
      <c r="I2229" s="3">
        <v>821126.88</v>
      </c>
      <c r="J2229" s="3">
        <v>1186942.8600000001</v>
      </c>
      <c r="K2229" s="3">
        <v>789643.02999999991</v>
      </c>
      <c r="L2229" s="3">
        <v>935122.21</v>
      </c>
      <c r="M2229" s="3">
        <v>582450.72999999986</v>
      </c>
      <c r="N2229" s="3"/>
      <c r="O2229" s="3"/>
      <c r="P2229" s="3"/>
      <c r="Q2229" s="3">
        <f>SUM(Exportaciones_FOB_frutas[[#This Row],[Enero]:[Diciembre]])</f>
        <v>7666583.8700000001</v>
      </c>
      <c r="R2229" t="s">
        <v>236</v>
      </c>
      <c r="S2229">
        <v>2020</v>
      </c>
    </row>
    <row r="2230" spans="1:19" x14ac:dyDescent="0.35">
      <c r="A2230" s="3" t="str">
        <f>+_xlfn.CONCAT(Exportaciones_FOB_frutas[[#This Row],[País]],Exportaciones_FOB_frutas[[#This Row],[Detalle]],Exportaciones_FOB_frutas[[#This Row],[Año]])</f>
        <v>Taiwán (Formosa)Resto otros alimentos2020</v>
      </c>
      <c r="B2230" s="1" t="s">
        <v>179</v>
      </c>
      <c r="C2230" s="1" t="s">
        <v>18</v>
      </c>
      <c r="D2230" s="1" t="s">
        <v>21</v>
      </c>
      <c r="E2230" s="3">
        <v>280167.3</v>
      </c>
      <c r="F2230" s="3">
        <v>128280</v>
      </c>
      <c r="G2230" s="3">
        <v>150547.91999999998</v>
      </c>
      <c r="H2230" s="3">
        <v>286760.7</v>
      </c>
      <c r="I2230" s="3">
        <v>36716.68</v>
      </c>
      <c r="J2230" s="3">
        <v>143899.73000000001</v>
      </c>
      <c r="K2230" s="3">
        <v>78352.41</v>
      </c>
      <c r="L2230" s="3">
        <v>132011.60999999999</v>
      </c>
      <c r="M2230" s="3">
        <v>29197.35</v>
      </c>
      <c r="N2230" s="3"/>
      <c r="O2230" s="3"/>
      <c r="P2230" s="3"/>
      <c r="Q2230" s="3">
        <f>SUM(Exportaciones_FOB_frutas[[#This Row],[Enero]:[Diciembre]])</f>
        <v>1265933.7000000002</v>
      </c>
      <c r="R2230" t="s">
        <v>236</v>
      </c>
      <c r="S2230">
        <v>2020</v>
      </c>
    </row>
    <row r="2231" spans="1:19" x14ac:dyDescent="0.35">
      <c r="A2231" s="3" t="str">
        <f>+_xlfn.CONCAT(Exportaciones_FOB_frutas[[#This Row],[País]],Exportaciones_FOB_frutas[[#This Row],[Detalle]],Exportaciones_FOB_frutas[[#This Row],[Año]])</f>
        <v>Trinidad y TobagoResto otros alimentos2020</v>
      </c>
      <c r="B2231" s="2" t="s">
        <v>187</v>
      </c>
      <c r="C2231" s="2" t="s">
        <v>18</v>
      </c>
      <c r="D2231" s="2" t="s">
        <v>21</v>
      </c>
      <c r="E2231" s="3">
        <v>307731.11</v>
      </c>
      <c r="F2231" s="3">
        <v>376667.24</v>
      </c>
      <c r="G2231" s="3">
        <v>131101.08000000002</v>
      </c>
      <c r="H2231" s="3">
        <v>224354.75</v>
      </c>
      <c r="I2231" s="3">
        <v>207842.46000000002</v>
      </c>
      <c r="J2231" s="3">
        <v>470439.09</v>
      </c>
      <c r="K2231" s="3">
        <v>416009.06000000006</v>
      </c>
      <c r="L2231" s="3">
        <v>375697</v>
      </c>
      <c r="M2231" s="3">
        <v>257535.33000000002</v>
      </c>
      <c r="N2231" s="3"/>
      <c r="O2231" s="3"/>
      <c r="P2231" s="3"/>
      <c r="Q2231" s="3">
        <f>SUM(Exportaciones_FOB_frutas[[#This Row],[Enero]:[Diciembre]])</f>
        <v>2767377.12</v>
      </c>
      <c r="R2231" t="s">
        <v>236</v>
      </c>
      <c r="S2231">
        <v>2020</v>
      </c>
    </row>
    <row r="2232" spans="1:19" x14ac:dyDescent="0.35">
      <c r="A2232" s="3" t="str">
        <f>+_xlfn.CONCAT(Exportaciones_FOB_frutas[[#This Row],[País]],Exportaciones_FOB_frutas[[#This Row],[Detalle]],Exportaciones_FOB_frutas[[#This Row],[Año]])</f>
        <v>TurquíaResto otros alimentos2020</v>
      </c>
      <c r="B2232" s="2" t="s">
        <v>190</v>
      </c>
      <c r="C2232" s="2" t="s">
        <v>18</v>
      </c>
      <c r="D2232" s="2" t="s">
        <v>21</v>
      </c>
      <c r="E2232" s="3">
        <v>0</v>
      </c>
      <c r="F2232" s="3">
        <v>92064</v>
      </c>
      <c r="G2232" s="3">
        <v>3925732.85</v>
      </c>
      <c r="H2232" s="3">
        <v>1552437</v>
      </c>
      <c r="I2232" s="3">
        <v>20.399999999999999</v>
      </c>
      <c r="J2232" s="3">
        <v>442740</v>
      </c>
      <c r="K2232" s="3">
        <v>2995.15</v>
      </c>
      <c r="L2232" s="3">
        <v>0</v>
      </c>
      <c r="M2232" s="3">
        <v>0</v>
      </c>
      <c r="N2232" s="3"/>
      <c r="O2232" s="3"/>
      <c r="P2232" s="3"/>
      <c r="Q2232" s="3">
        <f>SUM(Exportaciones_FOB_frutas[[#This Row],[Enero]:[Diciembre]])</f>
        <v>6015989.4000000004</v>
      </c>
      <c r="R2232" t="s">
        <v>236</v>
      </c>
      <c r="S2232">
        <v>2020</v>
      </c>
    </row>
    <row r="2233" spans="1:19" x14ac:dyDescent="0.35">
      <c r="A2233" s="3" t="str">
        <f>+_xlfn.CONCAT(Exportaciones_FOB_frutas[[#This Row],[País]],Exportaciones_FOB_frutas[[#This Row],[Detalle]],Exportaciones_FOB_frutas[[#This Row],[Año]])</f>
        <v>UcraniaResto otros alimentos2020</v>
      </c>
      <c r="B2233" s="2" t="s">
        <v>191</v>
      </c>
      <c r="C2233" s="2" t="s">
        <v>18</v>
      </c>
      <c r="D2233" s="2" t="s">
        <v>21</v>
      </c>
      <c r="E2233" s="3">
        <v>0</v>
      </c>
      <c r="F2233" s="3">
        <v>0</v>
      </c>
      <c r="G2233" s="3">
        <v>92079.5</v>
      </c>
      <c r="H2233" s="3">
        <v>14406.3</v>
      </c>
      <c r="I2233" s="3">
        <v>63754.78</v>
      </c>
      <c r="J2233" s="3">
        <v>0</v>
      </c>
      <c r="K2233" s="3">
        <v>14285.05</v>
      </c>
      <c r="L2233" s="3">
        <v>27041.34</v>
      </c>
      <c r="M2233" s="3">
        <v>14349.9</v>
      </c>
      <c r="N2233" s="3"/>
      <c r="O2233" s="3"/>
      <c r="P2233" s="3"/>
      <c r="Q2233" s="3">
        <f>SUM(Exportaciones_FOB_frutas[[#This Row],[Enero]:[Diciembre]])</f>
        <v>225916.87</v>
      </c>
      <c r="R2233" t="s">
        <v>236</v>
      </c>
      <c r="S2233">
        <v>2020</v>
      </c>
    </row>
    <row r="2234" spans="1:19" x14ac:dyDescent="0.35">
      <c r="A2234" s="3" t="str">
        <f>+_xlfn.CONCAT(Exportaciones_FOB_frutas[[#This Row],[País]],Exportaciones_FOB_frutas[[#This Row],[Detalle]],Exportaciones_FOB_frutas[[#This Row],[Año]])</f>
        <v>UruguayResto otros alimentos2020</v>
      </c>
      <c r="B2234" s="1" t="s">
        <v>192</v>
      </c>
      <c r="C2234" s="1" t="s">
        <v>18</v>
      </c>
      <c r="D2234" s="1" t="s">
        <v>21</v>
      </c>
      <c r="E2234" s="3">
        <v>788577.80000000016</v>
      </c>
      <c r="F2234" s="3">
        <v>621790.88</v>
      </c>
      <c r="G2234" s="3">
        <v>910065.89999999991</v>
      </c>
      <c r="H2234" s="3">
        <v>1141183.8799999999</v>
      </c>
      <c r="I2234" s="3">
        <v>958832.51000000036</v>
      </c>
      <c r="J2234" s="3">
        <v>701500.16999999993</v>
      </c>
      <c r="K2234" s="3">
        <v>550498.57999999996</v>
      </c>
      <c r="L2234" s="3">
        <v>814372.15000000014</v>
      </c>
      <c r="M2234" s="3">
        <v>697106.46</v>
      </c>
      <c r="N2234" s="3"/>
      <c r="O2234" s="3"/>
      <c r="P2234" s="3"/>
      <c r="Q2234" s="3">
        <f>SUM(Exportaciones_FOB_frutas[[#This Row],[Enero]:[Diciembre]])</f>
        <v>7183928.330000001</v>
      </c>
      <c r="R2234" t="s">
        <v>236</v>
      </c>
      <c r="S2234">
        <v>2020</v>
      </c>
    </row>
    <row r="2235" spans="1:19" x14ac:dyDescent="0.35">
      <c r="A2235" s="3" t="str">
        <f>+_xlfn.CONCAT(Exportaciones_FOB_frutas[[#This Row],[País]],Exportaciones_FOB_frutas[[#This Row],[Detalle]],Exportaciones_FOB_frutas[[#This Row],[Año]])</f>
        <v>VenezuelaResto otros alimentos2020</v>
      </c>
      <c r="B2235" s="2" t="s">
        <v>194</v>
      </c>
      <c r="C2235" s="2" t="s">
        <v>18</v>
      </c>
      <c r="D2235" s="2" t="s">
        <v>21</v>
      </c>
      <c r="E2235" s="3">
        <v>1032014.2100000001</v>
      </c>
      <c r="F2235" s="3">
        <v>1095793.8</v>
      </c>
      <c r="G2235" s="3">
        <v>509261.56</v>
      </c>
      <c r="H2235" s="3">
        <v>1091496.8</v>
      </c>
      <c r="I2235" s="3">
        <v>603248.02999999991</v>
      </c>
      <c r="J2235" s="3">
        <v>2415742.56</v>
      </c>
      <c r="K2235" s="3">
        <v>709616.52</v>
      </c>
      <c r="L2235" s="3">
        <v>784818.07</v>
      </c>
      <c r="M2235" s="3">
        <v>1862734.1699999997</v>
      </c>
      <c r="N2235" s="3"/>
      <c r="O2235" s="3"/>
      <c r="P2235" s="3"/>
      <c r="Q2235" s="3">
        <f>SUM(Exportaciones_FOB_frutas[[#This Row],[Enero]:[Diciembre]])</f>
        <v>10104725.720000001</v>
      </c>
      <c r="R2235" t="s">
        <v>236</v>
      </c>
      <c r="S2235">
        <v>2020</v>
      </c>
    </row>
    <row r="2236" spans="1:19" x14ac:dyDescent="0.35">
      <c r="A2236" s="3" t="str">
        <f>+_xlfn.CONCAT(Exportaciones_FOB_frutas[[#This Row],[País]],Exportaciones_FOB_frutas[[#This Row],[Detalle]],Exportaciones_FOB_frutas[[#This Row],[Año]])</f>
        <v>VietnamResto otros alimentos2020</v>
      </c>
      <c r="B2236" s="2" t="s">
        <v>195</v>
      </c>
      <c r="C2236" s="2" t="s">
        <v>18</v>
      </c>
      <c r="D2236" s="2" t="s">
        <v>21</v>
      </c>
      <c r="E2236" s="3">
        <v>806186.4</v>
      </c>
      <c r="F2236" s="3">
        <v>140700</v>
      </c>
      <c r="G2236" s="3">
        <v>149905.26</v>
      </c>
      <c r="H2236" s="3">
        <v>551925</v>
      </c>
      <c r="I2236" s="3">
        <v>471012.8</v>
      </c>
      <c r="J2236" s="3">
        <v>159600</v>
      </c>
      <c r="K2236" s="3">
        <v>127339.8</v>
      </c>
      <c r="L2236" s="3">
        <v>136408.6</v>
      </c>
      <c r="M2236" s="3">
        <v>190807.22</v>
      </c>
      <c r="N2236" s="3"/>
      <c r="O2236" s="3"/>
      <c r="P2236" s="3"/>
      <c r="Q2236" s="3">
        <f>SUM(Exportaciones_FOB_frutas[[#This Row],[Enero]:[Diciembre]])</f>
        <v>2733885.08</v>
      </c>
      <c r="R2236" t="s">
        <v>236</v>
      </c>
      <c r="S2236">
        <v>2020</v>
      </c>
    </row>
    <row r="2237" spans="1:19" x14ac:dyDescent="0.35">
      <c r="A2237" s="3" t="str">
        <f>+_xlfn.CONCAT(Exportaciones_FOB_frutas[[#This Row],[País]],Exportaciones_FOB_frutas[[#This Row],[Detalle]],Exportaciones_FOB_frutas[[#This Row],[Año]])</f>
        <v>ChinaResto otros alimentos2019</v>
      </c>
      <c r="B2237" s="1" t="s">
        <v>56</v>
      </c>
      <c r="C2237" s="1" t="s">
        <v>18</v>
      </c>
      <c r="D2237" s="1" t="s">
        <v>21</v>
      </c>
      <c r="E2237" s="3">
        <v>1000503.5499999999</v>
      </c>
      <c r="F2237" s="3">
        <v>1495604.28</v>
      </c>
      <c r="G2237" s="3">
        <v>1173899.3799999999</v>
      </c>
      <c r="H2237" s="3">
        <v>1100087.8699999999</v>
      </c>
      <c r="I2237" s="3">
        <v>992179.88</v>
      </c>
      <c r="J2237" s="3">
        <v>1810189.22</v>
      </c>
      <c r="K2237" s="3">
        <v>1141356.25</v>
      </c>
      <c r="L2237" s="3">
        <v>2492415.3600000003</v>
      </c>
      <c r="M2237" s="3">
        <v>1287532.8900000001</v>
      </c>
      <c r="N2237" s="3">
        <v>3223058.8200000003</v>
      </c>
      <c r="O2237" s="3">
        <v>2472386.44</v>
      </c>
      <c r="P2237" s="3">
        <v>2447666</v>
      </c>
      <c r="Q2237" s="3">
        <f>SUM(Exportaciones_FOB_frutas[[#This Row],[Enero]:[Diciembre]])</f>
        <v>20636879.940000001</v>
      </c>
      <c r="R2237" t="s">
        <v>236</v>
      </c>
      <c r="S2237">
        <v>2019</v>
      </c>
    </row>
    <row r="2238" spans="1:19" x14ac:dyDescent="0.35">
      <c r="A2238" s="3" t="str">
        <f>+_xlfn.CONCAT(Exportaciones_FOB_frutas[[#This Row],[País]],Exportaciones_FOB_frutas[[#This Row],[Detalle]],Exportaciones_FOB_frutas[[#This Row],[Año]])</f>
        <v>Estados Unidos de AméricaResto otros alimentos2019</v>
      </c>
      <c r="B2238" s="1" t="s">
        <v>74</v>
      </c>
      <c r="C2238" s="1" t="s">
        <v>18</v>
      </c>
      <c r="D2238" s="1" t="s">
        <v>21</v>
      </c>
      <c r="E2238" s="3">
        <v>12952174.900000004</v>
      </c>
      <c r="F2238" s="3">
        <v>8634041.2400000002</v>
      </c>
      <c r="G2238" s="3">
        <v>9418624.6799999978</v>
      </c>
      <c r="H2238" s="3">
        <v>9257689.9199999999</v>
      </c>
      <c r="I2238" s="3">
        <v>17090283.93</v>
      </c>
      <c r="J2238" s="3">
        <v>13827268.980000002</v>
      </c>
      <c r="K2238" s="3">
        <v>15835748.42</v>
      </c>
      <c r="L2238" s="3">
        <v>15759201.679999996</v>
      </c>
      <c r="M2238" s="3">
        <v>14981918.85</v>
      </c>
      <c r="N2238" s="3">
        <v>14090206.199999999</v>
      </c>
      <c r="O2238" s="3">
        <v>13027249.049999997</v>
      </c>
      <c r="P2238" s="3">
        <v>13265932.310000002</v>
      </c>
      <c r="Q2238" s="3">
        <f>SUM(Exportaciones_FOB_frutas[[#This Row],[Enero]:[Diciembre]])</f>
        <v>158140340.16</v>
      </c>
      <c r="R2238" t="s">
        <v>236</v>
      </c>
      <c r="S2238">
        <v>2019</v>
      </c>
    </row>
    <row r="2239" spans="1:19" x14ac:dyDescent="0.35">
      <c r="A2239" s="3" t="str">
        <f>+_xlfn.CONCAT(Exportaciones_FOB_frutas[[#This Row],[País]],Exportaciones_FOB_frutas[[#This Row],[Detalle]],Exportaciones_FOB_frutas[[#This Row],[Año]])</f>
        <v>JapónResto otros alimentos2019</v>
      </c>
      <c r="B2239" s="1" t="s">
        <v>110</v>
      </c>
      <c r="C2239" s="1" t="s">
        <v>18</v>
      </c>
      <c r="D2239" s="1" t="s">
        <v>21</v>
      </c>
      <c r="E2239" s="3">
        <v>6953821.3200000003</v>
      </c>
      <c r="F2239" s="3">
        <v>3381471.86</v>
      </c>
      <c r="G2239" s="3">
        <v>4103799.3099999996</v>
      </c>
      <c r="H2239" s="3">
        <v>2824921.89</v>
      </c>
      <c r="I2239" s="3">
        <v>4371063.92</v>
      </c>
      <c r="J2239" s="3">
        <v>5411406.4100000001</v>
      </c>
      <c r="K2239" s="3">
        <v>6792073.2300000014</v>
      </c>
      <c r="L2239" s="3">
        <v>4946635.5299999993</v>
      </c>
      <c r="M2239" s="3">
        <v>4155215.5500000003</v>
      </c>
      <c r="N2239" s="3">
        <v>4308624.29</v>
      </c>
      <c r="O2239" s="3">
        <v>4630102.0200000005</v>
      </c>
      <c r="P2239" s="3">
        <v>4991639.8199999994</v>
      </c>
      <c r="Q2239" s="3">
        <f>SUM(Exportaciones_FOB_frutas[[#This Row],[Enero]:[Diciembre]])</f>
        <v>56870775.149999999</v>
      </c>
      <c r="R2239" t="s">
        <v>236</v>
      </c>
      <c r="S2239">
        <v>2019</v>
      </c>
    </row>
    <row r="2240" spans="1:19" x14ac:dyDescent="0.35">
      <c r="A2240" s="3" t="str">
        <f>+_xlfn.CONCAT(Exportaciones_FOB_frutas[[#This Row],[País]],Exportaciones_FOB_frutas[[#This Row],[Detalle]],Exportaciones_FOB_frutas[[#This Row],[Año]])</f>
        <v>Corea del SurResto otros alimentos2019</v>
      </c>
      <c r="B2240" s="1" t="s">
        <v>60</v>
      </c>
      <c r="C2240" s="1" t="s">
        <v>18</v>
      </c>
      <c r="D2240" s="1" t="s">
        <v>21</v>
      </c>
      <c r="E2240" s="3">
        <v>2349146.5300000003</v>
      </c>
      <c r="F2240" s="3">
        <v>1031381.5499999999</v>
      </c>
      <c r="G2240" s="3">
        <v>904142.78999999992</v>
      </c>
      <c r="H2240" s="3">
        <v>562923.31000000006</v>
      </c>
      <c r="I2240" s="3">
        <v>2211593.5000000005</v>
      </c>
      <c r="J2240" s="3">
        <v>2145176.25</v>
      </c>
      <c r="K2240" s="3">
        <v>1330275.3600000001</v>
      </c>
      <c r="L2240" s="3">
        <v>1570184.47</v>
      </c>
      <c r="M2240" s="3">
        <v>1155424.6300000001</v>
      </c>
      <c r="N2240" s="3">
        <v>1584101.9000000004</v>
      </c>
      <c r="O2240" s="3">
        <v>1166308.0899999999</v>
      </c>
      <c r="P2240" s="3">
        <v>2499357.25</v>
      </c>
      <c r="Q2240" s="3">
        <f>SUM(Exportaciones_FOB_frutas[[#This Row],[Enero]:[Diciembre]])</f>
        <v>18510015.630000003</v>
      </c>
      <c r="R2240" t="s">
        <v>236</v>
      </c>
      <c r="S2240">
        <v>2019</v>
      </c>
    </row>
    <row r="2241" spans="1:19" x14ac:dyDescent="0.35">
      <c r="A2241" s="3" t="str">
        <f>+_xlfn.CONCAT(Exportaciones_FOB_frutas[[#This Row],[País]],Exportaciones_FOB_frutas[[#This Row],[Detalle]],Exportaciones_FOB_frutas[[#This Row],[Año]])</f>
        <v>BrasilResto otros alimentos2019</v>
      </c>
      <c r="B2241" s="1" t="s">
        <v>49</v>
      </c>
      <c r="C2241" s="1" t="s">
        <v>18</v>
      </c>
      <c r="D2241" s="1" t="s">
        <v>21</v>
      </c>
      <c r="E2241" s="3">
        <v>2881611.5</v>
      </c>
      <c r="F2241" s="3">
        <v>1699375.44</v>
      </c>
      <c r="G2241" s="3">
        <v>1511371.89</v>
      </c>
      <c r="H2241" s="3">
        <v>1709172.6100000003</v>
      </c>
      <c r="I2241" s="3">
        <v>2010306.1500000001</v>
      </c>
      <c r="J2241" s="3">
        <v>2106901.79</v>
      </c>
      <c r="K2241" s="3">
        <v>2438553.27</v>
      </c>
      <c r="L2241" s="3">
        <v>2628276.6300000004</v>
      </c>
      <c r="M2241" s="3">
        <v>1769821.25</v>
      </c>
      <c r="N2241" s="3">
        <v>2535025.7099999995</v>
      </c>
      <c r="O2241" s="3">
        <v>2706545.7000000007</v>
      </c>
      <c r="P2241" s="3">
        <v>3408406.95</v>
      </c>
      <c r="Q2241" s="3">
        <f>SUM(Exportaciones_FOB_frutas[[#This Row],[Enero]:[Diciembre]])</f>
        <v>27405368.889999997</v>
      </c>
      <c r="R2241" t="s">
        <v>236</v>
      </c>
      <c r="S2241">
        <v>2019</v>
      </c>
    </row>
    <row r="2242" spans="1:19" x14ac:dyDescent="0.35">
      <c r="A2242" s="3" t="str">
        <f>+_xlfn.CONCAT(Exportaciones_FOB_frutas[[#This Row],[País]],Exportaciones_FOB_frutas[[#This Row],[Detalle]],Exportaciones_FOB_frutas[[#This Row],[Año]])</f>
        <v>PerúResto otros alimentos2019</v>
      </c>
      <c r="B2242" s="1" t="s">
        <v>149</v>
      </c>
      <c r="C2242" s="1" t="s">
        <v>18</v>
      </c>
      <c r="D2242" s="1" t="s">
        <v>21</v>
      </c>
      <c r="E2242" s="3">
        <v>3832140.14</v>
      </c>
      <c r="F2242" s="3">
        <v>2304871.98</v>
      </c>
      <c r="G2242" s="3">
        <v>2164839.87</v>
      </c>
      <c r="H2242" s="3">
        <v>3116411.87</v>
      </c>
      <c r="I2242" s="3">
        <v>4212375.1399999997</v>
      </c>
      <c r="J2242" s="3">
        <v>3665678.5300000003</v>
      </c>
      <c r="K2242" s="3">
        <v>3712124.3</v>
      </c>
      <c r="L2242" s="3">
        <v>2847697.56</v>
      </c>
      <c r="M2242" s="3">
        <v>4002495.0700000008</v>
      </c>
      <c r="N2242" s="3">
        <v>3729000.0799999996</v>
      </c>
      <c r="O2242" s="3">
        <v>4226323.3499999996</v>
      </c>
      <c r="P2242" s="3">
        <v>2577530.14</v>
      </c>
      <c r="Q2242" s="3">
        <f>SUM(Exportaciones_FOB_frutas[[#This Row],[Enero]:[Diciembre]])</f>
        <v>40391488.030000001</v>
      </c>
      <c r="R2242" t="s">
        <v>236</v>
      </c>
      <c r="S2242">
        <v>2019</v>
      </c>
    </row>
    <row r="2243" spans="1:19" x14ac:dyDescent="0.35">
      <c r="A2243" s="3" t="str">
        <f>+_xlfn.CONCAT(Exportaciones_FOB_frutas[[#This Row],[País]],Exportaciones_FOB_frutas[[#This Row],[Detalle]],Exportaciones_FOB_frutas[[#This Row],[Año]])</f>
        <v>EspañaResto otros alimentos2019</v>
      </c>
      <c r="B2243" s="1" t="s">
        <v>73</v>
      </c>
      <c r="C2243" s="1" t="s">
        <v>18</v>
      </c>
      <c r="D2243" s="1" t="s">
        <v>21</v>
      </c>
      <c r="E2243" s="3">
        <v>17508.25</v>
      </c>
      <c r="F2243" s="3">
        <v>15366.49</v>
      </c>
      <c r="G2243" s="3">
        <v>81527.95</v>
      </c>
      <c r="H2243" s="3">
        <v>349724.57</v>
      </c>
      <c r="I2243" s="3">
        <v>133742.5</v>
      </c>
      <c r="J2243" s="3">
        <v>284308.65999999997</v>
      </c>
      <c r="K2243" s="3">
        <v>0</v>
      </c>
      <c r="L2243" s="3">
        <v>206621.63</v>
      </c>
      <c r="M2243" s="3">
        <v>172439.91</v>
      </c>
      <c r="N2243" s="3">
        <v>0</v>
      </c>
      <c r="O2243" s="3">
        <v>675.24</v>
      </c>
      <c r="P2243" s="3">
        <v>207225.32</v>
      </c>
      <c r="Q2243" s="3">
        <f>SUM(Exportaciones_FOB_frutas[[#This Row],[Enero]:[Diciembre]])</f>
        <v>1469140.5199999998</v>
      </c>
      <c r="R2243" t="s">
        <v>236</v>
      </c>
      <c r="S2243">
        <v>2019</v>
      </c>
    </row>
    <row r="2244" spans="1:19" x14ac:dyDescent="0.35">
      <c r="A2244" s="3" t="str">
        <f>+_xlfn.CONCAT(Exportaciones_FOB_frutas[[#This Row],[País]],Exportaciones_FOB_frutas[[#This Row],[Detalle]],Exportaciones_FOB_frutas[[#This Row],[Año]])</f>
        <v>HolandaResto otros alimentos2019</v>
      </c>
      <c r="B2244" s="1" t="s">
        <v>92</v>
      </c>
      <c r="C2244" s="1" t="s">
        <v>18</v>
      </c>
      <c r="D2244" s="1" t="s">
        <v>21</v>
      </c>
      <c r="E2244" s="3">
        <v>1921558.5699999998</v>
      </c>
      <c r="F2244" s="3">
        <v>1550282.71</v>
      </c>
      <c r="G2244" s="3">
        <v>1895210.6400000001</v>
      </c>
      <c r="H2244" s="3">
        <v>4168143.24</v>
      </c>
      <c r="I2244" s="3">
        <v>2579560.15</v>
      </c>
      <c r="J2244" s="3">
        <v>838791.29999999993</v>
      </c>
      <c r="K2244" s="3">
        <v>2283956.29</v>
      </c>
      <c r="L2244" s="3">
        <v>1542765.5099999998</v>
      </c>
      <c r="M2244" s="3">
        <v>3258178.59</v>
      </c>
      <c r="N2244" s="3">
        <v>5107897.7700000005</v>
      </c>
      <c r="O2244" s="3">
        <v>2371470.2999999998</v>
      </c>
      <c r="P2244" s="3">
        <v>2744471.87</v>
      </c>
      <c r="Q2244" s="3">
        <f>SUM(Exportaciones_FOB_frutas[[#This Row],[Enero]:[Diciembre]])</f>
        <v>30262286.940000005</v>
      </c>
      <c r="R2244" t="s">
        <v>236</v>
      </c>
      <c r="S2244">
        <v>2019</v>
      </c>
    </row>
    <row r="2245" spans="1:19" x14ac:dyDescent="0.35">
      <c r="A2245" s="3" t="str">
        <f>+_xlfn.CONCAT(Exportaciones_FOB_frutas[[#This Row],[País]],Exportaciones_FOB_frutas[[#This Row],[Detalle]],Exportaciones_FOB_frutas[[#This Row],[Año]])</f>
        <v>Taiwán (Formosa)Resto otros alimentos2019</v>
      </c>
      <c r="B2245" s="2" t="s">
        <v>179</v>
      </c>
      <c r="C2245" s="2" t="s">
        <v>18</v>
      </c>
      <c r="D2245" s="2" t="s">
        <v>21</v>
      </c>
      <c r="E2245" s="3">
        <v>152097</v>
      </c>
      <c r="F2245" s="3">
        <v>85429.35</v>
      </c>
      <c r="G2245" s="3">
        <v>448515</v>
      </c>
      <c r="H2245" s="3">
        <v>91861</v>
      </c>
      <c r="I2245" s="3">
        <v>103972</v>
      </c>
      <c r="J2245" s="3">
        <v>185441.16</v>
      </c>
      <c r="K2245" s="3">
        <v>270525.64999999997</v>
      </c>
      <c r="L2245" s="3">
        <v>187084.71000000002</v>
      </c>
      <c r="M2245" s="3">
        <v>83157.47</v>
      </c>
      <c r="N2245" s="3">
        <v>197456.2</v>
      </c>
      <c r="O2245" s="3">
        <v>95306</v>
      </c>
      <c r="P2245" s="3">
        <v>405041.12</v>
      </c>
      <c r="Q2245" s="3">
        <f>SUM(Exportaciones_FOB_frutas[[#This Row],[Enero]:[Diciembre]])</f>
        <v>2305886.6599999997</v>
      </c>
      <c r="R2245" t="s">
        <v>236</v>
      </c>
      <c r="S2245">
        <v>2019</v>
      </c>
    </row>
    <row r="2246" spans="1:19" x14ac:dyDescent="0.35">
      <c r="A2246" s="3" t="str">
        <f>+_xlfn.CONCAT(Exportaciones_FOB_frutas[[#This Row],[País]],Exportaciones_FOB_frutas[[#This Row],[Detalle]],Exportaciones_FOB_frutas[[#This Row],[Año]])</f>
        <v>MéxicoResto otros alimentos2019</v>
      </c>
      <c r="B2246" s="2" t="s">
        <v>130</v>
      </c>
      <c r="C2246" s="2" t="s">
        <v>18</v>
      </c>
      <c r="D2246" s="2" t="s">
        <v>21</v>
      </c>
      <c r="E2246" s="3">
        <v>10006676.860000001</v>
      </c>
      <c r="F2246" s="3">
        <v>5959928.2499999991</v>
      </c>
      <c r="G2246" s="3">
        <v>9959042.2999999989</v>
      </c>
      <c r="H2246" s="3">
        <v>8079847.1599999974</v>
      </c>
      <c r="I2246" s="3">
        <v>14970274.91</v>
      </c>
      <c r="J2246" s="3">
        <v>11792374.300000001</v>
      </c>
      <c r="K2246" s="3">
        <v>16489682.490000002</v>
      </c>
      <c r="L2246" s="3">
        <v>10436421.839999998</v>
      </c>
      <c r="M2246" s="3">
        <v>7746611.5099999998</v>
      </c>
      <c r="N2246" s="3">
        <v>7772719.7399999984</v>
      </c>
      <c r="O2246" s="3">
        <v>9483383.9499999993</v>
      </c>
      <c r="P2246" s="3">
        <v>8004778.5999999987</v>
      </c>
      <c r="Q2246" s="3">
        <f>SUM(Exportaciones_FOB_frutas[[#This Row],[Enero]:[Diciembre]])</f>
        <v>120701741.90999998</v>
      </c>
      <c r="R2246" t="s">
        <v>236</v>
      </c>
      <c r="S2246">
        <v>2019</v>
      </c>
    </row>
    <row r="2247" spans="1:19" x14ac:dyDescent="0.35">
      <c r="A2247" s="3" t="str">
        <f>+_xlfn.CONCAT(Exportaciones_FOB_frutas[[#This Row],[País]],Exportaciones_FOB_frutas[[#This Row],[Detalle]],Exportaciones_FOB_frutas[[#This Row],[Año]])</f>
        <v>FranciaResto otros alimentos2019</v>
      </c>
      <c r="B2247" s="1" t="s">
        <v>80</v>
      </c>
      <c r="C2247" s="1" t="s">
        <v>18</v>
      </c>
      <c r="D2247" s="1" t="s">
        <v>21</v>
      </c>
      <c r="E2247" s="3">
        <v>2109510.15</v>
      </c>
      <c r="F2247" s="3">
        <v>506758.19999999995</v>
      </c>
      <c r="G2247" s="3">
        <v>416398.45</v>
      </c>
      <c r="H2247" s="3">
        <v>307146.27999999997</v>
      </c>
      <c r="I2247" s="3">
        <v>270146.21000000002</v>
      </c>
      <c r="J2247" s="3">
        <v>154995.97999999998</v>
      </c>
      <c r="K2247" s="3">
        <v>1424876.32</v>
      </c>
      <c r="L2247" s="3">
        <v>1561524.94</v>
      </c>
      <c r="M2247" s="3">
        <v>1540063.58</v>
      </c>
      <c r="N2247" s="3">
        <v>65728.75</v>
      </c>
      <c r="O2247" s="3">
        <v>3184341.1100000003</v>
      </c>
      <c r="P2247" s="3">
        <v>94786.39</v>
      </c>
      <c r="Q2247" s="3">
        <f>SUM(Exportaciones_FOB_frutas[[#This Row],[Enero]:[Diciembre]])</f>
        <v>11636276.359999999</v>
      </c>
      <c r="R2247" t="s">
        <v>236</v>
      </c>
      <c r="S2247">
        <v>2019</v>
      </c>
    </row>
    <row r="2248" spans="1:19" x14ac:dyDescent="0.35">
      <c r="A2248" s="3" t="str">
        <f>+_xlfn.CONCAT(Exportaciones_FOB_frutas[[#This Row],[País]],Exportaciones_FOB_frutas[[#This Row],[Detalle]],Exportaciones_FOB_frutas[[#This Row],[Año]])</f>
        <v>IndiaResto otros alimentos2019</v>
      </c>
      <c r="B2248" s="1" t="s">
        <v>96</v>
      </c>
      <c r="C2248" s="1" t="s">
        <v>18</v>
      </c>
      <c r="D2248" s="1" t="s">
        <v>21</v>
      </c>
      <c r="E2248" s="3">
        <v>134574.64000000001</v>
      </c>
      <c r="F2248" s="3">
        <v>851715.61</v>
      </c>
      <c r="G2248" s="3">
        <v>260993.76</v>
      </c>
      <c r="H2248" s="3">
        <v>300519.89</v>
      </c>
      <c r="I2248" s="3">
        <v>181907.66</v>
      </c>
      <c r="J2248" s="3">
        <v>282075.8</v>
      </c>
      <c r="K2248" s="3">
        <v>1010392.8600000001</v>
      </c>
      <c r="L2248" s="3">
        <v>641810.52</v>
      </c>
      <c r="M2248" s="3">
        <v>855455.27</v>
      </c>
      <c r="N2248" s="3">
        <v>1020808.0599999999</v>
      </c>
      <c r="O2248" s="3">
        <v>670916.54999999993</v>
      </c>
      <c r="P2248" s="3">
        <v>382820.65</v>
      </c>
      <c r="Q2248" s="3">
        <f>SUM(Exportaciones_FOB_frutas[[#This Row],[Enero]:[Diciembre]])</f>
        <v>6593991.2699999996</v>
      </c>
      <c r="R2248" t="s">
        <v>236</v>
      </c>
      <c r="S2248">
        <v>2019</v>
      </c>
    </row>
    <row r="2249" spans="1:19" x14ac:dyDescent="0.35">
      <c r="A2249" s="3" t="str">
        <f>+_xlfn.CONCAT(Exportaciones_FOB_frutas[[#This Row],[País]],Exportaciones_FOB_frutas[[#This Row],[Detalle]],Exportaciones_FOB_frutas[[#This Row],[Año]])</f>
        <v>SuizaResto otros alimentos2019</v>
      </c>
      <c r="B2249" s="1" t="s">
        <v>176</v>
      </c>
      <c r="C2249" s="1" t="s">
        <v>18</v>
      </c>
      <c r="D2249" s="1" t="s">
        <v>21</v>
      </c>
      <c r="E2249" s="3">
        <v>0</v>
      </c>
      <c r="F2249" s="3">
        <v>0</v>
      </c>
      <c r="G2249" s="3">
        <v>141609</v>
      </c>
      <c r="H2249" s="3">
        <v>35.479999999999997</v>
      </c>
      <c r="I2249" s="3">
        <v>204366.05</v>
      </c>
      <c r="J2249" s="3">
        <v>91876.6</v>
      </c>
      <c r="K2249" s="3">
        <v>24500.400000000001</v>
      </c>
      <c r="L2249" s="3">
        <v>0</v>
      </c>
      <c r="M2249" s="3">
        <v>0</v>
      </c>
      <c r="N2249" s="3">
        <v>0</v>
      </c>
      <c r="O2249" s="3">
        <v>66120</v>
      </c>
      <c r="P2249" s="3">
        <v>16146.17</v>
      </c>
      <c r="Q2249" s="3">
        <f>SUM(Exportaciones_FOB_frutas[[#This Row],[Enero]:[Diciembre]])</f>
        <v>544653.70000000007</v>
      </c>
      <c r="R2249" t="s">
        <v>236</v>
      </c>
      <c r="S2249">
        <v>2019</v>
      </c>
    </row>
    <row r="2250" spans="1:19" x14ac:dyDescent="0.35">
      <c r="A2250" s="3" t="str">
        <f>+_xlfn.CONCAT(Exportaciones_FOB_frutas[[#This Row],[País]],Exportaciones_FOB_frutas[[#This Row],[Detalle]],Exportaciones_FOB_frutas[[#This Row],[Año]])</f>
        <v>CanadáResto otros alimentos2019</v>
      </c>
      <c r="B2250" s="2" t="s">
        <v>55</v>
      </c>
      <c r="C2250" s="2" t="s">
        <v>18</v>
      </c>
      <c r="D2250" s="2" t="s">
        <v>21</v>
      </c>
      <c r="E2250" s="3">
        <v>1057952.8</v>
      </c>
      <c r="F2250" s="3">
        <v>1569727.54</v>
      </c>
      <c r="G2250" s="3">
        <v>1151774.6300000001</v>
      </c>
      <c r="H2250" s="3">
        <v>1268052.21</v>
      </c>
      <c r="I2250" s="3">
        <v>1702509.8099999998</v>
      </c>
      <c r="J2250" s="3">
        <v>656585.09</v>
      </c>
      <c r="K2250" s="3">
        <v>1930998.99</v>
      </c>
      <c r="L2250" s="3">
        <v>3191961.0500000007</v>
      </c>
      <c r="M2250" s="3">
        <v>1822933.7300000002</v>
      </c>
      <c r="N2250" s="3">
        <v>2199527.7000000002</v>
      </c>
      <c r="O2250" s="3">
        <v>956908.44</v>
      </c>
      <c r="P2250" s="3">
        <v>1442548.18</v>
      </c>
      <c r="Q2250" s="3">
        <f>SUM(Exportaciones_FOB_frutas[[#This Row],[Enero]:[Diciembre]])</f>
        <v>18951480.170000002</v>
      </c>
      <c r="R2250" t="s">
        <v>236</v>
      </c>
      <c r="S2250">
        <v>2019</v>
      </c>
    </row>
    <row r="2251" spans="1:19" x14ac:dyDescent="0.35">
      <c r="A2251" s="3" t="str">
        <f>+_xlfn.CONCAT(Exportaciones_FOB_frutas[[#This Row],[País]],Exportaciones_FOB_frutas[[#This Row],[Detalle]],Exportaciones_FOB_frutas[[#This Row],[Año]])</f>
        <v>AlemaniaResto otros alimentos2019</v>
      </c>
      <c r="B2251" s="2" t="s">
        <v>3</v>
      </c>
      <c r="C2251" s="2" t="s">
        <v>18</v>
      </c>
      <c r="D2251" s="2" t="s">
        <v>21</v>
      </c>
      <c r="E2251" s="3">
        <v>255218.93</v>
      </c>
      <c r="F2251" s="3">
        <v>211813.68</v>
      </c>
      <c r="G2251" s="3">
        <v>170381.14</v>
      </c>
      <c r="H2251" s="3">
        <v>816990.8</v>
      </c>
      <c r="I2251" s="3">
        <v>91900.32</v>
      </c>
      <c r="J2251" s="3">
        <v>253645.13999999998</v>
      </c>
      <c r="K2251" s="3">
        <v>602518.18000000005</v>
      </c>
      <c r="L2251" s="3">
        <v>755060.3600000001</v>
      </c>
      <c r="M2251" s="3">
        <v>480310.33999999997</v>
      </c>
      <c r="N2251" s="3">
        <v>76171.87000000001</v>
      </c>
      <c r="O2251" s="3">
        <v>195912.59</v>
      </c>
      <c r="P2251" s="3">
        <v>570468.20000000007</v>
      </c>
      <c r="Q2251" s="3">
        <f>SUM(Exportaciones_FOB_frutas[[#This Row],[Enero]:[Diciembre]])</f>
        <v>4480391.55</v>
      </c>
      <c r="R2251" t="s">
        <v>236</v>
      </c>
      <c r="S2251">
        <v>2019</v>
      </c>
    </row>
    <row r="2252" spans="1:19" x14ac:dyDescent="0.35">
      <c r="A2252" s="3" t="str">
        <f>+_xlfn.CONCAT(Exportaciones_FOB_frutas[[#This Row],[País]],Exportaciones_FOB_frutas[[#This Row],[Detalle]],Exportaciones_FOB_frutas[[#This Row],[Año]])</f>
        <v>ItaliaResto otros alimentos2019</v>
      </c>
      <c r="B2252" s="2" t="s">
        <v>108</v>
      </c>
      <c r="C2252" s="2" t="s">
        <v>18</v>
      </c>
      <c r="D2252" s="2" t="s">
        <v>21</v>
      </c>
      <c r="E2252" s="3">
        <v>1616875.75</v>
      </c>
      <c r="F2252" s="3">
        <v>1128113.31</v>
      </c>
      <c r="G2252" s="3">
        <v>313485.02999999997</v>
      </c>
      <c r="H2252" s="3">
        <v>834600.87000000011</v>
      </c>
      <c r="I2252" s="3">
        <v>18515.82</v>
      </c>
      <c r="J2252" s="3">
        <v>1826679.35</v>
      </c>
      <c r="K2252" s="3">
        <v>33601.4</v>
      </c>
      <c r="L2252" s="3">
        <v>721202.57000000007</v>
      </c>
      <c r="M2252" s="3">
        <v>137275.9</v>
      </c>
      <c r="N2252" s="3">
        <v>2900547.68</v>
      </c>
      <c r="O2252" s="3">
        <v>2421746.4600000004</v>
      </c>
      <c r="P2252" s="3">
        <v>2161682.2000000002</v>
      </c>
      <c r="Q2252" s="3">
        <f>SUM(Exportaciones_FOB_frutas[[#This Row],[Enero]:[Diciembre]])</f>
        <v>14114326.340000004</v>
      </c>
      <c r="R2252" t="s">
        <v>236</v>
      </c>
      <c r="S2252">
        <v>2019</v>
      </c>
    </row>
    <row r="2253" spans="1:19" x14ac:dyDescent="0.35">
      <c r="A2253" s="3" t="str">
        <f>+_xlfn.CONCAT(Exportaciones_FOB_frutas[[#This Row],[País]],Exportaciones_FOB_frutas[[#This Row],[Detalle]],Exportaciones_FOB_frutas[[#This Row],[Año]])</f>
        <v>RusiaResto otros alimentos2019</v>
      </c>
      <c r="B2253" s="2" t="s">
        <v>161</v>
      </c>
      <c r="C2253" s="2" t="s">
        <v>18</v>
      </c>
      <c r="D2253" s="2" t="s">
        <v>21</v>
      </c>
      <c r="E2253" s="3">
        <v>432443.31999999995</v>
      </c>
      <c r="F2253" s="3">
        <v>488718.87</v>
      </c>
      <c r="G2253" s="3">
        <v>557444.68000000005</v>
      </c>
      <c r="H2253" s="3">
        <v>715513.99</v>
      </c>
      <c r="I2253" s="3">
        <v>871434.28</v>
      </c>
      <c r="J2253" s="3">
        <v>450600.58999999997</v>
      </c>
      <c r="K2253" s="3">
        <v>1560826.45</v>
      </c>
      <c r="L2253" s="3">
        <v>1009438.5700000001</v>
      </c>
      <c r="M2253" s="3">
        <v>1390185.2699999998</v>
      </c>
      <c r="N2253" s="3">
        <v>1353578.5399999998</v>
      </c>
      <c r="O2253" s="3">
        <v>1356375.18</v>
      </c>
      <c r="P2253" s="3">
        <v>1439522.83</v>
      </c>
      <c r="Q2253" s="3">
        <f>SUM(Exportaciones_FOB_frutas[[#This Row],[Enero]:[Diciembre]])</f>
        <v>11626082.57</v>
      </c>
      <c r="R2253" t="s">
        <v>236</v>
      </c>
      <c r="S2253">
        <v>2019</v>
      </c>
    </row>
    <row r="2254" spans="1:19" x14ac:dyDescent="0.35">
      <c r="A2254" s="3" t="str">
        <f>+_xlfn.CONCAT(Exportaciones_FOB_frutas[[#This Row],[País]],Exportaciones_FOB_frutas[[#This Row],[Detalle]],Exportaciones_FOB_frutas[[#This Row],[Año]])</f>
        <v>ColombiaResto otros alimentos2019</v>
      </c>
      <c r="B2254" s="1" t="s">
        <v>58</v>
      </c>
      <c r="C2254" s="1" t="s">
        <v>18</v>
      </c>
      <c r="D2254" s="1" t="s">
        <v>21</v>
      </c>
      <c r="E2254" s="3">
        <v>4787626.3600000013</v>
      </c>
      <c r="F2254" s="3">
        <v>3889847.63</v>
      </c>
      <c r="G2254" s="3">
        <v>3835058.11</v>
      </c>
      <c r="H2254" s="3">
        <v>5166975.74</v>
      </c>
      <c r="I2254" s="3">
        <v>4605304.290000001</v>
      </c>
      <c r="J2254" s="3">
        <v>2799078.1000000006</v>
      </c>
      <c r="K2254" s="3">
        <v>6585235.8900000015</v>
      </c>
      <c r="L2254" s="3">
        <v>5938672.6199999992</v>
      </c>
      <c r="M2254" s="3">
        <v>4989175.43</v>
      </c>
      <c r="N2254" s="3">
        <v>5455888.5799999973</v>
      </c>
      <c r="O2254" s="3">
        <v>4082935.0600000019</v>
      </c>
      <c r="P2254" s="3">
        <v>3873688.5699999994</v>
      </c>
      <c r="Q2254" s="3">
        <f>SUM(Exportaciones_FOB_frutas[[#This Row],[Enero]:[Diciembre]])</f>
        <v>56009486.380000003</v>
      </c>
      <c r="R2254" t="s">
        <v>236</v>
      </c>
      <c r="S2254">
        <v>2019</v>
      </c>
    </row>
    <row r="2255" spans="1:19" x14ac:dyDescent="0.35">
      <c r="A2255" s="3" t="str">
        <f>+_xlfn.CONCAT(Exportaciones_FOB_frutas[[#This Row],[País]],Exportaciones_FOB_frutas[[#This Row],[Detalle]],Exportaciones_FOB_frutas[[#This Row],[Año]])</f>
        <v>ArgentinaResto otros alimentos2019</v>
      </c>
      <c r="B2255" s="2" t="s">
        <v>32</v>
      </c>
      <c r="C2255" s="2" t="s">
        <v>18</v>
      </c>
      <c r="D2255" s="2" t="s">
        <v>21</v>
      </c>
      <c r="E2255" s="3">
        <v>1589513.59</v>
      </c>
      <c r="F2255" s="3">
        <v>1092422.7200000002</v>
      </c>
      <c r="G2255" s="3">
        <v>1818914.85</v>
      </c>
      <c r="H2255" s="3">
        <v>2507841.64</v>
      </c>
      <c r="I2255" s="3">
        <v>3020966.3600000003</v>
      </c>
      <c r="J2255" s="3">
        <v>3016837.07</v>
      </c>
      <c r="K2255" s="3">
        <v>2825797.5</v>
      </c>
      <c r="L2255" s="3">
        <v>2954661.7600000002</v>
      </c>
      <c r="M2255" s="3">
        <v>3249985.62</v>
      </c>
      <c r="N2255" s="3">
        <v>3878899.07</v>
      </c>
      <c r="O2255" s="3">
        <v>4567303.8599999994</v>
      </c>
      <c r="P2255" s="3">
        <v>3744944.0700000003</v>
      </c>
      <c r="Q2255" s="3">
        <f>SUM(Exportaciones_FOB_frutas[[#This Row],[Enero]:[Diciembre]])</f>
        <v>34268088.109999999</v>
      </c>
      <c r="R2255" t="s">
        <v>236</v>
      </c>
      <c r="S2255">
        <v>2019</v>
      </c>
    </row>
    <row r="2256" spans="1:19" x14ac:dyDescent="0.35">
      <c r="A2256" s="3" t="str">
        <f>+_xlfn.CONCAT(Exportaciones_FOB_frutas[[#This Row],[País]],Exportaciones_FOB_frutas[[#This Row],[Detalle]],Exportaciones_FOB_frutas[[#This Row],[Año]])</f>
        <v>Reino UnidoResto otros alimentos2019</v>
      </c>
      <c r="B2256" s="1" t="s">
        <v>155</v>
      </c>
      <c r="C2256" s="1" t="s">
        <v>18</v>
      </c>
      <c r="D2256" s="1" t="s">
        <v>21</v>
      </c>
      <c r="E2256" s="3">
        <v>918544.94000000006</v>
      </c>
      <c r="F2256" s="3">
        <v>579766.93999999994</v>
      </c>
      <c r="G2256" s="3">
        <v>72908.459999999992</v>
      </c>
      <c r="H2256" s="3">
        <v>426349.47000000003</v>
      </c>
      <c r="I2256" s="3">
        <v>603471.04999999993</v>
      </c>
      <c r="J2256" s="3">
        <v>497876.47</v>
      </c>
      <c r="K2256" s="3">
        <v>1480285.71</v>
      </c>
      <c r="L2256" s="3">
        <v>1420103.43</v>
      </c>
      <c r="M2256" s="3">
        <v>434325.22000000003</v>
      </c>
      <c r="N2256" s="3">
        <v>1775342.4500000002</v>
      </c>
      <c r="O2256" s="3">
        <v>423285.29000000004</v>
      </c>
      <c r="P2256" s="3">
        <v>605453.22</v>
      </c>
      <c r="Q2256" s="3">
        <f>SUM(Exportaciones_FOB_frutas[[#This Row],[Enero]:[Diciembre]])</f>
        <v>9237712.6500000004</v>
      </c>
      <c r="R2256" t="s">
        <v>236</v>
      </c>
      <c r="S2256">
        <v>2019</v>
      </c>
    </row>
    <row r="2257" spans="1:19" x14ac:dyDescent="0.35">
      <c r="A2257" s="3" t="str">
        <f>+_xlfn.CONCAT(Exportaciones_FOB_frutas[[#This Row],[País]],Exportaciones_FOB_frutas[[#This Row],[Detalle]],Exportaciones_FOB_frutas[[#This Row],[Año]])</f>
        <v>OtrosResto otros alimentos2019</v>
      </c>
      <c r="B2257" s="1" t="s">
        <v>213</v>
      </c>
      <c r="C2257" s="1" t="s">
        <v>18</v>
      </c>
      <c r="D2257" s="1" t="s">
        <v>21</v>
      </c>
      <c r="E2257" s="3">
        <v>0</v>
      </c>
      <c r="F2257" s="3">
        <v>0</v>
      </c>
      <c r="G2257" s="3">
        <v>0</v>
      </c>
      <c r="H2257" s="3">
        <v>123.2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f>SUM(Exportaciones_FOB_frutas[[#This Row],[Enero]:[Diciembre]])</f>
        <v>123.2</v>
      </c>
      <c r="R2257" t="s">
        <v>236</v>
      </c>
      <c r="S2257">
        <v>2019</v>
      </c>
    </row>
    <row r="2258" spans="1:19" x14ac:dyDescent="0.35">
      <c r="A2258" s="3" t="str">
        <f>+_xlfn.CONCAT(Exportaciones_FOB_frutas[[#This Row],[País]],Exportaciones_FOB_frutas[[#This Row],[Detalle]],Exportaciones_FOB_frutas[[#This Row],[Año]])</f>
        <v>EcuadorResto otros alimentos2019</v>
      </c>
      <c r="B2258" s="1" t="s">
        <v>68</v>
      </c>
      <c r="C2258" s="1" t="s">
        <v>18</v>
      </c>
      <c r="D2258" s="1" t="s">
        <v>21</v>
      </c>
      <c r="E2258" s="3">
        <v>3512929.6999999997</v>
      </c>
      <c r="F2258" s="3">
        <v>1758416.7300000004</v>
      </c>
      <c r="G2258" s="3">
        <v>2534243.2900000005</v>
      </c>
      <c r="H2258" s="3">
        <v>2645524.8600000003</v>
      </c>
      <c r="I2258" s="3">
        <v>2316741.6100000003</v>
      </c>
      <c r="J2258" s="3">
        <v>2072944.17</v>
      </c>
      <c r="K2258" s="3">
        <v>4119856.83</v>
      </c>
      <c r="L2258" s="3">
        <v>3909203.0399999996</v>
      </c>
      <c r="M2258" s="3">
        <v>3095794.34</v>
      </c>
      <c r="N2258" s="3">
        <v>3339994.939999999</v>
      </c>
      <c r="O2258" s="3">
        <v>4118772.5700000008</v>
      </c>
      <c r="P2258" s="3">
        <v>3200271.5900000003</v>
      </c>
      <c r="Q2258" s="3">
        <f>SUM(Exportaciones_FOB_frutas[[#This Row],[Enero]:[Diciembre]])</f>
        <v>36624693.670000002</v>
      </c>
      <c r="R2258" t="s">
        <v>236</v>
      </c>
      <c r="S2258">
        <v>2019</v>
      </c>
    </row>
    <row r="2259" spans="1:19" x14ac:dyDescent="0.35">
      <c r="A2259" s="3" t="str">
        <f>+_xlfn.CONCAT(Exportaciones_FOB_frutas[[#This Row],[País]],Exportaciones_FOB_frutas[[#This Row],[Detalle]],Exportaciones_FOB_frutas[[#This Row],[Año]])</f>
        <v>BélgicaResto otros alimentos2019</v>
      </c>
      <c r="B2259" s="2" t="s">
        <v>43</v>
      </c>
      <c r="C2259" s="2" t="s">
        <v>18</v>
      </c>
      <c r="D2259" s="2" t="s">
        <v>21</v>
      </c>
      <c r="E2259" s="3">
        <v>0</v>
      </c>
      <c r="F2259" s="3">
        <v>16963.18</v>
      </c>
      <c r="G2259" s="3">
        <v>20</v>
      </c>
      <c r="H2259" s="3">
        <v>329319</v>
      </c>
      <c r="I2259" s="3">
        <v>0</v>
      </c>
      <c r="J2259" s="3">
        <v>0</v>
      </c>
      <c r="K2259" s="3">
        <v>17900</v>
      </c>
      <c r="L2259" s="3">
        <v>158310.72</v>
      </c>
      <c r="M2259" s="3">
        <v>190473.52000000002</v>
      </c>
      <c r="N2259" s="3">
        <v>272539</v>
      </c>
      <c r="O2259" s="3">
        <v>164710</v>
      </c>
      <c r="P2259" s="3">
        <v>200829.99</v>
      </c>
      <c r="Q2259" s="3">
        <f>SUM(Exportaciones_FOB_frutas[[#This Row],[Enero]:[Diciembre]])</f>
        <v>1351065.41</v>
      </c>
      <c r="R2259" t="s">
        <v>236</v>
      </c>
      <c r="S2259">
        <v>2019</v>
      </c>
    </row>
    <row r="2260" spans="1:19" x14ac:dyDescent="0.35">
      <c r="A2260" s="3" t="str">
        <f>+_xlfn.CONCAT(Exportaciones_FOB_frutas[[#This Row],[País]],Exportaciones_FOB_frutas[[#This Row],[Detalle]],Exportaciones_FOB_frutas[[#This Row],[Año]])</f>
        <v>TailandiaResto otros alimentos2019</v>
      </c>
      <c r="B2260" s="1" t="s">
        <v>178</v>
      </c>
      <c r="C2260" s="1" t="s">
        <v>18</v>
      </c>
      <c r="D2260" s="1" t="s">
        <v>21</v>
      </c>
      <c r="E2260" s="3">
        <v>565897.88</v>
      </c>
      <c r="F2260" s="3">
        <v>793955.63</v>
      </c>
      <c r="G2260" s="3">
        <v>234259.12</v>
      </c>
      <c r="H2260" s="3">
        <v>813577.7699999999</v>
      </c>
      <c r="I2260" s="3">
        <v>1225053.17</v>
      </c>
      <c r="J2260" s="3">
        <v>872362.46</v>
      </c>
      <c r="K2260" s="3">
        <v>1349908.8399999999</v>
      </c>
      <c r="L2260" s="3">
        <v>752192.16</v>
      </c>
      <c r="M2260" s="3">
        <v>663671.79</v>
      </c>
      <c r="N2260" s="3">
        <v>654376.84</v>
      </c>
      <c r="O2260" s="3">
        <v>527526.02</v>
      </c>
      <c r="P2260" s="3">
        <v>826932.15999999992</v>
      </c>
      <c r="Q2260" s="3">
        <f>SUM(Exportaciones_FOB_frutas[[#This Row],[Enero]:[Diciembre]])</f>
        <v>9279713.8399999999</v>
      </c>
      <c r="R2260" t="s">
        <v>236</v>
      </c>
      <c r="S2260">
        <v>2019</v>
      </c>
    </row>
    <row r="2261" spans="1:19" x14ac:dyDescent="0.35">
      <c r="A2261" s="3" t="str">
        <f>+_xlfn.CONCAT(Exportaciones_FOB_frutas[[#This Row],[País]],Exportaciones_FOB_frutas[[#This Row],[Detalle]],Exportaciones_FOB_frutas[[#This Row],[Año]])</f>
        <v>BoliviaResto otros alimentos2019</v>
      </c>
      <c r="B2261" s="1" t="s">
        <v>47</v>
      </c>
      <c r="C2261" s="1" t="s">
        <v>18</v>
      </c>
      <c r="D2261" s="1" t="s">
        <v>21</v>
      </c>
      <c r="E2261" s="3">
        <v>1560195.47</v>
      </c>
      <c r="F2261" s="3">
        <v>935137.26</v>
      </c>
      <c r="G2261" s="3">
        <v>1135516.1200000001</v>
      </c>
      <c r="H2261" s="3">
        <v>1831637.44</v>
      </c>
      <c r="I2261" s="3">
        <v>1728500.9900000005</v>
      </c>
      <c r="J2261" s="3">
        <v>1036314.8500000001</v>
      </c>
      <c r="K2261" s="3">
        <v>1630776.8599999999</v>
      </c>
      <c r="L2261" s="3">
        <v>1409243.15</v>
      </c>
      <c r="M2261" s="3">
        <v>1088327.6000000001</v>
      </c>
      <c r="N2261" s="3">
        <v>2055537.53</v>
      </c>
      <c r="O2261" s="3">
        <v>1295854.6299999999</v>
      </c>
      <c r="P2261" s="3">
        <v>2261920.1999999997</v>
      </c>
      <c r="Q2261" s="3">
        <f>SUM(Exportaciones_FOB_frutas[[#This Row],[Enero]:[Diciembre]])</f>
        <v>17968962.099999998</v>
      </c>
      <c r="R2261" t="s">
        <v>236</v>
      </c>
      <c r="S2261">
        <v>2019</v>
      </c>
    </row>
    <row r="2262" spans="1:19" x14ac:dyDescent="0.35">
      <c r="A2262" s="3" t="str">
        <f>+_xlfn.CONCAT(Exportaciones_FOB_frutas[[#This Row],[País]],Exportaciones_FOB_frutas[[#This Row],[Detalle]],Exportaciones_FOB_frutas[[#This Row],[Año]])</f>
        <v>AustraliaResto otros alimentos2019</v>
      </c>
      <c r="B2262" s="1" t="s">
        <v>35</v>
      </c>
      <c r="C2262" s="1" t="s">
        <v>18</v>
      </c>
      <c r="D2262" s="1" t="s">
        <v>21</v>
      </c>
      <c r="E2262" s="3">
        <v>304234.01</v>
      </c>
      <c r="F2262" s="3">
        <v>207833.63</v>
      </c>
      <c r="G2262" s="3">
        <v>71434.03</v>
      </c>
      <c r="H2262" s="3">
        <v>319398.34000000003</v>
      </c>
      <c r="I2262" s="3">
        <v>246873.41999999998</v>
      </c>
      <c r="J2262" s="3">
        <v>198070.35</v>
      </c>
      <c r="K2262" s="3">
        <v>101176</v>
      </c>
      <c r="L2262" s="3">
        <v>173788.6</v>
      </c>
      <c r="M2262" s="3">
        <v>295289.45</v>
      </c>
      <c r="N2262" s="3">
        <v>4141.6900000000005</v>
      </c>
      <c r="O2262" s="3">
        <v>63811.369999999995</v>
      </c>
      <c r="P2262" s="3">
        <v>225590.54000000004</v>
      </c>
      <c r="Q2262" s="3">
        <f>SUM(Exportaciones_FOB_frutas[[#This Row],[Enero]:[Diciembre]])</f>
        <v>2211641.4300000002</v>
      </c>
      <c r="R2262" t="s">
        <v>236</v>
      </c>
      <c r="S2262">
        <v>2019</v>
      </c>
    </row>
    <row r="2263" spans="1:19" x14ac:dyDescent="0.35">
      <c r="A2263" s="3" t="str">
        <f>+_xlfn.CONCAT(Exportaciones_FOB_frutas[[#This Row],[País]],Exportaciones_FOB_frutas[[#This Row],[Detalle]],Exportaciones_FOB_frutas[[#This Row],[Año]])</f>
        <v>VietnamResto otros alimentos2019</v>
      </c>
      <c r="B2263" s="1" t="s">
        <v>195</v>
      </c>
      <c r="C2263" s="1" t="s">
        <v>18</v>
      </c>
      <c r="D2263" s="1" t="s">
        <v>21</v>
      </c>
      <c r="E2263" s="3">
        <v>165051.60999999999</v>
      </c>
      <c r="F2263" s="3">
        <v>0</v>
      </c>
      <c r="G2263" s="3">
        <v>192380</v>
      </c>
      <c r="H2263" s="3">
        <v>324843.2</v>
      </c>
      <c r="I2263" s="3">
        <v>380160</v>
      </c>
      <c r="J2263" s="3">
        <v>356452</v>
      </c>
      <c r="K2263" s="3">
        <v>214200</v>
      </c>
      <c r="L2263" s="3">
        <v>153006.21</v>
      </c>
      <c r="M2263" s="3">
        <v>0</v>
      </c>
      <c r="N2263" s="3">
        <v>235185</v>
      </c>
      <c r="O2263" s="3">
        <v>111766.52</v>
      </c>
      <c r="P2263" s="3">
        <v>252210</v>
      </c>
      <c r="Q2263" s="3">
        <f>SUM(Exportaciones_FOB_frutas[[#This Row],[Enero]:[Diciembre]])</f>
        <v>2385254.54</v>
      </c>
      <c r="R2263" t="s">
        <v>236</v>
      </c>
      <c r="S2263">
        <v>2019</v>
      </c>
    </row>
    <row r="2264" spans="1:19" x14ac:dyDescent="0.35">
      <c r="A2264" s="3" t="str">
        <f>+_xlfn.CONCAT(Exportaciones_FOB_frutas[[#This Row],[País]],Exportaciones_FOB_frutas[[#This Row],[Detalle]],Exportaciones_FOB_frutas[[#This Row],[Año]])</f>
        <v>TurquíaResto otros alimentos2019</v>
      </c>
      <c r="B2264" s="1" t="s">
        <v>190</v>
      </c>
      <c r="C2264" s="1" t="s">
        <v>18</v>
      </c>
      <c r="D2264" s="1" t="s">
        <v>21</v>
      </c>
      <c r="E2264" s="3">
        <v>0</v>
      </c>
      <c r="F2264" s="3">
        <v>246.25</v>
      </c>
      <c r="G2264" s="3">
        <v>277745.46000000002</v>
      </c>
      <c r="H2264" s="3">
        <v>2899696.2</v>
      </c>
      <c r="I2264" s="3">
        <v>2912094.86</v>
      </c>
      <c r="J2264" s="3">
        <v>2382135.9400000004</v>
      </c>
      <c r="K2264" s="3">
        <v>1213577.92</v>
      </c>
      <c r="L2264" s="3">
        <v>36295.300000000003</v>
      </c>
      <c r="M2264" s="3">
        <v>0</v>
      </c>
      <c r="N2264" s="3">
        <v>0</v>
      </c>
      <c r="O2264" s="3">
        <v>0</v>
      </c>
      <c r="P2264" s="3">
        <v>92064</v>
      </c>
      <c r="Q2264" s="3">
        <f>SUM(Exportaciones_FOB_frutas[[#This Row],[Enero]:[Diciembre]])</f>
        <v>9813855.9300000016</v>
      </c>
      <c r="R2264" t="s">
        <v>236</v>
      </c>
      <c r="S2264">
        <v>2019</v>
      </c>
    </row>
    <row r="2265" spans="1:19" x14ac:dyDescent="0.35">
      <c r="A2265" s="3" t="str">
        <f>+_xlfn.CONCAT(Exportaciones_FOB_frutas[[#This Row],[País]],Exportaciones_FOB_frutas[[#This Row],[Detalle]],Exportaciones_FOB_frutas[[#This Row],[Año]])</f>
        <v>FinlandiaResto otros alimentos2019</v>
      </c>
      <c r="B2265" s="1" t="s">
        <v>79</v>
      </c>
      <c r="C2265" s="1" t="s">
        <v>18</v>
      </c>
      <c r="D2265" s="1" t="s">
        <v>21</v>
      </c>
      <c r="E2265" s="3">
        <v>15838.44</v>
      </c>
      <c r="F2265" s="3">
        <v>0</v>
      </c>
      <c r="G2265" s="3">
        <v>40193.22</v>
      </c>
      <c r="H2265" s="3">
        <v>15865.72</v>
      </c>
      <c r="I2265" s="3">
        <v>0</v>
      </c>
      <c r="J2265" s="3">
        <v>0</v>
      </c>
      <c r="K2265" s="3">
        <v>30757.77</v>
      </c>
      <c r="L2265" s="3">
        <v>15625.38</v>
      </c>
      <c r="M2265" s="3">
        <v>0</v>
      </c>
      <c r="N2265" s="3">
        <v>0</v>
      </c>
      <c r="O2265" s="3">
        <v>0</v>
      </c>
      <c r="P2265" s="3">
        <v>500</v>
      </c>
      <c r="Q2265" s="3">
        <f>SUM(Exportaciones_FOB_frutas[[#This Row],[Enero]:[Diciembre]])</f>
        <v>118780.53000000001</v>
      </c>
      <c r="R2265" t="s">
        <v>236</v>
      </c>
      <c r="S2265">
        <v>2019</v>
      </c>
    </row>
    <row r="2266" spans="1:19" x14ac:dyDescent="0.35">
      <c r="A2266" s="3" t="str">
        <f>+_xlfn.CONCAT(Exportaciones_FOB_frutas[[#This Row],[País]],Exportaciones_FOB_frutas[[#This Row],[Detalle]],Exportaciones_FOB_frutas[[#This Row],[Año]])</f>
        <v>MalasiaResto otros alimentos2019</v>
      </c>
      <c r="B2266" s="1" t="s">
        <v>124</v>
      </c>
      <c r="C2266" s="1" t="s">
        <v>18</v>
      </c>
      <c r="D2266" s="1" t="s">
        <v>21</v>
      </c>
      <c r="E2266" s="3">
        <v>114747.45999999999</v>
      </c>
      <c r="F2266" s="3">
        <v>25892</v>
      </c>
      <c r="G2266" s="3">
        <v>124651.89</v>
      </c>
      <c r="H2266" s="3">
        <v>178392.95999999999</v>
      </c>
      <c r="I2266" s="3">
        <v>143579.82</v>
      </c>
      <c r="J2266" s="3">
        <v>288815.35999999999</v>
      </c>
      <c r="K2266" s="3">
        <v>98733</v>
      </c>
      <c r="L2266" s="3">
        <v>132940.88</v>
      </c>
      <c r="M2266" s="3">
        <v>167767.50000000003</v>
      </c>
      <c r="N2266" s="3">
        <v>141810.5</v>
      </c>
      <c r="O2266" s="3">
        <v>139249.43</v>
      </c>
      <c r="P2266" s="3">
        <v>42668.19</v>
      </c>
      <c r="Q2266" s="3">
        <f>SUM(Exportaciones_FOB_frutas[[#This Row],[Enero]:[Diciembre]])</f>
        <v>1599248.9899999998</v>
      </c>
      <c r="R2266" t="s">
        <v>236</v>
      </c>
      <c r="S2266">
        <v>2019</v>
      </c>
    </row>
    <row r="2267" spans="1:19" x14ac:dyDescent="0.35">
      <c r="A2267" s="3" t="str">
        <f>+_xlfn.CONCAT(Exportaciones_FOB_frutas[[#This Row],[País]],Exportaciones_FOB_frutas[[#This Row],[Detalle]],Exportaciones_FOB_frutas[[#This Row],[Año]])</f>
        <v>Emiratos Árabes UnidosResto otros alimentos2019</v>
      </c>
      <c r="B2267" s="2" t="s">
        <v>71</v>
      </c>
      <c r="C2267" s="2" t="s">
        <v>18</v>
      </c>
      <c r="D2267" s="2" t="s">
        <v>21</v>
      </c>
      <c r="E2267" s="3">
        <v>3122831.8600000003</v>
      </c>
      <c r="F2267" s="3">
        <v>3296774.47</v>
      </c>
      <c r="G2267" s="3">
        <v>5473461.8500000006</v>
      </c>
      <c r="H2267" s="3">
        <v>4159508.9200000004</v>
      </c>
      <c r="I2267" s="3">
        <v>4987258.9800000004</v>
      </c>
      <c r="J2267" s="3">
        <v>3458558.48</v>
      </c>
      <c r="K2267" s="3">
        <v>7691544.2800000003</v>
      </c>
      <c r="L2267" s="3">
        <v>2366650.56</v>
      </c>
      <c r="M2267" s="3">
        <v>4025484.7699999996</v>
      </c>
      <c r="N2267" s="3">
        <v>4013960.28</v>
      </c>
      <c r="O2267" s="3">
        <v>4625061.1800000006</v>
      </c>
      <c r="P2267" s="3">
        <v>4368442.96</v>
      </c>
      <c r="Q2267" s="3">
        <f>SUM(Exportaciones_FOB_frutas[[#This Row],[Enero]:[Diciembre]])</f>
        <v>51589538.590000004</v>
      </c>
      <c r="R2267" t="s">
        <v>236</v>
      </c>
      <c r="S2267">
        <v>2019</v>
      </c>
    </row>
    <row r="2268" spans="1:19" x14ac:dyDescent="0.35">
      <c r="A2268" s="3" t="str">
        <f>+_xlfn.CONCAT(Exportaciones_FOB_frutas[[#This Row],[País]],Exportaciones_FOB_frutas[[#This Row],[Detalle]],Exportaciones_FOB_frutas[[#This Row],[Año]])</f>
        <v>BulgariaResto otros alimentos2019</v>
      </c>
      <c r="B2268" s="1" t="s">
        <v>50</v>
      </c>
      <c r="C2268" s="1" t="s">
        <v>18</v>
      </c>
      <c r="D2268" s="1" t="s">
        <v>21</v>
      </c>
      <c r="E2268" s="3">
        <v>19354.05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17714.55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f>SUM(Exportaciones_FOB_frutas[[#This Row],[Enero]:[Diciembre]])</f>
        <v>37068.6</v>
      </c>
      <c r="R2268" t="s">
        <v>236</v>
      </c>
      <c r="S2268">
        <v>2019</v>
      </c>
    </row>
    <row r="2269" spans="1:19" x14ac:dyDescent="0.35">
      <c r="A2269" s="3" t="str">
        <f>+_xlfn.CONCAT(Exportaciones_FOB_frutas[[#This Row],[País]],Exportaciones_FOB_frutas[[#This Row],[Detalle]],Exportaciones_FOB_frutas[[#This Row],[Año]])</f>
        <v>PanamáResto otros alimentos2019</v>
      </c>
      <c r="B2269" s="1" t="s">
        <v>146</v>
      </c>
      <c r="C2269" s="1" t="s">
        <v>18</v>
      </c>
      <c r="D2269" s="1" t="s">
        <v>21</v>
      </c>
      <c r="E2269" s="3">
        <v>1029898.26</v>
      </c>
      <c r="F2269" s="3">
        <v>1662224.92</v>
      </c>
      <c r="G2269" s="3">
        <v>1308735.2</v>
      </c>
      <c r="H2269" s="3">
        <v>812367.22</v>
      </c>
      <c r="I2269" s="3">
        <v>1792316.8299999998</v>
      </c>
      <c r="J2269" s="3">
        <v>420800.81000000006</v>
      </c>
      <c r="K2269" s="3">
        <v>3038126.9</v>
      </c>
      <c r="L2269" s="3">
        <v>1391557.1099999999</v>
      </c>
      <c r="M2269" s="3">
        <v>1477857.18</v>
      </c>
      <c r="N2269" s="3">
        <v>1232123.81</v>
      </c>
      <c r="O2269" s="3">
        <v>1316779.1000000001</v>
      </c>
      <c r="P2269" s="3">
        <v>2250638.0600000005</v>
      </c>
      <c r="Q2269" s="3">
        <f>SUM(Exportaciones_FOB_frutas[[#This Row],[Enero]:[Diciembre]])</f>
        <v>17733425.399999999</v>
      </c>
      <c r="R2269" t="s">
        <v>236</v>
      </c>
      <c r="S2269">
        <v>2019</v>
      </c>
    </row>
    <row r="2270" spans="1:19" x14ac:dyDescent="0.35">
      <c r="A2270" s="3" t="str">
        <f>+_xlfn.CONCAT(Exportaciones_FOB_frutas[[#This Row],[País]],Exportaciones_FOB_frutas[[#This Row],[Detalle]],Exportaciones_FOB_frutas[[#This Row],[Año]])</f>
        <v>Costa RicaResto otros alimentos2019</v>
      </c>
      <c r="B2270" s="1" t="s">
        <v>62</v>
      </c>
      <c r="C2270" s="1" t="s">
        <v>18</v>
      </c>
      <c r="D2270" s="1" t="s">
        <v>21</v>
      </c>
      <c r="E2270" s="3">
        <v>1162443.28</v>
      </c>
      <c r="F2270" s="3">
        <v>775618.15000000014</v>
      </c>
      <c r="G2270" s="3">
        <v>1157630.17</v>
      </c>
      <c r="H2270" s="3">
        <v>586078.77</v>
      </c>
      <c r="I2270" s="3">
        <v>963368.56</v>
      </c>
      <c r="J2270" s="3">
        <v>537118.97</v>
      </c>
      <c r="K2270" s="3">
        <v>1083203.6399999999</v>
      </c>
      <c r="L2270" s="3">
        <v>1402692.3900000001</v>
      </c>
      <c r="M2270" s="3">
        <v>759885.89</v>
      </c>
      <c r="N2270" s="3">
        <v>1834270.5000000002</v>
      </c>
      <c r="O2270" s="3">
        <v>1596581.8300000003</v>
      </c>
      <c r="P2270" s="3">
        <v>1693351.3000000003</v>
      </c>
      <c r="Q2270" s="3">
        <f>SUM(Exportaciones_FOB_frutas[[#This Row],[Enero]:[Diciembre]])</f>
        <v>13552243.450000001</v>
      </c>
      <c r="R2270" t="s">
        <v>236</v>
      </c>
      <c r="S2270">
        <v>2019</v>
      </c>
    </row>
    <row r="2271" spans="1:19" x14ac:dyDescent="0.35">
      <c r="A2271" s="3" t="str">
        <f>+_xlfn.CONCAT(Exportaciones_FOB_frutas[[#This Row],[País]],Exportaciones_FOB_frutas[[#This Row],[Detalle]],Exportaciones_FOB_frutas[[#This Row],[Año]])</f>
        <v>FilipinasResto otros alimentos2019</v>
      </c>
      <c r="B2271" s="1" t="s">
        <v>78</v>
      </c>
      <c r="C2271" s="1" t="s">
        <v>18</v>
      </c>
      <c r="D2271" s="1" t="s">
        <v>21</v>
      </c>
      <c r="E2271" s="3">
        <v>49608.270000000004</v>
      </c>
      <c r="F2271" s="3">
        <v>0</v>
      </c>
      <c r="G2271" s="3">
        <v>0</v>
      </c>
      <c r="H2271" s="3">
        <v>0</v>
      </c>
      <c r="I2271" s="3">
        <v>70450.559999999998</v>
      </c>
      <c r="J2271" s="3">
        <v>39480</v>
      </c>
      <c r="K2271" s="3">
        <v>150670.56</v>
      </c>
      <c r="L2271" s="3">
        <v>112949.15</v>
      </c>
      <c r="M2271" s="3">
        <v>130310</v>
      </c>
      <c r="N2271" s="3">
        <v>224380</v>
      </c>
      <c r="O2271" s="3">
        <v>172960</v>
      </c>
      <c r="P2271" s="3">
        <v>293120</v>
      </c>
      <c r="Q2271" s="3">
        <f>SUM(Exportaciones_FOB_frutas[[#This Row],[Enero]:[Diciembre]])</f>
        <v>1243928.54</v>
      </c>
      <c r="R2271" t="s">
        <v>236</v>
      </c>
      <c r="S2271">
        <v>2019</v>
      </c>
    </row>
    <row r="2272" spans="1:19" x14ac:dyDescent="0.35">
      <c r="A2272" s="3" t="str">
        <f>+_xlfn.CONCAT(Exportaciones_FOB_frutas[[#This Row],[País]],Exportaciones_FOB_frutas[[#This Row],[Detalle]],Exportaciones_FOB_frutas[[#This Row],[Año]])</f>
        <v>ParaguayResto otros alimentos2019</v>
      </c>
      <c r="B2272" s="1" t="s">
        <v>148</v>
      </c>
      <c r="C2272" s="1" t="s">
        <v>18</v>
      </c>
      <c r="D2272" s="1" t="s">
        <v>21</v>
      </c>
      <c r="E2272" s="3">
        <v>739907.07999999984</v>
      </c>
      <c r="F2272" s="3">
        <v>370210.11000000004</v>
      </c>
      <c r="G2272" s="3">
        <v>947805.23999999987</v>
      </c>
      <c r="H2272" s="3">
        <v>796795.22</v>
      </c>
      <c r="I2272" s="3">
        <v>736233.50000000012</v>
      </c>
      <c r="J2272" s="3">
        <v>736699.97000000009</v>
      </c>
      <c r="K2272" s="3">
        <v>444901.83999999997</v>
      </c>
      <c r="L2272" s="3">
        <v>481677.50999999989</v>
      </c>
      <c r="M2272" s="3">
        <v>437935.48000000004</v>
      </c>
      <c r="N2272" s="3">
        <v>491728.79999999993</v>
      </c>
      <c r="O2272" s="3">
        <v>801061.69</v>
      </c>
      <c r="P2272" s="3">
        <v>504923.51</v>
      </c>
      <c r="Q2272" s="3">
        <f>SUM(Exportaciones_FOB_frutas[[#This Row],[Enero]:[Diciembre]])</f>
        <v>7489879.9499999993</v>
      </c>
      <c r="R2272" t="s">
        <v>236</v>
      </c>
      <c r="S2272">
        <v>2019</v>
      </c>
    </row>
    <row r="2273" spans="1:19" x14ac:dyDescent="0.35">
      <c r="A2273" s="3" t="str">
        <f>+_xlfn.CONCAT(Exportaciones_FOB_frutas[[#This Row],[País]],Exportaciones_FOB_frutas[[#This Row],[Detalle]],Exportaciones_FOB_frutas[[#This Row],[Año]])</f>
        <v>IsraelResto otros alimentos2019</v>
      </c>
      <c r="B2273" s="2" t="s">
        <v>107</v>
      </c>
      <c r="C2273" s="2" t="s">
        <v>18</v>
      </c>
      <c r="D2273" s="2" t="s">
        <v>21</v>
      </c>
      <c r="E2273" s="3">
        <v>8500</v>
      </c>
      <c r="F2273" s="3">
        <v>0</v>
      </c>
      <c r="G2273" s="3">
        <v>0</v>
      </c>
      <c r="H2273" s="3">
        <v>17354.53</v>
      </c>
      <c r="I2273" s="3">
        <v>0</v>
      </c>
      <c r="J2273" s="3">
        <v>17719</v>
      </c>
      <c r="K2273" s="3">
        <v>0</v>
      </c>
      <c r="L2273" s="3">
        <v>7892</v>
      </c>
      <c r="M2273" s="3">
        <v>0</v>
      </c>
      <c r="N2273" s="3">
        <v>0</v>
      </c>
      <c r="O2273" s="3">
        <v>0</v>
      </c>
      <c r="P2273" s="3">
        <v>0</v>
      </c>
      <c r="Q2273" s="3">
        <f>SUM(Exportaciones_FOB_frutas[[#This Row],[Enero]:[Diciembre]])</f>
        <v>51465.53</v>
      </c>
      <c r="R2273" t="s">
        <v>236</v>
      </c>
      <c r="S2273">
        <v>2019</v>
      </c>
    </row>
    <row r="2274" spans="1:19" x14ac:dyDescent="0.35">
      <c r="A2274" s="3" t="str">
        <f>+_xlfn.CONCAT(Exportaciones_FOB_frutas[[#This Row],[País]],Exportaciones_FOB_frutas[[#This Row],[Detalle]],Exportaciones_FOB_frutas[[#This Row],[Año]])</f>
        <v>IndonesiaResto otros alimentos2019</v>
      </c>
      <c r="B2274" s="1" t="s">
        <v>97</v>
      </c>
      <c r="C2274" s="1" t="s">
        <v>18</v>
      </c>
      <c r="D2274" s="1" t="s">
        <v>21</v>
      </c>
      <c r="E2274" s="3">
        <v>87603.3</v>
      </c>
      <c r="F2274" s="3">
        <v>213265.88</v>
      </c>
      <c r="G2274" s="3">
        <v>59166</v>
      </c>
      <c r="H2274" s="3">
        <v>68000</v>
      </c>
      <c r="I2274" s="3">
        <v>243979.6</v>
      </c>
      <c r="J2274" s="3">
        <v>150766.41</v>
      </c>
      <c r="K2274" s="3">
        <v>34000</v>
      </c>
      <c r="L2274" s="3">
        <v>0</v>
      </c>
      <c r="M2274" s="3">
        <v>71680.5</v>
      </c>
      <c r="N2274" s="3">
        <v>73327.75</v>
      </c>
      <c r="O2274" s="3">
        <v>0</v>
      </c>
      <c r="P2274" s="3">
        <v>0</v>
      </c>
      <c r="Q2274" s="3">
        <f>SUM(Exportaciones_FOB_frutas[[#This Row],[Enero]:[Diciembre]])</f>
        <v>1001789.4400000001</v>
      </c>
      <c r="R2274" t="s">
        <v>236</v>
      </c>
      <c r="S2274">
        <v>2019</v>
      </c>
    </row>
    <row r="2275" spans="1:19" x14ac:dyDescent="0.35">
      <c r="A2275" s="3" t="str">
        <f>+_xlfn.CONCAT(Exportaciones_FOB_frutas[[#This Row],[País]],Exportaciones_FOB_frutas[[#This Row],[Detalle]],Exportaciones_FOB_frutas[[#This Row],[Año]])</f>
        <v>DinamarcaResto otros alimentos2019</v>
      </c>
      <c r="B2275" s="1" t="s">
        <v>65</v>
      </c>
      <c r="C2275" s="1" t="s">
        <v>18</v>
      </c>
      <c r="D2275" s="1" t="s">
        <v>21</v>
      </c>
      <c r="E2275" s="3">
        <v>28886.240000000002</v>
      </c>
      <c r="F2275" s="3">
        <v>23.42</v>
      </c>
      <c r="G2275" s="3">
        <v>0</v>
      </c>
      <c r="H2275" s="3">
        <v>0</v>
      </c>
      <c r="I2275" s="3">
        <v>0</v>
      </c>
      <c r="J2275" s="3">
        <v>39559.199999999997</v>
      </c>
      <c r="K2275" s="3">
        <v>0</v>
      </c>
      <c r="L2275" s="3">
        <v>0</v>
      </c>
      <c r="M2275" s="3">
        <v>37125.599999999999</v>
      </c>
      <c r="N2275" s="3">
        <v>0</v>
      </c>
      <c r="O2275" s="3">
        <v>38136.239999999998</v>
      </c>
      <c r="P2275" s="3">
        <v>0</v>
      </c>
      <c r="Q2275" s="3">
        <f>SUM(Exportaciones_FOB_frutas[[#This Row],[Enero]:[Diciembre]])</f>
        <v>143730.69999999998</v>
      </c>
      <c r="R2275" t="s">
        <v>236</v>
      </c>
      <c r="S2275">
        <v>2019</v>
      </c>
    </row>
    <row r="2276" spans="1:19" x14ac:dyDescent="0.35">
      <c r="A2276" s="3" t="str">
        <f>+_xlfn.CONCAT(Exportaciones_FOB_frutas[[#This Row],[País]],Exportaciones_FOB_frutas[[#This Row],[Detalle]],Exportaciones_FOB_frutas[[#This Row],[Año]])</f>
        <v>UruguayResto otros alimentos2019</v>
      </c>
      <c r="B2276" s="1" t="s">
        <v>192</v>
      </c>
      <c r="C2276" s="1" t="s">
        <v>18</v>
      </c>
      <c r="D2276" s="1" t="s">
        <v>21</v>
      </c>
      <c r="E2276" s="3">
        <v>706263.19000000006</v>
      </c>
      <c r="F2276" s="3">
        <v>524296.23</v>
      </c>
      <c r="G2276" s="3">
        <v>444578.4</v>
      </c>
      <c r="H2276" s="3">
        <v>1031088.4</v>
      </c>
      <c r="I2276" s="3">
        <v>1034184.1599999999</v>
      </c>
      <c r="J2276" s="3">
        <v>779270.1</v>
      </c>
      <c r="K2276" s="3">
        <v>663853.69999999995</v>
      </c>
      <c r="L2276" s="3">
        <v>762346.12</v>
      </c>
      <c r="M2276" s="3">
        <v>381950.08</v>
      </c>
      <c r="N2276" s="3">
        <v>778036.39</v>
      </c>
      <c r="O2276" s="3">
        <v>1244637.1499999999</v>
      </c>
      <c r="P2276" s="3">
        <v>703070.76</v>
      </c>
      <c r="Q2276" s="3">
        <f>SUM(Exportaciones_FOB_frutas[[#This Row],[Enero]:[Diciembre]])</f>
        <v>9053574.6799999997</v>
      </c>
      <c r="R2276" t="s">
        <v>236</v>
      </c>
      <c r="S2276">
        <v>2019</v>
      </c>
    </row>
    <row r="2277" spans="1:19" x14ac:dyDescent="0.35">
      <c r="A2277" s="3" t="str">
        <f>+_xlfn.CONCAT(Exportaciones_FOB_frutas[[#This Row],[País]],Exportaciones_FOB_frutas[[#This Row],[Detalle]],Exportaciones_FOB_frutas[[#This Row],[Año]])</f>
        <v>GuatemalaResto otros alimentos2019</v>
      </c>
      <c r="B2277" s="1" t="s">
        <v>87</v>
      </c>
      <c r="C2277" s="1" t="s">
        <v>18</v>
      </c>
      <c r="D2277" s="1" t="s">
        <v>21</v>
      </c>
      <c r="E2277" s="3">
        <v>3327863.78</v>
      </c>
      <c r="F2277" s="3">
        <v>2042221.9100000001</v>
      </c>
      <c r="G2277" s="3">
        <v>2116019.4999999995</v>
      </c>
      <c r="H2277" s="3">
        <v>1910968.5</v>
      </c>
      <c r="I2277" s="3">
        <v>3157257.5599999996</v>
      </c>
      <c r="J2277" s="3">
        <v>2081802.1300000004</v>
      </c>
      <c r="K2277" s="3">
        <v>2161846.9100000006</v>
      </c>
      <c r="L2277" s="3">
        <v>2016346.64</v>
      </c>
      <c r="M2277" s="3">
        <v>1467829.0299999998</v>
      </c>
      <c r="N2277" s="3">
        <v>2295914.8699999996</v>
      </c>
      <c r="O2277" s="3">
        <v>1473985.6300000001</v>
      </c>
      <c r="P2277" s="3">
        <v>1643517.0299999998</v>
      </c>
      <c r="Q2277" s="3">
        <f>SUM(Exportaciones_FOB_frutas[[#This Row],[Enero]:[Diciembre]])</f>
        <v>25695573.490000006</v>
      </c>
      <c r="R2277" t="s">
        <v>236</v>
      </c>
      <c r="S2277">
        <v>2019</v>
      </c>
    </row>
    <row r="2278" spans="1:19" x14ac:dyDescent="0.35">
      <c r="A2278" s="3" t="str">
        <f>+_xlfn.CONCAT(Exportaciones_FOB_frutas[[#This Row],[País]],Exportaciones_FOB_frutas[[#This Row],[Detalle]],Exportaciones_FOB_frutas[[#This Row],[Año]])</f>
        <v>Arabia SauditaResto otros alimentos2019</v>
      </c>
      <c r="B2278" s="1" t="s">
        <v>30</v>
      </c>
      <c r="C2278" s="1" t="s">
        <v>18</v>
      </c>
      <c r="D2278" s="1" t="s">
        <v>21</v>
      </c>
      <c r="E2278" s="3">
        <v>55863.14</v>
      </c>
      <c r="F2278" s="3">
        <v>0</v>
      </c>
      <c r="G2278" s="3">
        <v>0</v>
      </c>
      <c r="H2278" s="3">
        <v>750341.53</v>
      </c>
      <c r="I2278" s="3">
        <v>0</v>
      </c>
      <c r="J2278" s="3">
        <v>621105</v>
      </c>
      <c r="K2278" s="3">
        <v>1144988</v>
      </c>
      <c r="L2278" s="3">
        <v>617451</v>
      </c>
      <c r="M2278" s="3">
        <v>51484.87</v>
      </c>
      <c r="N2278" s="3">
        <v>712873.61</v>
      </c>
      <c r="O2278" s="3">
        <v>623412.46</v>
      </c>
      <c r="P2278" s="3">
        <v>0</v>
      </c>
      <c r="Q2278" s="3">
        <f>SUM(Exportaciones_FOB_frutas[[#This Row],[Enero]:[Diciembre]])</f>
        <v>4577519.6099999994</v>
      </c>
      <c r="R2278" t="s">
        <v>236</v>
      </c>
      <c r="S2278">
        <v>2019</v>
      </c>
    </row>
    <row r="2279" spans="1:19" x14ac:dyDescent="0.35">
      <c r="A2279" s="3" t="str">
        <f>+_xlfn.CONCAT(Exportaciones_FOB_frutas[[#This Row],[País]],Exportaciones_FOB_frutas[[#This Row],[Detalle]],Exportaciones_FOB_frutas[[#This Row],[Año]])</f>
        <v>Hong Kong (Región administrativa especial de China)Resto otros alimentos2019</v>
      </c>
      <c r="B2279" s="1" t="s">
        <v>94</v>
      </c>
      <c r="C2279" s="1" t="s">
        <v>18</v>
      </c>
      <c r="D2279" s="1" t="s">
        <v>21</v>
      </c>
      <c r="E2279" s="3">
        <v>0</v>
      </c>
      <c r="F2279" s="3">
        <v>544.75</v>
      </c>
      <c r="G2279" s="3">
        <v>0</v>
      </c>
      <c r="H2279" s="3">
        <v>5605.13</v>
      </c>
      <c r="I2279" s="3">
        <v>0</v>
      </c>
      <c r="J2279" s="3">
        <v>1773.94</v>
      </c>
      <c r="K2279" s="3">
        <v>0</v>
      </c>
      <c r="L2279" s="3">
        <v>22671.84</v>
      </c>
      <c r="M2279" s="3">
        <v>0</v>
      </c>
      <c r="N2279" s="3">
        <v>14537.58</v>
      </c>
      <c r="O2279" s="3">
        <v>3003.12</v>
      </c>
      <c r="P2279" s="3">
        <v>0</v>
      </c>
      <c r="Q2279" s="3">
        <f>SUM(Exportaciones_FOB_frutas[[#This Row],[Enero]:[Diciembre]])</f>
        <v>48136.36</v>
      </c>
      <c r="R2279" t="s">
        <v>236</v>
      </c>
      <c r="S2279">
        <v>2019</v>
      </c>
    </row>
    <row r="2280" spans="1:19" x14ac:dyDescent="0.35">
      <c r="A2280" s="3" t="str">
        <f>+_xlfn.CONCAT(Exportaciones_FOB_frutas[[#This Row],[País]],Exportaciones_FOB_frutas[[#This Row],[Detalle]],Exportaciones_FOB_frutas[[#This Row],[Año]])</f>
        <v>SueciaResto otros alimentos2019</v>
      </c>
      <c r="B2280" s="2" t="s">
        <v>175</v>
      </c>
      <c r="C2280" s="2" t="s">
        <v>18</v>
      </c>
      <c r="D2280" s="2" t="s">
        <v>21</v>
      </c>
      <c r="E2280" s="3">
        <v>38396.9</v>
      </c>
      <c r="F2280" s="3">
        <v>38572.9</v>
      </c>
      <c r="G2280" s="3">
        <v>38396.9</v>
      </c>
      <c r="H2280" s="3">
        <v>972</v>
      </c>
      <c r="I2280" s="3">
        <v>0</v>
      </c>
      <c r="J2280" s="3">
        <v>0</v>
      </c>
      <c r="K2280" s="3">
        <v>0</v>
      </c>
      <c r="L2280" s="3">
        <v>3062.02</v>
      </c>
      <c r="M2280" s="3">
        <v>7260.99</v>
      </c>
      <c r="N2280" s="3">
        <v>0</v>
      </c>
      <c r="O2280" s="3">
        <v>0</v>
      </c>
      <c r="P2280" s="3">
        <v>1905.5</v>
      </c>
      <c r="Q2280" s="3">
        <f>SUM(Exportaciones_FOB_frutas[[#This Row],[Enero]:[Diciembre]])</f>
        <v>128567.21000000002</v>
      </c>
      <c r="R2280" t="s">
        <v>236</v>
      </c>
      <c r="S2280">
        <v>2019</v>
      </c>
    </row>
    <row r="2281" spans="1:19" x14ac:dyDescent="0.35">
      <c r="A2281" s="3" t="str">
        <f>+_xlfn.CONCAT(Exportaciones_FOB_frutas[[#This Row],[País]],Exportaciones_FOB_frutas[[#This Row],[Detalle]],Exportaciones_FOB_frutas[[#This Row],[Año]])</f>
        <v>SudáfricaResto otros alimentos2019</v>
      </c>
      <c r="B2281" s="2" t="s">
        <v>173</v>
      </c>
      <c r="C2281" s="2" t="s">
        <v>18</v>
      </c>
      <c r="D2281" s="2" t="s">
        <v>21</v>
      </c>
      <c r="E2281" s="3">
        <v>0</v>
      </c>
      <c r="F2281" s="3">
        <v>0</v>
      </c>
      <c r="G2281" s="3">
        <v>12938.04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42731.85</v>
      </c>
      <c r="N2281" s="3">
        <v>1082</v>
      </c>
      <c r="O2281" s="3">
        <v>0</v>
      </c>
      <c r="P2281" s="3">
        <v>0</v>
      </c>
      <c r="Q2281" s="3">
        <f>SUM(Exportaciones_FOB_frutas[[#This Row],[Enero]:[Diciembre]])</f>
        <v>56751.89</v>
      </c>
      <c r="R2281" t="s">
        <v>236</v>
      </c>
      <c r="S2281">
        <v>2019</v>
      </c>
    </row>
    <row r="2282" spans="1:19" x14ac:dyDescent="0.35">
      <c r="A2282" s="3" t="str">
        <f>+_xlfn.CONCAT(Exportaciones_FOB_frutas[[#This Row],[País]],Exportaciones_FOB_frutas[[#This Row],[Detalle]],Exportaciones_FOB_frutas[[#This Row],[Año]])</f>
        <v>El SalvadorResto otros alimentos2019</v>
      </c>
      <c r="B2282" s="2" t="s">
        <v>70</v>
      </c>
      <c r="C2282" s="2" t="s">
        <v>18</v>
      </c>
      <c r="D2282" s="2" t="s">
        <v>21</v>
      </c>
      <c r="E2282" s="3">
        <v>1975920.6900000004</v>
      </c>
      <c r="F2282" s="3">
        <v>1662194.46</v>
      </c>
      <c r="G2282" s="3">
        <v>958805.48</v>
      </c>
      <c r="H2282" s="3">
        <v>1129821.95</v>
      </c>
      <c r="I2282" s="3">
        <v>903478.04999999993</v>
      </c>
      <c r="J2282" s="3">
        <v>364324.72</v>
      </c>
      <c r="K2282" s="3">
        <v>912874.34999999986</v>
      </c>
      <c r="L2282" s="3">
        <v>1122707.97</v>
      </c>
      <c r="M2282" s="3">
        <v>336589.54000000004</v>
      </c>
      <c r="N2282" s="3">
        <v>512997.17999999993</v>
      </c>
      <c r="O2282" s="3">
        <v>454923.83</v>
      </c>
      <c r="P2282" s="3">
        <v>422855.07</v>
      </c>
      <c r="Q2282" s="3">
        <f>SUM(Exportaciones_FOB_frutas[[#This Row],[Enero]:[Diciembre]])</f>
        <v>10757493.290000001</v>
      </c>
      <c r="R2282" t="s">
        <v>236</v>
      </c>
      <c r="S2282">
        <v>2019</v>
      </c>
    </row>
    <row r="2283" spans="1:19" x14ac:dyDescent="0.35">
      <c r="A2283" s="3" t="str">
        <f>+_xlfn.CONCAT(Exportaciones_FOB_frutas[[#This Row],[País]],Exportaciones_FOB_frutas[[#This Row],[Detalle]],Exportaciones_FOB_frutas[[#This Row],[Año]])</f>
        <v>AustriaResto otros alimentos2019</v>
      </c>
      <c r="B2283" s="2" t="s">
        <v>36</v>
      </c>
      <c r="C2283" s="2" t="s">
        <v>18</v>
      </c>
      <c r="D2283" s="2" t="s">
        <v>21</v>
      </c>
      <c r="E2283" s="3">
        <v>129055.64</v>
      </c>
      <c r="F2283" s="3">
        <v>138783</v>
      </c>
      <c r="G2283" s="3">
        <v>181590.33</v>
      </c>
      <c r="H2283" s="3">
        <v>302466</v>
      </c>
      <c r="I2283" s="3">
        <v>0</v>
      </c>
      <c r="J2283" s="3">
        <v>156773.6</v>
      </c>
      <c r="K2283" s="3">
        <v>391186.73</v>
      </c>
      <c r="L2283" s="3">
        <v>474738.75</v>
      </c>
      <c r="M2283" s="3">
        <v>0</v>
      </c>
      <c r="N2283" s="3">
        <v>112348.01</v>
      </c>
      <c r="O2283" s="3">
        <v>0</v>
      </c>
      <c r="P2283" s="3">
        <v>0</v>
      </c>
      <c r="Q2283" s="3">
        <f>SUM(Exportaciones_FOB_frutas[[#This Row],[Enero]:[Diciembre]])</f>
        <v>1886942.0599999998</v>
      </c>
      <c r="R2283" t="s">
        <v>236</v>
      </c>
      <c r="S2283">
        <v>2019</v>
      </c>
    </row>
    <row r="2284" spans="1:19" x14ac:dyDescent="0.35">
      <c r="A2284" s="3" t="str">
        <f>+_xlfn.CONCAT(Exportaciones_FOB_frutas[[#This Row],[País]],Exportaciones_FOB_frutas[[#This Row],[Detalle]],Exportaciones_FOB_frutas[[#This Row],[Año]])</f>
        <v>PoloniaResto otros alimentos2019</v>
      </c>
      <c r="B2284" s="2" t="s">
        <v>151</v>
      </c>
      <c r="C2284" s="2" t="s">
        <v>18</v>
      </c>
      <c r="D2284" s="2" t="s">
        <v>21</v>
      </c>
      <c r="E2284" s="3">
        <v>221079.9</v>
      </c>
      <c r="F2284" s="3">
        <v>98148</v>
      </c>
      <c r="G2284" s="3">
        <v>0</v>
      </c>
      <c r="H2284" s="3">
        <v>168766.37</v>
      </c>
      <c r="I2284" s="3">
        <v>0</v>
      </c>
      <c r="J2284" s="3">
        <v>16945.34</v>
      </c>
      <c r="K2284" s="3">
        <v>17023.36</v>
      </c>
      <c r="L2284" s="3">
        <v>133457.32999999999</v>
      </c>
      <c r="M2284" s="3">
        <v>35459.089999999997</v>
      </c>
      <c r="N2284" s="3">
        <v>0</v>
      </c>
      <c r="O2284" s="3">
        <v>113189.94</v>
      </c>
      <c r="P2284" s="3">
        <v>666895.92000000004</v>
      </c>
      <c r="Q2284" s="3">
        <f>SUM(Exportaciones_FOB_frutas[[#This Row],[Enero]:[Diciembre]])</f>
        <v>1470965.25</v>
      </c>
      <c r="R2284" t="s">
        <v>236</v>
      </c>
      <c r="S2284">
        <v>2019</v>
      </c>
    </row>
    <row r="2285" spans="1:19" x14ac:dyDescent="0.35">
      <c r="A2285" s="3" t="str">
        <f>+_xlfn.CONCAT(Exportaciones_FOB_frutas[[#This Row],[País]],Exportaciones_FOB_frutas[[#This Row],[Detalle]],Exportaciones_FOB_frutas[[#This Row],[Año]])</f>
        <v>Nueva ZelandiaResto otros alimentos2019</v>
      </c>
      <c r="B2285" s="2" t="s">
        <v>142</v>
      </c>
      <c r="C2285" s="2" t="s">
        <v>18</v>
      </c>
      <c r="D2285" s="2" t="s">
        <v>21</v>
      </c>
      <c r="E2285" s="3">
        <v>128893.7</v>
      </c>
      <c r="F2285" s="3">
        <v>212262.58999999997</v>
      </c>
      <c r="G2285" s="3">
        <v>174341.84000000003</v>
      </c>
      <c r="H2285" s="3">
        <v>256708.47999999998</v>
      </c>
      <c r="I2285" s="3">
        <v>124127.68999999999</v>
      </c>
      <c r="J2285" s="3">
        <v>141159.40999999997</v>
      </c>
      <c r="K2285" s="3">
        <v>232909.62000000002</v>
      </c>
      <c r="L2285" s="3">
        <v>332771.36</v>
      </c>
      <c r="M2285" s="3">
        <v>129868.54999999999</v>
      </c>
      <c r="N2285" s="3">
        <v>201747.04</v>
      </c>
      <c r="O2285" s="3">
        <v>129684.85</v>
      </c>
      <c r="P2285" s="3">
        <v>256539.83</v>
      </c>
      <c r="Q2285" s="3">
        <f>SUM(Exportaciones_FOB_frutas[[#This Row],[Enero]:[Diciembre]])</f>
        <v>2321014.96</v>
      </c>
      <c r="R2285" t="s">
        <v>236</v>
      </c>
      <c r="S2285">
        <v>2019</v>
      </c>
    </row>
    <row r="2286" spans="1:19" x14ac:dyDescent="0.35">
      <c r="A2286" s="3" t="str">
        <f>+_xlfn.CONCAT(Exportaciones_FOB_frutas[[#This Row],[País]],Exportaciones_FOB_frutas[[#This Row],[Detalle]],Exportaciones_FOB_frutas[[#This Row],[Año]])</f>
        <v>Puerto RicoResto otros alimentos2019</v>
      </c>
      <c r="B2286" s="2" t="s">
        <v>153</v>
      </c>
      <c r="C2286" s="2" t="s">
        <v>18</v>
      </c>
      <c r="D2286" s="2" t="s">
        <v>21</v>
      </c>
      <c r="E2286" s="3">
        <v>88968.290000000008</v>
      </c>
      <c r="F2286" s="3">
        <v>371223.26</v>
      </c>
      <c r="G2286" s="3">
        <v>52664.68</v>
      </c>
      <c r="H2286" s="3">
        <v>86139.3</v>
      </c>
      <c r="I2286" s="3">
        <v>112632.1</v>
      </c>
      <c r="J2286" s="3">
        <v>136246.51999999999</v>
      </c>
      <c r="K2286" s="3">
        <v>53532.99</v>
      </c>
      <c r="L2286" s="3">
        <v>68176.590000000011</v>
      </c>
      <c r="M2286" s="3">
        <v>184660.5</v>
      </c>
      <c r="N2286" s="3">
        <v>238930.78</v>
      </c>
      <c r="O2286" s="3">
        <v>48147.4</v>
      </c>
      <c r="P2286" s="3">
        <v>150998.9</v>
      </c>
      <c r="Q2286" s="3">
        <f>SUM(Exportaciones_FOB_frutas[[#This Row],[Enero]:[Diciembre]])</f>
        <v>1592321.3099999998</v>
      </c>
      <c r="R2286" t="s">
        <v>236</v>
      </c>
      <c r="S2286">
        <v>2019</v>
      </c>
    </row>
    <row r="2287" spans="1:19" x14ac:dyDescent="0.35">
      <c r="A2287" s="3" t="str">
        <f>+_xlfn.CONCAT(Exportaciones_FOB_frutas[[#This Row],[País]],Exportaciones_FOB_frutas[[#This Row],[Detalle]],Exportaciones_FOB_frutas[[#This Row],[Año]])</f>
        <v>SingapurResto otros alimentos2019</v>
      </c>
      <c r="B2287" s="2" t="s">
        <v>170</v>
      </c>
      <c r="C2287" s="2" t="s">
        <v>18</v>
      </c>
      <c r="D2287" s="2" t="s">
        <v>21</v>
      </c>
      <c r="E2287" s="3">
        <v>1407.29</v>
      </c>
      <c r="F2287" s="3">
        <v>6596.7</v>
      </c>
      <c r="G2287" s="3">
        <v>42540</v>
      </c>
      <c r="H2287" s="3">
        <v>0</v>
      </c>
      <c r="I2287" s="3">
        <v>46642.75</v>
      </c>
      <c r="J2287" s="3">
        <v>0</v>
      </c>
      <c r="K2287" s="3">
        <v>0</v>
      </c>
      <c r="L2287" s="3">
        <v>0</v>
      </c>
      <c r="M2287" s="3">
        <v>24570.05</v>
      </c>
      <c r="N2287" s="3">
        <v>477</v>
      </c>
      <c r="O2287" s="3">
        <v>34036.85</v>
      </c>
      <c r="P2287" s="3">
        <v>0</v>
      </c>
      <c r="Q2287" s="3">
        <f>SUM(Exportaciones_FOB_frutas[[#This Row],[Enero]:[Diciembre]])</f>
        <v>156270.63999999998</v>
      </c>
      <c r="R2287" t="s">
        <v>236</v>
      </c>
      <c r="S2287">
        <v>2019</v>
      </c>
    </row>
    <row r="2288" spans="1:19" x14ac:dyDescent="0.35">
      <c r="A2288" s="3" t="str">
        <f>+_xlfn.CONCAT(Exportaciones_FOB_frutas[[#This Row],[País]],Exportaciones_FOB_frutas[[#This Row],[Detalle]],Exportaciones_FOB_frutas[[#This Row],[Año]])</f>
        <v>República DominicanaResto otros alimentos2019</v>
      </c>
      <c r="B2288" s="2" t="s">
        <v>158</v>
      </c>
      <c r="C2288" s="2" t="s">
        <v>18</v>
      </c>
      <c r="D2288" s="2" t="s">
        <v>21</v>
      </c>
      <c r="E2288" s="3">
        <v>930269.41</v>
      </c>
      <c r="F2288" s="3">
        <v>965575.96000000008</v>
      </c>
      <c r="G2288" s="3">
        <v>935912.69</v>
      </c>
      <c r="H2288" s="3">
        <v>1113668.45</v>
      </c>
      <c r="I2288" s="3">
        <v>1240246.1800000002</v>
      </c>
      <c r="J2288" s="3">
        <v>837246.89999999991</v>
      </c>
      <c r="K2288" s="3">
        <v>1453226.7100000002</v>
      </c>
      <c r="L2288" s="3">
        <v>1444205.14</v>
      </c>
      <c r="M2288" s="3">
        <v>983854.68999999983</v>
      </c>
      <c r="N2288" s="3">
        <v>933489.41999999981</v>
      </c>
      <c r="O2288" s="3">
        <v>1181117.6100000001</v>
      </c>
      <c r="P2288" s="3">
        <v>1158631.8400000001</v>
      </c>
      <c r="Q2288" s="3">
        <f>SUM(Exportaciones_FOB_frutas[[#This Row],[Enero]:[Diciembre]])</f>
        <v>13177444.999999998</v>
      </c>
      <c r="R2288" t="s">
        <v>236</v>
      </c>
      <c r="S2288">
        <v>2019</v>
      </c>
    </row>
    <row r="2289" spans="1:19" x14ac:dyDescent="0.35">
      <c r="A2289" s="3" t="str">
        <f>+_xlfn.CONCAT(Exportaciones_FOB_frutas[[#This Row],[País]],Exportaciones_FOB_frutas[[#This Row],[Detalle]],Exportaciones_FOB_frutas[[#This Row],[Año]])</f>
        <v>IrlandaResto otros alimentos2019</v>
      </c>
      <c r="B2289" s="1" t="s">
        <v>99</v>
      </c>
      <c r="C2289" s="1" t="s">
        <v>18</v>
      </c>
      <c r="D2289" s="1" t="s">
        <v>21</v>
      </c>
      <c r="E2289" s="3">
        <v>38824.65</v>
      </c>
      <c r="F2289" s="3">
        <v>32993.47</v>
      </c>
      <c r="G2289" s="3">
        <v>0</v>
      </c>
      <c r="H2289" s="3">
        <v>0</v>
      </c>
      <c r="I2289" s="3">
        <v>0</v>
      </c>
      <c r="J2289" s="3">
        <v>30849</v>
      </c>
      <c r="K2289" s="3">
        <v>30404.68</v>
      </c>
      <c r="L2289" s="3">
        <v>0</v>
      </c>
      <c r="M2289" s="3">
        <v>0</v>
      </c>
      <c r="N2289" s="3">
        <v>0</v>
      </c>
      <c r="O2289" s="3">
        <v>30854</v>
      </c>
      <c r="P2289" s="3">
        <v>0</v>
      </c>
      <c r="Q2289" s="3">
        <f>SUM(Exportaciones_FOB_frutas[[#This Row],[Enero]:[Diciembre]])</f>
        <v>163925.79999999999</v>
      </c>
      <c r="R2289" t="s">
        <v>236</v>
      </c>
      <c r="S2289">
        <v>2019</v>
      </c>
    </row>
    <row r="2290" spans="1:19" x14ac:dyDescent="0.35">
      <c r="A2290" s="3" t="str">
        <f>+_xlfn.CONCAT(Exportaciones_FOB_frutas[[#This Row],[País]],Exportaciones_FOB_frutas[[#This Row],[Detalle]],Exportaciones_FOB_frutas[[#This Row],[Año]])</f>
        <v>BangladeshResto otros alimentos2019</v>
      </c>
      <c r="B2290" s="1" t="s">
        <v>40</v>
      </c>
      <c r="C2290" s="1" t="s">
        <v>18</v>
      </c>
      <c r="D2290" s="1" t="s">
        <v>21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339231.14</v>
      </c>
      <c r="M2290" s="3">
        <v>170623.35999999999</v>
      </c>
      <c r="N2290" s="3">
        <v>0</v>
      </c>
      <c r="O2290" s="3">
        <v>372294.40000000002</v>
      </c>
      <c r="P2290" s="3">
        <v>255763.20000000001</v>
      </c>
      <c r="Q2290" s="3">
        <f>SUM(Exportaciones_FOB_frutas[[#This Row],[Enero]:[Diciembre]])</f>
        <v>1137912.1000000001</v>
      </c>
      <c r="R2290" t="s">
        <v>236</v>
      </c>
      <c r="S2290">
        <v>2019</v>
      </c>
    </row>
    <row r="2291" spans="1:19" x14ac:dyDescent="0.35">
      <c r="A2291" s="3" t="str">
        <f>+_xlfn.CONCAT(Exportaciones_FOB_frutas[[#This Row],[País]],Exportaciones_FOB_frutas[[#This Row],[Detalle]],Exportaciones_FOB_frutas[[#This Row],[Año]])</f>
        <v>VenezuelaResto otros alimentos2019</v>
      </c>
      <c r="B2291" s="1" t="s">
        <v>194</v>
      </c>
      <c r="C2291" s="1" t="s">
        <v>18</v>
      </c>
      <c r="D2291" s="1" t="s">
        <v>21</v>
      </c>
      <c r="E2291" s="3">
        <v>2435599.5499999998</v>
      </c>
      <c r="F2291" s="3">
        <v>519307.83000000007</v>
      </c>
      <c r="G2291" s="3">
        <v>3047338.15</v>
      </c>
      <c r="H2291" s="3">
        <v>556721.63</v>
      </c>
      <c r="I2291" s="3">
        <v>451974.81000000006</v>
      </c>
      <c r="J2291" s="3">
        <v>529132.69000000006</v>
      </c>
      <c r="K2291" s="3">
        <v>865172.84000000008</v>
      </c>
      <c r="L2291" s="3">
        <v>519624.51999999996</v>
      </c>
      <c r="M2291" s="3">
        <v>813044.2</v>
      </c>
      <c r="N2291" s="3">
        <v>1138550.8099999998</v>
      </c>
      <c r="O2291" s="3">
        <v>231679.63999999998</v>
      </c>
      <c r="P2291" s="3">
        <v>612446.80000000005</v>
      </c>
      <c r="Q2291" s="3">
        <f>SUM(Exportaciones_FOB_frutas[[#This Row],[Enero]:[Diciembre]])</f>
        <v>11720593.470000001</v>
      </c>
      <c r="R2291" t="s">
        <v>236</v>
      </c>
      <c r="S2291">
        <v>2019</v>
      </c>
    </row>
    <row r="2292" spans="1:19" x14ac:dyDescent="0.35">
      <c r="A2292" s="3" t="str">
        <f>+_xlfn.CONCAT(Exportaciones_FOB_frutas[[#This Row],[País]],Exportaciones_FOB_frutas[[#This Row],[Detalle]],Exportaciones_FOB_frutas[[#This Row],[Año]])</f>
        <v>GreciaResto otros alimentos2019</v>
      </c>
      <c r="B2292" s="1" t="s">
        <v>85</v>
      </c>
      <c r="C2292" s="1" t="s">
        <v>18</v>
      </c>
      <c r="D2292" s="1" t="s">
        <v>21</v>
      </c>
      <c r="E2292" s="3">
        <v>97765.18</v>
      </c>
      <c r="F2292" s="3">
        <v>258625.68</v>
      </c>
      <c r="G2292" s="3">
        <v>462912.67</v>
      </c>
      <c r="H2292" s="3">
        <v>429090.69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543756.55000000005</v>
      </c>
      <c r="O2292" s="3">
        <v>0</v>
      </c>
      <c r="P2292" s="3">
        <v>0</v>
      </c>
      <c r="Q2292" s="3">
        <f>SUM(Exportaciones_FOB_frutas[[#This Row],[Enero]:[Diciembre]])</f>
        <v>1792150.77</v>
      </c>
      <c r="R2292" t="s">
        <v>236</v>
      </c>
      <c r="S2292">
        <v>2019</v>
      </c>
    </row>
    <row r="2293" spans="1:19" x14ac:dyDescent="0.35">
      <c r="A2293" s="3" t="str">
        <f>+_xlfn.CONCAT(Exportaciones_FOB_frutas[[#This Row],[País]],Exportaciones_FOB_frutas[[#This Row],[Detalle]],Exportaciones_FOB_frutas[[#This Row],[Año]])</f>
        <v>NoruegaResto otros alimentos2019</v>
      </c>
      <c r="B2293" s="1" t="s">
        <v>140</v>
      </c>
      <c r="C2293" s="1" t="s">
        <v>18</v>
      </c>
      <c r="D2293" s="1" t="s">
        <v>21</v>
      </c>
      <c r="E2293" s="3">
        <v>0</v>
      </c>
      <c r="F2293" s="3">
        <v>0</v>
      </c>
      <c r="G2293" s="3">
        <v>155459.60999999999</v>
      </c>
      <c r="H2293" s="3">
        <v>0</v>
      </c>
      <c r="I2293" s="3">
        <v>77572.92</v>
      </c>
      <c r="J2293" s="3">
        <v>198475.77</v>
      </c>
      <c r="K2293" s="3">
        <v>76290.38</v>
      </c>
      <c r="L2293" s="3">
        <v>476502.13</v>
      </c>
      <c r="M2293" s="3">
        <v>200901.09</v>
      </c>
      <c r="N2293" s="3">
        <v>110468.86</v>
      </c>
      <c r="O2293" s="3">
        <v>0</v>
      </c>
      <c r="P2293" s="3">
        <v>0</v>
      </c>
      <c r="Q2293" s="3">
        <f>SUM(Exportaciones_FOB_frutas[[#This Row],[Enero]:[Diciembre]])</f>
        <v>1295670.76</v>
      </c>
      <c r="R2293" t="s">
        <v>236</v>
      </c>
      <c r="S2293">
        <v>2019</v>
      </c>
    </row>
    <row r="2294" spans="1:19" x14ac:dyDescent="0.35">
      <c r="A2294" s="3" t="str">
        <f>+_xlfn.CONCAT(Exportaciones_FOB_frutas[[#This Row],[País]],Exportaciones_FOB_frutas[[#This Row],[Detalle]],Exportaciones_FOB_frutas[[#This Row],[Año]])</f>
        <v>PortugalResto otros alimentos2019</v>
      </c>
      <c r="B2294" s="2" t="s">
        <v>152</v>
      </c>
      <c r="C2294" s="2" t="s">
        <v>18</v>
      </c>
      <c r="D2294" s="2" t="s">
        <v>21</v>
      </c>
      <c r="E2294" s="3">
        <v>0</v>
      </c>
      <c r="F2294" s="3">
        <v>0</v>
      </c>
      <c r="G2294" s="3">
        <v>0</v>
      </c>
      <c r="H2294" s="3">
        <v>43753.45</v>
      </c>
      <c r="I2294" s="3">
        <v>0</v>
      </c>
      <c r="J2294" s="3">
        <v>233875.83</v>
      </c>
      <c r="K2294" s="3">
        <v>15564.63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f>SUM(Exportaciones_FOB_frutas[[#This Row],[Enero]:[Diciembre]])</f>
        <v>293193.90999999997</v>
      </c>
      <c r="R2294" t="s">
        <v>236</v>
      </c>
      <c r="S2294">
        <v>2019</v>
      </c>
    </row>
    <row r="2295" spans="1:19" x14ac:dyDescent="0.35">
      <c r="A2295" s="3" t="str">
        <f>+_xlfn.CONCAT(Exportaciones_FOB_frutas[[#This Row],[País]],Exportaciones_FOB_frutas[[#This Row],[Detalle]],Exportaciones_FOB_frutas[[#This Row],[Año]])</f>
        <v>CubaResto otros alimentos2019</v>
      </c>
      <c r="B2295" s="2" t="s">
        <v>64</v>
      </c>
      <c r="C2295" s="2" t="s">
        <v>18</v>
      </c>
      <c r="D2295" s="2" t="s">
        <v>21</v>
      </c>
      <c r="E2295" s="3">
        <v>244781.74000000002</v>
      </c>
      <c r="F2295" s="3">
        <v>282805.92</v>
      </c>
      <c r="G2295" s="3">
        <v>99470.8</v>
      </c>
      <c r="H2295" s="3">
        <v>160215.54999999999</v>
      </c>
      <c r="I2295" s="3">
        <v>150276.58000000002</v>
      </c>
      <c r="J2295" s="3">
        <v>171761.99</v>
      </c>
      <c r="K2295" s="3">
        <v>222287.63999999998</v>
      </c>
      <c r="L2295" s="3">
        <v>583816.11</v>
      </c>
      <c r="M2295" s="3">
        <v>1240587.77</v>
      </c>
      <c r="N2295" s="3">
        <v>1806687.21</v>
      </c>
      <c r="O2295" s="3">
        <v>1204374.72</v>
      </c>
      <c r="P2295" s="3">
        <v>30650.280000000002</v>
      </c>
      <c r="Q2295" s="3">
        <f>SUM(Exportaciones_FOB_frutas[[#This Row],[Enero]:[Diciembre]])</f>
        <v>6197716.3100000005</v>
      </c>
      <c r="R2295" t="s">
        <v>236</v>
      </c>
      <c r="S2295">
        <v>2019</v>
      </c>
    </row>
    <row r="2296" spans="1:19" x14ac:dyDescent="0.35">
      <c r="A2296" s="3" t="str">
        <f>+_xlfn.CONCAT(Exportaciones_FOB_frutas[[#This Row],[País]],Exportaciones_FOB_frutas[[#This Row],[Detalle]],Exportaciones_FOB_frutas[[#This Row],[Año]])</f>
        <v>HondurasResto otros alimentos2019</v>
      </c>
      <c r="B2296" s="1" t="s">
        <v>93</v>
      </c>
      <c r="C2296" s="1" t="s">
        <v>18</v>
      </c>
      <c r="D2296" s="1" t="s">
        <v>21</v>
      </c>
      <c r="E2296" s="3">
        <v>2412123.5</v>
      </c>
      <c r="F2296" s="3">
        <v>1222125.6800000002</v>
      </c>
      <c r="G2296" s="3">
        <v>726257.4</v>
      </c>
      <c r="H2296" s="3">
        <v>716068.18</v>
      </c>
      <c r="I2296" s="3">
        <v>838430.42000000016</v>
      </c>
      <c r="J2296" s="3">
        <v>712188.3</v>
      </c>
      <c r="K2296" s="3">
        <v>459410.12</v>
      </c>
      <c r="L2296" s="3">
        <v>844826.68000000017</v>
      </c>
      <c r="M2296" s="3">
        <v>391385.19</v>
      </c>
      <c r="N2296" s="3">
        <v>693016.66999999993</v>
      </c>
      <c r="O2296" s="3">
        <v>811029.07000000007</v>
      </c>
      <c r="P2296" s="3">
        <v>585891.85000000009</v>
      </c>
      <c r="Q2296" s="3">
        <f>SUM(Exportaciones_FOB_frutas[[#This Row],[Enero]:[Diciembre]])</f>
        <v>10412753.060000001</v>
      </c>
      <c r="R2296" t="s">
        <v>236</v>
      </c>
      <c r="S2296">
        <v>2019</v>
      </c>
    </row>
    <row r="2297" spans="1:19" x14ac:dyDescent="0.35">
      <c r="A2297" s="3" t="str">
        <f>+_xlfn.CONCAT(Exportaciones_FOB_frutas[[#This Row],[País]],Exportaciones_FOB_frutas[[#This Row],[Detalle]],Exportaciones_FOB_frutas[[#This Row],[Año]])</f>
        <v>ArgeliaResto otros alimentos2019</v>
      </c>
      <c r="B2297" s="1" t="s">
        <v>31</v>
      </c>
      <c r="C2297" s="1" t="s">
        <v>18</v>
      </c>
      <c r="D2297" s="1" t="s">
        <v>21</v>
      </c>
      <c r="E2297" s="3">
        <v>13930.76</v>
      </c>
      <c r="F2297" s="3">
        <v>0</v>
      </c>
      <c r="G2297" s="3">
        <v>0</v>
      </c>
      <c r="H2297" s="3">
        <v>0</v>
      </c>
      <c r="I2297" s="3">
        <v>27278.799999999999</v>
      </c>
      <c r="J2297" s="3">
        <v>4920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f>SUM(Exportaciones_FOB_frutas[[#This Row],[Enero]:[Diciembre]])</f>
        <v>46129.56</v>
      </c>
      <c r="R2297" t="s">
        <v>236</v>
      </c>
      <c r="S2297">
        <v>2019</v>
      </c>
    </row>
    <row r="2298" spans="1:19" x14ac:dyDescent="0.35">
      <c r="A2298" s="3" t="str">
        <f>+_xlfn.CONCAT(Exportaciones_FOB_frutas[[#This Row],[País]],Exportaciones_FOB_frutas[[#This Row],[Detalle]],Exportaciones_FOB_frutas[[#This Row],[Año]])</f>
        <v>NicaraguaResto otros alimentos2019</v>
      </c>
      <c r="B2298" s="2" t="s">
        <v>138</v>
      </c>
      <c r="C2298" s="2" t="s">
        <v>18</v>
      </c>
      <c r="D2298" s="2" t="s">
        <v>21</v>
      </c>
      <c r="E2298" s="3">
        <v>2178264.46</v>
      </c>
      <c r="F2298" s="3">
        <v>1111089.2000000002</v>
      </c>
      <c r="G2298" s="3">
        <v>1086975.17</v>
      </c>
      <c r="H2298" s="3">
        <v>968668.35000000021</v>
      </c>
      <c r="I2298" s="3">
        <v>622599.12</v>
      </c>
      <c r="J2298" s="3">
        <v>736308.76000000013</v>
      </c>
      <c r="K2298" s="3">
        <v>1543445.4699999997</v>
      </c>
      <c r="L2298" s="3">
        <v>963493.00000000012</v>
      </c>
      <c r="M2298" s="3">
        <v>960934.8</v>
      </c>
      <c r="N2298" s="3">
        <v>1189461.7799999998</v>
      </c>
      <c r="O2298" s="3">
        <v>1130872.56</v>
      </c>
      <c r="P2298" s="3">
        <v>1159832.08</v>
      </c>
      <c r="Q2298" s="3">
        <f>SUM(Exportaciones_FOB_frutas[[#This Row],[Enero]:[Diciembre]])</f>
        <v>13651944.750000002</v>
      </c>
      <c r="R2298" t="s">
        <v>236</v>
      </c>
      <c r="S2298">
        <v>2019</v>
      </c>
    </row>
    <row r="2299" spans="1:19" x14ac:dyDescent="0.35">
      <c r="A2299" s="3" t="str">
        <f>+_xlfn.CONCAT(Exportaciones_FOB_frutas[[#This Row],[País]],Exportaciones_FOB_frutas[[#This Row],[Detalle]],Exportaciones_FOB_frutas[[#This Row],[Año]])</f>
        <v>EgiptoResto otros alimentos2019</v>
      </c>
      <c r="B2299" s="1" t="s">
        <v>69</v>
      </c>
      <c r="C2299" s="1" t="s">
        <v>18</v>
      </c>
      <c r="D2299" s="1" t="s">
        <v>21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258588.16</v>
      </c>
      <c r="O2299" s="3">
        <v>0</v>
      </c>
      <c r="P2299" s="3">
        <v>0</v>
      </c>
      <c r="Q2299" s="3">
        <f>SUM(Exportaciones_FOB_frutas[[#This Row],[Enero]:[Diciembre]])</f>
        <v>258588.16</v>
      </c>
      <c r="R2299" t="s">
        <v>236</v>
      </c>
      <c r="S2299">
        <v>2019</v>
      </c>
    </row>
    <row r="2300" spans="1:19" x14ac:dyDescent="0.35">
      <c r="A2300" s="3" t="str">
        <f>+_xlfn.CONCAT(Exportaciones_FOB_frutas[[#This Row],[País]],Exportaciones_FOB_frutas[[#This Row],[Detalle]],Exportaciones_FOB_frutas[[#This Row],[Año]])</f>
        <v>UcraniaResto otros alimentos2019</v>
      </c>
      <c r="B2300" s="1" t="s">
        <v>191</v>
      </c>
      <c r="C2300" s="1" t="s">
        <v>18</v>
      </c>
      <c r="D2300" s="1" t="s">
        <v>21</v>
      </c>
      <c r="E2300" s="3">
        <v>28779.56</v>
      </c>
      <c r="F2300" s="3">
        <v>0</v>
      </c>
      <c r="G2300" s="3">
        <v>15827.51</v>
      </c>
      <c r="H2300" s="3">
        <v>282</v>
      </c>
      <c r="I2300" s="3">
        <v>59316.61</v>
      </c>
      <c r="J2300" s="3">
        <v>14588.27</v>
      </c>
      <c r="K2300" s="3">
        <v>28816.2</v>
      </c>
      <c r="L2300" s="3">
        <v>14307.79</v>
      </c>
      <c r="M2300" s="3">
        <v>12948.56</v>
      </c>
      <c r="N2300" s="3">
        <v>0</v>
      </c>
      <c r="O2300" s="3">
        <v>0</v>
      </c>
      <c r="P2300" s="3">
        <v>0</v>
      </c>
      <c r="Q2300" s="3">
        <f>SUM(Exportaciones_FOB_frutas[[#This Row],[Enero]:[Diciembre]])</f>
        <v>174866.5</v>
      </c>
      <c r="R2300" t="s">
        <v>236</v>
      </c>
      <c r="S2300">
        <v>2019</v>
      </c>
    </row>
    <row r="2301" spans="1:19" x14ac:dyDescent="0.35">
      <c r="A2301" s="3" t="str">
        <f>+_xlfn.CONCAT(Exportaciones_FOB_frutas[[#This Row],[País]],Exportaciones_FOB_frutas[[#This Row],[Detalle]],Exportaciones_FOB_frutas[[#This Row],[Año]])</f>
        <v>Trinidad y TobagoResto otros alimentos2019</v>
      </c>
      <c r="B2301" s="1" t="s">
        <v>187</v>
      </c>
      <c r="C2301" s="1" t="s">
        <v>18</v>
      </c>
      <c r="D2301" s="1" t="s">
        <v>21</v>
      </c>
      <c r="E2301" s="3">
        <v>488793.05999999994</v>
      </c>
      <c r="F2301" s="3">
        <v>340410.89</v>
      </c>
      <c r="G2301" s="3">
        <v>471035.39999999997</v>
      </c>
      <c r="H2301" s="3">
        <v>275011.59000000003</v>
      </c>
      <c r="I2301" s="3">
        <v>226841.1</v>
      </c>
      <c r="J2301" s="3">
        <v>311803.14999999997</v>
      </c>
      <c r="K2301" s="3">
        <v>315761.99</v>
      </c>
      <c r="L2301" s="3">
        <v>329101.02999999997</v>
      </c>
      <c r="M2301" s="3">
        <v>366873.98</v>
      </c>
      <c r="N2301" s="3">
        <v>406914.52999999997</v>
      </c>
      <c r="O2301" s="3">
        <v>281764.74</v>
      </c>
      <c r="P2301" s="3">
        <v>355380.47</v>
      </c>
      <c r="Q2301" s="3">
        <f>SUM(Exportaciones_FOB_frutas[[#This Row],[Enero]:[Diciembre]])</f>
        <v>4169691.9299999988</v>
      </c>
      <c r="R2301" t="s">
        <v>236</v>
      </c>
      <c r="S2301">
        <v>2019</v>
      </c>
    </row>
    <row r="2302" spans="1:19" x14ac:dyDescent="0.35">
      <c r="A2302" s="3" t="str">
        <f>+_xlfn.CONCAT(Exportaciones_FOB_frutas[[#This Row],[País]],Exportaciones_FOB_frutas[[#This Row],[Detalle]],Exportaciones_FOB_frutas[[#This Row],[Año]])</f>
        <v>PakistánResto otros alimentos2019</v>
      </c>
      <c r="B2302" s="2" t="s">
        <v>144</v>
      </c>
      <c r="C2302" s="2" t="s">
        <v>18</v>
      </c>
      <c r="D2302" s="2" t="s">
        <v>21</v>
      </c>
      <c r="E2302" s="3">
        <v>0</v>
      </c>
      <c r="F2302" s="3">
        <v>0</v>
      </c>
      <c r="G2302" s="3">
        <v>0</v>
      </c>
      <c r="H2302" s="3">
        <v>0</v>
      </c>
      <c r="I2302" s="3">
        <v>50980.800000000003</v>
      </c>
      <c r="J2302" s="3">
        <v>0</v>
      </c>
      <c r="K2302" s="3">
        <v>112800</v>
      </c>
      <c r="L2302" s="3">
        <v>48780.800000000003</v>
      </c>
      <c r="M2302" s="3">
        <v>0</v>
      </c>
      <c r="N2302" s="3">
        <v>39400</v>
      </c>
      <c r="O2302" s="3">
        <v>42600</v>
      </c>
      <c r="P2302" s="3">
        <v>41330.199999999997</v>
      </c>
      <c r="Q2302" s="3">
        <f>SUM(Exportaciones_FOB_frutas[[#This Row],[Enero]:[Diciembre]])</f>
        <v>335891.8</v>
      </c>
      <c r="R2302" t="s">
        <v>236</v>
      </c>
      <c r="S2302">
        <v>2019</v>
      </c>
    </row>
    <row r="2303" spans="1:19" x14ac:dyDescent="0.35">
      <c r="A2303" s="3" t="str">
        <f>+_xlfn.CONCAT(Exportaciones_FOB_frutas[[#This Row],[País]],Exportaciones_FOB_frutas[[#This Row],[Detalle]],Exportaciones_FOB_frutas[[#This Row],[Año]])</f>
        <v>LituaniaResto otros alimentos2019</v>
      </c>
      <c r="B2303" s="1" t="s">
        <v>121</v>
      </c>
      <c r="C2303" s="1" t="s">
        <v>18</v>
      </c>
      <c r="D2303" s="1" t="s">
        <v>21</v>
      </c>
      <c r="E2303" s="3">
        <v>0</v>
      </c>
      <c r="F2303" s="3">
        <v>89902.66</v>
      </c>
      <c r="G2303" s="3">
        <v>49074</v>
      </c>
      <c r="H2303" s="3">
        <v>113212.94</v>
      </c>
      <c r="I2303" s="3">
        <v>0</v>
      </c>
      <c r="J2303" s="3">
        <v>64521.68</v>
      </c>
      <c r="K2303" s="3">
        <v>139802.09</v>
      </c>
      <c r="L2303" s="3">
        <v>0</v>
      </c>
      <c r="M2303" s="3">
        <v>101500.58</v>
      </c>
      <c r="N2303" s="3">
        <v>123006.52</v>
      </c>
      <c r="O2303" s="3">
        <v>53433.2</v>
      </c>
      <c r="P2303" s="3">
        <v>16569.62</v>
      </c>
      <c r="Q2303" s="3">
        <f>SUM(Exportaciones_FOB_frutas[[#This Row],[Enero]:[Diciembre]])</f>
        <v>751023.28999999992</v>
      </c>
      <c r="R2303" t="s">
        <v>236</v>
      </c>
      <c r="S2303">
        <v>2019</v>
      </c>
    </row>
    <row r="2304" spans="1:19" x14ac:dyDescent="0.35">
      <c r="A2304" s="3" t="str">
        <f>+_xlfn.CONCAT(Exportaciones_FOB_frutas[[#This Row],[País]],Exportaciones_FOB_frutas[[#This Row],[Detalle]],Exportaciones_FOB_frutas[[#This Row],[Año]])</f>
        <v>MarruecosResto otros alimentos2019</v>
      </c>
      <c r="B2304" s="1" t="s">
        <v>126</v>
      </c>
      <c r="C2304" s="1" t="s">
        <v>18</v>
      </c>
      <c r="D2304" s="1" t="s">
        <v>21</v>
      </c>
      <c r="E2304" s="3">
        <v>0</v>
      </c>
      <c r="F2304" s="3">
        <v>18866.93</v>
      </c>
      <c r="G2304" s="3">
        <v>0</v>
      </c>
      <c r="H2304" s="3">
        <v>53197.27</v>
      </c>
      <c r="I2304" s="3">
        <v>0</v>
      </c>
      <c r="J2304" s="3">
        <v>0</v>
      </c>
      <c r="K2304" s="3">
        <v>14446.57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f>SUM(Exportaciones_FOB_frutas[[#This Row],[Enero]:[Diciembre]])</f>
        <v>86510.76999999999</v>
      </c>
      <c r="R2304" t="s">
        <v>236</v>
      </c>
      <c r="S2304">
        <v>2019</v>
      </c>
    </row>
    <row r="2305" spans="1:19" x14ac:dyDescent="0.35">
      <c r="A2305" s="3" t="str">
        <f>+_xlfn.CONCAT(Exportaciones_FOB_frutas[[#This Row],[País]],Exportaciones_FOB_frutas[[#This Row],[Detalle]],Exportaciones_FOB_frutas[[#This Row],[Año]])</f>
        <v>JamaicaResto otros alimentos2019</v>
      </c>
      <c r="B2305" s="2" t="s">
        <v>109</v>
      </c>
      <c r="C2305" s="2" t="s">
        <v>18</v>
      </c>
      <c r="D2305" s="2" t="s">
        <v>21</v>
      </c>
      <c r="E2305" s="3">
        <v>460206.50999999995</v>
      </c>
      <c r="F2305" s="3">
        <v>286389.36</v>
      </c>
      <c r="G2305" s="3">
        <v>350234.76</v>
      </c>
      <c r="H2305" s="3">
        <v>275614.43</v>
      </c>
      <c r="I2305" s="3">
        <v>108849.48999999999</v>
      </c>
      <c r="J2305" s="3">
        <v>336648.31999999995</v>
      </c>
      <c r="K2305" s="3">
        <v>304511.08</v>
      </c>
      <c r="L2305" s="3">
        <v>215278.59</v>
      </c>
      <c r="M2305" s="3">
        <v>301542.24</v>
      </c>
      <c r="N2305" s="3">
        <v>484166.97000000003</v>
      </c>
      <c r="O2305" s="3">
        <v>213611.88</v>
      </c>
      <c r="P2305" s="3">
        <v>298686.87</v>
      </c>
      <c r="Q2305" s="3">
        <f>SUM(Exportaciones_FOB_frutas[[#This Row],[Enero]:[Diciembre]])</f>
        <v>3635740.4999999995</v>
      </c>
      <c r="R2305" t="s">
        <v>236</v>
      </c>
      <c r="S2305">
        <v>2019</v>
      </c>
    </row>
    <row r="2306" spans="1:19" x14ac:dyDescent="0.35">
      <c r="A2306" s="3" t="str">
        <f>+_xlfn.CONCAT(Exportaciones_FOB_frutas[[#This Row],[País]],Exportaciones_FOB_frutas[[#This Row],[Detalle]],Exportaciones_FOB_frutas[[#This Row],[Año]])</f>
        <v>LetoniaResto otros alimentos2019</v>
      </c>
      <c r="B2306" s="1" t="s">
        <v>117</v>
      </c>
      <c r="C2306" s="1" t="s">
        <v>18</v>
      </c>
      <c r="D2306" s="1" t="s">
        <v>21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14484.74</v>
      </c>
      <c r="P2306" s="3">
        <v>0</v>
      </c>
      <c r="Q2306" s="3">
        <f>SUM(Exportaciones_FOB_frutas[[#This Row],[Enero]:[Diciembre]])</f>
        <v>14484.74</v>
      </c>
      <c r="R2306" t="s">
        <v>236</v>
      </c>
      <c r="S2306">
        <v>2019</v>
      </c>
    </row>
    <row r="2307" spans="1:19" x14ac:dyDescent="0.35">
      <c r="A2307" s="3" t="str">
        <f>+_xlfn.CONCAT(Exportaciones_FOB_frutas[[#This Row],[País]],Exportaciones_FOB_frutas[[#This Row],[Detalle]],Exportaciones_FOB_frutas[[#This Row],[Año]])</f>
        <v>Sri LankaResto otros alimentos2019</v>
      </c>
      <c r="B2307" s="1" t="s">
        <v>172</v>
      </c>
      <c r="C2307" s="1" t="s">
        <v>18</v>
      </c>
      <c r="D2307" s="1" t="s">
        <v>21</v>
      </c>
      <c r="E2307" s="3">
        <v>16696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14362.33</v>
      </c>
      <c r="N2307" s="3">
        <v>0</v>
      </c>
      <c r="O2307" s="3">
        <v>0</v>
      </c>
      <c r="P2307" s="3">
        <v>0</v>
      </c>
      <c r="Q2307" s="3">
        <f>SUM(Exportaciones_FOB_frutas[[#This Row],[Enero]:[Diciembre]])</f>
        <v>31058.33</v>
      </c>
      <c r="R2307" t="s">
        <v>236</v>
      </c>
      <c r="S2307">
        <v>2019</v>
      </c>
    </row>
    <row r="2308" spans="1:19" x14ac:dyDescent="0.35">
      <c r="A2308" s="3" t="str">
        <f>+_xlfn.CONCAT(Exportaciones_FOB_frutas[[#This Row],[País]],Exportaciones_FOB_frutas[[#This Row],[Detalle]],Exportaciones_FOB_frutas[[#This Row],[Año]])</f>
        <v>LibanoResto otros alimentos2019</v>
      </c>
      <c r="B2308" s="2" t="s">
        <v>118</v>
      </c>
      <c r="C2308" s="2" t="s">
        <v>18</v>
      </c>
      <c r="D2308" s="2" t="s">
        <v>21</v>
      </c>
      <c r="E2308" s="3">
        <v>0</v>
      </c>
      <c r="F2308" s="3">
        <v>13282.91</v>
      </c>
      <c r="G2308" s="3">
        <v>0</v>
      </c>
      <c r="H2308" s="3">
        <v>0</v>
      </c>
      <c r="I2308" s="3">
        <v>26054.27</v>
      </c>
      <c r="J2308" s="3">
        <v>0</v>
      </c>
      <c r="K2308" s="3">
        <v>4057.74</v>
      </c>
      <c r="L2308" s="3">
        <v>0</v>
      </c>
      <c r="M2308" s="3">
        <v>26158.27</v>
      </c>
      <c r="N2308" s="3">
        <v>0</v>
      </c>
      <c r="O2308" s="3">
        <v>0</v>
      </c>
      <c r="P2308" s="3">
        <v>0</v>
      </c>
      <c r="Q2308" s="3">
        <f>SUM(Exportaciones_FOB_frutas[[#This Row],[Enero]:[Diciembre]])</f>
        <v>69553.19</v>
      </c>
      <c r="R2308" t="s">
        <v>236</v>
      </c>
      <c r="S2308">
        <v>2019</v>
      </c>
    </row>
    <row r="2309" spans="1:19" x14ac:dyDescent="0.35">
      <c r="A2309" s="3" t="str">
        <f>+_xlfn.CONCAT(Exportaciones_FOB_frutas[[#This Row],[País]],Exportaciones_FOB_frutas[[#This Row],[Detalle]],Exportaciones_FOB_frutas[[#This Row],[Año]])</f>
        <v>RumaniaResto otros alimentos2019</v>
      </c>
      <c r="B2309" s="2" t="s">
        <v>160</v>
      </c>
      <c r="C2309" s="2" t="s">
        <v>18</v>
      </c>
      <c r="D2309" s="2" t="s">
        <v>21</v>
      </c>
      <c r="E2309" s="3">
        <v>0</v>
      </c>
      <c r="F2309" s="3">
        <v>0</v>
      </c>
      <c r="G2309" s="3">
        <v>5119.9399999999996</v>
      </c>
      <c r="H2309" s="3">
        <v>0</v>
      </c>
      <c r="I2309" s="3">
        <v>0</v>
      </c>
      <c r="J2309" s="3">
        <v>0</v>
      </c>
      <c r="K2309" s="3">
        <v>1.08</v>
      </c>
      <c r="L2309" s="3">
        <v>0</v>
      </c>
      <c r="M2309" s="3">
        <v>16527.650000000001</v>
      </c>
      <c r="N2309" s="3">
        <v>0</v>
      </c>
      <c r="O2309" s="3">
        <v>0</v>
      </c>
      <c r="P2309" s="3">
        <v>0</v>
      </c>
      <c r="Q2309" s="3">
        <f>SUM(Exportaciones_FOB_frutas[[#This Row],[Enero]:[Diciembre]])</f>
        <v>21648.670000000002</v>
      </c>
      <c r="R2309" t="s">
        <v>236</v>
      </c>
      <c r="S2309">
        <v>2019</v>
      </c>
    </row>
    <row r="2310" spans="1:19" x14ac:dyDescent="0.35">
      <c r="A2310" s="3" t="str">
        <f>+_xlfn.CONCAT(Exportaciones_FOB_frutas[[#This Row],[País]],Exportaciones_FOB_frutas[[#This Row],[Detalle]],Exportaciones_FOB_frutas[[#This Row],[Año]])</f>
        <v>JordaniaResto otros alimentos2019</v>
      </c>
      <c r="B2310" s="1" t="s">
        <v>111</v>
      </c>
      <c r="C2310" s="1" t="s">
        <v>18</v>
      </c>
      <c r="D2310" s="1" t="s">
        <v>21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7280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f>SUM(Exportaciones_FOB_frutas[[#This Row],[Enero]:[Diciembre]])</f>
        <v>7280</v>
      </c>
      <c r="R2310" t="s">
        <v>236</v>
      </c>
      <c r="S2310">
        <v>2019</v>
      </c>
    </row>
    <row r="2311" spans="1:19" x14ac:dyDescent="0.35">
      <c r="A2311" s="3" t="str">
        <f>+_xlfn.CONCAT(Exportaciones_FOB_frutas[[#This Row],[País]],Exportaciones_FOB_frutas[[#This Row],[Detalle]],Exportaciones_FOB_frutas[[#This Row],[Año]])</f>
        <v>EstoniaResto otros alimentos2019</v>
      </c>
      <c r="B2311" s="1" t="s">
        <v>75</v>
      </c>
      <c r="C2311" s="1" t="s">
        <v>18</v>
      </c>
      <c r="D2311" s="1" t="s">
        <v>21</v>
      </c>
      <c r="E2311" s="3">
        <v>13360</v>
      </c>
      <c r="F2311" s="3">
        <v>0</v>
      </c>
      <c r="G2311" s="3">
        <v>0</v>
      </c>
      <c r="H2311" s="3">
        <v>0</v>
      </c>
      <c r="I2311" s="3">
        <v>13259.65</v>
      </c>
      <c r="J2311" s="3">
        <v>13259.65</v>
      </c>
      <c r="K2311" s="3">
        <v>14210.69</v>
      </c>
      <c r="L2311" s="3">
        <v>0</v>
      </c>
      <c r="M2311" s="3">
        <v>13239.14</v>
      </c>
      <c r="N2311" s="3">
        <v>0</v>
      </c>
      <c r="O2311" s="3">
        <v>14922.43</v>
      </c>
      <c r="P2311" s="3">
        <v>13258.64</v>
      </c>
      <c r="Q2311" s="3">
        <f>SUM(Exportaciones_FOB_frutas[[#This Row],[Enero]:[Diciembre]])</f>
        <v>95510.2</v>
      </c>
      <c r="R2311" t="s">
        <v>236</v>
      </c>
      <c r="S2311">
        <v>2019</v>
      </c>
    </row>
    <row r="2312" spans="1:19" x14ac:dyDescent="0.35">
      <c r="A2312" s="3" t="str">
        <f>+_xlfn.CONCAT(Exportaciones_FOB_frutas[[#This Row],[País]],Exportaciones_FOB_frutas[[#This Row],[Detalle]],Exportaciones_FOB_frutas[[#This Row],[Año]])</f>
        <v>ChipreResto otros alimentos2019</v>
      </c>
      <c r="B2312" s="1" t="s">
        <v>57</v>
      </c>
      <c r="C2312" s="1" t="s">
        <v>18</v>
      </c>
      <c r="D2312" s="1" t="s">
        <v>21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122782.12</v>
      </c>
      <c r="Q2312" s="3">
        <f>SUM(Exportaciones_FOB_frutas[[#This Row],[Enero]:[Diciembre]])</f>
        <v>122782.12</v>
      </c>
      <c r="R2312" t="s">
        <v>236</v>
      </c>
      <c r="S2312">
        <v>2019</v>
      </c>
    </row>
    <row r="2313" spans="1:19" x14ac:dyDescent="0.35">
      <c r="A2313" s="3" t="str">
        <f>+_xlfn.CONCAT(Exportaciones_FOB_frutas[[#This Row],[País]],Exportaciones_FOB_frutas[[#This Row],[Detalle]],Exportaciones_FOB_frutas[[#This Row],[Año]])</f>
        <v>HaitíResto otros alimentos2019</v>
      </c>
      <c r="B2313" s="1" t="s">
        <v>91</v>
      </c>
      <c r="C2313" s="1" t="s">
        <v>18</v>
      </c>
      <c r="D2313" s="1" t="s">
        <v>21</v>
      </c>
      <c r="E2313" s="3">
        <v>11920.900000000001</v>
      </c>
      <c r="F2313" s="3">
        <v>47196</v>
      </c>
      <c r="G2313" s="3">
        <v>94358.080000000002</v>
      </c>
      <c r="H2313" s="3">
        <v>47196</v>
      </c>
      <c r="I2313" s="3">
        <v>101232</v>
      </c>
      <c r="J2313" s="3">
        <v>137890.47999999998</v>
      </c>
      <c r="K2313" s="3">
        <v>116512.86</v>
      </c>
      <c r="L2313" s="3">
        <v>58557.38</v>
      </c>
      <c r="M2313" s="3">
        <v>61027.65</v>
      </c>
      <c r="N2313" s="3">
        <v>511706.6700000001</v>
      </c>
      <c r="O2313" s="3">
        <v>747453.02</v>
      </c>
      <c r="P2313" s="3">
        <v>468147.69999999995</v>
      </c>
      <c r="Q2313" s="3">
        <f>SUM(Exportaciones_FOB_frutas[[#This Row],[Enero]:[Diciembre]])</f>
        <v>2403198.7400000002</v>
      </c>
      <c r="R2313" t="s">
        <v>236</v>
      </c>
      <c r="S2313">
        <v>2019</v>
      </c>
    </row>
    <row r="2314" spans="1:19" x14ac:dyDescent="0.35">
      <c r="A2314" s="3" t="str">
        <f>+_xlfn.CONCAT(Exportaciones_FOB_frutas[[#This Row],[País]],Exportaciones_FOB_frutas[[#This Row],[Detalle]],Exportaciones_FOB_frutas[[#This Row],[Año]])</f>
        <v>SurinamResto otros alimentos2019</v>
      </c>
      <c r="B2314" s="1" t="s">
        <v>177</v>
      </c>
      <c r="C2314" s="1" t="s">
        <v>18</v>
      </c>
      <c r="D2314" s="1" t="s">
        <v>21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24799</v>
      </c>
      <c r="N2314" s="3">
        <v>0</v>
      </c>
      <c r="O2314" s="3">
        <v>0</v>
      </c>
      <c r="P2314" s="3">
        <v>0</v>
      </c>
      <c r="Q2314" s="3">
        <f>SUM(Exportaciones_FOB_frutas[[#This Row],[Enero]:[Diciembre]])</f>
        <v>24799</v>
      </c>
      <c r="R2314" t="s">
        <v>236</v>
      </c>
      <c r="S2314">
        <v>2019</v>
      </c>
    </row>
    <row r="2315" spans="1:19" x14ac:dyDescent="0.35">
      <c r="A2315" s="3" t="str">
        <f>+_xlfn.CONCAT(Exportaciones_FOB_frutas[[#This Row],[País]],Exportaciones_FOB_frutas[[#This Row],[Detalle]],Exportaciones_FOB_frutas[[#This Row],[Año]])</f>
        <v>Antillas NeerlandesasResto otros alimentos2019</v>
      </c>
      <c r="B2315" s="1" t="s">
        <v>29</v>
      </c>
      <c r="C2315" s="1" t="s">
        <v>18</v>
      </c>
      <c r="D2315" s="1" t="s">
        <v>21</v>
      </c>
      <c r="E2315" s="3">
        <v>0</v>
      </c>
      <c r="F2315" s="3">
        <v>0</v>
      </c>
      <c r="G2315" s="3">
        <v>0</v>
      </c>
      <c r="H2315" s="3">
        <v>17340.559999999998</v>
      </c>
      <c r="I2315" s="3">
        <v>0</v>
      </c>
      <c r="J2315" s="3">
        <v>34666.239999999998</v>
      </c>
      <c r="K2315" s="3">
        <v>17028.18</v>
      </c>
      <c r="L2315" s="3">
        <v>0</v>
      </c>
      <c r="M2315" s="3">
        <v>0</v>
      </c>
      <c r="N2315" s="3">
        <v>0</v>
      </c>
      <c r="O2315" s="3">
        <v>33866.619999999995</v>
      </c>
      <c r="P2315" s="3">
        <v>0</v>
      </c>
      <c r="Q2315" s="3">
        <f>SUM(Exportaciones_FOB_frutas[[#This Row],[Enero]:[Diciembre]])</f>
        <v>102901.59999999999</v>
      </c>
      <c r="R2315" t="s">
        <v>236</v>
      </c>
      <c r="S2315">
        <v>2019</v>
      </c>
    </row>
    <row r="2316" spans="1:19" x14ac:dyDescent="0.35">
      <c r="A2316" s="3" t="str">
        <f>+_xlfn.CONCAT(Exportaciones_FOB_frutas[[#This Row],[País]],Exportaciones_FOB_frutas[[#This Row],[Detalle]],Exportaciones_FOB_frutas[[#This Row],[Año]])</f>
        <v>BarbadosResto otros alimentos2019</v>
      </c>
      <c r="B2316" s="1" t="s">
        <v>41</v>
      </c>
      <c r="C2316" s="1" t="s">
        <v>18</v>
      </c>
      <c r="D2316" s="1" t="s">
        <v>21</v>
      </c>
      <c r="E2316" s="3">
        <v>0</v>
      </c>
      <c r="F2316" s="3">
        <v>0</v>
      </c>
      <c r="G2316" s="3">
        <v>113915.52</v>
      </c>
      <c r="H2316" s="3">
        <v>113915.52</v>
      </c>
      <c r="I2316" s="3">
        <v>0</v>
      </c>
      <c r="J2316" s="3">
        <v>0</v>
      </c>
      <c r="K2316" s="3">
        <v>10502</v>
      </c>
      <c r="L2316" s="3">
        <v>0</v>
      </c>
      <c r="M2316" s="3">
        <v>0</v>
      </c>
      <c r="N2316" s="3">
        <v>10502</v>
      </c>
      <c r="O2316" s="3">
        <v>0</v>
      </c>
      <c r="P2316" s="3">
        <v>0</v>
      </c>
      <c r="Q2316" s="3">
        <f>SUM(Exportaciones_FOB_frutas[[#This Row],[Enero]:[Diciembre]])</f>
        <v>248835.04</v>
      </c>
      <c r="R2316" t="s">
        <v>236</v>
      </c>
      <c r="S2316">
        <v>2019</v>
      </c>
    </row>
    <row r="2317" spans="1:19" x14ac:dyDescent="0.35">
      <c r="A2317" s="3" t="str">
        <f>+_xlfn.CONCAT(Exportaciones_FOB_frutas[[#This Row],[País]],Exportaciones_FOB_frutas[[#This Row],[Detalle]],Exportaciones_FOB_frutas[[#This Row],[Año]])</f>
        <v>HungríaResto otros alimentos2019</v>
      </c>
      <c r="B2317" s="2" t="s">
        <v>95</v>
      </c>
      <c r="C2317" s="2" t="s">
        <v>18</v>
      </c>
      <c r="D2317" s="2" t="s">
        <v>21</v>
      </c>
      <c r="E2317" s="3">
        <v>0</v>
      </c>
      <c r="F2317" s="3">
        <v>0</v>
      </c>
      <c r="G2317" s="3">
        <v>1174.1300000000001</v>
      </c>
      <c r="H2317" s="3">
        <v>100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314.39999999999998</v>
      </c>
      <c r="O2317" s="3">
        <v>0</v>
      </c>
      <c r="P2317" s="3">
        <v>0</v>
      </c>
      <c r="Q2317" s="3">
        <f>SUM(Exportaciones_FOB_frutas[[#This Row],[Enero]:[Diciembre]])</f>
        <v>1588.5300000000002</v>
      </c>
      <c r="R2317" t="s">
        <v>236</v>
      </c>
      <c r="S2317">
        <v>2019</v>
      </c>
    </row>
    <row r="2318" spans="1:19" x14ac:dyDescent="0.35">
      <c r="A2318" s="3" t="str">
        <f>+_xlfn.CONCAT(Exportaciones_FOB_frutas[[#This Row],[País]],Exportaciones_FOB_frutas[[#This Row],[Detalle]],Exportaciones_FOB_frutas[[#This Row],[Año]])</f>
        <v>BeliceResto otros alimentos2019</v>
      </c>
      <c r="B2318" s="1" t="s">
        <v>44</v>
      </c>
      <c r="C2318" s="1" t="s">
        <v>18</v>
      </c>
      <c r="D2318" s="1" t="s">
        <v>21</v>
      </c>
      <c r="E2318" s="3">
        <v>93085.72</v>
      </c>
      <c r="F2318" s="3">
        <v>0</v>
      </c>
      <c r="G2318" s="3">
        <v>28362.05</v>
      </c>
      <c r="H2318" s="3">
        <v>71202.25</v>
      </c>
      <c r="I2318" s="3">
        <v>0</v>
      </c>
      <c r="J2318" s="3">
        <v>0</v>
      </c>
      <c r="K2318" s="3">
        <v>0</v>
      </c>
      <c r="L2318" s="3">
        <v>94604.62</v>
      </c>
      <c r="M2318" s="3">
        <v>32308.05</v>
      </c>
      <c r="N2318" s="3">
        <v>31533.9</v>
      </c>
      <c r="O2318" s="3">
        <v>0</v>
      </c>
      <c r="P2318" s="3">
        <v>0</v>
      </c>
      <c r="Q2318" s="3">
        <f>SUM(Exportaciones_FOB_frutas[[#This Row],[Enero]:[Diciembre]])</f>
        <v>351096.59</v>
      </c>
      <c r="R2318" t="s">
        <v>236</v>
      </c>
      <c r="S2318">
        <v>2019</v>
      </c>
    </row>
    <row r="2319" spans="1:19" x14ac:dyDescent="0.35">
      <c r="A2319" s="3" t="str">
        <f>+_xlfn.CONCAT(Exportaciones_FOB_frutas[[#This Row],[País]],Exportaciones_FOB_frutas[[#This Row],[Detalle]],Exportaciones_FOB_frutas[[#This Row],[Año]])</f>
        <v>GuyanaResto otros alimentos2019</v>
      </c>
      <c r="B2319" s="2" t="s">
        <v>90</v>
      </c>
      <c r="C2319" s="2" t="s">
        <v>18</v>
      </c>
      <c r="D2319" s="2" t="s">
        <v>21</v>
      </c>
      <c r="E2319" s="3">
        <v>306542.59999999998</v>
      </c>
      <c r="F2319" s="3">
        <v>105564.29000000001</v>
      </c>
      <c r="G2319" s="3">
        <v>24420.65</v>
      </c>
      <c r="H2319" s="3">
        <v>0</v>
      </c>
      <c r="I2319" s="3">
        <v>0</v>
      </c>
      <c r="J2319" s="3">
        <v>62052.9</v>
      </c>
      <c r="K2319" s="3">
        <v>94183.35</v>
      </c>
      <c r="L2319" s="3">
        <v>0</v>
      </c>
      <c r="M2319" s="3">
        <v>122795.4</v>
      </c>
      <c r="N2319" s="3">
        <v>122795.4</v>
      </c>
      <c r="O2319" s="3">
        <v>73969.5</v>
      </c>
      <c r="P2319" s="3">
        <v>117444.6</v>
      </c>
      <c r="Q2319" s="3">
        <f>SUM(Exportaciones_FOB_frutas[[#This Row],[Enero]:[Diciembre]])</f>
        <v>1029768.6900000001</v>
      </c>
      <c r="R2319" t="s">
        <v>236</v>
      </c>
      <c r="S2319">
        <v>2019</v>
      </c>
    </row>
    <row r="2320" spans="1:19" x14ac:dyDescent="0.35">
      <c r="A2320" s="3" t="str">
        <f>+_xlfn.CONCAT(Exportaciones_FOB_frutas[[#This Row],[País]],Exportaciones_FOB_frutas[[#This Row],[Detalle]],Exportaciones_FOB_frutas[[#This Row],[Año]])</f>
        <v>ArubaResto otros alimentos2019</v>
      </c>
      <c r="B2320" s="1" t="s">
        <v>34</v>
      </c>
      <c r="C2320" s="1" t="s">
        <v>18</v>
      </c>
      <c r="D2320" s="1" t="s">
        <v>21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14425.75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9380</v>
      </c>
      <c r="Q2320" s="3">
        <f>SUM(Exportaciones_FOB_frutas[[#This Row],[Enero]:[Diciembre]])</f>
        <v>23805.75</v>
      </c>
      <c r="R2320" t="s">
        <v>236</v>
      </c>
      <c r="S2320">
        <v>2019</v>
      </c>
    </row>
    <row r="2321" spans="1:19" x14ac:dyDescent="0.35">
      <c r="A2321" s="3" t="str">
        <f>+_xlfn.CONCAT(Exportaciones_FOB_frutas[[#This Row],[País]],Exportaciones_FOB_frutas[[#This Row],[Detalle]],Exportaciones_FOB_frutas[[#This Row],[Año]])</f>
        <v>República EslovacaResto otros alimentos2019</v>
      </c>
      <c r="B2321" s="2" t="s">
        <v>159</v>
      </c>
      <c r="C2321" s="2" t="s">
        <v>18</v>
      </c>
      <c r="D2321" s="2" t="s">
        <v>21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662.83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f>SUM(Exportaciones_FOB_frutas[[#This Row],[Enero]:[Diciembre]])</f>
        <v>662.83</v>
      </c>
      <c r="R2321" t="s">
        <v>236</v>
      </c>
      <c r="S2321">
        <v>2019</v>
      </c>
    </row>
    <row r="2322" spans="1:19" x14ac:dyDescent="0.35">
      <c r="A2322" s="3" t="str">
        <f>+_xlfn.CONCAT(Exportaciones_FOB_frutas[[#This Row],[País]],Exportaciones_FOB_frutas[[#This Row],[Detalle]],Exportaciones_FOB_frutas[[#This Row],[Año]])</f>
        <v>MongoliaResto otros alimentos2019</v>
      </c>
      <c r="B2322" s="1" t="s">
        <v>133</v>
      </c>
      <c r="C2322" s="1" t="s">
        <v>18</v>
      </c>
      <c r="D2322" s="1" t="s">
        <v>21</v>
      </c>
      <c r="E2322" s="3">
        <v>40938.04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f>SUM(Exportaciones_FOB_frutas[[#This Row],[Enero]:[Diciembre]])</f>
        <v>40938.04</v>
      </c>
      <c r="R2322" t="s">
        <v>236</v>
      </c>
      <c r="S2322">
        <v>2019</v>
      </c>
    </row>
    <row r="2323" spans="1:19" x14ac:dyDescent="0.35">
      <c r="A2323" s="3" t="str">
        <f>+_xlfn.CONCAT(Exportaciones_FOB_frutas[[#This Row],[País]],Exportaciones_FOB_frutas[[#This Row],[Detalle]],Exportaciones_FOB_frutas[[#This Row],[Año]])</f>
        <v>Polinesia FrancesaResto otros alimentos2019</v>
      </c>
      <c r="B2323" s="1" t="s">
        <v>150</v>
      </c>
      <c r="C2323" s="1" t="s">
        <v>18</v>
      </c>
      <c r="D2323" s="1" t="s">
        <v>21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6386.2</v>
      </c>
      <c r="O2323" s="3">
        <v>0</v>
      </c>
      <c r="P2323" s="3">
        <v>1470</v>
      </c>
      <c r="Q2323" s="3">
        <f>SUM(Exportaciones_FOB_frutas[[#This Row],[Enero]:[Diciembre]])</f>
        <v>7856.2</v>
      </c>
      <c r="R2323" t="s">
        <v>236</v>
      </c>
      <c r="S2323">
        <v>2019</v>
      </c>
    </row>
    <row r="2324" spans="1:19" x14ac:dyDescent="0.35">
      <c r="A2324" s="3" t="str">
        <f>+_xlfn.CONCAT(Exportaciones_FOB_frutas[[#This Row],[País]],Exportaciones_FOB_frutas[[#This Row],[Detalle]],Exportaciones_FOB_frutas[[#This Row],[Año]])</f>
        <v>FijiResto otros alimentos2019</v>
      </c>
      <c r="B2324" s="2" t="s">
        <v>77</v>
      </c>
      <c r="C2324" s="2" t="s">
        <v>18</v>
      </c>
      <c r="D2324" s="2" t="s">
        <v>21</v>
      </c>
      <c r="E2324" s="3">
        <v>0</v>
      </c>
      <c r="F2324" s="3">
        <v>0</v>
      </c>
      <c r="G2324" s="3">
        <v>0</v>
      </c>
      <c r="H2324" s="3">
        <v>0</v>
      </c>
      <c r="I2324" s="3">
        <v>1700</v>
      </c>
      <c r="J2324" s="3">
        <v>0</v>
      </c>
      <c r="K2324" s="3">
        <v>0</v>
      </c>
      <c r="L2324" s="3">
        <v>0</v>
      </c>
      <c r="M2324" s="3">
        <v>0</v>
      </c>
      <c r="N2324" s="3">
        <v>1615</v>
      </c>
      <c r="O2324" s="3">
        <v>0</v>
      </c>
      <c r="P2324" s="3">
        <v>0</v>
      </c>
      <c r="Q2324" s="3">
        <f>SUM(Exportaciones_FOB_frutas[[#This Row],[Enero]:[Diciembre]])</f>
        <v>3315</v>
      </c>
      <c r="R2324" t="s">
        <v>236</v>
      </c>
      <c r="S2324">
        <v>2019</v>
      </c>
    </row>
    <row r="2325" spans="1:19" x14ac:dyDescent="0.35">
      <c r="A2325" s="3" t="str">
        <f>+_xlfn.CONCAT(Exportaciones_FOB_frutas[[#This Row],[País]],Exportaciones_FOB_frutas[[#This Row],[Detalle]],Exportaciones_FOB_frutas[[#This Row],[Año]])</f>
        <v>DominicaResto otros alimentos2019</v>
      </c>
      <c r="B2325" s="2" t="s">
        <v>67</v>
      </c>
      <c r="C2325" s="2" t="s">
        <v>18</v>
      </c>
      <c r="D2325" s="2" t="s">
        <v>21</v>
      </c>
      <c r="E2325" s="3">
        <v>0</v>
      </c>
      <c r="F2325" s="3">
        <v>34880.120000000003</v>
      </c>
      <c r="G2325" s="3">
        <v>18828</v>
      </c>
      <c r="H2325" s="3">
        <v>340.45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f>SUM(Exportaciones_FOB_frutas[[#This Row],[Enero]:[Diciembre]])</f>
        <v>54048.57</v>
      </c>
      <c r="R2325" t="s">
        <v>236</v>
      </c>
      <c r="S2325">
        <v>2019</v>
      </c>
    </row>
    <row r="2326" spans="1:19" x14ac:dyDescent="0.35">
      <c r="A2326" s="3" t="str">
        <f>+_xlfn.CONCAT(Exportaciones_FOB_frutas[[#This Row],[País]],Exportaciones_FOB_frutas[[#This Row],[Detalle]],Exportaciones_FOB_frutas[[#This Row],[Año]])</f>
        <v>San Vicente y las GranadinasResto otros alimentos2019</v>
      </c>
      <c r="B2326" s="1" t="s">
        <v>165</v>
      </c>
      <c r="C2326" s="1" t="s">
        <v>18</v>
      </c>
      <c r="D2326" s="1" t="s">
        <v>21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1128.75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f>SUM(Exportaciones_FOB_frutas[[#This Row],[Enero]:[Diciembre]])</f>
        <v>1128.75</v>
      </c>
      <c r="R2326" t="s">
        <v>236</v>
      </c>
      <c r="S2326">
        <v>2019</v>
      </c>
    </row>
    <row r="2327" spans="1:19" x14ac:dyDescent="0.35">
      <c r="A2327" s="3" t="str">
        <f>+_xlfn.CONCAT(Exportaciones_FOB_frutas[[#This Row],[País]],Exportaciones_FOB_frutas[[#This Row],[Detalle]],Exportaciones_FOB_frutas[[#This Row],[Año]])</f>
        <v>Papua Nueva GuineaResto otros alimentos2019</v>
      </c>
      <c r="B2327" s="1" t="s">
        <v>147</v>
      </c>
      <c r="C2327" s="1" t="s">
        <v>18</v>
      </c>
      <c r="D2327" s="1" t="s">
        <v>21</v>
      </c>
      <c r="E2327" s="3">
        <v>0</v>
      </c>
      <c r="F2327" s="3">
        <v>25228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f>SUM(Exportaciones_FOB_frutas[[#This Row],[Enero]:[Diciembre]])</f>
        <v>25228</v>
      </c>
      <c r="R2327" t="s">
        <v>236</v>
      </c>
      <c r="S2327">
        <v>2019</v>
      </c>
    </row>
    <row r="2328" spans="1:19" x14ac:dyDescent="0.35">
      <c r="A2328" s="3" t="str">
        <f>+_xlfn.CONCAT(Exportaciones_FOB_frutas[[#This Row],[País]],Exportaciones_FOB_frutas[[#This Row],[Detalle]],Exportaciones_FOB_frutas[[#This Row],[Año]])</f>
        <v>ChinaResto otros alimentos2018</v>
      </c>
      <c r="B2328" s="1" t="s">
        <v>56</v>
      </c>
      <c r="C2328" s="1" t="s">
        <v>18</v>
      </c>
      <c r="D2328" s="1" t="s">
        <v>21</v>
      </c>
      <c r="E2328" s="3">
        <v>1921942.4800000002</v>
      </c>
      <c r="F2328" s="3">
        <v>741216.89999999991</v>
      </c>
      <c r="G2328" s="3">
        <v>1553094.03</v>
      </c>
      <c r="H2328" s="3">
        <v>541941.98</v>
      </c>
      <c r="I2328" s="3">
        <v>977422.73</v>
      </c>
      <c r="J2328" s="3">
        <v>1938936.33</v>
      </c>
      <c r="K2328" s="3">
        <v>1163364.0099999998</v>
      </c>
      <c r="L2328" s="3">
        <v>2444638.8000000003</v>
      </c>
      <c r="M2328" s="3">
        <v>651713.54</v>
      </c>
      <c r="N2328" s="3">
        <v>1653112.21</v>
      </c>
      <c r="O2328" s="3">
        <v>1749048.74</v>
      </c>
      <c r="P2328" s="3">
        <v>1424816.21</v>
      </c>
      <c r="Q2328" s="3">
        <f>SUM(Exportaciones_FOB_frutas[[#This Row],[Enero]:[Diciembre]])</f>
        <v>16761247.960000001</v>
      </c>
      <c r="R2328" t="s">
        <v>236</v>
      </c>
      <c r="S2328">
        <v>2018</v>
      </c>
    </row>
    <row r="2329" spans="1:19" x14ac:dyDescent="0.35">
      <c r="A2329" s="3" t="str">
        <f>+_xlfn.CONCAT(Exportaciones_FOB_frutas[[#This Row],[País]],Exportaciones_FOB_frutas[[#This Row],[Detalle]],Exportaciones_FOB_frutas[[#This Row],[Año]])</f>
        <v>Estados Unidos de AméricaResto otros alimentos2018</v>
      </c>
      <c r="B2329" s="2" t="s">
        <v>74</v>
      </c>
      <c r="C2329" s="2" t="s">
        <v>18</v>
      </c>
      <c r="D2329" s="2" t="s">
        <v>21</v>
      </c>
      <c r="E2329" s="3">
        <v>13767327.879999999</v>
      </c>
      <c r="F2329" s="3">
        <v>12278416.379999997</v>
      </c>
      <c r="G2329" s="3">
        <v>10259328.979999999</v>
      </c>
      <c r="H2329" s="3">
        <v>14716334.959999999</v>
      </c>
      <c r="I2329" s="3">
        <v>14742082.620000003</v>
      </c>
      <c r="J2329" s="3">
        <v>17744806.850000001</v>
      </c>
      <c r="K2329" s="3">
        <v>17096819.540000003</v>
      </c>
      <c r="L2329" s="3">
        <v>23724770.13000001</v>
      </c>
      <c r="M2329" s="3">
        <v>13745901.459999999</v>
      </c>
      <c r="N2329" s="3">
        <v>21034785.790000003</v>
      </c>
      <c r="O2329" s="3">
        <v>14028868.370000001</v>
      </c>
      <c r="P2329" s="3">
        <v>14519069.249999998</v>
      </c>
      <c r="Q2329" s="3">
        <f>SUM(Exportaciones_FOB_frutas[[#This Row],[Enero]:[Diciembre]])</f>
        <v>187658512.21000001</v>
      </c>
      <c r="R2329" t="s">
        <v>236</v>
      </c>
      <c r="S2329">
        <v>2018</v>
      </c>
    </row>
    <row r="2330" spans="1:19" x14ac:dyDescent="0.35">
      <c r="A2330" s="3" t="str">
        <f>+_xlfn.CONCAT(Exportaciones_FOB_frutas[[#This Row],[País]],Exportaciones_FOB_frutas[[#This Row],[Detalle]],Exportaciones_FOB_frutas[[#This Row],[Año]])</f>
        <v>JapónResto otros alimentos2018</v>
      </c>
      <c r="B2330" s="1" t="s">
        <v>110</v>
      </c>
      <c r="C2330" s="1" t="s">
        <v>18</v>
      </c>
      <c r="D2330" s="1" t="s">
        <v>21</v>
      </c>
      <c r="E2330" s="3">
        <v>6446830.540000001</v>
      </c>
      <c r="F2330" s="3">
        <v>2269449.4499999997</v>
      </c>
      <c r="G2330" s="3">
        <v>1612721.4200000002</v>
      </c>
      <c r="H2330" s="3">
        <v>3214701.7299999995</v>
      </c>
      <c r="I2330" s="3">
        <v>2099906.0499999998</v>
      </c>
      <c r="J2330" s="3">
        <v>4143435.63</v>
      </c>
      <c r="K2330" s="3">
        <v>6865134.1100000003</v>
      </c>
      <c r="L2330" s="3">
        <v>9295883.2799999993</v>
      </c>
      <c r="M2330" s="3">
        <v>4290527.8999999994</v>
      </c>
      <c r="N2330" s="3">
        <v>9259868.6399999987</v>
      </c>
      <c r="O2330" s="3">
        <v>6060442.0200000014</v>
      </c>
      <c r="P2330" s="3">
        <v>6187553.330000001</v>
      </c>
      <c r="Q2330" s="3">
        <f>SUM(Exportaciones_FOB_frutas[[#This Row],[Enero]:[Diciembre]])</f>
        <v>61746454.100000001</v>
      </c>
      <c r="R2330" t="s">
        <v>236</v>
      </c>
      <c r="S2330">
        <v>2018</v>
      </c>
    </row>
    <row r="2331" spans="1:19" x14ac:dyDescent="0.35">
      <c r="A2331" s="3" t="str">
        <f>+_xlfn.CONCAT(Exportaciones_FOB_frutas[[#This Row],[País]],Exportaciones_FOB_frutas[[#This Row],[Detalle]],Exportaciones_FOB_frutas[[#This Row],[Año]])</f>
        <v>Corea del SurResto otros alimentos2018</v>
      </c>
      <c r="B2331" s="1" t="s">
        <v>60</v>
      </c>
      <c r="C2331" s="1" t="s">
        <v>18</v>
      </c>
      <c r="D2331" s="1" t="s">
        <v>21</v>
      </c>
      <c r="E2331" s="3">
        <v>1553844.93</v>
      </c>
      <c r="F2331" s="3">
        <v>787143.31</v>
      </c>
      <c r="G2331" s="3">
        <v>65931.899999999994</v>
      </c>
      <c r="H2331" s="3">
        <v>786840.69</v>
      </c>
      <c r="I2331" s="3">
        <v>1641094.8</v>
      </c>
      <c r="J2331" s="3">
        <v>1383967.6</v>
      </c>
      <c r="K2331" s="3">
        <v>2612936.3099999996</v>
      </c>
      <c r="L2331" s="3">
        <v>2151253.31</v>
      </c>
      <c r="M2331" s="3">
        <v>2406528.3099999996</v>
      </c>
      <c r="N2331" s="3">
        <v>1340173.3000000003</v>
      </c>
      <c r="O2331" s="3">
        <v>1371371.1600000001</v>
      </c>
      <c r="P2331" s="3">
        <v>1356081.08</v>
      </c>
      <c r="Q2331" s="3">
        <f>SUM(Exportaciones_FOB_frutas[[#This Row],[Enero]:[Diciembre]])</f>
        <v>17457166.700000003</v>
      </c>
      <c r="R2331" t="s">
        <v>236</v>
      </c>
      <c r="S2331">
        <v>2018</v>
      </c>
    </row>
    <row r="2332" spans="1:19" x14ac:dyDescent="0.35">
      <c r="A2332" s="3" t="str">
        <f>+_xlfn.CONCAT(Exportaciones_FOB_frutas[[#This Row],[País]],Exportaciones_FOB_frutas[[#This Row],[Detalle]],Exportaciones_FOB_frutas[[#This Row],[Año]])</f>
        <v>BrasilResto otros alimentos2018</v>
      </c>
      <c r="B2332" s="1" t="s">
        <v>49</v>
      </c>
      <c r="C2332" s="1" t="s">
        <v>18</v>
      </c>
      <c r="D2332" s="1" t="s">
        <v>21</v>
      </c>
      <c r="E2332" s="3">
        <v>2619555.21</v>
      </c>
      <c r="F2332" s="3">
        <v>1644765.95</v>
      </c>
      <c r="G2332" s="3">
        <v>2657157.4000000004</v>
      </c>
      <c r="H2332" s="3">
        <v>2393796.3500000006</v>
      </c>
      <c r="I2332" s="3">
        <v>1823769.91</v>
      </c>
      <c r="J2332" s="3">
        <v>2107165.31</v>
      </c>
      <c r="K2332" s="3">
        <v>2214517.38</v>
      </c>
      <c r="L2332" s="3">
        <v>2524620.8899999997</v>
      </c>
      <c r="M2332" s="3">
        <v>2504989.42</v>
      </c>
      <c r="N2332" s="3">
        <v>3265329.08</v>
      </c>
      <c r="O2332" s="3">
        <v>2747574.9899999998</v>
      </c>
      <c r="P2332" s="3">
        <v>1865543.42</v>
      </c>
      <c r="Q2332" s="3">
        <f>SUM(Exportaciones_FOB_frutas[[#This Row],[Enero]:[Diciembre]])</f>
        <v>28368785.309999995</v>
      </c>
      <c r="R2332" t="s">
        <v>236</v>
      </c>
      <c r="S2332">
        <v>2018</v>
      </c>
    </row>
    <row r="2333" spans="1:19" x14ac:dyDescent="0.35">
      <c r="A2333" s="3" t="str">
        <f>+_xlfn.CONCAT(Exportaciones_FOB_frutas[[#This Row],[País]],Exportaciones_FOB_frutas[[#This Row],[Detalle]],Exportaciones_FOB_frutas[[#This Row],[Año]])</f>
        <v>PerúResto otros alimentos2018</v>
      </c>
      <c r="B2333" s="1" t="s">
        <v>149</v>
      </c>
      <c r="C2333" s="1" t="s">
        <v>18</v>
      </c>
      <c r="D2333" s="1" t="s">
        <v>21</v>
      </c>
      <c r="E2333" s="3">
        <v>1856685.33</v>
      </c>
      <c r="F2333" s="3">
        <v>2038426.1099999999</v>
      </c>
      <c r="G2333" s="3">
        <v>1893042.12</v>
      </c>
      <c r="H2333" s="3">
        <v>3694486.5999999996</v>
      </c>
      <c r="I2333" s="3">
        <v>3522684.21</v>
      </c>
      <c r="J2333" s="3">
        <v>3243662.4400000013</v>
      </c>
      <c r="K2333" s="3">
        <v>2506662.6300000004</v>
      </c>
      <c r="L2333" s="3">
        <v>4990668.790000001</v>
      </c>
      <c r="M2333" s="3">
        <v>3176959.1600000011</v>
      </c>
      <c r="N2333" s="3">
        <v>6750688.0600000005</v>
      </c>
      <c r="O2333" s="3">
        <v>5424916.4199999999</v>
      </c>
      <c r="P2333" s="3">
        <v>5391998.9699999997</v>
      </c>
      <c r="Q2333" s="3">
        <f>SUM(Exportaciones_FOB_frutas[[#This Row],[Enero]:[Diciembre]])</f>
        <v>44490880.840000004</v>
      </c>
      <c r="R2333" t="s">
        <v>236</v>
      </c>
      <c r="S2333">
        <v>2018</v>
      </c>
    </row>
    <row r="2334" spans="1:19" x14ac:dyDescent="0.35">
      <c r="A2334" s="3" t="str">
        <f>+_xlfn.CONCAT(Exportaciones_FOB_frutas[[#This Row],[País]],Exportaciones_FOB_frutas[[#This Row],[Detalle]],Exportaciones_FOB_frutas[[#This Row],[Año]])</f>
        <v>EspañaResto otros alimentos2018</v>
      </c>
      <c r="B2334" s="1" t="s">
        <v>73</v>
      </c>
      <c r="C2334" s="1" t="s">
        <v>18</v>
      </c>
      <c r="D2334" s="1" t="s">
        <v>21</v>
      </c>
      <c r="E2334" s="3">
        <v>79991.44</v>
      </c>
      <c r="F2334" s="3">
        <v>55877.599999999999</v>
      </c>
      <c r="G2334" s="3">
        <v>22268.95</v>
      </c>
      <c r="H2334" s="3">
        <v>1201598</v>
      </c>
      <c r="I2334" s="3">
        <v>1893200.64</v>
      </c>
      <c r="J2334" s="3">
        <v>1023420.8999999999</v>
      </c>
      <c r="K2334" s="3">
        <v>1062432.95</v>
      </c>
      <c r="L2334" s="3">
        <v>989515.64999999991</v>
      </c>
      <c r="M2334" s="3">
        <v>291777.63</v>
      </c>
      <c r="N2334" s="3">
        <v>313675.05</v>
      </c>
      <c r="O2334" s="3">
        <v>113.82</v>
      </c>
      <c r="P2334" s="3">
        <v>16994</v>
      </c>
      <c r="Q2334" s="3">
        <f>SUM(Exportaciones_FOB_frutas[[#This Row],[Enero]:[Diciembre]])</f>
        <v>6950866.629999999</v>
      </c>
      <c r="R2334" t="s">
        <v>236</v>
      </c>
      <c r="S2334">
        <v>2018</v>
      </c>
    </row>
    <row r="2335" spans="1:19" x14ac:dyDescent="0.35">
      <c r="A2335" s="3" t="str">
        <f>+_xlfn.CONCAT(Exportaciones_FOB_frutas[[#This Row],[País]],Exportaciones_FOB_frutas[[#This Row],[Detalle]],Exportaciones_FOB_frutas[[#This Row],[Año]])</f>
        <v>HolandaResto otros alimentos2018</v>
      </c>
      <c r="B2335" s="1" t="s">
        <v>92</v>
      </c>
      <c r="C2335" s="1" t="s">
        <v>18</v>
      </c>
      <c r="D2335" s="1" t="s">
        <v>21</v>
      </c>
      <c r="E2335" s="3">
        <v>1196277.02</v>
      </c>
      <c r="F2335" s="3">
        <v>1633943.9899999998</v>
      </c>
      <c r="G2335" s="3">
        <v>954665.73</v>
      </c>
      <c r="H2335" s="3">
        <v>3677386.3699999996</v>
      </c>
      <c r="I2335" s="3">
        <v>5036679.49</v>
      </c>
      <c r="J2335" s="3">
        <v>1454079.22</v>
      </c>
      <c r="K2335" s="3">
        <v>4081089.91</v>
      </c>
      <c r="L2335" s="3">
        <v>2508554.6799999997</v>
      </c>
      <c r="M2335" s="3">
        <v>2262084.06</v>
      </c>
      <c r="N2335" s="3">
        <v>4814123.0999999996</v>
      </c>
      <c r="O2335" s="3">
        <v>4869843.9799999995</v>
      </c>
      <c r="P2335" s="3">
        <v>3202100.0999999996</v>
      </c>
      <c r="Q2335" s="3">
        <f>SUM(Exportaciones_FOB_frutas[[#This Row],[Enero]:[Diciembre]])</f>
        <v>35690827.649999999</v>
      </c>
      <c r="R2335" t="s">
        <v>236</v>
      </c>
      <c r="S2335">
        <v>2018</v>
      </c>
    </row>
    <row r="2336" spans="1:19" x14ac:dyDescent="0.35">
      <c r="A2336" s="3" t="str">
        <f>+_xlfn.CONCAT(Exportaciones_FOB_frutas[[#This Row],[País]],Exportaciones_FOB_frutas[[#This Row],[Detalle]],Exportaciones_FOB_frutas[[#This Row],[Año]])</f>
        <v>IndiaResto otros alimentos2018</v>
      </c>
      <c r="B2336" s="2" t="s">
        <v>96</v>
      </c>
      <c r="C2336" s="2" t="s">
        <v>18</v>
      </c>
      <c r="D2336" s="2" t="s">
        <v>21</v>
      </c>
      <c r="E2336" s="3">
        <v>0</v>
      </c>
      <c r="F2336" s="3">
        <v>0</v>
      </c>
      <c r="G2336" s="3">
        <v>178743.52000000002</v>
      </c>
      <c r="H2336" s="3">
        <v>98444.32</v>
      </c>
      <c r="I2336" s="3">
        <v>98067.920000000013</v>
      </c>
      <c r="J2336" s="3">
        <v>88383.760000000009</v>
      </c>
      <c r="K2336" s="3">
        <v>84835.56</v>
      </c>
      <c r="L2336" s="3">
        <v>83577.320000000007</v>
      </c>
      <c r="M2336" s="3">
        <v>317919.41000000003</v>
      </c>
      <c r="N2336" s="3">
        <v>231241.34999999998</v>
      </c>
      <c r="O2336" s="3">
        <v>381875.92</v>
      </c>
      <c r="P2336" s="3">
        <v>372250.22</v>
      </c>
      <c r="Q2336" s="3">
        <f>SUM(Exportaciones_FOB_frutas[[#This Row],[Enero]:[Diciembre]])</f>
        <v>1935339.3</v>
      </c>
      <c r="R2336" t="s">
        <v>236</v>
      </c>
      <c r="S2336">
        <v>2018</v>
      </c>
    </row>
    <row r="2337" spans="1:19" x14ac:dyDescent="0.35">
      <c r="A2337" s="3" t="str">
        <f>+_xlfn.CONCAT(Exportaciones_FOB_frutas[[#This Row],[País]],Exportaciones_FOB_frutas[[#This Row],[Detalle]],Exportaciones_FOB_frutas[[#This Row],[Año]])</f>
        <v>MéxicoResto otros alimentos2018</v>
      </c>
      <c r="B2337" s="1" t="s">
        <v>130</v>
      </c>
      <c r="C2337" s="1" t="s">
        <v>18</v>
      </c>
      <c r="D2337" s="1" t="s">
        <v>21</v>
      </c>
      <c r="E2337" s="3">
        <v>6308346.9199999999</v>
      </c>
      <c r="F2337" s="3">
        <v>7183963.1100000003</v>
      </c>
      <c r="G2337" s="3">
        <v>5729617.3600000003</v>
      </c>
      <c r="H2337" s="3">
        <v>9625030.410000002</v>
      </c>
      <c r="I2337" s="3">
        <v>11261731.960000001</v>
      </c>
      <c r="J2337" s="3">
        <v>13287172.130000003</v>
      </c>
      <c r="K2337" s="3">
        <v>9654800.8199999984</v>
      </c>
      <c r="L2337" s="3">
        <v>12026680.300000001</v>
      </c>
      <c r="M2337" s="3">
        <v>11409356.149999999</v>
      </c>
      <c r="N2337" s="3">
        <v>15018104.540000001</v>
      </c>
      <c r="O2337" s="3">
        <v>9874990.6599999983</v>
      </c>
      <c r="P2337" s="3">
        <v>10755802.519999998</v>
      </c>
      <c r="Q2337" s="3">
        <f>SUM(Exportaciones_FOB_frutas[[#This Row],[Enero]:[Diciembre]])</f>
        <v>122135596.88</v>
      </c>
      <c r="R2337" t="s">
        <v>236</v>
      </c>
      <c r="S2337">
        <v>2018</v>
      </c>
    </row>
    <row r="2338" spans="1:19" x14ac:dyDescent="0.35">
      <c r="A2338" s="3" t="str">
        <f>+_xlfn.CONCAT(Exportaciones_FOB_frutas[[#This Row],[País]],Exportaciones_FOB_frutas[[#This Row],[Detalle]],Exportaciones_FOB_frutas[[#This Row],[Año]])</f>
        <v>Taiwán (Formosa)Resto otros alimentos2018</v>
      </c>
      <c r="B2338" s="1" t="s">
        <v>179</v>
      </c>
      <c r="C2338" s="1" t="s">
        <v>18</v>
      </c>
      <c r="D2338" s="1" t="s">
        <v>21</v>
      </c>
      <c r="E2338" s="3">
        <v>183125.62</v>
      </c>
      <c r="F2338" s="3">
        <v>146535.12</v>
      </c>
      <c r="G2338" s="3">
        <v>137890.04</v>
      </c>
      <c r="H2338" s="3">
        <v>245955.14</v>
      </c>
      <c r="I2338" s="3">
        <v>298388.2</v>
      </c>
      <c r="J2338" s="3">
        <v>155121.66</v>
      </c>
      <c r="K2338" s="3">
        <v>251281.93</v>
      </c>
      <c r="L2338" s="3">
        <v>333399.19</v>
      </c>
      <c r="M2338" s="3">
        <v>51350.159999999996</v>
      </c>
      <c r="N2338" s="3">
        <v>274122.01999999996</v>
      </c>
      <c r="O2338" s="3">
        <v>52615.6</v>
      </c>
      <c r="P2338" s="3">
        <v>297497.34999999998</v>
      </c>
      <c r="Q2338" s="3">
        <f>SUM(Exportaciones_FOB_frutas[[#This Row],[Enero]:[Diciembre]])</f>
        <v>2427282.0299999998</v>
      </c>
      <c r="R2338" t="s">
        <v>236</v>
      </c>
      <c r="S2338">
        <v>2018</v>
      </c>
    </row>
    <row r="2339" spans="1:19" x14ac:dyDescent="0.35">
      <c r="A2339" s="3" t="str">
        <f>+_xlfn.CONCAT(Exportaciones_FOB_frutas[[#This Row],[País]],Exportaciones_FOB_frutas[[#This Row],[Detalle]],Exportaciones_FOB_frutas[[#This Row],[Año]])</f>
        <v>CanadáResto otros alimentos2018</v>
      </c>
      <c r="B2339" s="2" t="s">
        <v>55</v>
      </c>
      <c r="C2339" s="2" t="s">
        <v>18</v>
      </c>
      <c r="D2339" s="2" t="s">
        <v>21</v>
      </c>
      <c r="E2339" s="3">
        <v>1163143.03</v>
      </c>
      <c r="F2339" s="3">
        <v>726879.78</v>
      </c>
      <c r="G2339" s="3">
        <v>614493.87</v>
      </c>
      <c r="H2339" s="3">
        <v>1051718.79</v>
      </c>
      <c r="I2339" s="3">
        <v>868082.1</v>
      </c>
      <c r="J2339" s="3">
        <v>1398533.86</v>
      </c>
      <c r="K2339" s="3">
        <v>1333159</v>
      </c>
      <c r="L2339" s="3">
        <v>2174088.91</v>
      </c>
      <c r="M2339" s="3">
        <v>1882293.06</v>
      </c>
      <c r="N2339" s="3">
        <v>1227293.9800000002</v>
      </c>
      <c r="O2339" s="3">
        <v>1134641.33</v>
      </c>
      <c r="P2339" s="3">
        <v>522221.25000000006</v>
      </c>
      <c r="Q2339" s="3">
        <f>SUM(Exportaciones_FOB_frutas[[#This Row],[Enero]:[Diciembre]])</f>
        <v>14096548.960000001</v>
      </c>
      <c r="R2339" t="s">
        <v>236</v>
      </c>
      <c r="S2339">
        <v>2018</v>
      </c>
    </row>
    <row r="2340" spans="1:19" x14ac:dyDescent="0.35">
      <c r="A2340" s="3" t="str">
        <f>+_xlfn.CONCAT(Exportaciones_FOB_frutas[[#This Row],[País]],Exportaciones_FOB_frutas[[#This Row],[Detalle]],Exportaciones_FOB_frutas[[#This Row],[Año]])</f>
        <v>ArgentinaResto otros alimentos2018</v>
      </c>
      <c r="B2340" s="2" t="s">
        <v>32</v>
      </c>
      <c r="C2340" s="2" t="s">
        <v>18</v>
      </c>
      <c r="D2340" s="2" t="s">
        <v>21</v>
      </c>
      <c r="E2340" s="3">
        <v>3495924.9899999998</v>
      </c>
      <c r="F2340" s="3">
        <v>3180368.7500000005</v>
      </c>
      <c r="G2340" s="3">
        <v>1848959.8</v>
      </c>
      <c r="H2340" s="3">
        <v>2587305.5899999994</v>
      </c>
      <c r="I2340" s="3">
        <v>2636328.75</v>
      </c>
      <c r="J2340" s="3">
        <v>4014963.9200000004</v>
      </c>
      <c r="K2340" s="3">
        <v>3516742.17</v>
      </c>
      <c r="L2340" s="3">
        <v>2622173.0700000003</v>
      </c>
      <c r="M2340" s="3">
        <v>2199710.0499999998</v>
      </c>
      <c r="N2340" s="3">
        <v>4176337.8900000006</v>
      </c>
      <c r="O2340" s="3">
        <v>3682932.18</v>
      </c>
      <c r="P2340" s="3">
        <v>1552050.22</v>
      </c>
      <c r="Q2340" s="3">
        <f>SUM(Exportaciones_FOB_frutas[[#This Row],[Enero]:[Diciembre]])</f>
        <v>35513797.380000003</v>
      </c>
      <c r="R2340" t="s">
        <v>236</v>
      </c>
      <c r="S2340">
        <v>2018</v>
      </c>
    </row>
    <row r="2341" spans="1:19" x14ac:dyDescent="0.35">
      <c r="A2341" s="3" t="str">
        <f>+_xlfn.CONCAT(Exportaciones_FOB_frutas[[#This Row],[País]],Exportaciones_FOB_frutas[[#This Row],[Detalle]],Exportaciones_FOB_frutas[[#This Row],[Año]])</f>
        <v>SuizaResto otros alimentos2018</v>
      </c>
      <c r="B2341" s="2" t="s">
        <v>176</v>
      </c>
      <c r="C2341" s="2" t="s">
        <v>18</v>
      </c>
      <c r="D2341" s="2" t="s">
        <v>21</v>
      </c>
      <c r="E2341" s="3">
        <v>1750</v>
      </c>
      <c r="F2341" s="3">
        <v>0</v>
      </c>
      <c r="G2341" s="3">
        <v>332862</v>
      </c>
      <c r="H2341" s="3">
        <v>13776.28</v>
      </c>
      <c r="I2341" s="3">
        <v>280</v>
      </c>
      <c r="J2341" s="3">
        <v>0</v>
      </c>
      <c r="K2341" s="3">
        <v>24952.2</v>
      </c>
      <c r="L2341" s="3">
        <v>92389.1</v>
      </c>
      <c r="M2341" s="3">
        <v>0</v>
      </c>
      <c r="N2341" s="3">
        <v>18954.170000000002</v>
      </c>
      <c r="O2341" s="3">
        <v>0</v>
      </c>
      <c r="P2341" s="3">
        <v>91907.6</v>
      </c>
      <c r="Q2341" s="3">
        <f>SUM(Exportaciones_FOB_frutas[[#This Row],[Enero]:[Diciembre]])</f>
        <v>576871.35000000009</v>
      </c>
      <c r="R2341" t="s">
        <v>236</v>
      </c>
      <c r="S2341">
        <v>2018</v>
      </c>
    </row>
    <row r="2342" spans="1:19" x14ac:dyDescent="0.35">
      <c r="A2342" s="3" t="str">
        <f>+_xlfn.CONCAT(Exportaciones_FOB_frutas[[#This Row],[País]],Exportaciones_FOB_frutas[[#This Row],[Detalle]],Exportaciones_FOB_frutas[[#This Row],[Año]])</f>
        <v>FranciaResto otros alimentos2018</v>
      </c>
      <c r="B2342" s="2" t="s">
        <v>80</v>
      </c>
      <c r="C2342" s="2" t="s">
        <v>18</v>
      </c>
      <c r="D2342" s="2" t="s">
        <v>21</v>
      </c>
      <c r="E2342" s="3">
        <v>1308671.51</v>
      </c>
      <c r="F2342" s="3">
        <v>298549.38999999996</v>
      </c>
      <c r="G2342" s="3">
        <v>917747.95</v>
      </c>
      <c r="H2342" s="3">
        <v>1152780.49</v>
      </c>
      <c r="I2342" s="3">
        <v>1586416.7599999998</v>
      </c>
      <c r="J2342" s="3">
        <v>2150734.58</v>
      </c>
      <c r="K2342" s="3">
        <v>1807988.44</v>
      </c>
      <c r="L2342" s="3">
        <v>2437950.5699999998</v>
      </c>
      <c r="M2342" s="3">
        <v>1010729.9</v>
      </c>
      <c r="N2342" s="3">
        <v>2258840.89</v>
      </c>
      <c r="O2342" s="3">
        <v>743503.29999999993</v>
      </c>
      <c r="P2342" s="3">
        <v>2412399.48</v>
      </c>
      <c r="Q2342" s="3">
        <f>SUM(Exportaciones_FOB_frutas[[#This Row],[Enero]:[Diciembre]])</f>
        <v>18086313.260000002</v>
      </c>
      <c r="R2342" t="s">
        <v>236</v>
      </c>
      <c r="S2342">
        <v>2018</v>
      </c>
    </row>
    <row r="2343" spans="1:19" x14ac:dyDescent="0.35">
      <c r="A2343" s="3" t="str">
        <f>+_xlfn.CONCAT(Exportaciones_FOB_frutas[[#This Row],[País]],Exportaciones_FOB_frutas[[#This Row],[Detalle]],Exportaciones_FOB_frutas[[#This Row],[Año]])</f>
        <v>AlemaniaResto otros alimentos2018</v>
      </c>
      <c r="B2343" s="2" t="s">
        <v>3</v>
      </c>
      <c r="C2343" s="2" t="s">
        <v>18</v>
      </c>
      <c r="D2343" s="2" t="s">
        <v>21</v>
      </c>
      <c r="E2343" s="3">
        <v>1178998.5699999998</v>
      </c>
      <c r="F2343" s="3">
        <v>717101.81</v>
      </c>
      <c r="G2343" s="3">
        <v>1808027.5</v>
      </c>
      <c r="H2343" s="3">
        <v>2769957.0399999996</v>
      </c>
      <c r="I2343" s="3">
        <v>4801996.5900000008</v>
      </c>
      <c r="J2343" s="3">
        <v>3405714.12</v>
      </c>
      <c r="K2343" s="3">
        <v>1996040.7199999997</v>
      </c>
      <c r="L2343" s="3">
        <v>2058328.01</v>
      </c>
      <c r="M2343" s="3">
        <v>962505.28</v>
      </c>
      <c r="N2343" s="3">
        <v>549034.57000000007</v>
      </c>
      <c r="O2343" s="3">
        <v>356608.67</v>
      </c>
      <c r="P2343" s="3">
        <v>99809.05</v>
      </c>
      <c r="Q2343" s="3">
        <f>SUM(Exportaciones_FOB_frutas[[#This Row],[Enero]:[Diciembre]])</f>
        <v>20704121.930000007</v>
      </c>
      <c r="R2343" t="s">
        <v>236</v>
      </c>
      <c r="S2343">
        <v>2018</v>
      </c>
    </row>
    <row r="2344" spans="1:19" x14ac:dyDescent="0.35">
      <c r="A2344" s="3" t="str">
        <f>+_xlfn.CONCAT(Exportaciones_FOB_frutas[[#This Row],[País]],Exportaciones_FOB_frutas[[#This Row],[Detalle]],Exportaciones_FOB_frutas[[#This Row],[Año]])</f>
        <v>RusiaResto otros alimentos2018</v>
      </c>
      <c r="B2344" s="1" t="s">
        <v>161</v>
      </c>
      <c r="C2344" s="1" t="s">
        <v>18</v>
      </c>
      <c r="D2344" s="1" t="s">
        <v>21</v>
      </c>
      <c r="E2344" s="3">
        <v>1813705.81</v>
      </c>
      <c r="F2344" s="3">
        <v>1435638.08</v>
      </c>
      <c r="G2344" s="3">
        <v>884472.68</v>
      </c>
      <c r="H2344" s="3">
        <v>1282468.48</v>
      </c>
      <c r="I2344" s="3">
        <v>1543198.23</v>
      </c>
      <c r="J2344" s="3">
        <v>1149185.05</v>
      </c>
      <c r="K2344" s="3">
        <v>1058665.45</v>
      </c>
      <c r="L2344" s="3">
        <v>1966152.3099999998</v>
      </c>
      <c r="M2344" s="3">
        <v>877772.95</v>
      </c>
      <c r="N2344" s="3">
        <v>1204726.6099999999</v>
      </c>
      <c r="O2344" s="3">
        <v>1017106.7200000001</v>
      </c>
      <c r="P2344" s="3">
        <v>1657351.0999999999</v>
      </c>
      <c r="Q2344" s="3">
        <f>SUM(Exportaciones_FOB_frutas[[#This Row],[Enero]:[Diciembre]])</f>
        <v>15890443.470000001</v>
      </c>
      <c r="R2344" t="s">
        <v>236</v>
      </c>
      <c r="S2344">
        <v>2018</v>
      </c>
    </row>
    <row r="2345" spans="1:19" x14ac:dyDescent="0.35">
      <c r="A2345" s="3" t="str">
        <f>+_xlfn.CONCAT(Exportaciones_FOB_frutas[[#This Row],[País]],Exportaciones_FOB_frutas[[#This Row],[Detalle]],Exportaciones_FOB_frutas[[#This Row],[Año]])</f>
        <v>ItaliaResto otros alimentos2018</v>
      </c>
      <c r="B2345" s="1" t="s">
        <v>108</v>
      </c>
      <c r="C2345" s="1" t="s">
        <v>18</v>
      </c>
      <c r="D2345" s="1" t="s">
        <v>21</v>
      </c>
      <c r="E2345" s="3">
        <v>260559.24</v>
      </c>
      <c r="F2345" s="3">
        <v>123386.93</v>
      </c>
      <c r="G2345" s="3">
        <v>11595.78</v>
      </c>
      <c r="H2345" s="3">
        <v>412297.75000000006</v>
      </c>
      <c r="I2345" s="3">
        <v>85342.399999999994</v>
      </c>
      <c r="J2345" s="3">
        <v>88799.12</v>
      </c>
      <c r="K2345" s="3">
        <v>358971.44</v>
      </c>
      <c r="L2345" s="3">
        <v>337916.83999999997</v>
      </c>
      <c r="M2345" s="3">
        <v>170519.85</v>
      </c>
      <c r="N2345" s="3">
        <v>100534.1</v>
      </c>
      <c r="O2345" s="3">
        <v>99100.91</v>
      </c>
      <c r="P2345" s="3">
        <v>856129.25</v>
      </c>
      <c r="Q2345" s="3">
        <f>SUM(Exportaciones_FOB_frutas[[#This Row],[Enero]:[Diciembre]])</f>
        <v>2905153.6100000003</v>
      </c>
      <c r="R2345" t="s">
        <v>236</v>
      </c>
      <c r="S2345">
        <v>2018</v>
      </c>
    </row>
    <row r="2346" spans="1:19" x14ac:dyDescent="0.35">
      <c r="A2346" s="3" t="str">
        <f>+_xlfn.CONCAT(Exportaciones_FOB_frutas[[#This Row],[País]],Exportaciones_FOB_frutas[[#This Row],[Detalle]],Exportaciones_FOB_frutas[[#This Row],[Año]])</f>
        <v>ColombiaResto otros alimentos2018</v>
      </c>
      <c r="B2346" s="2" t="s">
        <v>58</v>
      </c>
      <c r="C2346" s="2" t="s">
        <v>18</v>
      </c>
      <c r="D2346" s="2" t="s">
        <v>21</v>
      </c>
      <c r="E2346" s="3">
        <v>2639347.5499999998</v>
      </c>
      <c r="F2346" s="3">
        <v>3321405.01</v>
      </c>
      <c r="G2346" s="3">
        <v>4125907.34</v>
      </c>
      <c r="H2346" s="3">
        <v>3784296.7800000003</v>
      </c>
      <c r="I2346" s="3">
        <v>4659709.1499999994</v>
      </c>
      <c r="J2346" s="3">
        <v>3910925.0899999994</v>
      </c>
      <c r="K2346" s="3">
        <v>4028789.7899999996</v>
      </c>
      <c r="L2346" s="3">
        <v>5586147.9300000006</v>
      </c>
      <c r="M2346" s="3">
        <v>4584846.57</v>
      </c>
      <c r="N2346" s="3">
        <v>7154629.7199999997</v>
      </c>
      <c r="O2346" s="3">
        <v>4259135.7699999996</v>
      </c>
      <c r="P2346" s="3">
        <v>4582719.66</v>
      </c>
      <c r="Q2346" s="3">
        <f>SUM(Exportaciones_FOB_frutas[[#This Row],[Enero]:[Diciembre]])</f>
        <v>52637860.359999985</v>
      </c>
      <c r="R2346" t="s">
        <v>236</v>
      </c>
      <c r="S2346">
        <v>2018</v>
      </c>
    </row>
    <row r="2347" spans="1:19" x14ac:dyDescent="0.35">
      <c r="A2347" s="3" t="str">
        <f>+_xlfn.CONCAT(Exportaciones_FOB_frutas[[#This Row],[País]],Exportaciones_FOB_frutas[[#This Row],[Detalle]],Exportaciones_FOB_frutas[[#This Row],[Año]])</f>
        <v>Reino UnidoResto otros alimentos2018</v>
      </c>
      <c r="B2347" s="1" t="s">
        <v>155</v>
      </c>
      <c r="C2347" s="1" t="s">
        <v>18</v>
      </c>
      <c r="D2347" s="1" t="s">
        <v>21</v>
      </c>
      <c r="E2347" s="3">
        <v>1227366.6399999999</v>
      </c>
      <c r="F2347" s="3">
        <v>192336.5</v>
      </c>
      <c r="G2347" s="3">
        <v>528464.16</v>
      </c>
      <c r="H2347" s="3">
        <v>1079756.71</v>
      </c>
      <c r="I2347" s="3">
        <v>1568942.53</v>
      </c>
      <c r="J2347" s="3">
        <v>1475417.89</v>
      </c>
      <c r="K2347" s="3">
        <v>1939354.0999999999</v>
      </c>
      <c r="L2347" s="3">
        <v>1531337.14</v>
      </c>
      <c r="M2347" s="3">
        <v>975347.22</v>
      </c>
      <c r="N2347" s="3">
        <v>1079004.06</v>
      </c>
      <c r="O2347" s="3">
        <v>811747.75</v>
      </c>
      <c r="P2347" s="3">
        <v>669139.89999999991</v>
      </c>
      <c r="Q2347" s="3">
        <f>SUM(Exportaciones_FOB_frutas[[#This Row],[Enero]:[Diciembre]])</f>
        <v>13078214.600000001</v>
      </c>
      <c r="R2347" t="s">
        <v>236</v>
      </c>
      <c r="S2347">
        <v>2018</v>
      </c>
    </row>
    <row r="2348" spans="1:19" x14ac:dyDescent="0.35">
      <c r="A2348" s="3" t="str">
        <f>+_xlfn.CONCAT(Exportaciones_FOB_frutas[[#This Row],[País]],Exportaciones_FOB_frutas[[#This Row],[Detalle]],Exportaciones_FOB_frutas[[#This Row],[Año]])</f>
        <v>OtrosResto otros alimentos2018</v>
      </c>
      <c r="B2348" s="1" t="s">
        <v>213</v>
      </c>
      <c r="C2348" s="1" t="s">
        <v>18</v>
      </c>
      <c r="D2348" s="1" t="s">
        <v>21</v>
      </c>
      <c r="E2348" s="3">
        <v>0</v>
      </c>
      <c r="F2348" s="3">
        <v>77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f>SUM(Exportaciones_FOB_frutas[[#This Row],[Enero]:[Diciembre]])</f>
        <v>77</v>
      </c>
      <c r="R2348" t="s">
        <v>236</v>
      </c>
      <c r="S2348">
        <v>2018</v>
      </c>
    </row>
    <row r="2349" spans="1:19" x14ac:dyDescent="0.35">
      <c r="A2349" s="3" t="str">
        <f>+_xlfn.CONCAT(Exportaciones_FOB_frutas[[#This Row],[País]],Exportaciones_FOB_frutas[[#This Row],[Detalle]],Exportaciones_FOB_frutas[[#This Row],[Año]])</f>
        <v>BélgicaResto otros alimentos2018</v>
      </c>
      <c r="B2349" s="1" t="s">
        <v>43</v>
      </c>
      <c r="C2349" s="1" t="s">
        <v>18</v>
      </c>
      <c r="D2349" s="1" t="s">
        <v>21</v>
      </c>
      <c r="E2349" s="3">
        <v>126690.84</v>
      </c>
      <c r="F2349" s="3">
        <v>277865</v>
      </c>
      <c r="G2349" s="3">
        <v>57555</v>
      </c>
      <c r="H2349" s="3">
        <v>137900</v>
      </c>
      <c r="I2349" s="3">
        <v>89162.2</v>
      </c>
      <c r="J2349" s="3">
        <v>452161.77</v>
      </c>
      <c r="K2349" s="3">
        <v>225617.39</v>
      </c>
      <c r="L2349" s="3">
        <v>998518.77</v>
      </c>
      <c r="M2349" s="3">
        <v>289305</v>
      </c>
      <c r="N2349" s="3">
        <v>165037.29999999999</v>
      </c>
      <c r="O2349" s="3">
        <v>260284.49</v>
      </c>
      <c r="P2349" s="3">
        <v>0</v>
      </c>
      <c r="Q2349" s="3">
        <f>SUM(Exportaciones_FOB_frutas[[#This Row],[Enero]:[Diciembre]])</f>
        <v>3080097.76</v>
      </c>
      <c r="R2349" t="s">
        <v>236</v>
      </c>
      <c r="S2349">
        <v>2018</v>
      </c>
    </row>
    <row r="2350" spans="1:19" x14ac:dyDescent="0.35">
      <c r="A2350" s="3" t="str">
        <f>+_xlfn.CONCAT(Exportaciones_FOB_frutas[[#This Row],[País]],Exportaciones_FOB_frutas[[#This Row],[Detalle]],Exportaciones_FOB_frutas[[#This Row],[Año]])</f>
        <v>EcuadorResto otros alimentos2018</v>
      </c>
      <c r="B2350" s="1" t="s">
        <v>68</v>
      </c>
      <c r="C2350" s="1" t="s">
        <v>18</v>
      </c>
      <c r="D2350" s="1" t="s">
        <v>21</v>
      </c>
      <c r="E2350" s="3">
        <v>2842109.09</v>
      </c>
      <c r="F2350" s="3">
        <v>2193708.31</v>
      </c>
      <c r="G2350" s="3">
        <v>2292180.79</v>
      </c>
      <c r="H2350" s="3">
        <v>2609167.5100000002</v>
      </c>
      <c r="I2350" s="3">
        <v>3734203.89</v>
      </c>
      <c r="J2350" s="3">
        <v>2092297.09</v>
      </c>
      <c r="K2350" s="3">
        <v>3353050.29</v>
      </c>
      <c r="L2350" s="3">
        <v>4670461.28</v>
      </c>
      <c r="M2350" s="3">
        <v>3422706.88</v>
      </c>
      <c r="N2350" s="3">
        <v>4183229.3300000005</v>
      </c>
      <c r="O2350" s="3">
        <v>2896200.5499999993</v>
      </c>
      <c r="P2350" s="3">
        <v>4461431.7200000007</v>
      </c>
      <c r="Q2350" s="3">
        <f>SUM(Exportaciones_FOB_frutas[[#This Row],[Enero]:[Diciembre]])</f>
        <v>38750746.730000004</v>
      </c>
      <c r="R2350" t="s">
        <v>236</v>
      </c>
      <c r="S2350">
        <v>2018</v>
      </c>
    </row>
    <row r="2351" spans="1:19" x14ac:dyDescent="0.35">
      <c r="A2351" s="3" t="str">
        <f>+_xlfn.CONCAT(Exportaciones_FOB_frutas[[#This Row],[País]],Exportaciones_FOB_frutas[[#This Row],[Detalle]],Exportaciones_FOB_frutas[[#This Row],[Año]])</f>
        <v>TailandiaResto otros alimentos2018</v>
      </c>
      <c r="B2351" s="1" t="s">
        <v>178</v>
      </c>
      <c r="C2351" s="1" t="s">
        <v>18</v>
      </c>
      <c r="D2351" s="1" t="s">
        <v>21</v>
      </c>
      <c r="E2351" s="3">
        <v>306468.2</v>
      </c>
      <c r="F2351" s="3">
        <v>445061.1</v>
      </c>
      <c r="G2351" s="3">
        <v>296753.08999999997</v>
      </c>
      <c r="H2351" s="3">
        <v>611637.56000000006</v>
      </c>
      <c r="I2351" s="3">
        <v>1154427.45</v>
      </c>
      <c r="J2351" s="3">
        <v>469637.23</v>
      </c>
      <c r="K2351" s="3">
        <v>968112.65</v>
      </c>
      <c r="L2351" s="3">
        <v>860556.33</v>
      </c>
      <c r="M2351" s="3">
        <v>615606.46</v>
      </c>
      <c r="N2351" s="3">
        <v>1306294.4599999997</v>
      </c>
      <c r="O2351" s="3">
        <v>376189.39</v>
      </c>
      <c r="P2351" s="3">
        <v>664447.51</v>
      </c>
      <c r="Q2351" s="3">
        <f>SUM(Exportaciones_FOB_frutas[[#This Row],[Enero]:[Diciembre]])</f>
        <v>8075191.4299999997</v>
      </c>
      <c r="R2351" t="s">
        <v>236</v>
      </c>
      <c r="S2351">
        <v>2018</v>
      </c>
    </row>
    <row r="2352" spans="1:19" x14ac:dyDescent="0.35">
      <c r="A2352" s="3" t="str">
        <f>+_xlfn.CONCAT(Exportaciones_FOB_frutas[[#This Row],[País]],Exportaciones_FOB_frutas[[#This Row],[Detalle]],Exportaciones_FOB_frutas[[#This Row],[Año]])</f>
        <v>BulgariaResto otros alimentos2018</v>
      </c>
      <c r="B2352" s="2" t="s">
        <v>50</v>
      </c>
      <c r="C2352" s="2" t="s">
        <v>18</v>
      </c>
      <c r="D2352" s="2" t="s">
        <v>21</v>
      </c>
      <c r="E2352" s="3">
        <v>42612</v>
      </c>
      <c r="F2352" s="3">
        <v>0</v>
      </c>
      <c r="G2352" s="3">
        <v>85224</v>
      </c>
      <c r="H2352" s="3">
        <v>0</v>
      </c>
      <c r="I2352" s="3">
        <v>0</v>
      </c>
      <c r="J2352" s="3">
        <v>85224</v>
      </c>
      <c r="K2352" s="3">
        <v>101926.62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f>SUM(Exportaciones_FOB_frutas[[#This Row],[Enero]:[Diciembre]])</f>
        <v>314986.62</v>
      </c>
      <c r="R2352" t="s">
        <v>236</v>
      </c>
      <c r="S2352">
        <v>2018</v>
      </c>
    </row>
    <row r="2353" spans="1:19" x14ac:dyDescent="0.35">
      <c r="A2353" s="3" t="str">
        <f>+_xlfn.CONCAT(Exportaciones_FOB_frutas[[#This Row],[País]],Exportaciones_FOB_frutas[[#This Row],[Detalle]],Exportaciones_FOB_frutas[[#This Row],[Año]])</f>
        <v>BoliviaResto otros alimentos2018</v>
      </c>
      <c r="B2353" s="1" t="s">
        <v>47</v>
      </c>
      <c r="C2353" s="1" t="s">
        <v>18</v>
      </c>
      <c r="D2353" s="1" t="s">
        <v>21</v>
      </c>
      <c r="E2353" s="3">
        <v>483966.05999999994</v>
      </c>
      <c r="F2353" s="3">
        <v>483306.59</v>
      </c>
      <c r="G2353" s="3">
        <v>616939.74999999988</v>
      </c>
      <c r="H2353" s="3">
        <v>474556.43000000005</v>
      </c>
      <c r="I2353" s="3">
        <v>870966.27</v>
      </c>
      <c r="J2353" s="3">
        <v>597274</v>
      </c>
      <c r="K2353" s="3">
        <v>703190.91</v>
      </c>
      <c r="L2353" s="3">
        <v>793202.35999999987</v>
      </c>
      <c r="M2353" s="3">
        <v>827697.32999999984</v>
      </c>
      <c r="N2353" s="3">
        <v>1120385.2700000003</v>
      </c>
      <c r="O2353" s="3">
        <v>1214773.6100000001</v>
      </c>
      <c r="P2353" s="3">
        <v>1698044.39</v>
      </c>
      <c r="Q2353" s="3">
        <f>SUM(Exportaciones_FOB_frutas[[#This Row],[Enero]:[Diciembre]])</f>
        <v>9884302.9700000007</v>
      </c>
      <c r="R2353" t="s">
        <v>236</v>
      </c>
      <c r="S2353">
        <v>2018</v>
      </c>
    </row>
    <row r="2354" spans="1:19" x14ac:dyDescent="0.35">
      <c r="A2354" s="3" t="str">
        <f>+_xlfn.CONCAT(Exportaciones_FOB_frutas[[#This Row],[País]],Exportaciones_FOB_frutas[[#This Row],[Detalle]],Exportaciones_FOB_frutas[[#This Row],[Año]])</f>
        <v>TurquíaResto otros alimentos2018</v>
      </c>
      <c r="B2354" s="1" t="s">
        <v>190</v>
      </c>
      <c r="C2354" s="1" t="s">
        <v>18</v>
      </c>
      <c r="D2354" s="1" t="s">
        <v>21</v>
      </c>
      <c r="E2354" s="3">
        <v>19200</v>
      </c>
      <c r="F2354" s="3">
        <v>19200</v>
      </c>
      <c r="G2354" s="3">
        <v>0</v>
      </c>
      <c r="H2354" s="3">
        <v>27696</v>
      </c>
      <c r="I2354" s="3">
        <v>0</v>
      </c>
      <c r="J2354" s="3">
        <v>0</v>
      </c>
      <c r="K2354" s="3">
        <v>0</v>
      </c>
      <c r="L2354" s="3">
        <v>18816</v>
      </c>
      <c r="M2354" s="3">
        <v>0</v>
      </c>
      <c r="N2354" s="3">
        <v>0</v>
      </c>
      <c r="O2354" s="3">
        <v>0</v>
      </c>
      <c r="P2354" s="3">
        <v>18100</v>
      </c>
      <c r="Q2354" s="3">
        <f>SUM(Exportaciones_FOB_frutas[[#This Row],[Enero]:[Diciembre]])</f>
        <v>103012</v>
      </c>
      <c r="R2354" t="s">
        <v>236</v>
      </c>
      <c r="S2354">
        <v>2018</v>
      </c>
    </row>
    <row r="2355" spans="1:19" x14ac:dyDescent="0.35">
      <c r="A2355" s="3" t="str">
        <f>+_xlfn.CONCAT(Exportaciones_FOB_frutas[[#This Row],[País]],Exportaciones_FOB_frutas[[#This Row],[Detalle]],Exportaciones_FOB_frutas[[#This Row],[Año]])</f>
        <v>VietnamResto otros alimentos2018</v>
      </c>
      <c r="B2355" s="1" t="s">
        <v>195</v>
      </c>
      <c r="C2355" s="1" t="s">
        <v>18</v>
      </c>
      <c r="D2355" s="1" t="s">
        <v>21</v>
      </c>
      <c r="E2355" s="3">
        <v>110745.34</v>
      </c>
      <c r="F2355" s="3">
        <v>50176.34</v>
      </c>
      <c r="G2355" s="3">
        <v>0</v>
      </c>
      <c r="H2355" s="3">
        <v>158003.54</v>
      </c>
      <c r="I2355" s="3">
        <v>50176.34</v>
      </c>
      <c r="J2355" s="3">
        <v>84000</v>
      </c>
      <c r="K2355" s="3">
        <v>84000</v>
      </c>
      <c r="L2355" s="3">
        <v>100123.09</v>
      </c>
      <c r="M2355" s="3">
        <v>241844.4</v>
      </c>
      <c r="N2355" s="3">
        <v>258190</v>
      </c>
      <c r="O2355" s="3">
        <v>50080</v>
      </c>
      <c r="P2355" s="3">
        <v>316247.67</v>
      </c>
      <c r="Q2355" s="3">
        <f>SUM(Exportaciones_FOB_frutas[[#This Row],[Enero]:[Diciembre]])</f>
        <v>1503586.7199999997</v>
      </c>
      <c r="R2355" t="s">
        <v>236</v>
      </c>
      <c r="S2355">
        <v>2018</v>
      </c>
    </row>
    <row r="2356" spans="1:19" x14ac:dyDescent="0.35">
      <c r="A2356" s="3" t="str">
        <f>+_xlfn.CONCAT(Exportaciones_FOB_frutas[[#This Row],[País]],Exportaciones_FOB_frutas[[#This Row],[Detalle]],Exportaciones_FOB_frutas[[#This Row],[Año]])</f>
        <v>FinlandiaResto otros alimentos2018</v>
      </c>
      <c r="B2356" s="2" t="s">
        <v>79</v>
      </c>
      <c r="C2356" s="2" t="s">
        <v>18</v>
      </c>
      <c r="D2356" s="2" t="s">
        <v>21</v>
      </c>
      <c r="E2356" s="3">
        <v>0</v>
      </c>
      <c r="F2356" s="3">
        <v>0</v>
      </c>
      <c r="G2356" s="3">
        <v>15737.13</v>
      </c>
      <c r="H2356" s="3">
        <v>22055.96</v>
      </c>
      <c r="I2356" s="3">
        <v>14292.75</v>
      </c>
      <c r="J2356" s="3">
        <v>15894.94</v>
      </c>
      <c r="K2356" s="3">
        <v>0</v>
      </c>
      <c r="L2356" s="3">
        <v>0</v>
      </c>
      <c r="M2356" s="3">
        <v>0</v>
      </c>
      <c r="N2356" s="3">
        <v>14226.75</v>
      </c>
      <c r="O2356" s="3">
        <v>0</v>
      </c>
      <c r="P2356" s="3">
        <v>15410</v>
      </c>
      <c r="Q2356" s="3">
        <f>SUM(Exportaciones_FOB_frutas[[#This Row],[Enero]:[Diciembre]])</f>
        <v>97617.53</v>
      </c>
      <c r="R2356" t="s">
        <v>236</v>
      </c>
      <c r="S2356">
        <v>2018</v>
      </c>
    </row>
    <row r="2357" spans="1:19" x14ac:dyDescent="0.35">
      <c r="A2357" s="3" t="str">
        <f>+_xlfn.CONCAT(Exportaciones_FOB_frutas[[#This Row],[País]],Exportaciones_FOB_frutas[[#This Row],[Detalle]],Exportaciones_FOB_frutas[[#This Row],[Año]])</f>
        <v>Costa RicaResto otros alimentos2018</v>
      </c>
      <c r="B2357" s="2" t="s">
        <v>62</v>
      </c>
      <c r="C2357" s="2" t="s">
        <v>18</v>
      </c>
      <c r="D2357" s="2" t="s">
        <v>21</v>
      </c>
      <c r="E2357" s="3">
        <v>1305705.01</v>
      </c>
      <c r="F2357" s="3">
        <v>1000393.5</v>
      </c>
      <c r="G2357" s="3">
        <v>810032.27999999991</v>
      </c>
      <c r="H2357" s="3">
        <v>1394672.76</v>
      </c>
      <c r="I2357" s="3">
        <v>1613021.38</v>
      </c>
      <c r="J2357" s="3">
        <v>1490513.2900000003</v>
      </c>
      <c r="K2357" s="3">
        <v>890029.01000000013</v>
      </c>
      <c r="L2357" s="3">
        <v>1212560.8299999998</v>
      </c>
      <c r="M2357" s="3">
        <v>1034900.7799999999</v>
      </c>
      <c r="N2357" s="3">
        <v>1120028.4299999997</v>
      </c>
      <c r="O2357" s="3">
        <v>917364.17</v>
      </c>
      <c r="P2357" s="3">
        <v>1249009.25</v>
      </c>
      <c r="Q2357" s="3">
        <f>SUM(Exportaciones_FOB_frutas[[#This Row],[Enero]:[Diciembre]])</f>
        <v>14038230.689999999</v>
      </c>
      <c r="R2357" t="s">
        <v>236</v>
      </c>
      <c r="S2357">
        <v>2018</v>
      </c>
    </row>
    <row r="2358" spans="1:19" x14ac:dyDescent="0.35">
      <c r="A2358" s="3" t="str">
        <f>+_xlfn.CONCAT(Exportaciones_FOB_frutas[[#This Row],[País]],Exportaciones_FOB_frutas[[#This Row],[Detalle]],Exportaciones_FOB_frutas[[#This Row],[Año]])</f>
        <v>PanamáResto otros alimentos2018</v>
      </c>
      <c r="B2358" s="2" t="s">
        <v>146</v>
      </c>
      <c r="C2358" s="2" t="s">
        <v>18</v>
      </c>
      <c r="D2358" s="2" t="s">
        <v>21</v>
      </c>
      <c r="E2358" s="3">
        <v>1064050.8000000003</v>
      </c>
      <c r="F2358" s="3">
        <v>1637034.4500000007</v>
      </c>
      <c r="G2358" s="3">
        <v>1198016.7600000002</v>
      </c>
      <c r="H2358" s="3">
        <v>1963236.76</v>
      </c>
      <c r="I2358" s="3">
        <v>1038209.73</v>
      </c>
      <c r="J2358" s="3">
        <v>1067819.8</v>
      </c>
      <c r="K2358" s="3">
        <v>1362364.5899999999</v>
      </c>
      <c r="L2358" s="3">
        <v>1613566.77</v>
      </c>
      <c r="M2358" s="3">
        <v>1147880.1399999999</v>
      </c>
      <c r="N2358" s="3">
        <v>1052847.1100000001</v>
      </c>
      <c r="O2358" s="3">
        <v>1360138.21</v>
      </c>
      <c r="P2358" s="3">
        <v>2281971.33</v>
      </c>
      <c r="Q2358" s="3">
        <f>SUM(Exportaciones_FOB_frutas[[#This Row],[Enero]:[Diciembre]])</f>
        <v>16787136.450000003</v>
      </c>
      <c r="R2358" t="s">
        <v>236</v>
      </c>
      <c r="S2358">
        <v>2018</v>
      </c>
    </row>
    <row r="2359" spans="1:19" x14ac:dyDescent="0.35">
      <c r="A2359" s="3" t="str">
        <f>+_xlfn.CONCAT(Exportaciones_FOB_frutas[[#This Row],[País]],Exportaciones_FOB_frutas[[#This Row],[Detalle]],Exportaciones_FOB_frutas[[#This Row],[Año]])</f>
        <v>DinamarcaResto otros alimentos2018</v>
      </c>
      <c r="B2359" s="2" t="s">
        <v>65</v>
      </c>
      <c r="C2359" s="2" t="s">
        <v>18</v>
      </c>
      <c r="D2359" s="2" t="s">
        <v>21</v>
      </c>
      <c r="E2359" s="3">
        <v>34619.799999999996</v>
      </c>
      <c r="F2359" s="3">
        <v>27923.55</v>
      </c>
      <c r="G2359" s="3">
        <v>34389.599999999999</v>
      </c>
      <c r="H2359" s="3">
        <v>34389.599999999999</v>
      </c>
      <c r="I2359" s="3">
        <v>360</v>
      </c>
      <c r="J2359" s="3">
        <v>0</v>
      </c>
      <c r="K2359" s="3">
        <v>34814.979999999996</v>
      </c>
      <c r="L2359" s="3">
        <v>17289</v>
      </c>
      <c r="M2359" s="3">
        <v>0</v>
      </c>
      <c r="N2359" s="3">
        <v>92321.2</v>
      </c>
      <c r="O2359" s="3">
        <v>0</v>
      </c>
      <c r="P2359" s="3">
        <v>17704</v>
      </c>
      <c r="Q2359" s="3">
        <f>SUM(Exportaciones_FOB_frutas[[#This Row],[Enero]:[Diciembre]])</f>
        <v>293811.73</v>
      </c>
      <c r="R2359" t="s">
        <v>236</v>
      </c>
      <c r="S2359">
        <v>2018</v>
      </c>
    </row>
    <row r="2360" spans="1:19" x14ac:dyDescent="0.35">
      <c r="A2360" s="3" t="str">
        <f>+_xlfn.CONCAT(Exportaciones_FOB_frutas[[#This Row],[País]],Exportaciones_FOB_frutas[[#This Row],[Detalle]],Exportaciones_FOB_frutas[[#This Row],[Año]])</f>
        <v>AustraliaResto otros alimentos2018</v>
      </c>
      <c r="B2360" s="2" t="s">
        <v>35</v>
      </c>
      <c r="C2360" s="2" t="s">
        <v>18</v>
      </c>
      <c r="D2360" s="2" t="s">
        <v>21</v>
      </c>
      <c r="E2360" s="3">
        <v>163973.88</v>
      </c>
      <c r="F2360" s="3">
        <v>213343.48</v>
      </c>
      <c r="G2360" s="3">
        <v>161891.80000000002</v>
      </c>
      <c r="H2360" s="3">
        <v>323966.82</v>
      </c>
      <c r="I2360" s="3">
        <v>183617.14</v>
      </c>
      <c r="J2360" s="3">
        <v>153952.13</v>
      </c>
      <c r="K2360" s="3">
        <v>91735.150000000009</v>
      </c>
      <c r="L2360" s="3">
        <v>229644.95</v>
      </c>
      <c r="M2360" s="3">
        <v>120953.75</v>
      </c>
      <c r="N2360" s="3">
        <v>783778.97</v>
      </c>
      <c r="O2360" s="3">
        <v>397181.36</v>
      </c>
      <c r="P2360" s="3">
        <v>46562.29</v>
      </c>
      <c r="Q2360" s="3">
        <f>SUM(Exportaciones_FOB_frutas[[#This Row],[Enero]:[Diciembre]])</f>
        <v>2870601.7199999997</v>
      </c>
      <c r="R2360" t="s">
        <v>236</v>
      </c>
      <c r="S2360">
        <v>2018</v>
      </c>
    </row>
    <row r="2361" spans="1:19" x14ac:dyDescent="0.35">
      <c r="A2361" s="3" t="str">
        <f>+_xlfn.CONCAT(Exportaciones_FOB_frutas[[#This Row],[País]],Exportaciones_FOB_frutas[[#This Row],[Detalle]],Exportaciones_FOB_frutas[[#This Row],[Año]])</f>
        <v>IsraelResto otros alimentos2018</v>
      </c>
      <c r="B2361" s="1" t="s">
        <v>107</v>
      </c>
      <c r="C2361" s="1" t="s">
        <v>18</v>
      </c>
      <c r="D2361" s="1" t="s">
        <v>21</v>
      </c>
      <c r="E2361" s="3">
        <v>0</v>
      </c>
      <c r="F2361" s="3">
        <v>18849.63</v>
      </c>
      <c r="G2361" s="3">
        <v>0</v>
      </c>
      <c r="H2361" s="3">
        <v>18531.060000000001</v>
      </c>
      <c r="I2361" s="3">
        <v>0</v>
      </c>
      <c r="J2361" s="3">
        <v>0</v>
      </c>
      <c r="K2361" s="3">
        <v>0</v>
      </c>
      <c r="L2361" s="3">
        <v>20413.09</v>
      </c>
      <c r="M2361" s="3">
        <v>0</v>
      </c>
      <c r="N2361" s="3">
        <v>11002.95</v>
      </c>
      <c r="O2361" s="3">
        <v>0</v>
      </c>
      <c r="P2361" s="3">
        <v>0</v>
      </c>
      <c r="Q2361" s="3">
        <f>SUM(Exportaciones_FOB_frutas[[#This Row],[Enero]:[Diciembre]])</f>
        <v>68796.73</v>
      </c>
      <c r="R2361" t="s">
        <v>236</v>
      </c>
      <c r="S2361">
        <v>2018</v>
      </c>
    </row>
    <row r="2362" spans="1:19" x14ac:dyDescent="0.35">
      <c r="A2362" s="3" t="str">
        <f>+_xlfn.CONCAT(Exportaciones_FOB_frutas[[#This Row],[País]],Exportaciones_FOB_frutas[[#This Row],[Detalle]],Exportaciones_FOB_frutas[[#This Row],[Año]])</f>
        <v>Emiratos Árabes UnidosResto otros alimentos2018</v>
      </c>
      <c r="B2362" s="2" t="s">
        <v>71</v>
      </c>
      <c r="C2362" s="2" t="s">
        <v>18</v>
      </c>
      <c r="D2362" s="2" t="s">
        <v>21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2129.6999999999998</v>
      </c>
      <c r="K2362" s="3">
        <v>0</v>
      </c>
      <c r="L2362" s="3">
        <v>0</v>
      </c>
      <c r="M2362" s="3">
        <v>165060</v>
      </c>
      <c r="N2362" s="3">
        <v>14996.480000000001</v>
      </c>
      <c r="O2362" s="3">
        <v>90694.52</v>
      </c>
      <c r="P2362" s="3">
        <v>260093.44</v>
      </c>
      <c r="Q2362" s="3">
        <f>SUM(Exportaciones_FOB_frutas[[#This Row],[Enero]:[Diciembre]])</f>
        <v>532974.14</v>
      </c>
      <c r="R2362" t="s">
        <v>236</v>
      </c>
      <c r="S2362">
        <v>2018</v>
      </c>
    </row>
    <row r="2363" spans="1:19" x14ac:dyDescent="0.35">
      <c r="A2363" s="3" t="str">
        <f>+_xlfn.CONCAT(Exportaciones_FOB_frutas[[#This Row],[País]],Exportaciones_FOB_frutas[[#This Row],[Detalle]],Exportaciones_FOB_frutas[[#This Row],[Año]])</f>
        <v>ParaguayResto otros alimentos2018</v>
      </c>
      <c r="B2363" s="1" t="s">
        <v>148</v>
      </c>
      <c r="C2363" s="1" t="s">
        <v>18</v>
      </c>
      <c r="D2363" s="1" t="s">
        <v>21</v>
      </c>
      <c r="E2363" s="3">
        <v>536840.52</v>
      </c>
      <c r="F2363" s="3">
        <v>409927.1</v>
      </c>
      <c r="G2363" s="3">
        <v>882131.38000000012</v>
      </c>
      <c r="H2363" s="3">
        <v>611709.6</v>
      </c>
      <c r="I2363" s="3">
        <v>734124.2699999999</v>
      </c>
      <c r="J2363" s="3">
        <v>1048280.6200000002</v>
      </c>
      <c r="K2363" s="3">
        <v>749957.49</v>
      </c>
      <c r="L2363" s="3">
        <v>574328.47</v>
      </c>
      <c r="M2363" s="3">
        <v>376138.06999999995</v>
      </c>
      <c r="N2363" s="3">
        <v>420739.44</v>
      </c>
      <c r="O2363" s="3">
        <v>676942.9500000003</v>
      </c>
      <c r="P2363" s="3">
        <v>461155.57</v>
      </c>
      <c r="Q2363" s="3">
        <f>SUM(Exportaciones_FOB_frutas[[#This Row],[Enero]:[Diciembre]])</f>
        <v>7482275.4800000014</v>
      </c>
      <c r="R2363" t="s">
        <v>236</v>
      </c>
      <c r="S2363">
        <v>2018</v>
      </c>
    </row>
    <row r="2364" spans="1:19" x14ac:dyDescent="0.35">
      <c r="A2364" s="3" t="str">
        <f>+_xlfn.CONCAT(Exportaciones_FOB_frutas[[#This Row],[País]],Exportaciones_FOB_frutas[[#This Row],[Detalle]],Exportaciones_FOB_frutas[[#This Row],[Año]])</f>
        <v>SudáfricaResto otros alimentos2018</v>
      </c>
      <c r="B2364" s="1" t="s">
        <v>173</v>
      </c>
      <c r="C2364" s="1" t="s">
        <v>18</v>
      </c>
      <c r="D2364" s="1" t="s">
        <v>21</v>
      </c>
      <c r="E2364" s="3">
        <v>0</v>
      </c>
      <c r="F2364" s="3">
        <v>0</v>
      </c>
      <c r="G2364" s="3">
        <v>57488</v>
      </c>
      <c r="H2364" s="3">
        <v>0</v>
      </c>
      <c r="I2364" s="3">
        <v>0</v>
      </c>
      <c r="J2364" s="3">
        <v>41886</v>
      </c>
      <c r="K2364" s="3">
        <v>0</v>
      </c>
      <c r="L2364" s="3">
        <v>0</v>
      </c>
      <c r="M2364" s="3">
        <v>11760</v>
      </c>
      <c r="N2364" s="3">
        <v>11404.5</v>
      </c>
      <c r="O2364" s="3">
        <v>11760</v>
      </c>
      <c r="P2364" s="3">
        <v>0</v>
      </c>
      <c r="Q2364" s="3">
        <f>SUM(Exportaciones_FOB_frutas[[#This Row],[Enero]:[Diciembre]])</f>
        <v>134298.5</v>
      </c>
      <c r="R2364" t="s">
        <v>236</v>
      </c>
      <c r="S2364">
        <v>2018</v>
      </c>
    </row>
    <row r="2365" spans="1:19" x14ac:dyDescent="0.35">
      <c r="A2365" s="3" t="str">
        <f>+_xlfn.CONCAT(Exportaciones_FOB_frutas[[#This Row],[País]],Exportaciones_FOB_frutas[[#This Row],[Detalle]],Exportaciones_FOB_frutas[[#This Row],[Año]])</f>
        <v>MalasiaResto otros alimentos2018</v>
      </c>
      <c r="B2365" s="1" t="s">
        <v>124</v>
      </c>
      <c r="C2365" s="1" t="s">
        <v>18</v>
      </c>
      <c r="D2365" s="1" t="s">
        <v>21</v>
      </c>
      <c r="E2365" s="3">
        <v>69252</v>
      </c>
      <c r="F2365" s="3">
        <v>85557.790000000008</v>
      </c>
      <c r="G2365" s="3">
        <v>28844</v>
      </c>
      <c r="H2365" s="3">
        <v>7300</v>
      </c>
      <c r="I2365" s="3">
        <v>51360</v>
      </c>
      <c r="J2365" s="3">
        <v>4000</v>
      </c>
      <c r="K2365" s="3">
        <v>79040</v>
      </c>
      <c r="L2365" s="3">
        <v>83438.8</v>
      </c>
      <c r="M2365" s="3">
        <v>56038.92</v>
      </c>
      <c r="N2365" s="3">
        <v>156750</v>
      </c>
      <c r="O2365" s="3">
        <v>92972.35</v>
      </c>
      <c r="P2365" s="3">
        <v>91085.5</v>
      </c>
      <c r="Q2365" s="3">
        <f>SUM(Exportaciones_FOB_frutas[[#This Row],[Enero]:[Diciembre]])</f>
        <v>805639.36</v>
      </c>
      <c r="R2365" t="s">
        <v>236</v>
      </c>
      <c r="S2365">
        <v>2018</v>
      </c>
    </row>
    <row r="2366" spans="1:19" x14ac:dyDescent="0.35">
      <c r="A2366" s="3" t="str">
        <f>+_xlfn.CONCAT(Exportaciones_FOB_frutas[[#This Row],[País]],Exportaciones_FOB_frutas[[#This Row],[Detalle]],Exportaciones_FOB_frutas[[#This Row],[Año]])</f>
        <v>GuatemalaResto otros alimentos2018</v>
      </c>
      <c r="B2366" s="1" t="s">
        <v>87</v>
      </c>
      <c r="C2366" s="1" t="s">
        <v>18</v>
      </c>
      <c r="D2366" s="1" t="s">
        <v>21</v>
      </c>
      <c r="E2366" s="3">
        <v>1679351.11</v>
      </c>
      <c r="F2366" s="3">
        <v>1647149</v>
      </c>
      <c r="G2366" s="3">
        <v>2069044.87</v>
      </c>
      <c r="H2366" s="3">
        <v>1649375.65</v>
      </c>
      <c r="I2366" s="3">
        <v>2805472.1299999994</v>
      </c>
      <c r="J2366" s="3">
        <v>2371961.79</v>
      </c>
      <c r="K2366" s="3">
        <v>2007662.0699999998</v>
      </c>
      <c r="L2366" s="3">
        <v>4079363.689999999</v>
      </c>
      <c r="M2366" s="3">
        <v>1965260.8</v>
      </c>
      <c r="N2366" s="3">
        <v>3950962.7100000004</v>
      </c>
      <c r="O2366" s="3">
        <v>2044771.13</v>
      </c>
      <c r="P2366" s="3">
        <v>1973037.1799999997</v>
      </c>
      <c r="Q2366" s="3">
        <f>SUM(Exportaciones_FOB_frutas[[#This Row],[Enero]:[Diciembre]])</f>
        <v>28243412.129999999</v>
      </c>
      <c r="R2366" t="s">
        <v>236</v>
      </c>
      <c r="S2366">
        <v>2018</v>
      </c>
    </row>
    <row r="2367" spans="1:19" x14ac:dyDescent="0.35">
      <c r="A2367" s="3" t="str">
        <f>+_xlfn.CONCAT(Exportaciones_FOB_frutas[[#This Row],[País]],Exportaciones_FOB_frutas[[#This Row],[Detalle]],Exportaciones_FOB_frutas[[#This Row],[Año]])</f>
        <v>UruguayResto otros alimentos2018</v>
      </c>
      <c r="B2367" s="1" t="s">
        <v>192</v>
      </c>
      <c r="C2367" s="1" t="s">
        <v>18</v>
      </c>
      <c r="D2367" s="1" t="s">
        <v>21</v>
      </c>
      <c r="E2367" s="3">
        <v>639516.74</v>
      </c>
      <c r="F2367" s="3">
        <v>319518.48</v>
      </c>
      <c r="G2367" s="3">
        <v>722539.43</v>
      </c>
      <c r="H2367" s="3">
        <v>1196671.0899999999</v>
      </c>
      <c r="I2367" s="3">
        <v>1027892.1900000001</v>
      </c>
      <c r="J2367" s="3">
        <v>1134134.05</v>
      </c>
      <c r="K2367" s="3">
        <v>416755.19</v>
      </c>
      <c r="L2367" s="3">
        <v>613693.25999999989</v>
      </c>
      <c r="M2367" s="3">
        <v>654442.18000000005</v>
      </c>
      <c r="N2367" s="3">
        <v>715565.15</v>
      </c>
      <c r="O2367" s="3">
        <v>1043271.44</v>
      </c>
      <c r="P2367" s="3">
        <v>838830.2300000001</v>
      </c>
      <c r="Q2367" s="3">
        <f>SUM(Exportaciones_FOB_frutas[[#This Row],[Enero]:[Diciembre]])</f>
        <v>9322829.4299999997</v>
      </c>
      <c r="R2367" t="s">
        <v>236</v>
      </c>
      <c r="S2367">
        <v>2018</v>
      </c>
    </row>
    <row r="2368" spans="1:19" x14ac:dyDescent="0.35">
      <c r="A2368" s="3" t="str">
        <f>+_xlfn.CONCAT(Exportaciones_FOB_frutas[[#This Row],[País]],Exportaciones_FOB_frutas[[#This Row],[Detalle]],Exportaciones_FOB_frutas[[#This Row],[Año]])</f>
        <v>Arabia SauditaResto otros alimentos2018</v>
      </c>
      <c r="B2368" s="1" t="s">
        <v>30</v>
      </c>
      <c r="C2368" s="1" t="s">
        <v>18</v>
      </c>
      <c r="D2368" s="1" t="s">
        <v>21</v>
      </c>
      <c r="E2368" s="3">
        <v>0</v>
      </c>
      <c r="F2368" s="3">
        <v>351286.16</v>
      </c>
      <c r="G2368" s="3">
        <v>0</v>
      </c>
      <c r="H2368" s="3">
        <v>485697.81</v>
      </c>
      <c r="I2368" s="3">
        <v>486260.92</v>
      </c>
      <c r="J2368" s="3">
        <v>974088.62</v>
      </c>
      <c r="K2368" s="3">
        <v>583157.46</v>
      </c>
      <c r="L2368" s="3">
        <v>1017329.86</v>
      </c>
      <c r="M2368" s="3">
        <v>0</v>
      </c>
      <c r="N2368" s="3">
        <v>487836.59</v>
      </c>
      <c r="O2368" s="3">
        <v>533856.61</v>
      </c>
      <c r="P2368" s="3">
        <v>1502799.99</v>
      </c>
      <c r="Q2368" s="3">
        <f>SUM(Exportaciones_FOB_frutas[[#This Row],[Enero]:[Diciembre]])</f>
        <v>6422314.0200000005</v>
      </c>
      <c r="R2368" t="s">
        <v>236</v>
      </c>
      <c r="S2368">
        <v>2018</v>
      </c>
    </row>
    <row r="2369" spans="1:19" x14ac:dyDescent="0.35">
      <c r="A2369" s="3" t="str">
        <f>+_xlfn.CONCAT(Exportaciones_FOB_frutas[[#This Row],[País]],Exportaciones_FOB_frutas[[#This Row],[Detalle]],Exportaciones_FOB_frutas[[#This Row],[Año]])</f>
        <v>Hong Kong (Región administrativa especial de China)Resto otros alimentos2018</v>
      </c>
      <c r="B2369" s="1" t="s">
        <v>94</v>
      </c>
      <c r="C2369" s="1" t="s">
        <v>18</v>
      </c>
      <c r="D2369" s="1" t="s">
        <v>21</v>
      </c>
      <c r="E2369" s="3">
        <v>3775</v>
      </c>
      <c r="F2369" s="3">
        <v>3628.99</v>
      </c>
      <c r="G2369" s="3">
        <v>0</v>
      </c>
      <c r="H2369" s="3">
        <v>1374.88</v>
      </c>
      <c r="I2369" s="3">
        <v>2619</v>
      </c>
      <c r="J2369" s="3">
        <v>0</v>
      </c>
      <c r="K2369" s="3">
        <v>0</v>
      </c>
      <c r="L2369" s="3">
        <v>2619</v>
      </c>
      <c r="M2369" s="3">
        <v>0</v>
      </c>
      <c r="N2369" s="3">
        <v>28996.39</v>
      </c>
      <c r="O2369" s="3">
        <v>0</v>
      </c>
      <c r="P2369" s="3">
        <v>2807.22</v>
      </c>
      <c r="Q2369" s="3">
        <f>SUM(Exportaciones_FOB_frutas[[#This Row],[Enero]:[Diciembre]])</f>
        <v>45820.479999999996</v>
      </c>
      <c r="R2369" t="s">
        <v>236</v>
      </c>
      <c r="S2369">
        <v>2018</v>
      </c>
    </row>
    <row r="2370" spans="1:19" x14ac:dyDescent="0.35">
      <c r="A2370" s="3" t="str">
        <f>+_xlfn.CONCAT(Exportaciones_FOB_frutas[[#This Row],[País]],Exportaciones_FOB_frutas[[#This Row],[Detalle]],Exportaciones_FOB_frutas[[#This Row],[Año]])</f>
        <v>AustriaResto otros alimentos2018</v>
      </c>
      <c r="B2370" s="1" t="s">
        <v>36</v>
      </c>
      <c r="C2370" s="1" t="s">
        <v>18</v>
      </c>
      <c r="D2370" s="1" t="s">
        <v>21</v>
      </c>
      <c r="E2370" s="3">
        <v>0</v>
      </c>
      <c r="F2370" s="3">
        <v>0</v>
      </c>
      <c r="G2370" s="3">
        <v>171757.07</v>
      </c>
      <c r="H2370" s="3">
        <v>18</v>
      </c>
      <c r="I2370" s="3">
        <v>179529.4</v>
      </c>
      <c r="J2370" s="3">
        <v>0</v>
      </c>
      <c r="K2370" s="3">
        <v>168180.56</v>
      </c>
      <c r="L2370" s="3">
        <v>83214</v>
      </c>
      <c r="M2370" s="3">
        <v>0</v>
      </c>
      <c r="N2370" s="3">
        <v>293144.24</v>
      </c>
      <c r="O2370" s="3">
        <v>0</v>
      </c>
      <c r="P2370" s="3">
        <v>124871.06</v>
      </c>
      <c r="Q2370" s="3">
        <f>SUM(Exportaciones_FOB_frutas[[#This Row],[Enero]:[Diciembre]])</f>
        <v>1020714.3300000001</v>
      </c>
      <c r="R2370" t="s">
        <v>236</v>
      </c>
      <c r="S2370">
        <v>2018</v>
      </c>
    </row>
    <row r="2371" spans="1:19" x14ac:dyDescent="0.35">
      <c r="A2371" s="3" t="str">
        <f>+_xlfn.CONCAT(Exportaciones_FOB_frutas[[#This Row],[País]],Exportaciones_FOB_frutas[[#This Row],[Detalle]],Exportaciones_FOB_frutas[[#This Row],[Año]])</f>
        <v>Puerto RicoResto otros alimentos2018</v>
      </c>
      <c r="B2371" s="2" t="s">
        <v>153</v>
      </c>
      <c r="C2371" s="2" t="s">
        <v>18</v>
      </c>
      <c r="D2371" s="2" t="s">
        <v>21</v>
      </c>
      <c r="E2371" s="3">
        <v>51674</v>
      </c>
      <c r="F2371" s="3">
        <v>34157.839999999997</v>
      </c>
      <c r="G2371" s="3">
        <v>67202.460000000006</v>
      </c>
      <c r="H2371" s="3">
        <v>79854.850000000006</v>
      </c>
      <c r="I2371" s="3">
        <v>270998.07999999996</v>
      </c>
      <c r="J2371" s="3">
        <v>85854.97</v>
      </c>
      <c r="K2371" s="3">
        <v>59172.2</v>
      </c>
      <c r="L2371" s="3">
        <v>162109.46000000002</v>
      </c>
      <c r="M2371" s="3">
        <v>106604.8</v>
      </c>
      <c r="N2371" s="3">
        <v>357980.51</v>
      </c>
      <c r="O2371" s="3">
        <v>171318.2</v>
      </c>
      <c r="P2371" s="3">
        <v>106006.38</v>
      </c>
      <c r="Q2371" s="3">
        <f>SUM(Exportaciones_FOB_frutas[[#This Row],[Enero]:[Diciembre]])</f>
        <v>1552933.75</v>
      </c>
      <c r="R2371" t="s">
        <v>236</v>
      </c>
      <c r="S2371">
        <v>2018</v>
      </c>
    </row>
    <row r="2372" spans="1:19" x14ac:dyDescent="0.35">
      <c r="A2372" s="3" t="str">
        <f>+_xlfn.CONCAT(Exportaciones_FOB_frutas[[#This Row],[País]],Exportaciones_FOB_frutas[[#This Row],[Detalle]],Exportaciones_FOB_frutas[[#This Row],[Año]])</f>
        <v>IndonesiaResto otros alimentos2018</v>
      </c>
      <c r="B2372" s="2" t="s">
        <v>97</v>
      </c>
      <c r="C2372" s="2" t="s">
        <v>18</v>
      </c>
      <c r="D2372" s="2" t="s">
        <v>21</v>
      </c>
      <c r="E2372" s="3">
        <v>79600</v>
      </c>
      <c r="F2372" s="3">
        <v>294474.98</v>
      </c>
      <c r="G2372" s="3">
        <v>39800</v>
      </c>
      <c r="H2372" s="3">
        <v>88536</v>
      </c>
      <c r="I2372" s="3">
        <v>208930</v>
      </c>
      <c r="J2372" s="3">
        <v>41562.800000000003</v>
      </c>
      <c r="K2372" s="3">
        <v>40000</v>
      </c>
      <c r="L2372" s="3">
        <v>320327.08999999997</v>
      </c>
      <c r="M2372" s="3">
        <v>94800</v>
      </c>
      <c r="N2372" s="3">
        <v>156880.34</v>
      </c>
      <c r="O2372" s="3">
        <v>207345.53</v>
      </c>
      <c r="P2372" s="3">
        <v>5062.04</v>
      </c>
      <c r="Q2372" s="3">
        <f>SUM(Exportaciones_FOB_frutas[[#This Row],[Enero]:[Diciembre]])</f>
        <v>1577318.7800000003</v>
      </c>
      <c r="R2372" t="s">
        <v>236</v>
      </c>
      <c r="S2372">
        <v>2018</v>
      </c>
    </row>
    <row r="2373" spans="1:19" x14ac:dyDescent="0.35">
      <c r="A2373" s="3" t="str">
        <f>+_xlfn.CONCAT(Exportaciones_FOB_frutas[[#This Row],[País]],Exportaciones_FOB_frutas[[#This Row],[Detalle]],Exportaciones_FOB_frutas[[#This Row],[Año]])</f>
        <v>SueciaResto otros alimentos2018</v>
      </c>
      <c r="B2373" s="2" t="s">
        <v>175</v>
      </c>
      <c r="C2373" s="2" t="s">
        <v>18</v>
      </c>
      <c r="D2373" s="2" t="s">
        <v>21</v>
      </c>
      <c r="E2373" s="3">
        <v>0</v>
      </c>
      <c r="F2373" s="3">
        <v>48606.96</v>
      </c>
      <c r="G2373" s="3">
        <v>0</v>
      </c>
      <c r="H2373" s="3">
        <v>0</v>
      </c>
      <c r="I2373" s="3">
        <v>170047.66</v>
      </c>
      <c r="J2373" s="3">
        <v>306249.69</v>
      </c>
      <c r="K2373" s="3">
        <v>0</v>
      </c>
      <c r="L2373" s="3">
        <v>0</v>
      </c>
      <c r="M2373" s="3">
        <v>0</v>
      </c>
      <c r="N2373" s="3">
        <v>1052.02</v>
      </c>
      <c r="O2373" s="3">
        <v>8155.13</v>
      </c>
      <c r="P2373" s="3">
        <v>1418</v>
      </c>
      <c r="Q2373" s="3">
        <f>SUM(Exportaciones_FOB_frutas[[#This Row],[Enero]:[Diciembre]])</f>
        <v>535529.46000000008</v>
      </c>
      <c r="R2373" t="s">
        <v>236</v>
      </c>
      <c r="S2373">
        <v>2018</v>
      </c>
    </row>
    <row r="2374" spans="1:19" x14ac:dyDescent="0.35">
      <c r="A2374" s="3" t="str">
        <f>+_xlfn.CONCAT(Exportaciones_FOB_frutas[[#This Row],[País]],Exportaciones_FOB_frutas[[#This Row],[Detalle]],Exportaciones_FOB_frutas[[#This Row],[Año]])</f>
        <v>PoloniaResto otros alimentos2018</v>
      </c>
      <c r="B2374" s="1" t="s">
        <v>151</v>
      </c>
      <c r="C2374" s="1" t="s">
        <v>18</v>
      </c>
      <c r="D2374" s="1" t="s">
        <v>21</v>
      </c>
      <c r="E2374" s="3">
        <v>18078.62</v>
      </c>
      <c r="F2374" s="3">
        <v>17314.46</v>
      </c>
      <c r="G2374" s="3">
        <v>102569.62</v>
      </c>
      <c r="H2374" s="3">
        <v>340896</v>
      </c>
      <c r="I2374" s="3">
        <v>757302.06</v>
      </c>
      <c r="J2374" s="3">
        <v>341173.37</v>
      </c>
      <c r="K2374" s="3">
        <v>528589.34</v>
      </c>
      <c r="L2374" s="3">
        <v>454196.66000000003</v>
      </c>
      <c r="M2374" s="3">
        <v>170053.21000000002</v>
      </c>
      <c r="N2374" s="3">
        <v>87265.62</v>
      </c>
      <c r="O2374" s="3">
        <v>15398.15</v>
      </c>
      <c r="P2374" s="3">
        <v>98148</v>
      </c>
      <c r="Q2374" s="3">
        <f>SUM(Exportaciones_FOB_frutas[[#This Row],[Enero]:[Diciembre]])</f>
        <v>2930985.11</v>
      </c>
      <c r="R2374" t="s">
        <v>236</v>
      </c>
      <c r="S2374">
        <v>2018</v>
      </c>
    </row>
    <row r="2375" spans="1:19" x14ac:dyDescent="0.35">
      <c r="A2375" s="3" t="str">
        <f>+_xlfn.CONCAT(Exportaciones_FOB_frutas[[#This Row],[País]],Exportaciones_FOB_frutas[[#This Row],[Detalle]],Exportaciones_FOB_frutas[[#This Row],[Año]])</f>
        <v>El SalvadorResto otros alimentos2018</v>
      </c>
      <c r="B2375" s="1" t="s">
        <v>70</v>
      </c>
      <c r="C2375" s="1" t="s">
        <v>18</v>
      </c>
      <c r="D2375" s="1" t="s">
        <v>21</v>
      </c>
      <c r="E2375" s="3">
        <v>755378.05999999994</v>
      </c>
      <c r="F2375" s="3">
        <v>997857.53</v>
      </c>
      <c r="G2375" s="3">
        <v>716553.97000000009</v>
      </c>
      <c r="H2375" s="3">
        <v>1435490.09</v>
      </c>
      <c r="I2375" s="3">
        <v>929265.98</v>
      </c>
      <c r="J2375" s="3">
        <v>843777.94</v>
      </c>
      <c r="K2375" s="3">
        <v>380746.27</v>
      </c>
      <c r="L2375" s="3">
        <v>1220051.3500000003</v>
      </c>
      <c r="M2375" s="3">
        <v>683140.14</v>
      </c>
      <c r="N2375" s="3">
        <v>1182297.1700000002</v>
      </c>
      <c r="O2375" s="3">
        <v>1737867.88</v>
      </c>
      <c r="P2375" s="3">
        <v>1371420.62</v>
      </c>
      <c r="Q2375" s="3">
        <f>SUM(Exportaciones_FOB_frutas[[#This Row],[Enero]:[Diciembre]])</f>
        <v>12253847</v>
      </c>
      <c r="R2375" t="s">
        <v>236</v>
      </c>
      <c r="S2375">
        <v>2018</v>
      </c>
    </row>
    <row r="2376" spans="1:19" x14ac:dyDescent="0.35">
      <c r="A2376" s="3" t="str">
        <f>+_xlfn.CONCAT(Exportaciones_FOB_frutas[[#This Row],[País]],Exportaciones_FOB_frutas[[#This Row],[Detalle]],Exportaciones_FOB_frutas[[#This Row],[Año]])</f>
        <v>VenezuelaResto otros alimentos2018</v>
      </c>
      <c r="B2376" s="1" t="s">
        <v>194</v>
      </c>
      <c r="C2376" s="1" t="s">
        <v>18</v>
      </c>
      <c r="D2376" s="1" t="s">
        <v>21</v>
      </c>
      <c r="E2376" s="3">
        <v>2424259.5500000003</v>
      </c>
      <c r="F2376" s="3">
        <v>1563405.96</v>
      </c>
      <c r="G2376" s="3">
        <v>685274.26</v>
      </c>
      <c r="H2376" s="3">
        <v>1316437.55</v>
      </c>
      <c r="I2376" s="3">
        <v>628647.11</v>
      </c>
      <c r="J2376" s="3">
        <v>2122625.0500000003</v>
      </c>
      <c r="K2376" s="3">
        <v>1736960.6099999999</v>
      </c>
      <c r="L2376" s="3">
        <v>776996.47000000009</v>
      </c>
      <c r="M2376" s="3">
        <v>269837.99</v>
      </c>
      <c r="N2376" s="3">
        <v>1624841.3800000001</v>
      </c>
      <c r="O2376" s="3">
        <v>2113477.9700000007</v>
      </c>
      <c r="P2376" s="3">
        <v>2119882.41</v>
      </c>
      <c r="Q2376" s="3">
        <f>SUM(Exportaciones_FOB_frutas[[#This Row],[Enero]:[Diciembre]])</f>
        <v>17382646.310000002</v>
      </c>
      <c r="R2376" t="s">
        <v>236</v>
      </c>
      <c r="S2376">
        <v>2018</v>
      </c>
    </row>
    <row r="2377" spans="1:19" x14ac:dyDescent="0.35">
      <c r="A2377" s="3" t="str">
        <f>+_xlfn.CONCAT(Exportaciones_FOB_frutas[[#This Row],[País]],Exportaciones_FOB_frutas[[#This Row],[Detalle]],Exportaciones_FOB_frutas[[#This Row],[Año]])</f>
        <v>Nueva ZelandiaResto otros alimentos2018</v>
      </c>
      <c r="B2377" s="1" t="s">
        <v>142</v>
      </c>
      <c r="C2377" s="1" t="s">
        <v>18</v>
      </c>
      <c r="D2377" s="1" t="s">
        <v>21</v>
      </c>
      <c r="E2377" s="3">
        <v>830692.28999999992</v>
      </c>
      <c r="F2377" s="3">
        <v>562992.44999999995</v>
      </c>
      <c r="G2377" s="3">
        <v>92565.04</v>
      </c>
      <c r="H2377" s="3">
        <v>377179.07</v>
      </c>
      <c r="I2377" s="3">
        <v>68131.33</v>
      </c>
      <c r="J2377" s="3">
        <v>441129.25</v>
      </c>
      <c r="K2377" s="3">
        <v>275475.31</v>
      </c>
      <c r="L2377" s="3">
        <v>451179.18</v>
      </c>
      <c r="M2377" s="3">
        <v>446454.42000000004</v>
      </c>
      <c r="N2377" s="3">
        <v>357709.57000000007</v>
      </c>
      <c r="O2377" s="3">
        <v>126984.93</v>
      </c>
      <c r="P2377" s="3">
        <v>254764.96</v>
      </c>
      <c r="Q2377" s="3">
        <f>SUM(Exportaciones_FOB_frutas[[#This Row],[Enero]:[Diciembre]])</f>
        <v>4285257.8000000007</v>
      </c>
      <c r="R2377" t="s">
        <v>236</v>
      </c>
      <c r="S2377">
        <v>2018</v>
      </c>
    </row>
    <row r="2378" spans="1:19" x14ac:dyDescent="0.35">
      <c r="A2378" s="3" t="str">
        <f>+_xlfn.CONCAT(Exportaciones_FOB_frutas[[#This Row],[País]],Exportaciones_FOB_frutas[[#This Row],[Detalle]],Exportaciones_FOB_frutas[[#This Row],[Año]])</f>
        <v>República DominicanaResto otros alimentos2018</v>
      </c>
      <c r="B2378" s="1" t="s">
        <v>158</v>
      </c>
      <c r="C2378" s="1" t="s">
        <v>18</v>
      </c>
      <c r="D2378" s="1" t="s">
        <v>21</v>
      </c>
      <c r="E2378" s="3">
        <v>464314.17000000004</v>
      </c>
      <c r="F2378" s="3">
        <v>542558.66</v>
      </c>
      <c r="G2378" s="3">
        <v>811467.92</v>
      </c>
      <c r="H2378" s="3">
        <v>876993.28999999992</v>
      </c>
      <c r="I2378" s="3">
        <v>1136390.8900000001</v>
      </c>
      <c r="J2378" s="3">
        <v>900927.95</v>
      </c>
      <c r="K2378" s="3">
        <v>1213284.6300000001</v>
      </c>
      <c r="L2378" s="3">
        <v>1900376.5499999998</v>
      </c>
      <c r="M2378" s="3">
        <v>616815</v>
      </c>
      <c r="N2378" s="3">
        <v>1745367.4199999997</v>
      </c>
      <c r="O2378" s="3">
        <v>954963.60999999987</v>
      </c>
      <c r="P2378" s="3">
        <v>1195645.6100000001</v>
      </c>
      <c r="Q2378" s="3">
        <f>SUM(Exportaciones_FOB_frutas[[#This Row],[Enero]:[Diciembre]])</f>
        <v>12359105.699999997</v>
      </c>
      <c r="R2378" t="s">
        <v>236</v>
      </c>
      <c r="S2378">
        <v>2018</v>
      </c>
    </row>
    <row r="2379" spans="1:19" x14ac:dyDescent="0.35">
      <c r="A2379" s="3" t="str">
        <f>+_xlfn.CONCAT(Exportaciones_FOB_frutas[[#This Row],[País]],Exportaciones_FOB_frutas[[#This Row],[Detalle]],Exportaciones_FOB_frutas[[#This Row],[Año]])</f>
        <v>SingapurResto otros alimentos2018</v>
      </c>
      <c r="B2379" s="1" t="s">
        <v>170</v>
      </c>
      <c r="C2379" s="1" t="s">
        <v>18</v>
      </c>
      <c r="D2379" s="1" t="s">
        <v>21</v>
      </c>
      <c r="E2379" s="3">
        <v>10597.810000000001</v>
      </c>
      <c r="F2379" s="3">
        <v>1458.03</v>
      </c>
      <c r="G2379" s="3">
        <v>7426.75</v>
      </c>
      <c r="H2379" s="3">
        <v>0</v>
      </c>
      <c r="I2379" s="3">
        <v>21358.14</v>
      </c>
      <c r="J2379" s="3">
        <v>0</v>
      </c>
      <c r="K2379" s="3">
        <v>0</v>
      </c>
      <c r="L2379" s="3">
        <v>12770</v>
      </c>
      <c r="M2379" s="3">
        <v>83440.41</v>
      </c>
      <c r="N2379" s="3">
        <v>0</v>
      </c>
      <c r="O2379" s="3">
        <v>6692.6399999999994</v>
      </c>
      <c r="P2379" s="3">
        <v>0</v>
      </c>
      <c r="Q2379" s="3">
        <f>SUM(Exportaciones_FOB_frutas[[#This Row],[Enero]:[Diciembre]])</f>
        <v>143743.78000000003</v>
      </c>
      <c r="R2379" t="s">
        <v>236</v>
      </c>
      <c r="S2379">
        <v>2018</v>
      </c>
    </row>
    <row r="2380" spans="1:19" x14ac:dyDescent="0.35">
      <c r="A2380" s="3" t="str">
        <f>+_xlfn.CONCAT(Exportaciones_FOB_frutas[[#This Row],[País]],Exportaciones_FOB_frutas[[#This Row],[Detalle]],Exportaciones_FOB_frutas[[#This Row],[Año]])</f>
        <v>IrlandaResto otros alimentos2018</v>
      </c>
      <c r="B2380" s="1" t="s">
        <v>99</v>
      </c>
      <c r="C2380" s="1" t="s">
        <v>18</v>
      </c>
      <c r="D2380" s="1" t="s">
        <v>21</v>
      </c>
      <c r="E2380" s="3">
        <v>0</v>
      </c>
      <c r="F2380" s="3">
        <v>38892.65</v>
      </c>
      <c r="G2380" s="3">
        <v>0</v>
      </c>
      <c r="H2380" s="3">
        <v>0</v>
      </c>
      <c r="I2380" s="3">
        <v>0</v>
      </c>
      <c r="J2380" s="3">
        <v>0</v>
      </c>
      <c r="K2380" s="3">
        <v>33114.47</v>
      </c>
      <c r="L2380" s="3">
        <v>0</v>
      </c>
      <c r="M2380" s="3">
        <v>0</v>
      </c>
      <c r="N2380" s="3">
        <v>38824.65</v>
      </c>
      <c r="O2380" s="3">
        <v>0</v>
      </c>
      <c r="P2380" s="3">
        <v>0</v>
      </c>
      <c r="Q2380" s="3">
        <f>SUM(Exportaciones_FOB_frutas[[#This Row],[Enero]:[Diciembre]])</f>
        <v>110831.76999999999</v>
      </c>
      <c r="R2380" t="s">
        <v>236</v>
      </c>
      <c r="S2380">
        <v>2018</v>
      </c>
    </row>
    <row r="2381" spans="1:19" x14ac:dyDescent="0.35">
      <c r="A2381" s="3" t="str">
        <f>+_xlfn.CONCAT(Exportaciones_FOB_frutas[[#This Row],[País]],Exportaciones_FOB_frutas[[#This Row],[Detalle]],Exportaciones_FOB_frutas[[#This Row],[Año]])</f>
        <v>PortugalResto otros alimentos2018</v>
      </c>
      <c r="B2381" s="2" t="s">
        <v>152</v>
      </c>
      <c r="C2381" s="2" t="s">
        <v>18</v>
      </c>
      <c r="D2381" s="2" t="s">
        <v>21</v>
      </c>
      <c r="E2381" s="3">
        <v>0</v>
      </c>
      <c r="F2381" s="3">
        <v>28815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37952.51</v>
      </c>
      <c r="N2381" s="3">
        <v>12640.56</v>
      </c>
      <c r="O2381" s="3">
        <v>47593.1</v>
      </c>
      <c r="P2381" s="3">
        <v>0</v>
      </c>
      <c r="Q2381" s="3">
        <f>SUM(Exportaciones_FOB_frutas[[#This Row],[Enero]:[Diciembre]])</f>
        <v>127001.17000000001</v>
      </c>
      <c r="R2381" t="s">
        <v>236</v>
      </c>
      <c r="S2381">
        <v>2018</v>
      </c>
    </row>
    <row r="2382" spans="1:19" x14ac:dyDescent="0.35">
      <c r="A2382" s="3" t="str">
        <f>+_xlfn.CONCAT(Exportaciones_FOB_frutas[[#This Row],[País]],Exportaciones_FOB_frutas[[#This Row],[Detalle]],Exportaciones_FOB_frutas[[#This Row],[Año]])</f>
        <v>GreciaResto otros alimentos2018</v>
      </c>
      <c r="B2382" s="1" t="s">
        <v>85</v>
      </c>
      <c r="C2382" s="1" t="s">
        <v>18</v>
      </c>
      <c r="D2382" s="1" t="s">
        <v>21</v>
      </c>
      <c r="E2382" s="3">
        <v>301886.83</v>
      </c>
      <c r="F2382" s="3">
        <v>78908.53</v>
      </c>
      <c r="G2382" s="3">
        <v>0</v>
      </c>
      <c r="H2382" s="3">
        <v>0</v>
      </c>
      <c r="I2382" s="3">
        <v>0</v>
      </c>
      <c r="J2382" s="3">
        <v>0</v>
      </c>
      <c r="K2382" s="3">
        <v>13924</v>
      </c>
      <c r="L2382" s="3">
        <v>0</v>
      </c>
      <c r="M2382" s="3">
        <v>0</v>
      </c>
      <c r="N2382" s="3">
        <v>0</v>
      </c>
      <c r="O2382" s="3">
        <v>553745.4</v>
      </c>
      <c r="P2382" s="3">
        <v>911718.88</v>
      </c>
      <c r="Q2382" s="3">
        <f>SUM(Exportaciones_FOB_frutas[[#This Row],[Enero]:[Diciembre]])</f>
        <v>1860183.6400000001</v>
      </c>
      <c r="R2382" t="s">
        <v>236</v>
      </c>
      <c r="S2382">
        <v>2018</v>
      </c>
    </row>
    <row r="2383" spans="1:19" x14ac:dyDescent="0.35">
      <c r="A2383" s="3" t="str">
        <f>+_xlfn.CONCAT(Exportaciones_FOB_frutas[[#This Row],[País]],Exportaciones_FOB_frutas[[#This Row],[Detalle]],Exportaciones_FOB_frutas[[#This Row],[Año]])</f>
        <v>NoruegaResto otros alimentos2018</v>
      </c>
      <c r="B2383" s="1" t="s">
        <v>140</v>
      </c>
      <c r="C2383" s="1" t="s">
        <v>18</v>
      </c>
      <c r="D2383" s="1" t="s">
        <v>21</v>
      </c>
      <c r="E2383" s="3">
        <v>0</v>
      </c>
      <c r="F2383" s="3">
        <v>0</v>
      </c>
      <c r="G2383" s="3">
        <v>0</v>
      </c>
      <c r="H2383" s="3">
        <v>111.6</v>
      </c>
      <c r="I2383" s="3">
        <v>0</v>
      </c>
      <c r="J2383" s="3">
        <v>0</v>
      </c>
      <c r="K2383" s="3">
        <v>589</v>
      </c>
      <c r="L2383" s="3">
        <v>0</v>
      </c>
      <c r="M2383" s="3">
        <v>0</v>
      </c>
      <c r="N2383" s="3">
        <v>0</v>
      </c>
      <c r="O2383" s="3">
        <v>0</v>
      </c>
      <c r="P2383" s="3">
        <v>1556</v>
      </c>
      <c r="Q2383" s="3">
        <f>SUM(Exportaciones_FOB_frutas[[#This Row],[Enero]:[Diciembre]])</f>
        <v>2256.6</v>
      </c>
      <c r="R2383" t="s">
        <v>236</v>
      </c>
      <c r="S2383">
        <v>2018</v>
      </c>
    </row>
    <row r="2384" spans="1:19" x14ac:dyDescent="0.35">
      <c r="A2384" s="3" t="str">
        <f>+_xlfn.CONCAT(Exportaciones_FOB_frutas[[#This Row],[País]],Exportaciones_FOB_frutas[[#This Row],[Detalle]],Exportaciones_FOB_frutas[[#This Row],[Año]])</f>
        <v>FilipinasResto otros alimentos2018</v>
      </c>
      <c r="B2384" s="2" t="s">
        <v>78</v>
      </c>
      <c r="C2384" s="2" t="s">
        <v>18</v>
      </c>
      <c r="D2384" s="2" t="s">
        <v>21</v>
      </c>
      <c r="E2384" s="3">
        <v>21168</v>
      </c>
      <c r="F2384" s="3">
        <v>27551</v>
      </c>
      <c r="G2384" s="3">
        <v>0</v>
      </c>
      <c r="H2384" s="3">
        <v>0</v>
      </c>
      <c r="I2384" s="3">
        <v>4733.1499999999996</v>
      </c>
      <c r="J2384" s="3">
        <v>0</v>
      </c>
      <c r="K2384" s="3">
        <v>72473.960000000006</v>
      </c>
      <c r="L2384" s="3">
        <v>0</v>
      </c>
      <c r="M2384" s="3">
        <v>80640.039999999994</v>
      </c>
      <c r="N2384" s="3">
        <v>0</v>
      </c>
      <c r="O2384" s="3">
        <v>76602.720000000001</v>
      </c>
      <c r="P2384" s="3">
        <v>0</v>
      </c>
      <c r="Q2384" s="3">
        <f>SUM(Exportaciones_FOB_frutas[[#This Row],[Enero]:[Diciembre]])</f>
        <v>283168.87</v>
      </c>
      <c r="R2384" t="s">
        <v>236</v>
      </c>
      <c r="S2384">
        <v>2018</v>
      </c>
    </row>
    <row r="2385" spans="1:19" x14ac:dyDescent="0.35">
      <c r="A2385" s="3" t="str">
        <f>+_xlfn.CONCAT(Exportaciones_FOB_frutas[[#This Row],[País]],Exportaciones_FOB_frutas[[#This Row],[Detalle]],Exportaciones_FOB_frutas[[#This Row],[Año]])</f>
        <v>HondurasResto otros alimentos2018</v>
      </c>
      <c r="B2385" s="2" t="s">
        <v>93</v>
      </c>
      <c r="C2385" s="2" t="s">
        <v>18</v>
      </c>
      <c r="D2385" s="2" t="s">
        <v>21</v>
      </c>
      <c r="E2385" s="3">
        <v>2024419.48</v>
      </c>
      <c r="F2385" s="3">
        <v>2166083.9400000004</v>
      </c>
      <c r="G2385" s="3">
        <v>978689.68</v>
      </c>
      <c r="H2385" s="3">
        <v>1468096.4500000002</v>
      </c>
      <c r="I2385" s="3">
        <v>1095428.9099999999</v>
      </c>
      <c r="J2385" s="3">
        <v>744249.2</v>
      </c>
      <c r="K2385" s="3">
        <v>981681.39000000025</v>
      </c>
      <c r="L2385" s="3">
        <v>1560523.9499999997</v>
      </c>
      <c r="M2385" s="3">
        <v>840186.78</v>
      </c>
      <c r="N2385" s="3">
        <v>1528805.16</v>
      </c>
      <c r="O2385" s="3">
        <v>1729387.12</v>
      </c>
      <c r="P2385" s="3">
        <v>1543768.68</v>
      </c>
      <c r="Q2385" s="3">
        <f>SUM(Exportaciones_FOB_frutas[[#This Row],[Enero]:[Diciembre]])</f>
        <v>16661320.739999998</v>
      </c>
      <c r="R2385" t="s">
        <v>236</v>
      </c>
      <c r="S2385">
        <v>2018</v>
      </c>
    </row>
    <row r="2386" spans="1:19" x14ac:dyDescent="0.35">
      <c r="A2386" s="3" t="str">
        <f>+_xlfn.CONCAT(Exportaciones_FOB_frutas[[#This Row],[País]],Exportaciones_FOB_frutas[[#This Row],[Detalle]],Exportaciones_FOB_frutas[[#This Row],[Año]])</f>
        <v>NicaraguaResto otros alimentos2018</v>
      </c>
      <c r="B2386" s="1" t="s">
        <v>138</v>
      </c>
      <c r="C2386" s="1" t="s">
        <v>18</v>
      </c>
      <c r="D2386" s="1" t="s">
        <v>21</v>
      </c>
      <c r="E2386" s="3">
        <v>1080975.27</v>
      </c>
      <c r="F2386" s="3">
        <v>1942978.41</v>
      </c>
      <c r="G2386" s="3">
        <v>1371112.04</v>
      </c>
      <c r="H2386" s="3">
        <v>1879798.54</v>
      </c>
      <c r="I2386" s="3">
        <v>1368329.5900000003</v>
      </c>
      <c r="J2386" s="3">
        <v>1098637.06</v>
      </c>
      <c r="K2386" s="3">
        <v>616029.62</v>
      </c>
      <c r="L2386" s="3">
        <v>2457211.3700000006</v>
      </c>
      <c r="M2386" s="3">
        <v>1356001.1300000001</v>
      </c>
      <c r="N2386" s="3">
        <v>1711550.91</v>
      </c>
      <c r="O2386" s="3">
        <v>1284017.69</v>
      </c>
      <c r="P2386" s="3">
        <v>2445027.5599999991</v>
      </c>
      <c r="Q2386" s="3">
        <f>SUM(Exportaciones_FOB_frutas[[#This Row],[Enero]:[Diciembre]])</f>
        <v>18611669.190000001</v>
      </c>
      <c r="R2386" t="s">
        <v>236</v>
      </c>
      <c r="S2386">
        <v>2018</v>
      </c>
    </row>
    <row r="2387" spans="1:19" x14ac:dyDescent="0.35">
      <c r="A2387" s="3" t="str">
        <f>+_xlfn.CONCAT(Exportaciones_FOB_frutas[[#This Row],[País]],Exportaciones_FOB_frutas[[#This Row],[Detalle]],Exportaciones_FOB_frutas[[#This Row],[Año]])</f>
        <v>PakistánResto otros alimentos2018</v>
      </c>
      <c r="B2387" s="1" t="s">
        <v>144</v>
      </c>
      <c r="C2387" s="1" t="s">
        <v>18</v>
      </c>
      <c r="D2387" s="1" t="s">
        <v>21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50310.8</v>
      </c>
      <c r="Q2387" s="3">
        <f>SUM(Exportaciones_FOB_frutas[[#This Row],[Enero]:[Diciembre]])</f>
        <v>50310.8</v>
      </c>
      <c r="R2387" t="s">
        <v>236</v>
      </c>
      <c r="S2387">
        <v>2018</v>
      </c>
    </row>
    <row r="2388" spans="1:19" x14ac:dyDescent="0.35">
      <c r="A2388" s="3" t="str">
        <f>+_xlfn.CONCAT(Exportaciones_FOB_frutas[[#This Row],[País]],Exportaciones_FOB_frutas[[#This Row],[Detalle]],Exportaciones_FOB_frutas[[#This Row],[Año]])</f>
        <v>CubaResto otros alimentos2018</v>
      </c>
      <c r="B2388" s="2" t="s">
        <v>64</v>
      </c>
      <c r="C2388" s="2" t="s">
        <v>18</v>
      </c>
      <c r="D2388" s="2" t="s">
        <v>21</v>
      </c>
      <c r="E2388" s="3">
        <v>138082.62</v>
      </c>
      <c r="F2388" s="3">
        <v>312994.48</v>
      </c>
      <c r="G2388" s="3">
        <v>102372.96</v>
      </c>
      <c r="H2388" s="3">
        <v>437429.42000000004</v>
      </c>
      <c r="I2388" s="3">
        <v>286312.57</v>
      </c>
      <c r="J2388" s="3">
        <v>370593.19999999995</v>
      </c>
      <c r="K2388" s="3">
        <v>92771.089999999982</v>
      </c>
      <c r="L2388" s="3">
        <v>220435.20000000001</v>
      </c>
      <c r="M2388" s="3">
        <v>3589.8599999999997</v>
      </c>
      <c r="N2388" s="3">
        <v>156099.47000000003</v>
      </c>
      <c r="O2388" s="3">
        <v>490170.62</v>
      </c>
      <c r="P2388" s="3">
        <v>521789.38</v>
      </c>
      <c r="Q2388" s="3">
        <f>SUM(Exportaciones_FOB_frutas[[#This Row],[Enero]:[Diciembre]])</f>
        <v>3132640.87</v>
      </c>
      <c r="R2388" t="s">
        <v>236</v>
      </c>
      <c r="S2388">
        <v>2018</v>
      </c>
    </row>
    <row r="2389" spans="1:19" x14ac:dyDescent="0.35">
      <c r="A2389" s="3" t="str">
        <f>+_xlfn.CONCAT(Exportaciones_FOB_frutas[[#This Row],[País]],Exportaciones_FOB_frutas[[#This Row],[Detalle]],Exportaciones_FOB_frutas[[#This Row],[Año]])</f>
        <v>LituaniaResto otros alimentos2018</v>
      </c>
      <c r="B2389" s="1" t="s">
        <v>121</v>
      </c>
      <c r="C2389" s="1" t="s">
        <v>18</v>
      </c>
      <c r="D2389" s="1" t="s">
        <v>21</v>
      </c>
      <c r="E2389" s="3">
        <v>98889.2</v>
      </c>
      <c r="F2389" s="3">
        <v>59847.54</v>
      </c>
      <c r="G2389" s="3">
        <v>126685.09</v>
      </c>
      <c r="H2389" s="3">
        <v>105908.78</v>
      </c>
      <c r="I2389" s="3">
        <v>85224</v>
      </c>
      <c r="J2389" s="3">
        <v>58526.64</v>
      </c>
      <c r="K2389" s="3">
        <v>58098.020000000004</v>
      </c>
      <c r="L2389" s="3">
        <v>88871.47</v>
      </c>
      <c r="M2389" s="3">
        <v>0</v>
      </c>
      <c r="N2389" s="3">
        <v>16381.28</v>
      </c>
      <c r="O2389" s="3">
        <v>0</v>
      </c>
      <c r="P2389" s="3">
        <v>71109.399999999994</v>
      </c>
      <c r="Q2389" s="3">
        <f>SUM(Exportaciones_FOB_frutas[[#This Row],[Enero]:[Diciembre]])</f>
        <v>769541.42</v>
      </c>
      <c r="R2389" t="s">
        <v>236</v>
      </c>
      <c r="S2389">
        <v>2018</v>
      </c>
    </row>
    <row r="2390" spans="1:19" x14ac:dyDescent="0.35">
      <c r="A2390" s="3" t="str">
        <f>+_xlfn.CONCAT(Exportaciones_FOB_frutas[[#This Row],[País]],Exportaciones_FOB_frutas[[#This Row],[Detalle]],Exportaciones_FOB_frutas[[#This Row],[Año]])</f>
        <v>UcraniaResto otros alimentos2018</v>
      </c>
      <c r="B2390" s="1" t="s">
        <v>191</v>
      </c>
      <c r="C2390" s="1" t="s">
        <v>18</v>
      </c>
      <c r="D2390" s="1" t="s">
        <v>21</v>
      </c>
      <c r="E2390" s="3">
        <v>64549.319999999992</v>
      </c>
      <c r="F2390" s="3">
        <v>104263.16</v>
      </c>
      <c r="G2390" s="3">
        <v>14153</v>
      </c>
      <c r="H2390" s="3">
        <v>34061.93</v>
      </c>
      <c r="I2390" s="3">
        <v>93101.959999999992</v>
      </c>
      <c r="J2390" s="3">
        <v>65688.75</v>
      </c>
      <c r="K2390" s="3">
        <v>148870.42000000001</v>
      </c>
      <c r="L2390" s="3">
        <v>43680.7</v>
      </c>
      <c r="M2390" s="3">
        <v>0</v>
      </c>
      <c r="N2390" s="3">
        <v>0</v>
      </c>
      <c r="O2390" s="3">
        <v>0</v>
      </c>
      <c r="P2390" s="3">
        <v>18869.05</v>
      </c>
      <c r="Q2390" s="3">
        <f>SUM(Exportaciones_FOB_frutas[[#This Row],[Enero]:[Diciembre]])</f>
        <v>587238.29</v>
      </c>
      <c r="R2390" t="s">
        <v>236</v>
      </c>
      <c r="S2390">
        <v>2018</v>
      </c>
    </row>
    <row r="2391" spans="1:19" x14ac:dyDescent="0.35">
      <c r="A2391" s="3" t="str">
        <f>+_xlfn.CONCAT(Exportaciones_FOB_frutas[[#This Row],[País]],Exportaciones_FOB_frutas[[#This Row],[Detalle]],Exportaciones_FOB_frutas[[#This Row],[Año]])</f>
        <v>Trinidad y TobagoResto otros alimentos2018</v>
      </c>
      <c r="B2391" s="1" t="s">
        <v>187</v>
      </c>
      <c r="C2391" s="1" t="s">
        <v>18</v>
      </c>
      <c r="D2391" s="1" t="s">
        <v>21</v>
      </c>
      <c r="E2391" s="3">
        <v>34924.639999999999</v>
      </c>
      <c r="F2391" s="3">
        <v>274229.75</v>
      </c>
      <c r="G2391" s="3">
        <v>391479.26</v>
      </c>
      <c r="H2391" s="3">
        <v>549162.46000000008</v>
      </c>
      <c r="I2391" s="3">
        <v>352151.10000000003</v>
      </c>
      <c r="J2391" s="3">
        <v>213410.30000000002</v>
      </c>
      <c r="K2391" s="3">
        <v>638358.4800000001</v>
      </c>
      <c r="L2391" s="3">
        <v>572904.81999999995</v>
      </c>
      <c r="M2391" s="3">
        <v>645517.44000000006</v>
      </c>
      <c r="N2391" s="3">
        <v>278298.87</v>
      </c>
      <c r="O2391" s="3">
        <v>462742.68000000005</v>
      </c>
      <c r="P2391" s="3">
        <v>203868.76</v>
      </c>
      <c r="Q2391" s="3">
        <f>SUM(Exportaciones_FOB_frutas[[#This Row],[Enero]:[Diciembre]])</f>
        <v>4617048.5599999996</v>
      </c>
      <c r="R2391" t="s">
        <v>236</v>
      </c>
      <c r="S2391">
        <v>2018</v>
      </c>
    </row>
    <row r="2392" spans="1:19" x14ac:dyDescent="0.35">
      <c r="A2392" s="3" t="str">
        <f>+_xlfn.CONCAT(Exportaciones_FOB_frutas[[#This Row],[País]],Exportaciones_FOB_frutas[[#This Row],[Detalle]],Exportaciones_FOB_frutas[[#This Row],[Año]])</f>
        <v>JamaicaResto otros alimentos2018</v>
      </c>
      <c r="B2392" s="1" t="s">
        <v>109</v>
      </c>
      <c r="C2392" s="1" t="s">
        <v>18</v>
      </c>
      <c r="D2392" s="1" t="s">
        <v>21</v>
      </c>
      <c r="E2392" s="3">
        <v>0</v>
      </c>
      <c r="F2392" s="3">
        <v>206058.91</v>
      </c>
      <c r="G2392" s="3">
        <v>369275.69</v>
      </c>
      <c r="H2392" s="3">
        <v>381228.11</v>
      </c>
      <c r="I2392" s="3">
        <v>421151.26</v>
      </c>
      <c r="J2392" s="3">
        <v>203171.25000000003</v>
      </c>
      <c r="K2392" s="3">
        <v>347733.36</v>
      </c>
      <c r="L2392" s="3">
        <v>627111.56000000006</v>
      </c>
      <c r="M2392" s="3">
        <v>310127.43999999994</v>
      </c>
      <c r="N2392" s="3">
        <v>371089.63</v>
      </c>
      <c r="O2392" s="3">
        <v>314990.67</v>
      </c>
      <c r="P2392" s="3">
        <v>210361.48000000004</v>
      </c>
      <c r="Q2392" s="3">
        <f>SUM(Exportaciones_FOB_frutas[[#This Row],[Enero]:[Diciembre]])</f>
        <v>3762299.36</v>
      </c>
      <c r="R2392" t="s">
        <v>236</v>
      </c>
      <c r="S2392">
        <v>2018</v>
      </c>
    </row>
    <row r="2393" spans="1:19" x14ac:dyDescent="0.35">
      <c r="A2393" s="3" t="str">
        <f>+_xlfn.CONCAT(Exportaciones_FOB_frutas[[#This Row],[País]],Exportaciones_FOB_frutas[[#This Row],[Detalle]],Exportaciones_FOB_frutas[[#This Row],[Año]])</f>
        <v>República ChecaResto otros alimentos2018</v>
      </c>
      <c r="B2393" s="1" t="s">
        <v>156</v>
      </c>
      <c r="C2393" s="1" t="s">
        <v>18</v>
      </c>
      <c r="D2393" s="1" t="s">
        <v>21</v>
      </c>
      <c r="E2393" s="3">
        <v>0</v>
      </c>
      <c r="F2393" s="3">
        <v>22848.14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f>SUM(Exportaciones_FOB_frutas[[#This Row],[Enero]:[Diciembre]])</f>
        <v>22848.14</v>
      </c>
      <c r="R2393" t="s">
        <v>236</v>
      </c>
      <c r="S2393">
        <v>2018</v>
      </c>
    </row>
    <row r="2394" spans="1:19" x14ac:dyDescent="0.35">
      <c r="A2394" s="3" t="str">
        <f>+_xlfn.CONCAT(Exportaciones_FOB_frutas[[#This Row],[País]],Exportaciones_FOB_frutas[[#This Row],[Detalle]],Exportaciones_FOB_frutas[[#This Row],[Año]])</f>
        <v>MarruecosResto otros alimentos2018</v>
      </c>
      <c r="B2394" s="2" t="s">
        <v>126</v>
      </c>
      <c r="C2394" s="2" t="s">
        <v>18</v>
      </c>
      <c r="D2394" s="2" t="s">
        <v>21</v>
      </c>
      <c r="E2394" s="3">
        <v>37807.01</v>
      </c>
      <c r="F2394" s="3">
        <v>38162.379999999997</v>
      </c>
      <c r="G2394" s="3">
        <v>38261.129999999997</v>
      </c>
      <c r="H2394" s="3">
        <v>19086.580000000002</v>
      </c>
      <c r="I2394" s="3">
        <v>0</v>
      </c>
      <c r="J2394" s="3">
        <v>19048.61</v>
      </c>
      <c r="K2394" s="3">
        <v>0</v>
      </c>
      <c r="L2394" s="3">
        <v>0</v>
      </c>
      <c r="M2394" s="3">
        <v>0</v>
      </c>
      <c r="N2394" s="3">
        <v>0</v>
      </c>
      <c r="O2394" s="3">
        <v>19126.38</v>
      </c>
      <c r="P2394" s="3">
        <v>0</v>
      </c>
      <c r="Q2394" s="3">
        <f>SUM(Exportaciones_FOB_frutas[[#This Row],[Enero]:[Diciembre]])</f>
        <v>171492.08999999997</v>
      </c>
      <c r="R2394" t="s">
        <v>236</v>
      </c>
      <c r="S2394">
        <v>2018</v>
      </c>
    </row>
    <row r="2395" spans="1:19" x14ac:dyDescent="0.35">
      <c r="A2395" s="3" t="str">
        <f>+_xlfn.CONCAT(Exportaciones_FOB_frutas[[#This Row],[País]],Exportaciones_FOB_frutas[[#This Row],[Detalle]],Exportaciones_FOB_frutas[[#This Row],[Año]])</f>
        <v>Sri LankaResto otros alimentos2018</v>
      </c>
      <c r="B2395" s="2" t="s">
        <v>172</v>
      </c>
      <c r="C2395" s="2" t="s">
        <v>18</v>
      </c>
      <c r="D2395" s="2" t="s">
        <v>21</v>
      </c>
      <c r="E2395" s="3">
        <v>0</v>
      </c>
      <c r="F2395" s="3">
        <v>398</v>
      </c>
      <c r="G2395" s="3">
        <v>12183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f>SUM(Exportaciones_FOB_frutas[[#This Row],[Enero]:[Diciembre]])</f>
        <v>12581</v>
      </c>
      <c r="R2395" t="s">
        <v>236</v>
      </c>
      <c r="S2395">
        <v>2018</v>
      </c>
    </row>
    <row r="2396" spans="1:19" x14ac:dyDescent="0.35">
      <c r="A2396" s="3" t="str">
        <f>+_xlfn.CONCAT(Exportaciones_FOB_frutas[[#This Row],[País]],Exportaciones_FOB_frutas[[#This Row],[Detalle]],Exportaciones_FOB_frutas[[#This Row],[Año]])</f>
        <v>EgiptoResto otros alimentos2018</v>
      </c>
      <c r="B2396" s="2" t="s">
        <v>69</v>
      </c>
      <c r="C2396" s="2" t="s">
        <v>18</v>
      </c>
      <c r="D2396" s="2" t="s">
        <v>21</v>
      </c>
      <c r="E2396" s="3">
        <v>0</v>
      </c>
      <c r="F2396" s="3">
        <v>6610.24</v>
      </c>
      <c r="G2396" s="3">
        <v>33604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f>SUM(Exportaciones_FOB_frutas[[#This Row],[Enero]:[Diciembre]])</f>
        <v>40214.239999999998</v>
      </c>
      <c r="R2396" t="s">
        <v>236</v>
      </c>
      <c r="S2396">
        <v>2018</v>
      </c>
    </row>
    <row r="2397" spans="1:19" x14ac:dyDescent="0.35">
      <c r="A2397" s="3" t="str">
        <f>+_xlfn.CONCAT(Exportaciones_FOB_frutas[[#This Row],[País]],Exportaciones_FOB_frutas[[#This Row],[Detalle]],Exportaciones_FOB_frutas[[#This Row],[Año]])</f>
        <v>RumaniaResto otros alimentos2018</v>
      </c>
      <c r="B2397" s="2" t="s">
        <v>160</v>
      </c>
      <c r="C2397" s="2" t="s">
        <v>18</v>
      </c>
      <c r="D2397" s="2" t="s">
        <v>21</v>
      </c>
      <c r="E2397" s="3">
        <v>0</v>
      </c>
      <c r="F2397" s="3">
        <v>0</v>
      </c>
      <c r="G2397" s="3">
        <v>2688.27</v>
      </c>
      <c r="H2397" s="3">
        <v>12</v>
      </c>
      <c r="I2397" s="3">
        <v>30931.71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f>SUM(Exportaciones_FOB_frutas[[#This Row],[Enero]:[Diciembre]])</f>
        <v>33631.979999999996</v>
      </c>
      <c r="R2397" t="s">
        <v>236</v>
      </c>
      <c r="S2397">
        <v>2018</v>
      </c>
    </row>
    <row r="2398" spans="1:19" x14ac:dyDescent="0.35">
      <c r="A2398" s="3" t="str">
        <f>+_xlfn.CONCAT(Exportaciones_FOB_frutas[[#This Row],[País]],Exportaciones_FOB_frutas[[#This Row],[Detalle]],Exportaciones_FOB_frutas[[#This Row],[Año]])</f>
        <v>Territorio Holandés en AméricaResto otros alimentos2018</v>
      </c>
      <c r="B2398" s="1" t="s">
        <v>185</v>
      </c>
      <c r="C2398" s="1" t="s">
        <v>18</v>
      </c>
      <c r="D2398" s="1" t="s">
        <v>21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10701.08</v>
      </c>
      <c r="K2398" s="3">
        <v>0</v>
      </c>
      <c r="L2398" s="3">
        <v>0</v>
      </c>
      <c r="M2398" s="3">
        <v>0</v>
      </c>
      <c r="N2398" s="3">
        <v>15645.75</v>
      </c>
      <c r="O2398" s="3">
        <v>26105.5</v>
      </c>
      <c r="P2398" s="3">
        <v>0</v>
      </c>
      <c r="Q2398" s="3">
        <f>SUM(Exportaciones_FOB_frutas[[#This Row],[Enero]:[Diciembre]])</f>
        <v>52452.33</v>
      </c>
      <c r="R2398" t="s">
        <v>236</v>
      </c>
      <c r="S2398">
        <v>2018</v>
      </c>
    </row>
    <row r="2399" spans="1:19" x14ac:dyDescent="0.35">
      <c r="A2399" s="3" t="str">
        <f>+_xlfn.CONCAT(Exportaciones_FOB_frutas[[#This Row],[País]],Exportaciones_FOB_frutas[[#This Row],[Detalle]],Exportaciones_FOB_frutas[[#This Row],[Año]])</f>
        <v>HungríaResto otros alimentos2018</v>
      </c>
      <c r="B2399" s="1" t="s">
        <v>95</v>
      </c>
      <c r="C2399" s="1" t="s">
        <v>18</v>
      </c>
      <c r="D2399" s="1" t="s">
        <v>21</v>
      </c>
      <c r="E2399" s="3">
        <v>0</v>
      </c>
      <c r="F2399" s="3">
        <v>347.84</v>
      </c>
      <c r="G2399" s="3">
        <v>4207.04</v>
      </c>
      <c r="H2399" s="3">
        <v>10707.48</v>
      </c>
      <c r="I2399" s="3">
        <v>1895.5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f>SUM(Exportaciones_FOB_frutas[[#This Row],[Enero]:[Diciembre]])</f>
        <v>17157.86</v>
      </c>
      <c r="R2399" t="s">
        <v>236</v>
      </c>
      <c r="S2399">
        <v>2018</v>
      </c>
    </row>
    <row r="2400" spans="1:19" x14ac:dyDescent="0.35">
      <c r="A2400" s="3" t="str">
        <f>+_xlfn.CONCAT(Exportaciones_FOB_frutas[[#This Row],[País]],Exportaciones_FOB_frutas[[#This Row],[Detalle]],Exportaciones_FOB_frutas[[#This Row],[Año]])</f>
        <v>LetoniaResto otros alimentos2018</v>
      </c>
      <c r="B2400" s="1" t="s">
        <v>117</v>
      </c>
      <c r="C2400" s="1" t="s">
        <v>18</v>
      </c>
      <c r="D2400" s="1" t="s">
        <v>21</v>
      </c>
      <c r="E2400" s="3">
        <v>42612</v>
      </c>
      <c r="F2400" s="3">
        <v>0</v>
      </c>
      <c r="G2400" s="3">
        <v>0</v>
      </c>
      <c r="H2400" s="3">
        <v>13836.97</v>
      </c>
      <c r="I2400" s="3">
        <v>0</v>
      </c>
      <c r="J2400" s="3">
        <v>0</v>
      </c>
      <c r="K2400" s="3">
        <v>0</v>
      </c>
      <c r="L2400" s="3">
        <v>16092.08</v>
      </c>
      <c r="M2400" s="3">
        <v>0</v>
      </c>
      <c r="N2400" s="3">
        <v>23681.05</v>
      </c>
      <c r="O2400" s="3">
        <v>16091.95</v>
      </c>
      <c r="P2400" s="3">
        <v>0</v>
      </c>
      <c r="Q2400" s="3">
        <f>SUM(Exportaciones_FOB_frutas[[#This Row],[Enero]:[Diciembre]])</f>
        <v>112314.05</v>
      </c>
      <c r="R2400" t="s">
        <v>236</v>
      </c>
      <c r="S2400">
        <v>2018</v>
      </c>
    </row>
    <row r="2401" spans="1:19" x14ac:dyDescent="0.35">
      <c r="A2401" s="3" t="str">
        <f>+_xlfn.CONCAT(Exportaciones_FOB_frutas[[#This Row],[País]],Exportaciones_FOB_frutas[[#This Row],[Detalle]],Exportaciones_FOB_frutas[[#This Row],[Año]])</f>
        <v>LibanoResto otros alimentos2018</v>
      </c>
      <c r="B2401" s="2" t="s">
        <v>118</v>
      </c>
      <c r="C2401" s="2" t="s">
        <v>18</v>
      </c>
      <c r="D2401" s="2" t="s">
        <v>21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12441.93</v>
      </c>
      <c r="N2401" s="3">
        <v>0</v>
      </c>
      <c r="O2401" s="3">
        <v>0</v>
      </c>
      <c r="P2401" s="3">
        <v>0</v>
      </c>
      <c r="Q2401" s="3">
        <f>SUM(Exportaciones_FOB_frutas[[#This Row],[Enero]:[Diciembre]])</f>
        <v>12441.93</v>
      </c>
      <c r="R2401" t="s">
        <v>236</v>
      </c>
      <c r="S2401">
        <v>2018</v>
      </c>
    </row>
    <row r="2402" spans="1:19" x14ac:dyDescent="0.35">
      <c r="A2402" s="3" t="str">
        <f>+_xlfn.CONCAT(Exportaciones_FOB_frutas[[#This Row],[País]],Exportaciones_FOB_frutas[[#This Row],[Detalle]],Exportaciones_FOB_frutas[[#This Row],[Año]])</f>
        <v>ChipreResto otros alimentos2018</v>
      </c>
      <c r="B2402" s="1" t="s">
        <v>57</v>
      </c>
      <c r="C2402" s="1" t="s">
        <v>18</v>
      </c>
      <c r="D2402" s="1" t="s">
        <v>21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47751</v>
      </c>
      <c r="O2402" s="3">
        <v>125220</v>
      </c>
      <c r="P2402" s="3">
        <v>0</v>
      </c>
      <c r="Q2402" s="3">
        <f>SUM(Exportaciones_FOB_frutas[[#This Row],[Enero]:[Diciembre]])</f>
        <v>172971</v>
      </c>
      <c r="R2402" t="s">
        <v>236</v>
      </c>
      <c r="S2402">
        <v>2018</v>
      </c>
    </row>
    <row r="2403" spans="1:19" x14ac:dyDescent="0.35">
      <c r="A2403" s="3" t="str">
        <f>+_xlfn.CONCAT(Exportaciones_FOB_frutas[[#This Row],[País]],Exportaciones_FOB_frutas[[#This Row],[Detalle]],Exportaciones_FOB_frutas[[#This Row],[Año]])</f>
        <v>EstoniaResto otros alimentos2018</v>
      </c>
      <c r="B2403" s="2" t="s">
        <v>75</v>
      </c>
      <c r="C2403" s="2" t="s">
        <v>18</v>
      </c>
      <c r="D2403" s="2" t="s">
        <v>21</v>
      </c>
      <c r="E2403" s="3">
        <v>0</v>
      </c>
      <c r="F2403" s="3">
        <v>0</v>
      </c>
      <c r="G2403" s="3">
        <v>27072.49</v>
      </c>
      <c r="H2403" s="3">
        <v>0</v>
      </c>
      <c r="I2403" s="3">
        <v>13761.32</v>
      </c>
      <c r="J2403" s="3">
        <v>0</v>
      </c>
      <c r="K2403" s="3">
        <v>13944.88</v>
      </c>
      <c r="L2403" s="3">
        <v>26374.51</v>
      </c>
      <c r="M2403" s="3">
        <v>27482.28</v>
      </c>
      <c r="N2403" s="3">
        <v>0</v>
      </c>
      <c r="O2403" s="3">
        <v>0</v>
      </c>
      <c r="P2403" s="3">
        <v>25728.43</v>
      </c>
      <c r="Q2403" s="3">
        <f>SUM(Exportaciones_FOB_frutas[[#This Row],[Enero]:[Diciembre]])</f>
        <v>134363.91</v>
      </c>
      <c r="R2403" t="s">
        <v>236</v>
      </c>
      <c r="S2403">
        <v>2018</v>
      </c>
    </row>
    <row r="2404" spans="1:19" x14ac:dyDescent="0.35">
      <c r="A2404" s="3" t="str">
        <f>+_xlfn.CONCAT(Exportaciones_FOB_frutas[[#This Row],[País]],Exportaciones_FOB_frutas[[#This Row],[Detalle]],Exportaciones_FOB_frutas[[#This Row],[Año]])</f>
        <v>Antillas NeerlandesasResto otros alimentos2018</v>
      </c>
      <c r="B2404" s="2" t="s">
        <v>29</v>
      </c>
      <c r="C2404" s="2" t="s">
        <v>18</v>
      </c>
      <c r="D2404" s="2" t="s">
        <v>21</v>
      </c>
      <c r="E2404" s="3">
        <v>0</v>
      </c>
      <c r="F2404" s="3">
        <v>0</v>
      </c>
      <c r="G2404" s="3">
        <v>0</v>
      </c>
      <c r="H2404" s="3">
        <v>15010</v>
      </c>
      <c r="I2404" s="3">
        <v>0</v>
      </c>
      <c r="J2404" s="3">
        <v>0</v>
      </c>
      <c r="K2404" s="3">
        <v>0</v>
      </c>
      <c r="L2404" s="3">
        <v>17714.78</v>
      </c>
      <c r="M2404" s="3">
        <v>0</v>
      </c>
      <c r="N2404" s="3">
        <v>0</v>
      </c>
      <c r="O2404" s="3">
        <v>0</v>
      </c>
      <c r="P2404" s="3">
        <v>1757</v>
      </c>
      <c r="Q2404" s="3">
        <f>SUM(Exportaciones_FOB_frutas[[#This Row],[Enero]:[Diciembre]])</f>
        <v>34481.78</v>
      </c>
      <c r="R2404" t="s">
        <v>236</v>
      </c>
      <c r="S2404">
        <v>2018</v>
      </c>
    </row>
    <row r="2405" spans="1:19" x14ac:dyDescent="0.35">
      <c r="A2405" s="3" t="str">
        <f>+_xlfn.CONCAT(Exportaciones_FOB_frutas[[#This Row],[País]],Exportaciones_FOB_frutas[[#This Row],[Detalle]],Exportaciones_FOB_frutas[[#This Row],[Año]])</f>
        <v>GuyanaResto otros alimentos2018</v>
      </c>
      <c r="B2405" s="1" t="s">
        <v>90</v>
      </c>
      <c r="C2405" s="1" t="s">
        <v>18</v>
      </c>
      <c r="D2405" s="1" t="s">
        <v>21</v>
      </c>
      <c r="E2405" s="3">
        <v>30221.1</v>
      </c>
      <c r="F2405" s="3">
        <v>98788.22</v>
      </c>
      <c r="G2405" s="3">
        <v>99091.02</v>
      </c>
      <c r="H2405" s="3">
        <v>22364.93</v>
      </c>
      <c r="I2405" s="3">
        <v>63606.68</v>
      </c>
      <c r="J2405" s="3">
        <v>0</v>
      </c>
      <c r="K2405" s="3">
        <v>273017.95</v>
      </c>
      <c r="L2405" s="3">
        <v>135723.4</v>
      </c>
      <c r="M2405" s="3">
        <v>99590.399999999994</v>
      </c>
      <c r="N2405" s="3">
        <v>99590.399999999994</v>
      </c>
      <c r="O2405" s="3">
        <v>155679.4</v>
      </c>
      <c r="P2405" s="3">
        <v>0</v>
      </c>
      <c r="Q2405" s="3">
        <f>SUM(Exportaciones_FOB_frutas[[#This Row],[Enero]:[Diciembre]])</f>
        <v>1077673.5</v>
      </c>
      <c r="R2405" t="s">
        <v>236</v>
      </c>
      <c r="S2405">
        <v>2018</v>
      </c>
    </row>
    <row r="2406" spans="1:19" x14ac:dyDescent="0.35">
      <c r="A2406" s="3" t="str">
        <f>+_xlfn.CONCAT(Exportaciones_FOB_frutas[[#This Row],[País]],Exportaciones_FOB_frutas[[#This Row],[Detalle]],Exportaciones_FOB_frutas[[#This Row],[Año]])</f>
        <v>BarbadosResto otros alimentos2018</v>
      </c>
      <c r="B2406" s="1" t="s">
        <v>41</v>
      </c>
      <c r="C2406" s="1" t="s">
        <v>18</v>
      </c>
      <c r="D2406" s="1" t="s">
        <v>21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113914.88</v>
      </c>
      <c r="K2406" s="3">
        <v>0</v>
      </c>
      <c r="L2406" s="3">
        <v>113915.52</v>
      </c>
      <c r="M2406" s="3">
        <v>0</v>
      </c>
      <c r="N2406" s="3">
        <v>113915.52</v>
      </c>
      <c r="O2406" s="3">
        <v>66826.760000000009</v>
      </c>
      <c r="P2406" s="3">
        <v>56957.760000000002</v>
      </c>
      <c r="Q2406" s="3">
        <f>SUM(Exportaciones_FOB_frutas[[#This Row],[Enero]:[Diciembre]])</f>
        <v>465530.44000000006</v>
      </c>
      <c r="R2406" t="s">
        <v>236</v>
      </c>
      <c r="S2406">
        <v>2018</v>
      </c>
    </row>
    <row r="2407" spans="1:19" x14ac:dyDescent="0.35">
      <c r="A2407" s="3" t="str">
        <f>+_xlfn.CONCAT(Exportaciones_FOB_frutas[[#This Row],[País]],Exportaciones_FOB_frutas[[#This Row],[Detalle]],Exportaciones_FOB_frutas[[#This Row],[Año]])</f>
        <v>HaitíResto otros alimentos2018</v>
      </c>
      <c r="B2407" s="1" t="s">
        <v>91</v>
      </c>
      <c r="C2407" s="1" t="s">
        <v>18</v>
      </c>
      <c r="D2407" s="1" t="s">
        <v>21</v>
      </c>
      <c r="E2407" s="3">
        <v>79428.840000000011</v>
      </c>
      <c r="F2407" s="3">
        <v>23598</v>
      </c>
      <c r="G2407" s="3">
        <v>115856.17</v>
      </c>
      <c r="H2407" s="3">
        <v>11799</v>
      </c>
      <c r="I2407" s="3">
        <v>265043.88</v>
      </c>
      <c r="J2407" s="3">
        <v>94565.2</v>
      </c>
      <c r="K2407" s="3">
        <v>49573.3</v>
      </c>
      <c r="L2407" s="3">
        <v>145282.78</v>
      </c>
      <c r="M2407" s="3">
        <v>59082.5</v>
      </c>
      <c r="N2407" s="3">
        <v>110313.16</v>
      </c>
      <c r="O2407" s="3">
        <v>112520.63999999998</v>
      </c>
      <c r="P2407" s="3">
        <v>27633.4</v>
      </c>
      <c r="Q2407" s="3">
        <f>SUM(Exportaciones_FOB_frutas[[#This Row],[Enero]:[Diciembre]])</f>
        <v>1094696.8699999999</v>
      </c>
      <c r="R2407" t="s">
        <v>236</v>
      </c>
      <c r="S2407">
        <v>2018</v>
      </c>
    </row>
    <row r="2408" spans="1:19" x14ac:dyDescent="0.35">
      <c r="A2408" s="3" t="str">
        <f>+_xlfn.CONCAT(Exportaciones_FOB_frutas[[#This Row],[País]],Exportaciones_FOB_frutas[[#This Row],[Detalle]],Exportaciones_FOB_frutas[[#This Row],[Año]])</f>
        <v>Territorio Francés en AméricaResto otros alimentos2018</v>
      </c>
      <c r="B2408" s="2" t="s">
        <v>183</v>
      </c>
      <c r="C2408" s="2" t="s">
        <v>18</v>
      </c>
      <c r="D2408" s="2" t="s">
        <v>21</v>
      </c>
      <c r="E2408" s="3">
        <v>0</v>
      </c>
      <c r="F2408" s="3">
        <v>441.48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f>SUM(Exportaciones_FOB_frutas[[#This Row],[Enero]:[Diciembre]])</f>
        <v>441.48</v>
      </c>
      <c r="R2408" t="s">
        <v>236</v>
      </c>
      <c r="S2408">
        <v>2018</v>
      </c>
    </row>
    <row r="2409" spans="1:19" x14ac:dyDescent="0.35">
      <c r="A2409" s="3" t="str">
        <f>+_xlfn.CONCAT(Exportaciones_FOB_frutas[[#This Row],[País]],Exportaciones_FOB_frutas[[#This Row],[Detalle]],Exportaciones_FOB_frutas[[#This Row],[Año]])</f>
        <v>CroaciaResto otros alimentos2018</v>
      </c>
      <c r="B2409" s="1" t="s">
        <v>63</v>
      </c>
      <c r="C2409" s="1" t="s">
        <v>18</v>
      </c>
      <c r="D2409" s="1" t="s">
        <v>21</v>
      </c>
      <c r="E2409" s="3">
        <v>77001.600000000006</v>
      </c>
      <c r="F2409" s="3">
        <v>34389.599999999999</v>
      </c>
      <c r="G2409" s="3">
        <v>42612</v>
      </c>
      <c r="H2409" s="3">
        <v>85224</v>
      </c>
      <c r="I2409" s="3">
        <v>42962</v>
      </c>
      <c r="J2409" s="3">
        <v>0</v>
      </c>
      <c r="K2409" s="3">
        <v>68779.199999999997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f>SUM(Exportaciones_FOB_frutas[[#This Row],[Enero]:[Diciembre]])</f>
        <v>350968.4</v>
      </c>
      <c r="R2409" t="s">
        <v>236</v>
      </c>
      <c r="S2409">
        <v>2018</v>
      </c>
    </row>
    <row r="2410" spans="1:19" x14ac:dyDescent="0.35">
      <c r="A2410" s="3" t="str">
        <f>+_xlfn.CONCAT(Exportaciones_FOB_frutas[[#This Row],[País]],Exportaciones_FOB_frutas[[#This Row],[Detalle]],Exportaciones_FOB_frutas[[#This Row],[Año]])</f>
        <v>ArubaResto otros alimentos2018</v>
      </c>
      <c r="B2410" s="1" t="s">
        <v>34</v>
      </c>
      <c r="C2410" s="1" t="s">
        <v>18</v>
      </c>
      <c r="D2410" s="1" t="s">
        <v>21</v>
      </c>
      <c r="E2410" s="3">
        <v>0</v>
      </c>
      <c r="F2410" s="3">
        <v>0</v>
      </c>
      <c r="G2410" s="3">
        <v>0</v>
      </c>
      <c r="H2410" s="3">
        <v>0</v>
      </c>
      <c r="I2410" s="3">
        <v>11270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14790</v>
      </c>
      <c r="Q2410" s="3">
        <f>SUM(Exportaciones_FOB_frutas[[#This Row],[Enero]:[Diciembre]])</f>
        <v>26060</v>
      </c>
      <c r="R2410" t="s">
        <v>236</v>
      </c>
      <c r="S2410">
        <v>2018</v>
      </c>
    </row>
    <row r="2411" spans="1:19" x14ac:dyDescent="0.35">
      <c r="A2411" s="3" t="str">
        <f>+_xlfn.CONCAT(Exportaciones_FOB_frutas[[#This Row],[País]],Exportaciones_FOB_frutas[[#This Row],[Detalle]],Exportaciones_FOB_frutas[[#This Row],[Año]])</f>
        <v>BeliceResto otros alimentos2018</v>
      </c>
      <c r="B2411" s="1" t="s">
        <v>44</v>
      </c>
      <c r="C2411" s="1" t="s">
        <v>18</v>
      </c>
      <c r="D2411" s="1" t="s">
        <v>21</v>
      </c>
      <c r="E2411" s="3">
        <v>23634</v>
      </c>
      <c r="F2411" s="3">
        <v>35620.050000000003</v>
      </c>
      <c r="G2411" s="3">
        <v>51082</v>
      </c>
      <c r="H2411" s="3">
        <v>0</v>
      </c>
      <c r="I2411" s="3">
        <v>138268.41</v>
      </c>
      <c r="J2411" s="3">
        <v>85825</v>
      </c>
      <c r="K2411" s="3">
        <v>42331.6</v>
      </c>
      <c r="L2411" s="3">
        <v>0</v>
      </c>
      <c r="M2411" s="3">
        <v>0</v>
      </c>
      <c r="N2411" s="3">
        <v>50817</v>
      </c>
      <c r="O2411" s="3">
        <v>0</v>
      </c>
      <c r="P2411" s="3">
        <v>0</v>
      </c>
      <c r="Q2411" s="3">
        <f>SUM(Exportaciones_FOB_frutas[[#This Row],[Enero]:[Diciembre]])</f>
        <v>427578.06</v>
      </c>
      <c r="R2411" t="s">
        <v>236</v>
      </c>
      <c r="S2411">
        <v>2018</v>
      </c>
    </row>
    <row r="2412" spans="1:19" x14ac:dyDescent="0.35">
      <c r="A2412" s="3" t="str">
        <f>+_xlfn.CONCAT(Exportaciones_FOB_frutas[[#This Row],[País]],Exportaciones_FOB_frutas[[#This Row],[Detalle]],Exportaciones_FOB_frutas[[#This Row],[Año]])</f>
        <v>Otros PaísesResto otros alimentos2018</v>
      </c>
      <c r="B2412" s="1" t="s">
        <v>197</v>
      </c>
      <c r="C2412" s="1" t="s">
        <v>18</v>
      </c>
      <c r="D2412" s="1" t="s">
        <v>21</v>
      </c>
      <c r="E2412" s="3">
        <v>878.5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f>SUM(Exportaciones_FOB_frutas[[#This Row],[Enero]:[Diciembre]])</f>
        <v>878.5</v>
      </c>
      <c r="R2412" t="s">
        <v>236</v>
      </c>
      <c r="S2412">
        <v>2018</v>
      </c>
    </row>
    <row r="2413" spans="1:19" x14ac:dyDescent="0.35">
      <c r="A2413" s="3" t="str">
        <f>+_xlfn.CONCAT(Exportaciones_FOB_frutas[[#This Row],[País]],Exportaciones_FOB_frutas[[#This Row],[Detalle]],Exportaciones_FOB_frutas[[#This Row],[Año]])</f>
        <v>Papua Nueva GuineaResto otros alimentos2018</v>
      </c>
      <c r="B2413" s="2" t="s">
        <v>147</v>
      </c>
      <c r="C2413" s="2" t="s">
        <v>18</v>
      </c>
      <c r="D2413" s="2" t="s">
        <v>21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51072</v>
      </c>
      <c r="N2413" s="3">
        <v>0</v>
      </c>
      <c r="O2413" s="3">
        <v>0</v>
      </c>
      <c r="P2413" s="3">
        <v>0</v>
      </c>
      <c r="Q2413" s="3">
        <f>SUM(Exportaciones_FOB_frutas[[#This Row],[Enero]:[Diciembre]])</f>
        <v>51072</v>
      </c>
      <c r="R2413" t="s">
        <v>236</v>
      </c>
      <c r="S2413">
        <v>2018</v>
      </c>
    </row>
    <row r="2414" spans="1:19" x14ac:dyDescent="0.35">
      <c r="A2414" s="3" t="str">
        <f>+_xlfn.CONCAT(Exportaciones_FOB_frutas[[#This Row],[País]],Exportaciones_FOB_frutas[[#This Row],[Detalle]],Exportaciones_FOB_frutas[[#This Row],[Año]])</f>
        <v>FijiResto otros alimentos2018</v>
      </c>
      <c r="B2414" s="1" t="s">
        <v>77</v>
      </c>
      <c r="C2414" s="1" t="s">
        <v>18</v>
      </c>
      <c r="D2414" s="1" t="s">
        <v>21</v>
      </c>
      <c r="E2414" s="3">
        <v>0</v>
      </c>
      <c r="F2414" s="3">
        <v>0</v>
      </c>
      <c r="G2414" s="3">
        <v>0</v>
      </c>
      <c r="H2414" s="3">
        <v>0</v>
      </c>
      <c r="I2414" s="3">
        <v>850</v>
      </c>
      <c r="J2414" s="3">
        <v>0</v>
      </c>
      <c r="K2414" s="3">
        <v>0</v>
      </c>
      <c r="L2414" s="3">
        <v>0</v>
      </c>
      <c r="M2414" s="3">
        <v>0</v>
      </c>
      <c r="N2414" s="3">
        <v>1700</v>
      </c>
      <c r="O2414" s="3">
        <v>0</v>
      </c>
      <c r="P2414" s="3">
        <v>0</v>
      </c>
      <c r="Q2414" s="3">
        <f>SUM(Exportaciones_FOB_frutas[[#This Row],[Enero]:[Diciembre]])</f>
        <v>2550</v>
      </c>
      <c r="R2414" t="s">
        <v>236</v>
      </c>
      <c r="S2414">
        <v>2018</v>
      </c>
    </row>
    <row r="2415" spans="1:19" x14ac:dyDescent="0.35">
      <c r="A2415" s="3" t="str">
        <f>+_xlfn.CONCAT(Exportaciones_FOB_frutas[[#This Row],[País]],Exportaciones_FOB_frutas[[#This Row],[Detalle]],Exportaciones_FOB_frutas[[#This Row],[Año]])</f>
        <v>MaliResto otros alimentos2018</v>
      </c>
      <c r="B2415" s="1" t="s">
        <v>221</v>
      </c>
      <c r="C2415" s="1" t="s">
        <v>18</v>
      </c>
      <c r="D2415" s="1" t="s">
        <v>21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39690</v>
      </c>
      <c r="N2415" s="3">
        <v>0</v>
      </c>
      <c r="O2415" s="3">
        <v>0</v>
      </c>
      <c r="P2415" s="3">
        <v>0</v>
      </c>
      <c r="Q2415" s="3">
        <f>SUM(Exportaciones_FOB_frutas[[#This Row],[Enero]:[Diciembre]])</f>
        <v>39690</v>
      </c>
      <c r="R2415" t="s">
        <v>236</v>
      </c>
      <c r="S2415">
        <v>2018</v>
      </c>
    </row>
    <row r="2416" spans="1:19" x14ac:dyDescent="0.35">
      <c r="A2416" s="3" t="str">
        <f>+_xlfn.CONCAT(Exportaciones_FOB_frutas[[#This Row],[País]],Exportaciones_FOB_frutas[[#This Row],[Detalle]],Exportaciones_FOB_frutas[[#This Row],[Año]])</f>
        <v>NepalResto otros alimentos2018</v>
      </c>
      <c r="B2416" s="1" t="s">
        <v>137</v>
      </c>
      <c r="C2416" s="1" t="s">
        <v>18</v>
      </c>
      <c r="D2416" s="1" t="s">
        <v>21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4542.68</v>
      </c>
      <c r="O2416" s="3">
        <v>0</v>
      </c>
      <c r="P2416" s="3">
        <v>0</v>
      </c>
      <c r="Q2416" s="3">
        <f>SUM(Exportaciones_FOB_frutas[[#This Row],[Enero]:[Diciembre]])</f>
        <v>4542.68</v>
      </c>
      <c r="R2416" t="s">
        <v>236</v>
      </c>
      <c r="S2416">
        <v>2018</v>
      </c>
    </row>
    <row r="2417" spans="1:19" x14ac:dyDescent="0.35">
      <c r="A2417" s="3" t="str">
        <f>+_xlfn.CONCAT(Exportaciones_FOB_frutas[[#This Row],[País]],Exportaciones_FOB_frutas[[#This Row],[Detalle]],Exportaciones_FOB_frutas[[#This Row],[Año]])</f>
        <v>San Vicente y las GranadinasResto otros alimentos2018</v>
      </c>
      <c r="B2417" s="2" t="s">
        <v>165</v>
      </c>
      <c r="C2417" s="2" t="s">
        <v>18</v>
      </c>
      <c r="D2417" s="2" t="s">
        <v>21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741</v>
      </c>
      <c r="K2417" s="3">
        <v>0</v>
      </c>
      <c r="L2417" s="3">
        <v>0</v>
      </c>
      <c r="M2417" s="3">
        <v>0</v>
      </c>
      <c r="N2417" s="3">
        <v>752.5</v>
      </c>
      <c r="O2417" s="3">
        <v>0</v>
      </c>
      <c r="P2417" s="3">
        <v>0</v>
      </c>
      <c r="Q2417" s="3">
        <f>SUM(Exportaciones_FOB_frutas[[#This Row],[Enero]:[Diciembre]])</f>
        <v>1493.5</v>
      </c>
      <c r="R2417" t="s">
        <v>236</v>
      </c>
      <c r="S2417">
        <v>2018</v>
      </c>
    </row>
    <row r="2418" spans="1:19" x14ac:dyDescent="0.35">
      <c r="A2418" s="3" t="str">
        <f>+_xlfn.CONCAT(Exportaciones_FOB_frutas[[#This Row],[País]],Exportaciones_FOB_frutas[[#This Row],[Detalle]],Exportaciones_FOB_frutas[[#This Row],[Año]])</f>
        <v>Territorio Británico en AméricaResto otros alimentos2018</v>
      </c>
      <c r="B2418" s="1" t="s">
        <v>180</v>
      </c>
      <c r="C2418" s="1" t="s">
        <v>18</v>
      </c>
      <c r="D2418" s="1" t="s">
        <v>21</v>
      </c>
      <c r="E2418" s="3">
        <v>0</v>
      </c>
      <c r="F2418" s="3">
        <v>2967.46</v>
      </c>
      <c r="G2418" s="3">
        <v>2766.32</v>
      </c>
      <c r="H2418" s="3">
        <v>3017</v>
      </c>
      <c r="I2418" s="3">
        <v>660</v>
      </c>
      <c r="J2418" s="3">
        <v>0</v>
      </c>
      <c r="K2418" s="3">
        <v>1974.75</v>
      </c>
      <c r="L2418" s="3">
        <v>0</v>
      </c>
      <c r="M2418" s="3">
        <v>2894.72</v>
      </c>
      <c r="N2418" s="3">
        <v>0</v>
      </c>
      <c r="O2418" s="3">
        <v>0</v>
      </c>
      <c r="P2418" s="3">
        <v>0</v>
      </c>
      <c r="Q2418" s="3">
        <f>SUM(Exportaciones_FOB_frutas[[#This Row],[Enero]:[Diciembre]])</f>
        <v>14280.25</v>
      </c>
      <c r="R2418" t="s">
        <v>236</v>
      </c>
      <c r="S2418">
        <v>2018</v>
      </c>
    </row>
    <row r="2419" spans="1:19" x14ac:dyDescent="0.35">
      <c r="A2419" s="3" t="str">
        <f>+_xlfn.CONCAT(Exportaciones_FOB_frutas[[#This Row],[País]],Exportaciones_FOB_frutas[[#This Row],[Detalle]],Exportaciones_FOB_frutas[[#This Row],[Año]])</f>
        <v>República de SerbiaResto otros alimentos2018</v>
      </c>
      <c r="B2419" s="2" t="s">
        <v>157</v>
      </c>
      <c r="C2419" s="2" t="s">
        <v>18</v>
      </c>
      <c r="D2419" s="2" t="s">
        <v>21</v>
      </c>
      <c r="E2419" s="3">
        <v>0</v>
      </c>
      <c r="F2419" s="3">
        <v>0</v>
      </c>
      <c r="G2419" s="3">
        <v>0</v>
      </c>
      <c r="H2419" s="3">
        <v>157.9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f>SUM(Exportaciones_FOB_frutas[[#This Row],[Enero]:[Diciembre]])</f>
        <v>157.9</v>
      </c>
      <c r="R2419" t="s">
        <v>236</v>
      </c>
      <c r="S2419">
        <v>2018</v>
      </c>
    </row>
    <row r="2420" spans="1:19" x14ac:dyDescent="0.35">
      <c r="A2420" s="3" t="str">
        <f>+_xlfn.CONCAT(Exportaciones_FOB_frutas[[#This Row],[País]],Exportaciones_FOB_frutas[[#This Row],[Detalle]],Exportaciones_FOB_frutas[[#This Row],[Año]])</f>
        <v>AlemaniaUva 2020</v>
      </c>
      <c r="B2420" s="2" t="s">
        <v>3</v>
      </c>
      <c r="C2420" s="2" t="s">
        <v>4</v>
      </c>
      <c r="D2420" s="2" t="s">
        <v>17</v>
      </c>
      <c r="E2420" s="3">
        <v>413760.87</v>
      </c>
      <c r="F2420" s="3">
        <v>447403.31</v>
      </c>
      <c r="G2420" s="3">
        <v>1206187.02</v>
      </c>
      <c r="H2420" s="3">
        <v>3899565.8200000003</v>
      </c>
      <c r="I2420" s="3">
        <v>1855381.05</v>
      </c>
      <c r="J2420" s="3">
        <v>222274.41999999998</v>
      </c>
      <c r="K2420" s="3">
        <v>142311.5</v>
      </c>
      <c r="L2420" s="3">
        <v>126745</v>
      </c>
      <c r="M2420" s="3">
        <v>174106</v>
      </c>
      <c r="N2420" s="3"/>
      <c r="O2420" s="3"/>
      <c r="P2420" s="3"/>
      <c r="Q2420" s="3">
        <f>SUM(Exportaciones_FOB_frutas[[#This Row],[Enero]:[Diciembre]])</f>
        <v>8487734.9900000002</v>
      </c>
      <c r="R2420" t="s">
        <v>236</v>
      </c>
      <c r="S2420">
        <v>2020</v>
      </c>
    </row>
    <row r="2421" spans="1:19" x14ac:dyDescent="0.35">
      <c r="A2421" s="3" t="str">
        <f>+_xlfn.CONCAT(Exportaciones_FOB_frutas[[#This Row],[País]],Exportaciones_FOB_frutas[[#This Row],[Detalle]],Exportaciones_FOB_frutas[[#This Row],[Año]])</f>
        <v>Arabia SauditaUva 2020</v>
      </c>
      <c r="B2421" s="1" t="s">
        <v>30</v>
      </c>
      <c r="C2421" s="1" t="s">
        <v>4</v>
      </c>
      <c r="D2421" s="1" t="s">
        <v>17</v>
      </c>
      <c r="E2421" s="3">
        <v>0</v>
      </c>
      <c r="F2421" s="3">
        <v>517258.96000000008</v>
      </c>
      <c r="G2421" s="3">
        <v>1788386.9500000002</v>
      </c>
      <c r="H2421" s="3">
        <v>6647292.9600000009</v>
      </c>
      <c r="I2421" s="3">
        <v>2958897.87</v>
      </c>
      <c r="J2421" s="3">
        <v>141344.21</v>
      </c>
      <c r="K2421" s="3">
        <v>85587.140000000014</v>
      </c>
      <c r="L2421" s="3">
        <v>48791.360000000001</v>
      </c>
      <c r="M2421" s="3">
        <v>44755</v>
      </c>
      <c r="N2421" s="3"/>
      <c r="O2421" s="3"/>
      <c r="P2421" s="3"/>
      <c r="Q2421" s="3">
        <f>SUM(Exportaciones_FOB_frutas[[#This Row],[Enero]:[Diciembre]])</f>
        <v>12232314.450000003</v>
      </c>
      <c r="R2421" t="s">
        <v>236</v>
      </c>
      <c r="S2421">
        <v>2020</v>
      </c>
    </row>
    <row r="2422" spans="1:19" x14ac:dyDescent="0.35">
      <c r="A2422" s="3" t="str">
        <f>+_xlfn.CONCAT(Exportaciones_FOB_frutas[[#This Row],[País]],Exportaciones_FOB_frutas[[#This Row],[Detalle]],Exportaciones_FOB_frutas[[#This Row],[Año]])</f>
        <v>ArgeliaUva 2020</v>
      </c>
      <c r="B2422" s="1" t="s">
        <v>31</v>
      </c>
      <c r="C2422" s="1" t="s">
        <v>4</v>
      </c>
      <c r="D2422" s="1" t="s">
        <v>17</v>
      </c>
      <c r="E2422" s="3">
        <v>0</v>
      </c>
      <c r="F2422" s="3">
        <v>0</v>
      </c>
      <c r="G2422" s="3">
        <v>222886</v>
      </c>
      <c r="H2422" s="3">
        <v>423198.4</v>
      </c>
      <c r="I2422" s="3">
        <v>324502</v>
      </c>
      <c r="J2422" s="3">
        <v>0</v>
      </c>
      <c r="K2422" s="3">
        <v>81024</v>
      </c>
      <c r="L2422" s="3">
        <v>81074</v>
      </c>
      <c r="M2422" s="3">
        <v>0</v>
      </c>
      <c r="N2422" s="3"/>
      <c r="O2422" s="3"/>
      <c r="P2422" s="3"/>
      <c r="Q2422" s="3">
        <f>SUM(Exportaciones_FOB_frutas[[#This Row],[Enero]:[Diciembre]])</f>
        <v>1132684.3999999999</v>
      </c>
      <c r="R2422" t="s">
        <v>236</v>
      </c>
      <c r="S2422">
        <v>2020</v>
      </c>
    </row>
    <row r="2423" spans="1:19" x14ac:dyDescent="0.35">
      <c r="A2423" s="3" t="str">
        <f>+_xlfn.CONCAT(Exportaciones_FOB_frutas[[#This Row],[País]],Exportaciones_FOB_frutas[[#This Row],[Detalle]],Exportaciones_FOB_frutas[[#This Row],[Año]])</f>
        <v>ArgentinaUva 2020</v>
      </c>
      <c r="B2423" s="2" t="s">
        <v>32</v>
      </c>
      <c r="C2423" s="2" t="s">
        <v>4</v>
      </c>
      <c r="D2423" s="2" t="s">
        <v>17</v>
      </c>
      <c r="E2423" s="3">
        <v>0</v>
      </c>
      <c r="F2423" s="3">
        <v>0</v>
      </c>
      <c r="G2423" s="3">
        <v>0</v>
      </c>
      <c r="H2423" s="3">
        <v>82549</v>
      </c>
      <c r="I2423" s="3">
        <v>239290</v>
      </c>
      <c r="J2423" s="3">
        <v>85650</v>
      </c>
      <c r="K2423" s="3">
        <v>0</v>
      </c>
      <c r="L2423" s="3">
        <v>0</v>
      </c>
      <c r="M2423" s="3">
        <v>92400</v>
      </c>
      <c r="N2423" s="3"/>
      <c r="O2423" s="3"/>
      <c r="P2423" s="3"/>
      <c r="Q2423" s="3">
        <f>SUM(Exportaciones_FOB_frutas[[#This Row],[Enero]:[Diciembre]])</f>
        <v>499889</v>
      </c>
      <c r="R2423" t="s">
        <v>236</v>
      </c>
      <c r="S2423">
        <v>2020</v>
      </c>
    </row>
    <row r="2424" spans="1:19" x14ac:dyDescent="0.35">
      <c r="A2424" s="3" t="str">
        <f>+_xlfn.CONCAT(Exportaciones_FOB_frutas[[#This Row],[País]],Exportaciones_FOB_frutas[[#This Row],[Detalle]],Exportaciones_FOB_frutas[[#This Row],[Año]])</f>
        <v>ArmeniaUva 2020</v>
      </c>
      <c r="B2424" s="1" t="s">
        <v>33</v>
      </c>
      <c r="C2424" s="1" t="s">
        <v>4</v>
      </c>
      <c r="D2424" s="1" t="s">
        <v>17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66250</v>
      </c>
      <c r="L2424" s="3">
        <v>0</v>
      </c>
      <c r="M2424" s="3">
        <v>0</v>
      </c>
      <c r="N2424" s="3"/>
      <c r="O2424" s="3"/>
      <c r="P2424" s="3"/>
      <c r="Q2424" s="3">
        <f>SUM(Exportaciones_FOB_frutas[[#This Row],[Enero]:[Diciembre]])</f>
        <v>66250</v>
      </c>
      <c r="R2424" t="s">
        <v>236</v>
      </c>
      <c r="S2424">
        <v>2020</v>
      </c>
    </row>
    <row r="2425" spans="1:19" x14ac:dyDescent="0.35">
      <c r="A2425" s="3" t="str">
        <f>+_xlfn.CONCAT(Exportaciones_FOB_frutas[[#This Row],[País]],Exportaciones_FOB_frutas[[#This Row],[Detalle]],Exportaciones_FOB_frutas[[#This Row],[Año]])</f>
        <v>AustraliaUva 2020</v>
      </c>
      <c r="B2425" s="1" t="s">
        <v>35</v>
      </c>
      <c r="C2425" s="1" t="s">
        <v>4</v>
      </c>
      <c r="D2425" s="1" t="s">
        <v>17</v>
      </c>
      <c r="E2425" s="3">
        <v>304082.42</v>
      </c>
      <c r="F2425" s="3">
        <v>156869</v>
      </c>
      <c r="G2425" s="3">
        <v>141125.24</v>
      </c>
      <c r="H2425" s="3">
        <v>167324.5</v>
      </c>
      <c r="I2425" s="3">
        <v>57796.2</v>
      </c>
      <c r="J2425" s="3">
        <v>174446.12</v>
      </c>
      <c r="K2425" s="3">
        <v>143460.52000000002</v>
      </c>
      <c r="L2425" s="3">
        <v>329435.44</v>
      </c>
      <c r="M2425" s="3">
        <v>106232.18000000002</v>
      </c>
      <c r="N2425" s="3"/>
      <c r="O2425" s="3"/>
      <c r="P2425" s="3"/>
      <c r="Q2425" s="3">
        <f>SUM(Exportaciones_FOB_frutas[[#This Row],[Enero]:[Diciembre]])</f>
        <v>1580771.6199999999</v>
      </c>
      <c r="R2425" t="s">
        <v>236</v>
      </c>
      <c r="S2425">
        <v>2020</v>
      </c>
    </row>
    <row r="2426" spans="1:19" x14ac:dyDescent="0.35">
      <c r="A2426" s="3" t="str">
        <f>+_xlfn.CONCAT(Exportaciones_FOB_frutas[[#This Row],[País]],Exportaciones_FOB_frutas[[#This Row],[Detalle]],Exportaciones_FOB_frutas[[#This Row],[Año]])</f>
        <v>AustriaUva 2020</v>
      </c>
      <c r="B2426" s="1" t="s">
        <v>36</v>
      </c>
      <c r="C2426" s="1" t="s">
        <v>4</v>
      </c>
      <c r="D2426" s="1" t="s">
        <v>17</v>
      </c>
      <c r="E2426" s="3">
        <v>3817.51</v>
      </c>
      <c r="F2426" s="3">
        <v>0</v>
      </c>
      <c r="G2426" s="3">
        <v>0</v>
      </c>
      <c r="H2426" s="3">
        <v>49506</v>
      </c>
      <c r="I2426" s="3">
        <v>0</v>
      </c>
      <c r="J2426" s="3">
        <v>0</v>
      </c>
      <c r="K2426" s="3">
        <v>102812</v>
      </c>
      <c r="L2426" s="3">
        <v>0</v>
      </c>
      <c r="M2426" s="3">
        <v>0</v>
      </c>
      <c r="N2426" s="3"/>
      <c r="O2426" s="3"/>
      <c r="P2426" s="3"/>
      <c r="Q2426" s="3">
        <f>SUM(Exportaciones_FOB_frutas[[#This Row],[Enero]:[Diciembre]])</f>
        <v>156135.51</v>
      </c>
      <c r="R2426" t="s">
        <v>236</v>
      </c>
      <c r="S2426">
        <v>2020</v>
      </c>
    </row>
    <row r="2427" spans="1:19" x14ac:dyDescent="0.35">
      <c r="A2427" s="3" t="str">
        <f>+_xlfn.CONCAT(Exportaciones_FOB_frutas[[#This Row],[País]],Exportaciones_FOB_frutas[[#This Row],[Detalle]],Exportaciones_FOB_frutas[[#This Row],[Año]])</f>
        <v>BahreinUva 2020</v>
      </c>
      <c r="B2427" s="1" t="s">
        <v>39</v>
      </c>
      <c r="C2427" s="1" t="s">
        <v>4</v>
      </c>
      <c r="D2427" s="1" t="s">
        <v>17</v>
      </c>
      <c r="E2427" s="3">
        <v>0</v>
      </c>
      <c r="F2427" s="3">
        <v>0</v>
      </c>
      <c r="G2427" s="3">
        <v>0</v>
      </c>
      <c r="H2427" s="3">
        <v>120010.08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/>
      <c r="O2427" s="3"/>
      <c r="P2427" s="3"/>
      <c r="Q2427" s="3">
        <f>SUM(Exportaciones_FOB_frutas[[#This Row],[Enero]:[Diciembre]])</f>
        <v>120010.08</v>
      </c>
      <c r="R2427" t="s">
        <v>236</v>
      </c>
      <c r="S2427">
        <v>2020</v>
      </c>
    </row>
    <row r="2428" spans="1:19" x14ac:dyDescent="0.35">
      <c r="A2428" s="3" t="str">
        <f>+_xlfn.CONCAT(Exportaciones_FOB_frutas[[#This Row],[País]],Exportaciones_FOB_frutas[[#This Row],[Detalle]],Exportaciones_FOB_frutas[[#This Row],[Año]])</f>
        <v>BangladeshUva 2020</v>
      </c>
      <c r="B2428" s="1" t="s">
        <v>40</v>
      </c>
      <c r="C2428" s="1" t="s">
        <v>4</v>
      </c>
      <c r="D2428" s="1" t="s">
        <v>17</v>
      </c>
      <c r="E2428" s="3">
        <v>0</v>
      </c>
      <c r="F2428" s="3">
        <v>0</v>
      </c>
      <c r="G2428" s="3">
        <v>134990</v>
      </c>
      <c r="H2428" s="3">
        <v>34098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/>
      <c r="O2428" s="3"/>
      <c r="P2428" s="3"/>
      <c r="Q2428" s="3">
        <f>SUM(Exportaciones_FOB_frutas[[#This Row],[Enero]:[Diciembre]])</f>
        <v>169088</v>
      </c>
      <c r="R2428" t="s">
        <v>236</v>
      </c>
      <c r="S2428">
        <v>2020</v>
      </c>
    </row>
    <row r="2429" spans="1:19" x14ac:dyDescent="0.35">
      <c r="A2429" s="3" t="str">
        <f>+_xlfn.CONCAT(Exportaciones_FOB_frutas[[#This Row],[País]],Exportaciones_FOB_frutas[[#This Row],[Detalle]],Exportaciones_FOB_frutas[[#This Row],[Año]])</f>
        <v>BelarusUva 2020</v>
      </c>
      <c r="B2429" s="1" t="s">
        <v>42</v>
      </c>
      <c r="C2429" s="1" t="s">
        <v>4</v>
      </c>
      <c r="D2429" s="1" t="s">
        <v>17</v>
      </c>
      <c r="E2429" s="3">
        <v>72373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49256</v>
      </c>
      <c r="L2429" s="3">
        <v>41856</v>
      </c>
      <c r="M2429" s="3">
        <v>0</v>
      </c>
      <c r="N2429" s="3"/>
      <c r="O2429" s="3"/>
      <c r="P2429" s="3"/>
      <c r="Q2429" s="3">
        <f>SUM(Exportaciones_FOB_frutas[[#This Row],[Enero]:[Diciembre]])</f>
        <v>163485</v>
      </c>
      <c r="R2429" t="s">
        <v>236</v>
      </c>
      <c r="S2429">
        <v>2020</v>
      </c>
    </row>
    <row r="2430" spans="1:19" x14ac:dyDescent="0.35">
      <c r="A2430" s="3" t="str">
        <f>+_xlfn.CONCAT(Exportaciones_FOB_frutas[[#This Row],[País]],Exportaciones_FOB_frutas[[#This Row],[Detalle]],Exportaciones_FOB_frutas[[#This Row],[Año]])</f>
        <v>BélgicaUva 2020</v>
      </c>
      <c r="B2430" s="2" t="s">
        <v>43</v>
      </c>
      <c r="C2430" s="2" t="s">
        <v>4</v>
      </c>
      <c r="D2430" s="2" t="s">
        <v>17</v>
      </c>
      <c r="E2430" s="3">
        <v>81195</v>
      </c>
      <c r="F2430" s="3">
        <v>119369.87</v>
      </c>
      <c r="G2430" s="3">
        <v>690018.38</v>
      </c>
      <c r="H2430" s="3">
        <v>337811.89</v>
      </c>
      <c r="I2430" s="3">
        <v>211178.60000000003</v>
      </c>
      <c r="J2430" s="3">
        <v>220034.1</v>
      </c>
      <c r="K2430" s="3">
        <v>133686</v>
      </c>
      <c r="L2430" s="3">
        <v>78415</v>
      </c>
      <c r="M2430" s="3">
        <v>66371.37</v>
      </c>
      <c r="N2430" s="3"/>
      <c r="O2430" s="3"/>
      <c r="P2430" s="3"/>
      <c r="Q2430" s="3">
        <f>SUM(Exportaciones_FOB_frutas[[#This Row],[Enero]:[Diciembre]])</f>
        <v>1938080.2100000004</v>
      </c>
      <c r="R2430" t="s">
        <v>236</v>
      </c>
      <c r="S2430">
        <v>2020</v>
      </c>
    </row>
    <row r="2431" spans="1:19" x14ac:dyDescent="0.35">
      <c r="A2431" s="3" t="str">
        <f>+_xlfn.CONCAT(Exportaciones_FOB_frutas[[#This Row],[País]],Exportaciones_FOB_frutas[[#This Row],[Detalle]],Exportaciones_FOB_frutas[[#This Row],[Año]])</f>
        <v>BeninUva 2020</v>
      </c>
      <c r="B2431" s="1" t="s">
        <v>45</v>
      </c>
      <c r="C2431" s="1" t="s">
        <v>4</v>
      </c>
      <c r="D2431" s="1" t="s">
        <v>17</v>
      </c>
      <c r="E2431" s="3">
        <v>0</v>
      </c>
      <c r="F2431" s="3">
        <v>0</v>
      </c>
      <c r="G2431" s="3">
        <v>0</v>
      </c>
      <c r="H2431" s="3">
        <v>0</v>
      </c>
      <c r="I2431" s="3">
        <v>48011.02</v>
      </c>
      <c r="J2431" s="3">
        <v>35097.480000000003</v>
      </c>
      <c r="K2431" s="3">
        <v>0</v>
      </c>
      <c r="L2431" s="3">
        <v>0</v>
      </c>
      <c r="M2431" s="3">
        <v>0</v>
      </c>
      <c r="N2431" s="3"/>
      <c r="O2431" s="3"/>
      <c r="P2431" s="3"/>
      <c r="Q2431" s="3">
        <f>SUM(Exportaciones_FOB_frutas[[#This Row],[Enero]:[Diciembre]])</f>
        <v>83108.5</v>
      </c>
      <c r="R2431" t="s">
        <v>236</v>
      </c>
      <c r="S2431">
        <v>2020</v>
      </c>
    </row>
    <row r="2432" spans="1:19" x14ac:dyDescent="0.35">
      <c r="A2432" s="3" t="str">
        <f>+_xlfn.CONCAT(Exportaciones_FOB_frutas[[#This Row],[País]],Exportaciones_FOB_frutas[[#This Row],[Detalle]],Exportaciones_FOB_frutas[[#This Row],[Año]])</f>
        <v>BoliviaUva 2020</v>
      </c>
      <c r="B2432" s="1" t="s">
        <v>47</v>
      </c>
      <c r="C2432" s="1" t="s">
        <v>4</v>
      </c>
      <c r="D2432" s="1" t="s">
        <v>17</v>
      </c>
      <c r="E2432" s="3">
        <v>0</v>
      </c>
      <c r="F2432" s="3">
        <v>0</v>
      </c>
      <c r="G2432" s="3">
        <v>0</v>
      </c>
      <c r="H2432" s="3">
        <v>0</v>
      </c>
      <c r="I2432" s="3">
        <v>23292</v>
      </c>
      <c r="J2432" s="3">
        <v>59081</v>
      </c>
      <c r="K2432" s="3">
        <v>0</v>
      </c>
      <c r="L2432" s="3">
        <v>0</v>
      </c>
      <c r="M2432" s="3">
        <v>53900</v>
      </c>
      <c r="N2432" s="3"/>
      <c r="O2432" s="3"/>
      <c r="P2432" s="3"/>
      <c r="Q2432" s="3">
        <f>SUM(Exportaciones_FOB_frutas[[#This Row],[Enero]:[Diciembre]])</f>
        <v>136273</v>
      </c>
      <c r="R2432" t="s">
        <v>236</v>
      </c>
      <c r="S2432">
        <v>2020</v>
      </c>
    </row>
    <row r="2433" spans="1:19" x14ac:dyDescent="0.35">
      <c r="A2433" s="3" t="str">
        <f>+_xlfn.CONCAT(Exportaciones_FOB_frutas[[#This Row],[País]],Exportaciones_FOB_frutas[[#This Row],[Detalle]],Exportaciones_FOB_frutas[[#This Row],[Año]])</f>
        <v>Bosnia y HerzegovinaUva 2020</v>
      </c>
      <c r="B2433" s="1" t="s">
        <v>48</v>
      </c>
      <c r="C2433" s="1" t="s">
        <v>4</v>
      </c>
      <c r="D2433" s="1" t="s">
        <v>17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24905.34</v>
      </c>
      <c r="N2433" s="3"/>
      <c r="O2433" s="3"/>
      <c r="P2433" s="3"/>
      <c r="Q2433" s="3">
        <f>SUM(Exportaciones_FOB_frutas[[#This Row],[Enero]:[Diciembre]])</f>
        <v>24905.34</v>
      </c>
      <c r="R2433" t="s">
        <v>236</v>
      </c>
      <c r="S2433">
        <v>2020</v>
      </c>
    </row>
    <row r="2434" spans="1:19" x14ac:dyDescent="0.35">
      <c r="A2434" s="3" t="str">
        <f>+_xlfn.CONCAT(Exportaciones_FOB_frutas[[#This Row],[País]],Exportaciones_FOB_frutas[[#This Row],[Detalle]],Exportaciones_FOB_frutas[[#This Row],[Año]])</f>
        <v>BrasilUva 2020</v>
      </c>
      <c r="B2434" s="2" t="s">
        <v>49</v>
      </c>
      <c r="C2434" s="2" t="s">
        <v>4</v>
      </c>
      <c r="D2434" s="2" t="s">
        <v>17</v>
      </c>
      <c r="E2434" s="3">
        <v>121163.38</v>
      </c>
      <c r="F2434" s="3">
        <v>564818.27</v>
      </c>
      <c r="G2434" s="3">
        <v>1693444</v>
      </c>
      <c r="H2434" s="3">
        <v>2245753.1800000002</v>
      </c>
      <c r="I2434" s="3">
        <v>1313785.3400000001</v>
      </c>
      <c r="J2434" s="3">
        <v>543732.5</v>
      </c>
      <c r="K2434" s="3">
        <v>290538</v>
      </c>
      <c r="L2434" s="3">
        <v>27000</v>
      </c>
      <c r="M2434" s="3">
        <v>0</v>
      </c>
      <c r="N2434" s="3"/>
      <c r="O2434" s="3"/>
      <c r="P2434" s="3"/>
      <c r="Q2434" s="3">
        <f>SUM(Exportaciones_FOB_frutas[[#This Row],[Enero]:[Diciembre]])</f>
        <v>6800234.6699999999</v>
      </c>
      <c r="R2434" t="s">
        <v>236</v>
      </c>
      <c r="S2434">
        <v>2020</v>
      </c>
    </row>
    <row r="2435" spans="1:19" x14ac:dyDescent="0.35">
      <c r="A2435" s="3" t="str">
        <f>+_xlfn.CONCAT(Exportaciones_FOB_frutas[[#This Row],[País]],Exportaciones_FOB_frutas[[#This Row],[Detalle]],Exportaciones_FOB_frutas[[#This Row],[Año]])</f>
        <v>BulgariaUva 2020</v>
      </c>
      <c r="B2435" s="1" t="s">
        <v>50</v>
      </c>
      <c r="C2435" s="1" t="s">
        <v>4</v>
      </c>
      <c r="D2435" s="1" t="s">
        <v>17</v>
      </c>
      <c r="E2435" s="3">
        <v>0</v>
      </c>
      <c r="F2435" s="3">
        <v>42048</v>
      </c>
      <c r="G2435" s="3">
        <v>0</v>
      </c>
      <c r="H2435" s="3">
        <v>51242.770000000004</v>
      </c>
      <c r="I2435" s="3">
        <v>47406</v>
      </c>
      <c r="J2435" s="3">
        <v>0</v>
      </c>
      <c r="K2435" s="3">
        <v>47172</v>
      </c>
      <c r="L2435" s="3">
        <v>40917</v>
      </c>
      <c r="M2435" s="3">
        <v>0</v>
      </c>
      <c r="N2435" s="3"/>
      <c r="O2435" s="3"/>
      <c r="P2435" s="3"/>
      <c r="Q2435" s="3">
        <f>SUM(Exportaciones_FOB_frutas[[#This Row],[Enero]:[Diciembre]])</f>
        <v>228785.77000000002</v>
      </c>
      <c r="R2435" t="s">
        <v>236</v>
      </c>
      <c r="S2435">
        <v>2020</v>
      </c>
    </row>
    <row r="2436" spans="1:19" x14ac:dyDescent="0.35">
      <c r="A2436" s="3" t="str">
        <f>+_xlfn.CONCAT(Exportaciones_FOB_frutas[[#This Row],[País]],Exportaciones_FOB_frutas[[#This Row],[Detalle]],Exportaciones_FOB_frutas[[#This Row],[Año]])</f>
        <v>CambodiaUva 2020</v>
      </c>
      <c r="B2436" s="1" t="s">
        <v>53</v>
      </c>
      <c r="C2436" s="1" t="s">
        <v>4</v>
      </c>
      <c r="D2436" s="1" t="s">
        <v>17</v>
      </c>
      <c r="E2436" s="3">
        <v>0</v>
      </c>
      <c r="F2436" s="3">
        <v>0</v>
      </c>
      <c r="G2436" s="3">
        <v>0</v>
      </c>
      <c r="H2436" s="3">
        <v>41860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/>
      <c r="O2436" s="3"/>
      <c r="P2436" s="3"/>
      <c r="Q2436" s="3">
        <f>SUM(Exportaciones_FOB_frutas[[#This Row],[Enero]:[Diciembre]])</f>
        <v>41860</v>
      </c>
      <c r="R2436" t="s">
        <v>236</v>
      </c>
      <c r="S2436">
        <v>2020</v>
      </c>
    </row>
    <row r="2437" spans="1:19" x14ac:dyDescent="0.35">
      <c r="A2437" s="3" t="str">
        <f>+_xlfn.CONCAT(Exportaciones_FOB_frutas[[#This Row],[País]],Exportaciones_FOB_frutas[[#This Row],[Detalle]],Exportaciones_FOB_frutas[[#This Row],[Año]])</f>
        <v>CanadáUva 2020</v>
      </c>
      <c r="B2437" s="2" t="s">
        <v>55</v>
      </c>
      <c r="C2437" s="2" t="s">
        <v>4</v>
      </c>
      <c r="D2437" s="2" t="s">
        <v>17</v>
      </c>
      <c r="E2437" s="3">
        <v>2268471.63</v>
      </c>
      <c r="F2437" s="3">
        <v>7068058.1099999994</v>
      </c>
      <c r="G2437" s="3">
        <v>8762579.1900000013</v>
      </c>
      <c r="H2437" s="3">
        <v>8791955.5</v>
      </c>
      <c r="I2437" s="3">
        <v>3288369.02</v>
      </c>
      <c r="J2437" s="3">
        <v>184954.35</v>
      </c>
      <c r="K2437" s="3">
        <v>98679.05</v>
      </c>
      <c r="L2437" s="3">
        <v>130667</v>
      </c>
      <c r="M2437" s="3">
        <v>58848.68</v>
      </c>
      <c r="N2437" s="3"/>
      <c r="O2437" s="3"/>
      <c r="P2437" s="3"/>
      <c r="Q2437" s="3">
        <f>SUM(Exportaciones_FOB_frutas[[#This Row],[Enero]:[Diciembre]])</f>
        <v>30652582.530000001</v>
      </c>
      <c r="R2437" t="s">
        <v>236</v>
      </c>
      <c r="S2437">
        <v>2020</v>
      </c>
    </row>
    <row r="2438" spans="1:19" x14ac:dyDescent="0.35">
      <c r="A2438" s="3" t="str">
        <f>+_xlfn.CONCAT(Exportaciones_FOB_frutas[[#This Row],[País]],Exportaciones_FOB_frutas[[#This Row],[Detalle]],Exportaciones_FOB_frutas[[#This Row],[Año]])</f>
        <v>ChinaUva 2020</v>
      </c>
      <c r="B2438" s="1" t="s">
        <v>56</v>
      </c>
      <c r="C2438" s="1" t="s">
        <v>4</v>
      </c>
      <c r="D2438" s="1" t="s">
        <v>17</v>
      </c>
      <c r="E2438" s="3">
        <v>2850070.99</v>
      </c>
      <c r="F2438" s="3">
        <v>8153757.1800000016</v>
      </c>
      <c r="G2438" s="3">
        <v>43315316.860000007</v>
      </c>
      <c r="H2438" s="3">
        <v>90243480.670000017</v>
      </c>
      <c r="I2438" s="3">
        <v>28372210.150000002</v>
      </c>
      <c r="J2438" s="3">
        <v>1319087.19</v>
      </c>
      <c r="K2438" s="3">
        <v>403698.14</v>
      </c>
      <c r="L2438" s="3">
        <v>451457</v>
      </c>
      <c r="M2438" s="3">
        <v>402494.37</v>
      </c>
      <c r="N2438" s="3"/>
      <c r="O2438" s="3"/>
      <c r="P2438" s="3"/>
      <c r="Q2438" s="3">
        <f>SUM(Exportaciones_FOB_frutas[[#This Row],[Enero]:[Diciembre]])</f>
        <v>175511572.55000001</v>
      </c>
      <c r="R2438" t="s">
        <v>236</v>
      </c>
      <c r="S2438">
        <v>2020</v>
      </c>
    </row>
    <row r="2439" spans="1:19" x14ac:dyDescent="0.35">
      <c r="A2439" s="3" t="str">
        <f>+_xlfn.CONCAT(Exportaciones_FOB_frutas[[#This Row],[País]],Exportaciones_FOB_frutas[[#This Row],[Detalle]],Exportaciones_FOB_frutas[[#This Row],[Año]])</f>
        <v>ChipreUva 2020</v>
      </c>
      <c r="B2439" s="1" t="s">
        <v>57</v>
      </c>
      <c r="C2439" s="1" t="s">
        <v>4</v>
      </c>
      <c r="D2439" s="1" t="s">
        <v>17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4429.53</v>
      </c>
      <c r="M2439" s="3">
        <v>9210</v>
      </c>
      <c r="N2439" s="3"/>
      <c r="O2439" s="3"/>
      <c r="P2439" s="3"/>
      <c r="Q2439" s="3">
        <f>SUM(Exportaciones_FOB_frutas[[#This Row],[Enero]:[Diciembre]])</f>
        <v>13639.529999999999</v>
      </c>
      <c r="R2439" t="s">
        <v>236</v>
      </c>
      <c r="S2439">
        <v>2020</v>
      </c>
    </row>
    <row r="2440" spans="1:19" x14ac:dyDescent="0.35">
      <c r="A2440" s="3" t="str">
        <f>+_xlfn.CONCAT(Exportaciones_FOB_frutas[[#This Row],[País]],Exportaciones_FOB_frutas[[#This Row],[Detalle]],Exportaciones_FOB_frutas[[#This Row],[Año]])</f>
        <v>ColombiaUva 2020</v>
      </c>
      <c r="B2440" s="1" t="s">
        <v>58</v>
      </c>
      <c r="C2440" s="1" t="s">
        <v>4</v>
      </c>
      <c r="D2440" s="1" t="s">
        <v>17</v>
      </c>
      <c r="E2440" s="3">
        <v>883265.85</v>
      </c>
      <c r="F2440" s="3">
        <v>776629.95000000007</v>
      </c>
      <c r="G2440" s="3">
        <v>1643447.04</v>
      </c>
      <c r="H2440" s="3">
        <v>1299122.0799999998</v>
      </c>
      <c r="I2440" s="3">
        <v>1808652.66</v>
      </c>
      <c r="J2440" s="3">
        <v>862044.83</v>
      </c>
      <c r="K2440" s="3">
        <v>484250.95</v>
      </c>
      <c r="L2440" s="3">
        <v>525053.98</v>
      </c>
      <c r="M2440" s="3">
        <v>365613.3</v>
      </c>
      <c r="N2440" s="3"/>
      <c r="O2440" s="3"/>
      <c r="P2440" s="3"/>
      <c r="Q2440" s="3">
        <f>SUM(Exportaciones_FOB_frutas[[#This Row],[Enero]:[Diciembre]])</f>
        <v>8648080.6400000006</v>
      </c>
      <c r="R2440" t="s">
        <v>236</v>
      </c>
      <c r="S2440">
        <v>2020</v>
      </c>
    </row>
    <row r="2441" spans="1:19" x14ac:dyDescent="0.35">
      <c r="A2441" s="3" t="str">
        <f>+_xlfn.CONCAT(Exportaciones_FOB_frutas[[#This Row],[País]],Exportaciones_FOB_frutas[[#This Row],[Detalle]],Exportaciones_FOB_frutas[[#This Row],[Año]])</f>
        <v>Corea del SurUva 2020</v>
      </c>
      <c r="B2441" s="2" t="s">
        <v>60</v>
      </c>
      <c r="C2441" s="2" t="s">
        <v>4</v>
      </c>
      <c r="D2441" s="2" t="s">
        <v>17</v>
      </c>
      <c r="E2441" s="3">
        <v>4321925.53</v>
      </c>
      <c r="F2441" s="3">
        <v>17451513.529999997</v>
      </c>
      <c r="G2441" s="3">
        <v>23364928.360000007</v>
      </c>
      <c r="H2441" s="3">
        <v>12706346.640000001</v>
      </c>
      <c r="I2441" s="3">
        <v>1341798.51</v>
      </c>
      <c r="J2441" s="3">
        <v>43175</v>
      </c>
      <c r="K2441" s="3">
        <v>195097</v>
      </c>
      <c r="L2441" s="3">
        <v>0</v>
      </c>
      <c r="M2441" s="3">
        <v>32400</v>
      </c>
      <c r="N2441" s="3"/>
      <c r="O2441" s="3"/>
      <c r="P2441" s="3"/>
      <c r="Q2441" s="3">
        <f>SUM(Exportaciones_FOB_frutas[[#This Row],[Enero]:[Diciembre]])</f>
        <v>59457184.57</v>
      </c>
      <c r="R2441" t="s">
        <v>236</v>
      </c>
      <c r="S2441">
        <v>2020</v>
      </c>
    </row>
    <row r="2442" spans="1:19" x14ac:dyDescent="0.35">
      <c r="A2442" s="3" t="str">
        <f>+_xlfn.CONCAT(Exportaciones_FOB_frutas[[#This Row],[País]],Exportaciones_FOB_frutas[[#This Row],[Detalle]],Exportaciones_FOB_frutas[[#This Row],[Año]])</f>
        <v>Costa de MarfilUva 2020</v>
      </c>
      <c r="B2442" s="1" t="s">
        <v>61</v>
      </c>
      <c r="C2442" s="1" t="s">
        <v>4</v>
      </c>
      <c r="D2442" s="1" t="s">
        <v>17</v>
      </c>
      <c r="E2442" s="3">
        <v>0</v>
      </c>
      <c r="F2442" s="3">
        <v>0</v>
      </c>
      <c r="G2442" s="3">
        <v>32832</v>
      </c>
      <c r="H2442" s="3">
        <v>93708</v>
      </c>
      <c r="I2442" s="3">
        <v>29982</v>
      </c>
      <c r="J2442" s="3">
        <v>25080</v>
      </c>
      <c r="K2442" s="3">
        <v>0</v>
      </c>
      <c r="L2442" s="3">
        <v>0</v>
      </c>
      <c r="M2442" s="3">
        <v>0</v>
      </c>
      <c r="N2442" s="3"/>
      <c r="O2442" s="3"/>
      <c r="P2442" s="3"/>
      <c r="Q2442" s="3">
        <f>SUM(Exportaciones_FOB_frutas[[#This Row],[Enero]:[Diciembre]])</f>
        <v>181602</v>
      </c>
      <c r="R2442" t="s">
        <v>236</v>
      </c>
      <c r="S2442">
        <v>2020</v>
      </c>
    </row>
    <row r="2443" spans="1:19" x14ac:dyDescent="0.35">
      <c r="A2443" s="3" t="str">
        <f>+_xlfn.CONCAT(Exportaciones_FOB_frutas[[#This Row],[País]],Exportaciones_FOB_frutas[[#This Row],[Detalle]],Exportaciones_FOB_frutas[[#This Row],[Año]])</f>
        <v>Costa RicaUva 2020</v>
      </c>
      <c r="B2443" s="1" t="s">
        <v>62</v>
      </c>
      <c r="C2443" s="1" t="s">
        <v>4</v>
      </c>
      <c r="D2443" s="1" t="s">
        <v>17</v>
      </c>
      <c r="E2443" s="3">
        <v>102475.51000000001</v>
      </c>
      <c r="F2443" s="3">
        <v>159019.29999999999</v>
      </c>
      <c r="G2443" s="3">
        <v>741828.31000000017</v>
      </c>
      <c r="H2443" s="3">
        <v>652682.20000000007</v>
      </c>
      <c r="I2443" s="3">
        <v>318860.5</v>
      </c>
      <c r="J2443" s="3">
        <v>442054.16</v>
      </c>
      <c r="K2443" s="3">
        <v>13680</v>
      </c>
      <c r="L2443" s="3">
        <v>32438.66</v>
      </c>
      <c r="M2443" s="3">
        <v>30990.16</v>
      </c>
      <c r="N2443" s="3"/>
      <c r="O2443" s="3"/>
      <c r="P2443" s="3"/>
      <c r="Q2443" s="3">
        <f>SUM(Exportaciones_FOB_frutas[[#This Row],[Enero]:[Diciembre]])</f>
        <v>2494028.8000000007</v>
      </c>
      <c r="R2443" t="s">
        <v>236</v>
      </c>
      <c r="S2443">
        <v>2020</v>
      </c>
    </row>
    <row r="2444" spans="1:19" x14ac:dyDescent="0.35">
      <c r="A2444" s="3" t="str">
        <f>+_xlfn.CONCAT(Exportaciones_FOB_frutas[[#This Row],[País]],Exportaciones_FOB_frutas[[#This Row],[Detalle]],Exportaciones_FOB_frutas[[#This Row],[Año]])</f>
        <v>CubaUva 2020</v>
      </c>
      <c r="B2444" s="2" t="s">
        <v>64</v>
      </c>
      <c r="C2444" s="2" t="s">
        <v>4</v>
      </c>
      <c r="D2444" s="2" t="s">
        <v>17</v>
      </c>
      <c r="E2444" s="3">
        <v>10206</v>
      </c>
      <c r="F2444" s="3">
        <v>0</v>
      </c>
      <c r="G2444" s="3">
        <v>0</v>
      </c>
      <c r="H2444" s="3">
        <v>70680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/>
      <c r="O2444" s="3"/>
      <c r="P2444" s="3"/>
      <c r="Q2444" s="3">
        <f>SUM(Exportaciones_FOB_frutas[[#This Row],[Enero]:[Diciembre]])</f>
        <v>80886</v>
      </c>
      <c r="R2444" t="s">
        <v>236</v>
      </c>
      <c r="S2444">
        <v>2020</v>
      </c>
    </row>
    <row r="2445" spans="1:19" x14ac:dyDescent="0.35">
      <c r="A2445" s="3" t="str">
        <f>+_xlfn.CONCAT(Exportaciones_FOB_frutas[[#This Row],[País]],Exportaciones_FOB_frutas[[#This Row],[Detalle]],Exportaciones_FOB_frutas[[#This Row],[Año]])</f>
        <v>DinamarcaUva 2020</v>
      </c>
      <c r="B2445" s="1" t="s">
        <v>65</v>
      </c>
      <c r="C2445" s="1" t="s">
        <v>4</v>
      </c>
      <c r="D2445" s="1" t="s">
        <v>17</v>
      </c>
      <c r="E2445" s="3">
        <v>277409</v>
      </c>
      <c r="F2445" s="3">
        <v>143183</v>
      </c>
      <c r="G2445" s="3">
        <v>419585.6</v>
      </c>
      <c r="H2445" s="3">
        <v>501021.07</v>
      </c>
      <c r="I2445" s="3">
        <v>272020</v>
      </c>
      <c r="J2445" s="3">
        <v>321702.3</v>
      </c>
      <c r="K2445" s="3">
        <v>305782</v>
      </c>
      <c r="L2445" s="3">
        <v>422440</v>
      </c>
      <c r="M2445" s="3">
        <v>265421.76</v>
      </c>
      <c r="N2445" s="3"/>
      <c r="O2445" s="3"/>
      <c r="P2445" s="3"/>
      <c r="Q2445" s="3">
        <f>SUM(Exportaciones_FOB_frutas[[#This Row],[Enero]:[Diciembre]])</f>
        <v>2928564.7299999995</v>
      </c>
      <c r="R2445" t="s">
        <v>236</v>
      </c>
      <c r="S2445">
        <v>2020</v>
      </c>
    </row>
    <row r="2446" spans="1:19" x14ac:dyDescent="0.35">
      <c r="A2446" s="3" t="str">
        <f>+_xlfn.CONCAT(Exportaciones_FOB_frutas[[#This Row],[País]],Exportaciones_FOB_frutas[[#This Row],[Detalle]],Exportaciones_FOB_frutas[[#This Row],[Año]])</f>
        <v>EcuadorUva 2020</v>
      </c>
      <c r="B2446" s="1" t="s">
        <v>68</v>
      </c>
      <c r="C2446" s="1" t="s">
        <v>4</v>
      </c>
      <c r="D2446" s="1" t="s">
        <v>17</v>
      </c>
      <c r="E2446" s="3">
        <v>1641151.0299999998</v>
      </c>
      <c r="F2446" s="3">
        <v>1716608.67</v>
      </c>
      <c r="G2446" s="3">
        <v>3349162.95</v>
      </c>
      <c r="H2446" s="3">
        <v>2607609.5499999998</v>
      </c>
      <c r="I2446" s="3">
        <v>4685937.38</v>
      </c>
      <c r="J2446" s="3">
        <v>1764348.33</v>
      </c>
      <c r="K2446" s="3">
        <v>750301.04</v>
      </c>
      <c r="L2446" s="3">
        <v>323388.57</v>
      </c>
      <c r="M2446" s="3">
        <v>340986.88</v>
      </c>
      <c r="N2446" s="3"/>
      <c r="O2446" s="3"/>
      <c r="P2446" s="3"/>
      <c r="Q2446" s="3">
        <f>SUM(Exportaciones_FOB_frutas[[#This Row],[Enero]:[Diciembre]])</f>
        <v>17179494.399999999</v>
      </c>
      <c r="R2446" t="s">
        <v>236</v>
      </c>
      <c r="S2446">
        <v>2020</v>
      </c>
    </row>
    <row r="2447" spans="1:19" x14ac:dyDescent="0.35">
      <c r="A2447" s="3" t="str">
        <f>+_xlfn.CONCAT(Exportaciones_FOB_frutas[[#This Row],[País]],Exportaciones_FOB_frutas[[#This Row],[Detalle]],Exportaciones_FOB_frutas[[#This Row],[Año]])</f>
        <v>El SalvadorUva 2020</v>
      </c>
      <c r="B2447" s="1" t="s">
        <v>70</v>
      </c>
      <c r="C2447" s="1" t="s">
        <v>4</v>
      </c>
      <c r="D2447" s="1" t="s">
        <v>17</v>
      </c>
      <c r="E2447" s="3">
        <v>38082.97</v>
      </c>
      <c r="F2447" s="3">
        <v>396043.38</v>
      </c>
      <c r="G2447" s="3">
        <v>794230.95000000007</v>
      </c>
      <c r="H2447" s="3">
        <v>764614.32</v>
      </c>
      <c r="I2447" s="3">
        <v>349353.5</v>
      </c>
      <c r="J2447" s="3">
        <v>391515</v>
      </c>
      <c r="K2447" s="3">
        <v>0</v>
      </c>
      <c r="L2447" s="3">
        <v>0</v>
      </c>
      <c r="M2447" s="3">
        <v>0</v>
      </c>
      <c r="N2447" s="3"/>
      <c r="O2447" s="3"/>
      <c r="P2447" s="3"/>
      <c r="Q2447" s="3">
        <f>SUM(Exportaciones_FOB_frutas[[#This Row],[Enero]:[Diciembre]])</f>
        <v>2733840.12</v>
      </c>
      <c r="R2447" t="s">
        <v>236</v>
      </c>
      <c r="S2447">
        <v>2020</v>
      </c>
    </row>
    <row r="2448" spans="1:19" x14ac:dyDescent="0.35">
      <c r="A2448" s="3" t="str">
        <f>+_xlfn.CONCAT(Exportaciones_FOB_frutas[[#This Row],[País]],Exportaciones_FOB_frutas[[#This Row],[Detalle]],Exportaciones_FOB_frutas[[#This Row],[Año]])</f>
        <v>Emiratos Árabes UnidosUva 2020</v>
      </c>
      <c r="B2448" s="1" t="s">
        <v>71</v>
      </c>
      <c r="C2448" s="1" t="s">
        <v>4</v>
      </c>
      <c r="D2448" s="1" t="s">
        <v>17</v>
      </c>
      <c r="E2448" s="3">
        <v>0</v>
      </c>
      <c r="F2448" s="3">
        <v>87913.8</v>
      </c>
      <c r="G2448" s="3">
        <v>518857.57999999996</v>
      </c>
      <c r="H2448" s="3">
        <v>2297555.2599999998</v>
      </c>
      <c r="I2448" s="3">
        <v>944922.25</v>
      </c>
      <c r="J2448" s="3">
        <v>136210.20000000001</v>
      </c>
      <c r="K2448" s="3">
        <v>40064.43</v>
      </c>
      <c r="L2448" s="3">
        <v>25223.73</v>
      </c>
      <c r="M2448" s="3">
        <v>50183.06</v>
      </c>
      <c r="N2448" s="3"/>
      <c r="O2448" s="3"/>
      <c r="P2448" s="3"/>
      <c r="Q2448" s="3">
        <f>SUM(Exportaciones_FOB_frutas[[#This Row],[Enero]:[Diciembre]])</f>
        <v>4100930.31</v>
      </c>
      <c r="R2448" t="s">
        <v>236</v>
      </c>
      <c r="S2448">
        <v>2020</v>
      </c>
    </row>
    <row r="2449" spans="1:19" x14ac:dyDescent="0.35">
      <c r="A2449" s="3" t="str">
        <f>+_xlfn.CONCAT(Exportaciones_FOB_frutas[[#This Row],[País]],Exportaciones_FOB_frutas[[#This Row],[Detalle]],Exportaciones_FOB_frutas[[#This Row],[Año]])</f>
        <v>EspañaUva 2020</v>
      </c>
      <c r="B2449" s="1" t="s">
        <v>73</v>
      </c>
      <c r="C2449" s="1" t="s">
        <v>4</v>
      </c>
      <c r="D2449" s="1" t="s">
        <v>17</v>
      </c>
      <c r="E2449" s="3">
        <v>729890.29</v>
      </c>
      <c r="F2449" s="3">
        <v>1620124.98</v>
      </c>
      <c r="G2449" s="3">
        <v>5169614.8900000006</v>
      </c>
      <c r="H2449" s="3">
        <v>5818056.5999999987</v>
      </c>
      <c r="I2449" s="3">
        <v>1896706.8699999999</v>
      </c>
      <c r="J2449" s="3">
        <v>533912.44999999995</v>
      </c>
      <c r="K2449" s="3">
        <v>93651</v>
      </c>
      <c r="L2449" s="3">
        <v>229404.79999999999</v>
      </c>
      <c r="M2449" s="3">
        <v>307784.75</v>
      </c>
      <c r="N2449" s="3"/>
      <c r="O2449" s="3"/>
      <c r="P2449" s="3"/>
      <c r="Q2449" s="3">
        <f>SUM(Exportaciones_FOB_frutas[[#This Row],[Enero]:[Diciembre]])</f>
        <v>16399146.629999997</v>
      </c>
      <c r="R2449" t="s">
        <v>236</v>
      </c>
      <c r="S2449">
        <v>2020</v>
      </c>
    </row>
    <row r="2450" spans="1:19" x14ac:dyDescent="0.35">
      <c r="A2450" s="3" t="str">
        <f>+_xlfn.CONCAT(Exportaciones_FOB_frutas[[#This Row],[País]],Exportaciones_FOB_frutas[[#This Row],[Detalle]],Exportaciones_FOB_frutas[[#This Row],[Año]])</f>
        <v>Estados Unidos de AméricaUva 2020</v>
      </c>
      <c r="B2450" s="1" t="s">
        <v>74</v>
      </c>
      <c r="C2450" s="1" t="s">
        <v>4</v>
      </c>
      <c r="D2450" s="1" t="s">
        <v>17</v>
      </c>
      <c r="E2450" s="3">
        <v>71566964.079999998</v>
      </c>
      <c r="F2450" s="3">
        <v>124003803.86999999</v>
      </c>
      <c r="G2450" s="3">
        <v>155020290.78</v>
      </c>
      <c r="H2450" s="3">
        <v>100206808.63000001</v>
      </c>
      <c r="I2450" s="3">
        <v>17062045.550000001</v>
      </c>
      <c r="J2450" s="3">
        <v>1703530.9000000001</v>
      </c>
      <c r="K2450" s="3">
        <v>924356.91</v>
      </c>
      <c r="L2450" s="3">
        <v>820647.13</v>
      </c>
      <c r="M2450" s="3">
        <v>620446.37</v>
      </c>
      <c r="N2450" s="3"/>
      <c r="O2450" s="3"/>
      <c r="P2450" s="3"/>
      <c r="Q2450" s="3">
        <f>SUM(Exportaciones_FOB_frutas[[#This Row],[Enero]:[Diciembre]])</f>
        <v>471928894.22000003</v>
      </c>
      <c r="R2450" t="s">
        <v>236</v>
      </c>
      <c r="S2450">
        <v>2020</v>
      </c>
    </row>
    <row r="2451" spans="1:19" x14ac:dyDescent="0.35">
      <c r="A2451" s="3" t="str">
        <f>+_xlfn.CONCAT(Exportaciones_FOB_frutas[[#This Row],[País]],Exportaciones_FOB_frutas[[#This Row],[Detalle]],Exportaciones_FOB_frutas[[#This Row],[Año]])</f>
        <v>EstoniaUva 2020</v>
      </c>
      <c r="B2451" s="1" t="s">
        <v>75</v>
      </c>
      <c r="C2451" s="1" t="s">
        <v>4</v>
      </c>
      <c r="D2451" s="1" t="s">
        <v>17</v>
      </c>
      <c r="E2451" s="3">
        <v>0</v>
      </c>
      <c r="F2451" s="3">
        <v>0</v>
      </c>
      <c r="G2451" s="3">
        <v>0</v>
      </c>
      <c r="H2451" s="3">
        <v>39679</v>
      </c>
      <c r="I2451" s="3">
        <v>88000.95</v>
      </c>
      <c r="J2451" s="3">
        <v>0</v>
      </c>
      <c r="K2451" s="3">
        <v>0</v>
      </c>
      <c r="L2451" s="3">
        <v>0</v>
      </c>
      <c r="M2451" s="3">
        <v>103992</v>
      </c>
      <c r="N2451" s="3"/>
      <c r="O2451" s="3"/>
      <c r="P2451" s="3"/>
      <c r="Q2451" s="3">
        <f>SUM(Exportaciones_FOB_frutas[[#This Row],[Enero]:[Diciembre]])</f>
        <v>231671.95</v>
      </c>
      <c r="R2451" t="s">
        <v>236</v>
      </c>
      <c r="S2451">
        <v>2020</v>
      </c>
    </row>
    <row r="2452" spans="1:19" x14ac:dyDescent="0.35">
      <c r="A2452" s="3" t="str">
        <f>+_xlfn.CONCAT(Exportaciones_FOB_frutas[[#This Row],[País]],Exportaciones_FOB_frutas[[#This Row],[Detalle]],Exportaciones_FOB_frutas[[#This Row],[Año]])</f>
        <v>FilipinasUva 2020</v>
      </c>
      <c r="B2452" s="1" t="s">
        <v>78</v>
      </c>
      <c r="C2452" s="1" t="s">
        <v>4</v>
      </c>
      <c r="D2452" s="1" t="s">
        <v>17</v>
      </c>
      <c r="E2452" s="3">
        <v>0</v>
      </c>
      <c r="F2452" s="3">
        <v>23322.38</v>
      </c>
      <c r="G2452" s="3">
        <v>340139.95999999996</v>
      </c>
      <c r="H2452" s="3">
        <v>732316.04999999993</v>
      </c>
      <c r="I2452" s="3">
        <v>252108.87</v>
      </c>
      <c r="J2452" s="3">
        <v>25003</v>
      </c>
      <c r="K2452" s="3">
        <v>0</v>
      </c>
      <c r="L2452" s="3">
        <v>0</v>
      </c>
      <c r="M2452" s="3">
        <v>0</v>
      </c>
      <c r="N2452" s="3"/>
      <c r="O2452" s="3"/>
      <c r="P2452" s="3"/>
      <c r="Q2452" s="3">
        <f>SUM(Exportaciones_FOB_frutas[[#This Row],[Enero]:[Diciembre]])</f>
        <v>1372890.2599999998</v>
      </c>
      <c r="R2452" t="s">
        <v>236</v>
      </c>
      <c r="S2452">
        <v>2020</v>
      </c>
    </row>
    <row r="2453" spans="1:19" x14ac:dyDescent="0.35">
      <c r="A2453" s="3" t="str">
        <f>+_xlfn.CONCAT(Exportaciones_FOB_frutas[[#This Row],[País]],Exportaciones_FOB_frutas[[#This Row],[Detalle]],Exportaciones_FOB_frutas[[#This Row],[Año]])</f>
        <v>FranciaUva 2020</v>
      </c>
      <c r="B2453" s="2" t="s">
        <v>80</v>
      </c>
      <c r="C2453" s="2" t="s">
        <v>4</v>
      </c>
      <c r="D2453" s="2" t="s">
        <v>17</v>
      </c>
      <c r="E2453" s="3">
        <v>314987.51</v>
      </c>
      <c r="F2453" s="3">
        <v>230143.22999999998</v>
      </c>
      <c r="G2453" s="3">
        <v>554782.65</v>
      </c>
      <c r="H2453" s="3">
        <v>1417780.32</v>
      </c>
      <c r="I2453" s="3">
        <v>510813.56</v>
      </c>
      <c r="J2453" s="3">
        <v>404037.8</v>
      </c>
      <c r="K2453" s="3">
        <v>194484</v>
      </c>
      <c r="L2453" s="3">
        <v>439611.89</v>
      </c>
      <c r="M2453" s="3">
        <v>105297</v>
      </c>
      <c r="N2453" s="3"/>
      <c r="O2453" s="3"/>
      <c r="P2453" s="3"/>
      <c r="Q2453" s="3">
        <f>SUM(Exportaciones_FOB_frutas[[#This Row],[Enero]:[Diciembre]])</f>
        <v>4171937.96</v>
      </c>
      <c r="R2453" t="s">
        <v>236</v>
      </c>
      <c r="S2453">
        <v>2020</v>
      </c>
    </row>
    <row r="2454" spans="1:19" x14ac:dyDescent="0.35">
      <c r="A2454" s="3" t="str">
        <f>+_xlfn.CONCAT(Exportaciones_FOB_frutas[[#This Row],[País]],Exportaciones_FOB_frutas[[#This Row],[Detalle]],Exportaciones_FOB_frutas[[#This Row],[Año]])</f>
        <v>GreciaUva 2020</v>
      </c>
      <c r="B2454" s="1" t="s">
        <v>85</v>
      </c>
      <c r="C2454" s="1" t="s">
        <v>4</v>
      </c>
      <c r="D2454" s="1" t="s">
        <v>17</v>
      </c>
      <c r="E2454" s="3">
        <v>0</v>
      </c>
      <c r="F2454" s="3">
        <v>0</v>
      </c>
      <c r="G2454" s="3">
        <v>82528.52</v>
      </c>
      <c r="H2454" s="3">
        <v>16235.61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/>
      <c r="O2454" s="3"/>
      <c r="P2454" s="3"/>
      <c r="Q2454" s="3">
        <f>SUM(Exportaciones_FOB_frutas[[#This Row],[Enero]:[Diciembre]])</f>
        <v>98764.13</v>
      </c>
      <c r="R2454" t="s">
        <v>236</v>
      </c>
      <c r="S2454">
        <v>2020</v>
      </c>
    </row>
    <row r="2455" spans="1:19" x14ac:dyDescent="0.35">
      <c r="A2455" s="3" t="str">
        <f>+_xlfn.CONCAT(Exportaciones_FOB_frutas[[#This Row],[País]],Exportaciones_FOB_frutas[[#This Row],[Detalle]],Exportaciones_FOB_frutas[[#This Row],[Año]])</f>
        <v>GuatemalaUva 2020</v>
      </c>
      <c r="B2455" s="2" t="s">
        <v>87</v>
      </c>
      <c r="C2455" s="2" t="s">
        <v>4</v>
      </c>
      <c r="D2455" s="2" t="s">
        <v>17</v>
      </c>
      <c r="E2455" s="3">
        <v>342177.15</v>
      </c>
      <c r="F2455" s="3">
        <v>558309.1</v>
      </c>
      <c r="G2455" s="3">
        <v>1169995.51</v>
      </c>
      <c r="H2455" s="3">
        <v>374752</v>
      </c>
      <c r="I2455" s="3">
        <v>414571.87</v>
      </c>
      <c r="J2455" s="3">
        <v>396498</v>
      </c>
      <c r="K2455" s="3">
        <v>0</v>
      </c>
      <c r="L2455" s="3">
        <v>38831</v>
      </c>
      <c r="M2455" s="3">
        <v>129476.24</v>
      </c>
      <c r="N2455" s="3"/>
      <c r="O2455" s="3"/>
      <c r="P2455" s="3"/>
      <c r="Q2455" s="3">
        <f>SUM(Exportaciones_FOB_frutas[[#This Row],[Enero]:[Diciembre]])</f>
        <v>3424610.87</v>
      </c>
      <c r="R2455" t="s">
        <v>236</v>
      </c>
      <c r="S2455">
        <v>2020</v>
      </c>
    </row>
    <row r="2456" spans="1:19" x14ac:dyDescent="0.35">
      <c r="A2456" s="3" t="str">
        <f>+_xlfn.CONCAT(Exportaciones_FOB_frutas[[#This Row],[País]],Exportaciones_FOB_frutas[[#This Row],[Detalle]],Exportaciones_FOB_frutas[[#This Row],[Año]])</f>
        <v>HolandaUva 2020</v>
      </c>
      <c r="B2456" s="1" t="s">
        <v>92</v>
      </c>
      <c r="C2456" s="1" t="s">
        <v>4</v>
      </c>
      <c r="D2456" s="1" t="s">
        <v>17</v>
      </c>
      <c r="E2456" s="3">
        <v>1580828.37</v>
      </c>
      <c r="F2456" s="3">
        <v>2904602.0700000003</v>
      </c>
      <c r="G2456" s="3">
        <v>12997845.49</v>
      </c>
      <c r="H2456" s="3">
        <v>23513234.660000004</v>
      </c>
      <c r="I2456" s="3">
        <v>10827229.049999999</v>
      </c>
      <c r="J2456" s="3">
        <v>1119924.9400000002</v>
      </c>
      <c r="K2456" s="3">
        <v>633351.17000000004</v>
      </c>
      <c r="L2456" s="3">
        <v>824636.64</v>
      </c>
      <c r="M2456" s="3">
        <v>859798.16999999993</v>
      </c>
      <c r="N2456" s="3"/>
      <c r="O2456" s="3"/>
      <c r="P2456" s="3"/>
      <c r="Q2456" s="3">
        <f>SUM(Exportaciones_FOB_frutas[[#This Row],[Enero]:[Diciembre]])</f>
        <v>55261450.560000002</v>
      </c>
      <c r="R2456" t="s">
        <v>236</v>
      </c>
      <c r="S2456">
        <v>2020</v>
      </c>
    </row>
    <row r="2457" spans="1:19" x14ac:dyDescent="0.35">
      <c r="A2457" s="3" t="str">
        <f>+_xlfn.CONCAT(Exportaciones_FOB_frutas[[#This Row],[País]],Exportaciones_FOB_frutas[[#This Row],[Detalle]],Exportaciones_FOB_frutas[[#This Row],[Año]])</f>
        <v>HondurasUva 2020</v>
      </c>
      <c r="B2457" s="2" t="s">
        <v>93</v>
      </c>
      <c r="C2457" s="2" t="s">
        <v>4</v>
      </c>
      <c r="D2457" s="2" t="s">
        <v>17</v>
      </c>
      <c r="E2457" s="3">
        <v>77947</v>
      </c>
      <c r="F2457" s="3">
        <v>63413.8</v>
      </c>
      <c r="G2457" s="3">
        <v>349408</v>
      </c>
      <c r="H2457" s="3">
        <v>308161.40000000002</v>
      </c>
      <c r="I2457" s="3">
        <v>279356.57999999996</v>
      </c>
      <c r="J2457" s="3">
        <v>286531</v>
      </c>
      <c r="K2457" s="3">
        <v>24702</v>
      </c>
      <c r="L2457" s="3">
        <v>0</v>
      </c>
      <c r="M2457" s="3">
        <v>0</v>
      </c>
      <c r="N2457" s="3"/>
      <c r="O2457" s="3"/>
      <c r="P2457" s="3"/>
      <c r="Q2457" s="3">
        <f>SUM(Exportaciones_FOB_frutas[[#This Row],[Enero]:[Diciembre]])</f>
        <v>1389519.7799999998</v>
      </c>
      <c r="R2457" t="s">
        <v>236</v>
      </c>
      <c r="S2457">
        <v>2020</v>
      </c>
    </row>
    <row r="2458" spans="1:19" x14ac:dyDescent="0.35">
      <c r="A2458" s="3" t="str">
        <f>+_xlfn.CONCAT(Exportaciones_FOB_frutas[[#This Row],[País]],Exportaciones_FOB_frutas[[#This Row],[Detalle]],Exportaciones_FOB_frutas[[#This Row],[Año]])</f>
        <v>Hong Kong (Región administrativa especial de China)Uva 2020</v>
      </c>
      <c r="B2458" s="1" t="s">
        <v>94</v>
      </c>
      <c r="C2458" s="1" t="s">
        <v>4</v>
      </c>
      <c r="D2458" s="1" t="s">
        <v>17</v>
      </c>
      <c r="E2458" s="3">
        <v>0</v>
      </c>
      <c r="F2458" s="3">
        <v>0</v>
      </c>
      <c r="G2458" s="3">
        <v>7487.96</v>
      </c>
      <c r="H2458" s="3">
        <v>109826.73000000001</v>
      </c>
      <c r="I2458" s="3">
        <v>375433.72</v>
      </c>
      <c r="J2458" s="3">
        <v>0</v>
      </c>
      <c r="K2458" s="3">
        <v>1239.6600000000001</v>
      </c>
      <c r="L2458" s="3">
        <v>25059.31</v>
      </c>
      <c r="M2458" s="3">
        <v>0</v>
      </c>
      <c r="N2458" s="3"/>
      <c r="O2458" s="3"/>
      <c r="P2458" s="3"/>
      <c r="Q2458" s="3">
        <f>SUM(Exportaciones_FOB_frutas[[#This Row],[Enero]:[Diciembre]])</f>
        <v>519047.37999999995</v>
      </c>
      <c r="R2458" t="s">
        <v>236</v>
      </c>
      <c r="S2458">
        <v>2020</v>
      </c>
    </row>
    <row r="2459" spans="1:19" x14ac:dyDescent="0.35">
      <c r="A2459" s="3" t="str">
        <f>+_xlfn.CONCAT(Exportaciones_FOB_frutas[[#This Row],[País]],Exportaciones_FOB_frutas[[#This Row],[Detalle]],Exportaciones_FOB_frutas[[#This Row],[Año]])</f>
        <v>HungríaUva 2020</v>
      </c>
      <c r="B2459" s="2" t="s">
        <v>95</v>
      </c>
      <c r="C2459" s="2" t="s">
        <v>4</v>
      </c>
      <c r="D2459" s="2" t="s">
        <v>17</v>
      </c>
      <c r="E2459" s="3">
        <v>71332.740000000005</v>
      </c>
      <c r="F2459" s="3">
        <v>0</v>
      </c>
      <c r="G2459" s="3">
        <v>0</v>
      </c>
      <c r="H2459" s="3">
        <v>0</v>
      </c>
      <c r="I2459" s="3">
        <v>4920.7299999999996</v>
      </c>
      <c r="J2459" s="3">
        <v>49556</v>
      </c>
      <c r="K2459" s="3">
        <v>0</v>
      </c>
      <c r="L2459" s="3">
        <v>43021</v>
      </c>
      <c r="M2459" s="3">
        <v>57736</v>
      </c>
      <c r="N2459" s="3"/>
      <c r="O2459" s="3"/>
      <c r="P2459" s="3"/>
      <c r="Q2459" s="3">
        <f>SUM(Exportaciones_FOB_frutas[[#This Row],[Enero]:[Diciembre]])</f>
        <v>226566.47</v>
      </c>
      <c r="R2459" t="s">
        <v>236</v>
      </c>
      <c r="S2459">
        <v>2020</v>
      </c>
    </row>
    <row r="2460" spans="1:19" x14ac:dyDescent="0.35">
      <c r="A2460" s="3" t="str">
        <f>+_xlfn.CONCAT(Exportaciones_FOB_frutas[[#This Row],[País]],Exportaciones_FOB_frutas[[#This Row],[Detalle]],Exportaciones_FOB_frutas[[#This Row],[Año]])</f>
        <v>IndiaUva 2020</v>
      </c>
      <c r="B2460" s="1" t="s">
        <v>96</v>
      </c>
      <c r="C2460" s="1" t="s">
        <v>4</v>
      </c>
      <c r="D2460" s="1" t="s">
        <v>17</v>
      </c>
      <c r="E2460" s="3">
        <v>0</v>
      </c>
      <c r="F2460" s="3">
        <v>52886</v>
      </c>
      <c r="G2460" s="3">
        <v>214102.6</v>
      </c>
      <c r="H2460" s="3">
        <v>304299.36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/>
      <c r="O2460" s="3"/>
      <c r="P2460" s="3"/>
      <c r="Q2460" s="3">
        <f>SUM(Exportaciones_FOB_frutas[[#This Row],[Enero]:[Diciembre]])</f>
        <v>571287.96</v>
      </c>
      <c r="R2460" t="s">
        <v>236</v>
      </c>
      <c r="S2460">
        <v>2020</v>
      </c>
    </row>
    <row r="2461" spans="1:19" x14ac:dyDescent="0.35">
      <c r="A2461" s="3" t="str">
        <f>+_xlfn.CONCAT(Exportaciones_FOB_frutas[[#This Row],[País]],Exportaciones_FOB_frutas[[#This Row],[Detalle]],Exportaciones_FOB_frutas[[#This Row],[Año]])</f>
        <v>IndonesiaUva 2020</v>
      </c>
      <c r="B2461" s="2" t="s">
        <v>97</v>
      </c>
      <c r="C2461" s="2" t="s">
        <v>4</v>
      </c>
      <c r="D2461" s="2" t="s">
        <v>17</v>
      </c>
      <c r="E2461" s="3">
        <v>0</v>
      </c>
      <c r="F2461" s="3">
        <v>0</v>
      </c>
      <c r="G2461" s="3">
        <v>0</v>
      </c>
      <c r="H2461" s="3">
        <v>1937737.6</v>
      </c>
      <c r="I2461" s="3">
        <v>1165186.72</v>
      </c>
      <c r="J2461" s="3">
        <v>27215.87</v>
      </c>
      <c r="K2461" s="3">
        <v>0</v>
      </c>
      <c r="L2461" s="3">
        <v>0</v>
      </c>
      <c r="M2461" s="3">
        <v>0</v>
      </c>
      <c r="N2461" s="3"/>
      <c r="O2461" s="3"/>
      <c r="P2461" s="3"/>
      <c r="Q2461" s="3">
        <f>SUM(Exportaciones_FOB_frutas[[#This Row],[Enero]:[Diciembre]])</f>
        <v>3130140.1900000004</v>
      </c>
      <c r="R2461" t="s">
        <v>236</v>
      </c>
      <c r="S2461">
        <v>2020</v>
      </c>
    </row>
    <row r="2462" spans="1:19" x14ac:dyDescent="0.35">
      <c r="A2462" s="3" t="str">
        <f>+_xlfn.CONCAT(Exportaciones_FOB_frutas[[#This Row],[País]],Exportaciones_FOB_frutas[[#This Row],[Detalle]],Exportaciones_FOB_frutas[[#This Row],[Año]])</f>
        <v>IraqUva 2020</v>
      </c>
      <c r="B2462" s="2" t="s">
        <v>98</v>
      </c>
      <c r="C2462" s="2" t="s">
        <v>4</v>
      </c>
      <c r="D2462" s="2" t="s">
        <v>17</v>
      </c>
      <c r="E2462" s="3">
        <v>0</v>
      </c>
      <c r="F2462" s="3">
        <v>52930</v>
      </c>
      <c r="G2462" s="3">
        <v>73773.7</v>
      </c>
      <c r="H2462" s="3">
        <v>515201.46</v>
      </c>
      <c r="I2462" s="3">
        <v>644745.74</v>
      </c>
      <c r="J2462" s="3">
        <v>337339</v>
      </c>
      <c r="K2462" s="3">
        <v>99032</v>
      </c>
      <c r="L2462" s="3">
        <v>553994.27</v>
      </c>
      <c r="M2462" s="3">
        <v>244762.72</v>
      </c>
      <c r="N2462" s="3"/>
      <c r="O2462" s="3"/>
      <c r="P2462" s="3"/>
      <c r="Q2462" s="3">
        <f>SUM(Exportaciones_FOB_frutas[[#This Row],[Enero]:[Diciembre]])</f>
        <v>2521778.89</v>
      </c>
      <c r="R2462" t="s">
        <v>236</v>
      </c>
      <c r="S2462">
        <v>2020</v>
      </c>
    </row>
    <row r="2463" spans="1:19" x14ac:dyDescent="0.35">
      <c r="A2463" s="3" t="str">
        <f>+_xlfn.CONCAT(Exportaciones_FOB_frutas[[#This Row],[País]],Exportaciones_FOB_frutas[[#This Row],[Detalle]],Exportaciones_FOB_frutas[[#This Row],[Año]])</f>
        <v>IrlandaUva 2020</v>
      </c>
      <c r="B2463" s="1" t="s">
        <v>99</v>
      </c>
      <c r="C2463" s="1" t="s">
        <v>4</v>
      </c>
      <c r="D2463" s="1" t="s">
        <v>17</v>
      </c>
      <c r="E2463" s="3">
        <v>0</v>
      </c>
      <c r="F2463" s="3">
        <v>51600</v>
      </c>
      <c r="G2463" s="3">
        <v>337112.45999999996</v>
      </c>
      <c r="H2463" s="3">
        <v>850511.61</v>
      </c>
      <c r="I2463" s="3">
        <v>563099.87</v>
      </c>
      <c r="J2463" s="3">
        <v>55706</v>
      </c>
      <c r="K2463" s="3">
        <v>0</v>
      </c>
      <c r="L2463" s="3">
        <v>54206</v>
      </c>
      <c r="M2463" s="3">
        <v>24036.9</v>
      </c>
      <c r="N2463" s="3"/>
      <c r="O2463" s="3"/>
      <c r="P2463" s="3"/>
      <c r="Q2463" s="3">
        <f>SUM(Exportaciones_FOB_frutas[[#This Row],[Enero]:[Diciembre]])</f>
        <v>1936272.8399999999</v>
      </c>
      <c r="R2463" t="s">
        <v>236</v>
      </c>
      <c r="S2463">
        <v>2020</v>
      </c>
    </row>
    <row r="2464" spans="1:19" x14ac:dyDescent="0.35">
      <c r="A2464" s="3" t="str">
        <f>+_xlfn.CONCAT(Exportaciones_FOB_frutas[[#This Row],[País]],Exportaciones_FOB_frutas[[#This Row],[Detalle]],Exportaciones_FOB_frutas[[#This Row],[Año]])</f>
        <v>IsraelUva 2020</v>
      </c>
      <c r="B2464" s="1" t="s">
        <v>107</v>
      </c>
      <c r="C2464" s="1" t="s">
        <v>4</v>
      </c>
      <c r="D2464" s="1" t="s">
        <v>17</v>
      </c>
      <c r="E2464" s="3">
        <v>38500</v>
      </c>
      <c r="F2464" s="3">
        <v>0</v>
      </c>
      <c r="G2464" s="3">
        <v>39209</v>
      </c>
      <c r="H2464" s="3">
        <v>0</v>
      </c>
      <c r="I2464" s="3">
        <v>47852</v>
      </c>
      <c r="J2464" s="3">
        <v>0</v>
      </c>
      <c r="K2464" s="3">
        <v>0</v>
      </c>
      <c r="L2464" s="3">
        <v>0</v>
      </c>
      <c r="M2464" s="3">
        <v>0</v>
      </c>
      <c r="N2464" s="3"/>
      <c r="O2464" s="3"/>
      <c r="P2464" s="3"/>
      <c r="Q2464" s="3">
        <f>SUM(Exportaciones_FOB_frutas[[#This Row],[Enero]:[Diciembre]])</f>
        <v>125561</v>
      </c>
      <c r="R2464" t="s">
        <v>236</v>
      </c>
      <c r="S2464">
        <v>2020</v>
      </c>
    </row>
    <row r="2465" spans="1:19" x14ac:dyDescent="0.35">
      <c r="A2465" s="3" t="str">
        <f>+_xlfn.CONCAT(Exportaciones_FOB_frutas[[#This Row],[País]],Exportaciones_FOB_frutas[[#This Row],[Detalle]],Exportaciones_FOB_frutas[[#This Row],[Año]])</f>
        <v>ItaliaUva 2020</v>
      </c>
      <c r="B2465" s="2" t="s">
        <v>108</v>
      </c>
      <c r="C2465" s="2" t="s">
        <v>4</v>
      </c>
      <c r="D2465" s="2" t="s">
        <v>17</v>
      </c>
      <c r="E2465" s="3">
        <v>127965</v>
      </c>
      <c r="F2465" s="3">
        <v>361324.93999999994</v>
      </c>
      <c r="G2465" s="3">
        <v>953994.91999999993</v>
      </c>
      <c r="H2465" s="3">
        <v>1144151.33</v>
      </c>
      <c r="I2465" s="3">
        <v>672481.53</v>
      </c>
      <c r="J2465" s="3">
        <v>126672.85</v>
      </c>
      <c r="K2465" s="3">
        <v>330948.51</v>
      </c>
      <c r="L2465" s="3">
        <v>280431.7</v>
      </c>
      <c r="M2465" s="3">
        <v>204011.68</v>
      </c>
      <c r="N2465" s="3"/>
      <c r="O2465" s="3"/>
      <c r="P2465" s="3"/>
      <c r="Q2465" s="3">
        <f>SUM(Exportaciones_FOB_frutas[[#This Row],[Enero]:[Diciembre]])</f>
        <v>4201982.46</v>
      </c>
      <c r="R2465" t="s">
        <v>236</v>
      </c>
      <c r="S2465">
        <v>2020</v>
      </c>
    </row>
    <row r="2466" spans="1:19" x14ac:dyDescent="0.35">
      <c r="A2466" s="3" t="str">
        <f>+_xlfn.CONCAT(Exportaciones_FOB_frutas[[#This Row],[País]],Exportaciones_FOB_frutas[[#This Row],[Detalle]],Exportaciones_FOB_frutas[[#This Row],[Año]])</f>
        <v>JamaicaUva 2020</v>
      </c>
      <c r="B2466" s="1" t="s">
        <v>109</v>
      </c>
      <c r="C2466" s="1" t="s">
        <v>4</v>
      </c>
      <c r="D2466" s="1" t="s">
        <v>17</v>
      </c>
      <c r="E2466" s="3">
        <v>0</v>
      </c>
      <c r="F2466" s="3">
        <v>11455.21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/>
      <c r="O2466" s="3"/>
      <c r="P2466" s="3"/>
      <c r="Q2466" s="3">
        <f>SUM(Exportaciones_FOB_frutas[[#This Row],[Enero]:[Diciembre]])</f>
        <v>11455.21</v>
      </c>
      <c r="R2466" t="s">
        <v>236</v>
      </c>
      <c r="S2466">
        <v>2020</v>
      </c>
    </row>
    <row r="2467" spans="1:19" x14ac:dyDescent="0.35">
      <c r="A2467" s="3" t="str">
        <f>+_xlfn.CONCAT(Exportaciones_FOB_frutas[[#This Row],[País]],Exportaciones_FOB_frutas[[#This Row],[Detalle]],Exportaciones_FOB_frutas[[#This Row],[Año]])</f>
        <v>JapónUva 2020</v>
      </c>
      <c r="B2467" s="2" t="s">
        <v>110</v>
      </c>
      <c r="C2467" s="2" t="s">
        <v>4</v>
      </c>
      <c r="D2467" s="2" t="s">
        <v>17</v>
      </c>
      <c r="E2467" s="3">
        <v>9226551.2199999988</v>
      </c>
      <c r="F2467" s="3">
        <v>10279782.35</v>
      </c>
      <c r="G2467" s="3">
        <v>7085002.4800000004</v>
      </c>
      <c r="H2467" s="3">
        <v>2648574.1399999997</v>
      </c>
      <c r="I2467" s="3">
        <v>1214342.24</v>
      </c>
      <c r="J2467" s="3">
        <v>507296.99</v>
      </c>
      <c r="K2467" s="3">
        <v>629449.96</v>
      </c>
      <c r="L2467" s="3">
        <v>583371.53</v>
      </c>
      <c r="M2467" s="3">
        <v>351314.99</v>
      </c>
      <c r="N2467" s="3"/>
      <c r="O2467" s="3"/>
      <c r="P2467" s="3"/>
      <c r="Q2467" s="3">
        <f>SUM(Exportaciones_FOB_frutas[[#This Row],[Enero]:[Diciembre]])</f>
        <v>32525685.899999999</v>
      </c>
      <c r="R2467" t="s">
        <v>236</v>
      </c>
      <c r="S2467">
        <v>2020</v>
      </c>
    </row>
    <row r="2468" spans="1:19" x14ac:dyDescent="0.35">
      <c r="A2468" s="3" t="str">
        <f>+_xlfn.CONCAT(Exportaciones_FOB_frutas[[#This Row],[País]],Exportaciones_FOB_frutas[[#This Row],[Detalle]],Exportaciones_FOB_frutas[[#This Row],[Año]])</f>
        <v>JordaniaUva 2020</v>
      </c>
      <c r="B2468" s="1" t="s">
        <v>111</v>
      </c>
      <c r="C2468" s="1" t="s">
        <v>4</v>
      </c>
      <c r="D2468" s="1" t="s">
        <v>17</v>
      </c>
      <c r="E2468" s="3">
        <v>0</v>
      </c>
      <c r="F2468" s="3">
        <v>0</v>
      </c>
      <c r="G2468" s="3">
        <v>67392.7</v>
      </c>
      <c r="H2468" s="3">
        <v>160585.60000000001</v>
      </c>
      <c r="I2468" s="3">
        <v>0</v>
      </c>
      <c r="J2468" s="3">
        <v>140902.59</v>
      </c>
      <c r="K2468" s="3">
        <v>0</v>
      </c>
      <c r="L2468" s="3">
        <v>0</v>
      </c>
      <c r="M2468" s="3">
        <v>0</v>
      </c>
      <c r="N2468" s="3"/>
      <c r="O2468" s="3"/>
      <c r="P2468" s="3"/>
      <c r="Q2468" s="3">
        <f>SUM(Exportaciones_FOB_frutas[[#This Row],[Enero]:[Diciembre]])</f>
        <v>368880.89</v>
      </c>
      <c r="R2468" t="s">
        <v>236</v>
      </c>
      <c r="S2468">
        <v>2020</v>
      </c>
    </row>
    <row r="2469" spans="1:19" x14ac:dyDescent="0.35">
      <c r="A2469" s="3" t="str">
        <f>+_xlfn.CONCAT(Exportaciones_FOB_frutas[[#This Row],[País]],Exportaciones_FOB_frutas[[#This Row],[Detalle]],Exportaciones_FOB_frutas[[#This Row],[Año]])</f>
        <v>KazajstánUva 2020</v>
      </c>
      <c r="B2469" s="2" t="s">
        <v>112</v>
      </c>
      <c r="C2469" s="2" t="s">
        <v>4</v>
      </c>
      <c r="D2469" s="2" t="s">
        <v>17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17518.810000000001</v>
      </c>
      <c r="L2469" s="3">
        <v>8781.2999999999993</v>
      </c>
      <c r="M2469" s="3">
        <v>0</v>
      </c>
      <c r="N2469" s="3"/>
      <c r="O2469" s="3"/>
      <c r="P2469" s="3"/>
      <c r="Q2469" s="3">
        <f>SUM(Exportaciones_FOB_frutas[[#This Row],[Enero]:[Diciembre]])</f>
        <v>26300.11</v>
      </c>
      <c r="R2469" t="s">
        <v>236</v>
      </c>
      <c r="S2469">
        <v>2020</v>
      </c>
    </row>
    <row r="2470" spans="1:19" x14ac:dyDescent="0.35">
      <c r="A2470" s="3" t="str">
        <f>+_xlfn.CONCAT(Exportaciones_FOB_frutas[[#This Row],[País]],Exportaciones_FOB_frutas[[#This Row],[Detalle]],Exportaciones_FOB_frutas[[#This Row],[Año]])</f>
        <v>KuwaitUva 2020</v>
      </c>
      <c r="B2470" s="2" t="s">
        <v>115</v>
      </c>
      <c r="C2470" s="2" t="s">
        <v>4</v>
      </c>
      <c r="D2470" s="2" t="s">
        <v>17</v>
      </c>
      <c r="E2470" s="3">
        <v>0</v>
      </c>
      <c r="F2470" s="3">
        <v>0</v>
      </c>
      <c r="G2470" s="3">
        <v>64813.4</v>
      </c>
      <c r="H2470" s="3">
        <v>225940.6</v>
      </c>
      <c r="I2470" s="3">
        <v>238115.43</v>
      </c>
      <c r="J2470" s="3">
        <v>57486.1</v>
      </c>
      <c r="K2470" s="3">
        <v>0</v>
      </c>
      <c r="L2470" s="3">
        <v>0</v>
      </c>
      <c r="M2470" s="3">
        <v>0</v>
      </c>
      <c r="N2470" s="3"/>
      <c r="O2470" s="3"/>
      <c r="P2470" s="3"/>
      <c r="Q2470" s="3">
        <f>SUM(Exportaciones_FOB_frutas[[#This Row],[Enero]:[Diciembre]])</f>
        <v>586355.52999999991</v>
      </c>
      <c r="R2470" t="s">
        <v>236</v>
      </c>
      <c r="S2470">
        <v>2020</v>
      </c>
    </row>
    <row r="2471" spans="1:19" x14ac:dyDescent="0.35">
      <c r="A2471" s="3" t="str">
        <f>+_xlfn.CONCAT(Exportaciones_FOB_frutas[[#This Row],[País]],Exportaciones_FOB_frutas[[#This Row],[Detalle]],Exportaciones_FOB_frutas[[#This Row],[Año]])</f>
        <v>LetoniaUva 2020</v>
      </c>
      <c r="B2471" s="1" t="s">
        <v>117</v>
      </c>
      <c r="C2471" s="1" t="s">
        <v>4</v>
      </c>
      <c r="D2471" s="1" t="s">
        <v>17</v>
      </c>
      <c r="E2471" s="3">
        <v>0</v>
      </c>
      <c r="F2471" s="3">
        <v>37985</v>
      </c>
      <c r="G2471" s="3">
        <v>0</v>
      </c>
      <c r="H2471" s="3">
        <v>0</v>
      </c>
      <c r="I2471" s="3">
        <v>48327</v>
      </c>
      <c r="J2471" s="3">
        <v>0</v>
      </c>
      <c r="K2471" s="3">
        <v>44531</v>
      </c>
      <c r="L2471" s="3">
        <v>0</v>
      </c>
      <c r="M2471" s="3">
        <v>48636</v>
      </c>
      <c r="N2471" s="3"/>
      <c r="O2471" s="3"/>
      <c r="P2471" s="3"/>
      <c r="Q2471" s="3">
        <f>SUM(Exportaciones_FOB_frutas[[#This Row],[Enero]:[Diciembre]])</f>
        <v>179479</v>
      </c>
      <c r="R2471" t="s">
        <v>236</v>
      </c>
      <c r="S2471">
        <v>2020</v>
      </c>
    </row>
    <row r="2472" spans="1:19" x14ac:dyDescent="0.35">
      <c r="A2472" s="3" t="str">
        <f>+_xlfn.CONCAT(Exportaciones_FOB_frutas[[#This Row],[País]],Exportaciones_FOB_frutas[[#This Row],[Detalle]],Exportaciones_FOB_frutas[[#This Row],[Año]])</f>
        <v>LibanoUva 2020</v>
      </c>
      <c r="B2472" s="2" t="s">
        <v>118</v>
      </c>
      <c r="C2472" s="2" t="s">
        <v>4</v>
      </c>
      <c r="D2472" s="2" t="s">
        <v>17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58240</v>
      </c>
      <c r="K2472" s="3">
        <v>52600</v>
      </c>
      <c r="L2472" s="3">
        <v>0</v>
      </c>
      <c r="M2472" s="3">
        <v>0</v>
      </c>
      <c r="N2472" s="3"/>
      <c r="O2472" s="3"/>
      <c r="P2472" s="3"/>
      <c r="Q2472" s="3">
        <f>SUM(Exportaciones_FOB_frutas[[#This Row],[Enero]:[Diciembre]])</f>
        <v>110840</v>
      </c>
      <c r="R2472" t="s">
        <v>236</v>
      </c>
      <c r="S2472">
        <v>2020</v>
      </c>
    </row>
    <row r="2473" spans="1:19" x14ac:dyDescent="0.35">
      <c r="A2473" s="3" t="str">
        <f>+_xlfn.CONCAT(Exportaciones_FOB_frutas[[#This Row],[País]],Exportaciones_FOB_frutas[[#This Row],[Detalle]],Exportaciones_FOB_frutas[[#This Row],[Año]])</f>
        <v>LibiaUva 2020</v>
      </c>
      <c r="B2473" s="2" t="s">
        <v>120</v>
      </c>
      <c r="C2473" s="2" t="s">
        <v>4</v>
      </c>
      <c r="D2473" s="2" t="s">
        <v>17</v>
      </c>
      <c r="E2473" s="3">
        <v>0</v>
      </c>
      <c r="F2473" s="3">
        <v>0</v>
      </c>
      <c r="G2473" s="3">
        <v>0</v>
      </c>
      <c r="H2473" s="3">
        <v>148778.76</v>
      </c>
      <c r="I2473" s="3">
        <v>0</v>
      </c>
      <c r="J2473" s="3">
        <v>45978.92</v>
      </c>
      <c r="K2473" s="3">
        <v>0</v>
      </c>
      <c r="L2473" s="3">
        <v>45980.92</v>
      </c>
      <c r="M2473" s="3">
        <v>45980.92</v>
      </c>
      <c r="N2473" s="3"/>
      <c r="O2473" s="3"/>
      <c r="P2473" s="3"/>
      <c r="Q2473" s="3">
        <f>SUM(Exportaciones_FOB_frutas[[#This Row],[Enero]:[Diciembre]])</f>
        <v>286719.51999999996</v>
      </c>
      <c r="R2473" t="s">
        <v>236</v>
      </c>
      <c r="S2473">
        <v>2020</v>
      </c>
    </row>
    <row r="2474" spans="1:19" x14ac:dyDescent="0.35">
      <c r="A2474" s="3" t="str">
        <f>+_xlfn.CONCAT(Exportaciones_FOB_frutas[[#This Row],[País]],Exportaciones_FOB_frutas[[#This Row],[Detalle]],Exportaciones_FOB_frutas[[#This Row],[Año]])</f>
        <v>LituaniaUva 2020</v>
      </c>
      <c r="B2474" s="2" t="s">
        <v>121</v>
      </c>
      <c r="C2474" s="2" t="s">
        <v>4</v>
      </c>
      <c r="D2474" s="2" t="s">
        <v>17</v>
      </c>
      <c r="E2474" s="3">
        <v>107558</v>
      </c>
      <c r="F2474" s="3">
        <v>41949.31</v>
      </c>
      <c r="G2474" s="3">
        <v>105596</v>
      </c>
      <c r="H2474" s="3">
        <v>451086.18</v>
      </c>
      <c r="I2474" s="3">
        <v>259251</v>
      </c>
      <c r="J2474" s="3">
        <v>342430.26</v>
      </c>
      <c r="K2474" s="3">
        <v>193803</v>
      </c>
      <c r="L2474" s="3">
        <v>301535</v>
      </c>
      <c r="M2474" s="3">
        <v>172170.26</v>
      </c>
      <c r="N2474" s="3"/>
      <c r="O2474" s="3"/>
      <c r="P2474" s="3"/>
      <c r="Q2474" s="3">
        <f>SUM(Exportaciones_FOB_frutas[[#This Row],[Enero]:[Diciembre]])</f>
        <v>1975379.01</v>
      </c>
      <c r="R2474" t="s">
        <v>236</v>
      </c>
      <c r="S2474">
        <v>2020</v>
      </c>
    </row>
    <row r="2475" spans="1:19" x14ac:dyDescent="0.35">
      <c r="A2475" s="3" t="str">
        <f>+_xlfn.CONCAT(Exportaciones_FOB_frutas[[#This Row],[País]],Exportaciones_FOB_frutas[[#This Row],[Detalle]],Exportaciones_FOB_frutas[[#This Row],[Año]])</f>
        <v>MalasiaUva 2020</v>
      </c>
      <c r="B2475" s="2" t="s">
        <v>124</v>
      </c>
      <c r="C2475" s="2" t="s">
        <v>4</v>
      </c>
      <c r="D2475" s="2" t="s">
        <v>17</v>
      </c>
      <c r="E2475" s="3">
        <v>0</v>
      </c>
      <c r="F2475" s="3">
        <v>25872.639999999999</v>
      </c>
      <c r="G2475" s="3">
        <v>580722.85</v>
      </c>
      <c r="H2475" s="3">
        <v>1554658.94</v>
      </c>
      <c r="I2475" s="3">
        <v>560203.4</v>
      </c>
      <c r="J2475" s="3">
        <v>6200.01</v>
      </c>
      <c r="K2475" s="3">
        <v>65089.68</v>
      </c>
      <c r="L2475" s="3">
        <v>0</v>
      </c>
      <c r="M2475" s="3">
        <v>0</v>
      </c>
      <c r="N2475" s="3"/>
      <c r="O2475" s="3"/>
      <c r="P2475" s="3"/>
      <c r="Q2475" s="3">
        <f>SUM(Exportaciones_FOB_frutas[[#This Row],[Enero]:[Diciembre]])</f>
        <v>2792747.5199999996</v>
      </c>
      <c r="R2475" t="s">
        <v>236</v>
      </c>
      <c r="S2475">
        <v>2020</v>
      </c>
    </row>
    <row r="2476" spans="1:19" x14ac:dyDescent="0.35">
      <c r="A2476" s="3" t="str">
        <f>+_xlfn.CONCAT(Exportaciones_FOB_frutas[[#This Row],[País]],Exportaciones_FOB_frutas[[#This Row],[Detalle]],Exportaciones_FOB_frutas[[#This Row],[Año]])</f>
        <v>MaltaUva 2020</v>
      </c>
      <c r="B2476" s="1" t="s">
        <v>125</v>
      </c>
      <c r="C2476" s="1" t="s">
        <v>4</v>
      </c>
      <c r="D2476" s="1" t="s">
        <v>17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18151.75</v>
      </c>
      <c r="K2476" s="3">
        <v>0</v>
      </c>
      <c r="L2476" s="3">
        <v>0</v>
      </c>
      <c r="M2476" s="3">
        <v>66230</v>
      </c>
      <c r="N2476" s="3"/>
      <c r="O2476" s="3"/>
      <c r="P2476" s="3"/>
      <c r="Q2476" s="3">
        <f>SUM(Exportaciones_FOB_frutas[[#This Row],[Enero]:[Diciembre]])</f>
        <v>84381.75</v>
      </c>
      <c r="R2476" t="s">
        <v>236</v>
      </c>
      <c r="S2476">
        <v>2020</v>
      </c>
    </row>
    <row r="2477" spans="1:19" x14ac:dyDescent="0.35">
      <c r="A2477" s="3" t="str">
        <f>+_xlfn.CONCAT(Exportaciones_FOB_frutas[[#This Row],[País]],Exportaciones_FOB_frutas[[#This Row],[Detalle]],Exportaciones_FOB_frutas[[#This Row],[Año]])</f>
        <v>MarruecosUva 2020</v>
      </c>
      <c r="B2477" s="2" t="s">
        <v>126</v>
      </c>
      <c r="C2477" s="2" t="s">
        <v>4</v>
      </c>
      <c r="D2477" s="2" t="s">
        <v>17</v>
      </c>
      <c r="E2477" s="3">
        <v>0</v>
      </c>
      <c r="F2477" s="3">
        <v>0</v>
      </c>
      <c r="G2477" s="3">
        <v>0</v>
      </c>
      <c r="H2477" s="3">
        <v>0</v>
      </c>
      <c r="I2477" s="3">
        <v>38898</v>
      </c>
      <c r="J2477" s="3">
        <v>103022</v>
      </c>
      <c r="K2477" s="3">
        <v>51498</v>
      </c>
      <c r="L2477" s="3">
        <v>35326</v>
      </c>
      <c r="M2477" s="3">
        <v>0</v>
      </c>
      <c r="N2477" s="3"/>
      <c r="O2477" s="3"/>
      <c r="P2477" s="3"/>
      <c r="Q2477" s="3">
        <f>SUM(Exportaciones_FOB_frutas[[#This Row],[Enero]:[Diciembre]])</f>
        <v>228744</v>
      </c>
      <c r="R2477" t="s">
        <v>236</v>
      </c>
      <c r="S2477">
        <v>2020</v>
      </c>
    </row>
    <row r="2478" spans="1:19" x14ac:dyDescent="0.35">
      <c r="A2478" s="3" t="str">
        <f>+_xlfn.CONCAT(Exportaciones_FOB_frutas[[#This Row],[País]],Exportaciones_FOB_frutas[[#This Row],[Detalle]],Exportaciones_FOB_frutas[[#This Row],[Año]])</f>
        <v>MartinicaUva 2020</v>
      </c>
      <c r="B2478" s="1" t="s">
        <v>127</v>
      </c>
      <c r="C2478" s="1" t="s">
        <v>4</v>
      </c>
      <c r="D2478" s="1" t="s">
        <v>17</v>
      </c>
      <c r="E2478" s="3">
        <v>0</v>
      </c>
      <c r="F2478" s="3">
        <v>121766.53</v>
      </c>
      <c r="G2478" s="3">
        <v>161312.09</v>
      </c>
      <c r="H2478" s="3">
        <v>122641.68</v>
      </c>
      <c r="I2478" s="3">
        <v>126630.33</v>
      </c>
      <c r="J2478" s="3">
        <v>60459</v>
      </c>
      <c r="K2478" s="3">
        <v>0</v>
      </c>
      <c r="L2478" s="3">
        <v>0</v>
      </c>
      <c r="M2478" s="3">
        <v>0</v>
      </c>
      <c r="N2478" s="3"/>
      <c r="O2478" s="3"/>
      <c r="P2478" s="3"/>
      <c r="Q2478" s="3">
        <f>SUM(Exportaciones_FOB_frutas[[#This Row],[Enero]:[Diciembre]])</f>
        <v>592809.63</v>
      </c>
      <c r="R2478" t="s">
        <v>236</v>
      </c>
      <c r="S2478">
        <v>2020</v>
      </c>
    </row>
    <row r="2479" spans="1:19" x14ac:dyDescent="0.35">
      <c r="A2479" s="3" t="str">
        <f>+_xlfn.CONCAT(Exportaciones_FOB_frutas[[#This Row],[País]],Exportaciones_FOB_frutas[[#This Row],[Detalle]],Exportaciones_FOB_frutas[[#This Row],[Año]])</f>
        <v>MauritaniaUva 2020</v>
      </c>
      <c r="B2479" s="1" t="s">
        <v>129</v>
      </c>
      <c r="C2479" s="1" t="s">
        <v>4</v>
      </c>
      <c r="D2479" s="1" t="s">
        <v>17</v>
      </c>
      <c r="E2479" s="3">
        <v>0</v>
      </c>
      <c r="F2479" s="3">
        <v>0</v>
      </c>
      <c r="G2479" s="3">
        <v>30780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/>
      <c r="O2479" s="3"/>
      <c r="P2479" s="3"/>
      <c r="Q2479" s="3">
        <f>SUM(Exportaciones_FOB_frutas[[#This Row],[Enero]:[Diciembre]])</f>
        <v>30780</v>
      </c>
      <c r="R2479" t="s">
        <v>236</v>
      </c>
      <c r="S2479">
        <v>2020</v>
      </c>
    </row>
    <row r="2480" spans="1:19" x14ac:dyDescent="0.35">
      <c r="A2480" s="3" t="str">
        <f>+_xlfn.CONCAT(Exportaciones_FOB_frutas[[#This Row],[País]],Exportaciones_FOB_frutas[[#This Row],[Detalle]],Exportaciones_FOB_frutas[[#This Row],[Año]])</f>
        <v>MéxicoUva 2020</v>
      </c>
      <c r="B2480" s="2" t="s">
        <v>130</v>
      </c>
      <c r="C2480" s="2" t="s">
        <v>4</v>
      </c>
      <c r="D2480" s="2" t="s">
        <v>17</v>
      </c>
      <c r="E2480" s="3">
        <v>3939774.2</v>
      </c>
      <c r="F2480" s="3">
        <v>5381172.1800000006</v>
      </c>
      <c r="G2480" s="3">
        <v>9775167.0800000001</v>
      </c>
      <c r="H2480" s="3">
        <v>5734158.0999999996</v>
      </c>
      <c r="I2480" s="3">
        <v>841133.85000000009</v>
      </c>
      <c r="J2480" s="3">
        <v>336704.19</v>
      </c>
      <c r="K2480" s="3">
        <v>414173.15</v>
      </c>
      <c r="L2480" s="3">
        <v>784571.44000000006</v>
      </c>
      <c r="M2480" s="3">
        <v>1284880.69</v>
      </c>
      <c r="N2480" s="3"/>
      <c r="O2480" s="3"/>
      <c r="P2480" s="3"/>
      <c r="Q2480" s="3">
        <f>SUM(Exportaciones_FOB_frutas[[#This Row],[Enero]:[Diciembre]])</f>
        <v>28491734.880000006</v>
      </c>
      <c r="R2480" t="s">
        <v>236</v>
      </c>
      <c r="S2480">
        <v>2020</v>
      </c>
    </row>
    <row r="2481" spans="1:19" x14ac:dyDescent="0.35">
      <c r="A2481" s="3" t="str">
        <f>+_xlfn.CONCAT(Exportaciones_FOB_frutas[[#This Row],[País]],Exportaciones_FOB_frutas[[#This Row],[Detalle]],Exportaciones_FOB_frutas[[#This Row],[Año]])</f>
        <v>MoldovaUva 2020</v>
      </c>
      <c r="B2481" s="2" t="s">
        <v>132</v>
      </c>
      <c r="C2481" s="2" t="s">
        <v>4</v>
      </c>
      <c r="D2481" s="2" t="s">
        <v>17</v>
      </c>
      <c r="E2481" s="3">
        <v>0</v>
      </c>
      <c r="F2481" s="3">
        <v>0</v>
      </c>
      <c r="G2481" s="3">
        <v>0</v>
      </c>
      <c r="H2481" s="3">
        <v>0</v>
      </c>
      <c r="I2481" s="3">
        <v>40351</v>
      </c>
      <c r="J2481" s="3">
        <v>0</v>
      </c>
      <c r="K2481" s="3">
        <v>0</v>
      </c>
      <c r="L2481" s="3">
        <v>0</v>
      </c>
      <c r="M2481" s="3">
        <v>0</v>
      </c>
      <c r="N2481" s="3"/>
      <c r="O2481" s="3"/>
      <c r="P2481" s="3"/>
      <c r="Q2481" s="3">
        <f>SUM(Exportaciones_FOB_frutas[[#This Row],[Enero]:[Diciembre]])</f>
        <v>40351</v>
      </c>
      <c r="R2481" t="s">
        <v>236</v>
      </c>
      <c r="S2481">
        <v>2020</v>
      </c>
    </row>
    <row r="2482" spans="1:19" x14ac:dyDescent="0.35">
      <c r="A2482" s="3" t="str">
        <f>+_xlfn.CONCAT(Exportaciones_FOB_frutas[[#This Row],[País]],Exportaciones_FOB_frutas[[#This Row],[Detalle]],Exportaciones_FOB_frutas[[#This Row],[Año]])</f>
        <v>MongoliaUva 2020</v>
      </c>
      <c r="B2482" s="1" t="s">
        <v>133</v>
      </c>
      <c r="C2482" s="1" t="s">
        <v>4</v>
      </c>
      <c r="D2482" s="1" t="s">
        <v>17</v>
      </c>
      <c r="E2482" s="3">
        <v>0</v>
      </c>
      <c r="F2482" s="3">
        <v>0</v>
      </c>
      <c r="G2482" s="3">
        <v>0</v>
      </c>
      <c r="H2482" s="3">
        <v>34940.160000000003</v>
      </c>
      <c r="I2482" s="3">
        <v>0</v>
      </c>
      <c r="J2482" s="3">
        <v>68750</v>
      </c>
      <c r="K2482" s="3">
        <v>0</v>
      </c>
      <c r="L2482" s="3">
        <v>0</v>
      </c>
      <c r="M2482" s="3">
        <v>75300</v>
      </c>
      <c r="N2482" s="3"/>
      <c r="O2482" s="3"/>
      <c r="P2482" s="3"/>
      <c r="Q2482" s="3">
        <f>SUM(Exportaciones_FOB_frutas[[#This Row],[Enero]:[Diciembre]])</f>
        <v>178990.16</v>
      </c>
      <c r="R2482" t="s">
        <v>236</v>
      </c>
      <c r="S2482">
        <v>2020</v>
      </c>
    </row>
    <row r="2483" spans="1:19" x14ac:dyDescent="0.35">
      <c r="A2483" s="3" t="str">
        <f>+_xlfn.CONCAT(Exportaciones_FOB_frutas[[#This Row],[País]],Exportaciones_FOB_frutas[[#This Row],[Detalle]],Exportaciones_FOB_frutas[[#This Row],[Año]])</f>
        <v>NicaraguaUva 2020</v>
      </c>
      <c r="B2483" s="1" t="s">
        <v>138</v>
      </c>
      <c r="C2483" s="1" t="s">
        <v>4</v>
      </c>
      <c r="D2483" s="1" t="s">
        <v>17</v>
      </c>
      <c r="E2483" s="3">
        <v>50952</v>
      </c>
      <c r="F2483" s="3">
        <v>153194</v>
      </c>
      <c r="G2483" s="3">
        <v>188714.80000000002</v>
      </c>
      <c r="H2483" s="3">
        <v>105576.40000000001</v>
      </c>
      <c r="I2483" s="3">
        <v>16764</v>
      </c>
      <c r="J2483" s="3">
        <v>52776</v>
      </c>
      <c r="K2483" s="3">
        <v>16560</v>
      </c>
      <c r="L2483" s="3">
        <v>22500</v>
      </c>
      <c r="M2483" s="3">
        <v>90198.75</v>
      </c>
      <c r="N2483" s="3"/>
      <c r="O2483" s="3"/>
      <c r="P2483" s="3"/>
      <c r="Q2483" s="3">
        <f>SUM(Exportaciones_FOB_frutas[[#This Row],[Enero]:[Diciembre]])</f>
        <v>697235.95000000007</v>
      </c>
      <c r="R2483" t="s">
        <v>236</v>
      </c>
      <c r="S2483">
        <v>2020</v>
      </c>
    </row>
    <row r="2484" spans="1:19" x14ac:dyDescent="0.35">
      <c r="A2484" s="3" t="str">
        <f>+_xlfn.CONCAT(Exportaciones_FOB_frutas[[#This Row],[País]],Exportaciones_FOB_frutas[[#This Row],[Detalle]],Exportaciones_FOB_frutas[[#This Row],[Año]])</f>
        <v>NoruegaUva 2020</v>
      </c>
      <c r="B2484" s="2" t="s">
        <v>140</v>
      </c>
      <c r="C2484" s="2" t="s">
        <v>4</v>
      </c>
      <c r="D2484" s="2" t="s">
        <v>17</v>
      </c>
      <c r="E2484" s="3">
        <v>0</v>
      </c>
      <c r="F2484" s="3">
        <v>23185</v>
      </c>
      <c r="G2484" s="3">
        <v>0</v>
      </c>
      <c r="H2484" s="3">
        <v>0</v>
      </c>
      <c r="I2484" s="3">
        <v>65374.28</v>
      </c>
      <c r="J2484" s="3">
        <v>0</v>
      </c>
      <c r="K2484" s="3">
        <v>22656</v>
      </c>
      <c r="L2484" s="3">
        <v>0</v>
      </c>
      <c r="M2484" s="3">
        <v>22736</v>
      </c>
      <c r="N2484" s="3"/>
      <c r="O2484" s="3"/>
      <c r="P2484" s="3"/>
      <c r="Q2484" s="3">
        <f>SUM(Exportaciones_FOB_frutas[[#This Row],[Enero]:[Diciembre]])</f>
        <v>133951.28</v>
      </c>
      <c r="R2484" t="s">
        <v>236</v>
      </c>
      <c r="S2484">
        <v>2020</v>
      </c>
    </row>
    <row r="2485" spans="1:19" x14ac:dyDescent="0.35">
      <c r="A2485" s="3" t="str">
        <f>+_xlfn.CONCAT(Exportaciones_FOB_frutas[[#This Row],[País]],Exportaciones_FOB_frutas[[#This Row],[Detalle]],Exportaciones_FOB_frutas[[#This Row],[Año]])</f>
        <v>Nueva ZelandiaUva 2020</v>
      </c>
      <c r="B2485" s="2" t="s">
        <v>142</v>
      </c>
      <c r="C2485" s="2" t="s">
        <v>4</v>
      </c>
      <c r="D2485" s="2" t="s">
        <v>17</v>
      </c>
      <c r="E2485" s="3">
        <v>3691.02</v>
      </c>
      <c r="F2485" s="3">
        <v>381052.45</v>
      </c>
      <c r="G2485" s="3">
        <v>400556.85</v>
      </c>
      <c r="H2485" s="3">
        <v>659053.36</v>
      </c>
      <c r="I2485" s="3">
        <v>117360.01999999999</v>
      </c>
      <c r="J2485" s="3">
        <v>27600</v>
      </c>
      <c r="K2485" s="3">
        <v>14903.330000000002</v>
      </c>
      <c r="L2485" s="3">
        <v>0</v>
      </c>
      <c r="M2485" s="3">
        <v>13189.07</v>
      </c>
      <c r="N2485" s="3"/>
      <c r="O2485" s="3"/>
      <c r="P2485" s="3"/>
      <c r="Q2485" s="3">
        <f>SUM(Exportaciones_FOB_frutas[[#This Row],[Enero]:[Diciembre]])</f>
        <v>1617406.1000000003</v>
      </c>
      <c r="R2485" t="s">
        <v>236</v>
      </c>
      <c r="S2485">
        <v>2020</v>
      </c>
    </row>
    <row r="2486" spans="1:19" x14ac:dyDescent="0.35">
      <c r="A2486" s="3" t="str">
        <f>+_xlfn.CONCAT(Exportaciones_FOB_frutas[[#This Row],[País]],Exportaciones_FOB_frutas[[#This Row],[Detalle]],Exportaciones_FOB_frutas[[#This Row],[Año]])</f>
        <v>OmánUva 2020</v>
      </c>
      <c r="B2486" s="1" t="s">
        <v>143</v>
      </c>
      <c r="C2486" s="1" t="s">
        <v>4</v>
      </c>
      <c r="D2486" s="1" t="s">
        <v>17</v>
      </c>
      <c r="E2486" s="3">
        <v>0</v>
      </c>
      <c r="F2486" s="3">
        <v>0</v>
      </c>
      <c r="G2486" s="3">
        <v>66440</v>
      </c>
      <c r="H2486" s="3">
        <v>243207.72</v>
      </c>
      <c r="I2486" s="3">
        <v>571185</v>
      </c>
      <c r="J2486" s="3">
        <v>0</v>
      </c>
      <c r="K2486" s="3">
        <v>0</v>
      </c>
      <c r="L2486" s="3">
        <v>0</v>
      </c>
      <c r="M2486" s="3">
        <v>0</v>
      </c>
      <c r="N2486" s="3"/>
      <c r="O2486" s="3"/>
      <c r="P2486" s="3"/>
      <c r="Q2486" s="3">
        <f>SUM(Exportaciones_FOB_frutas[[#This Row],[Enero]:[Diciembre]])</f>
        <v>880832.72</v>
      </c>
      <c r="R2486" t="s">
        <v>236</v>
      </c>
      <c r="S2486">
        <v>2020</v>
      </c>
    </row>
    <row r="2487" spans="1:19" x14ac:dyDescent="0.35">
      <c r="A2487" s="3" t="str">
        <f>+_xlfn.CONCAT(Exportaciones_FOB_frutas[[#This Row],[País]],Exportaciones_FOB_frutas[[#This Row],[Detalle]],Exportaciones_FOB_frutas[[#This Row],[Año]])</f>
        <v>PanamáUva 2020</v>
      </c>
      <c r="B2487" s="1" t="s">
        <v>146</v>
      </c>
      <c r="C2487" s="1" t="s">
        <v>4</v>
      </c>
      <c r="D2487" s="1" t="s">
        <v>17</v>
      </c>
      <c r="E2487" s="3">
        <v>130319.48999999999</v>
      </c>
      <c r="F2487" s="3">
        <v>385751.79</v>
      </c>
      <c r="G2487" s="3">
        <v>623301.90999999992</v>
      </c>
      <c r="H2487" s="3">
        <v>451645.05</v>
      </c>
      <c r="I2487" s="3">
        <v>729740.99000000011</v>
      </c>
      <c r="J2487" s="3">
        <v>444463.55</v>
      </c>
      <c r="K2487" s="3">
        <v>55674</v>
      </c>
      <c r="L2487" s="3">
        <v>116937.25</v>
      </c>
      <c r="M2487" s="3">
        <v>112630</v>
      </c>
      <c r="N2487" s="3"/>
      <c r="O2487" s="3"/>
      <c r="P2487" s="3"/>
      <c r="Q2487" s="3">
        <f>SUM(Exportaciones_FOB_frutas[[#This Row],[Enero]:[Diciembre]])</f>
        <v>3050464.03</v>
      </c>
      <c r="R2487" t="s">
        <v>236</v>
      </c>
      <c r="S2487">
        <v>2020</v>
      </c>
    </row>
    <row r="2488" spans="1:19" x14ac:dyDescent="0.35">
      <c r="A2488" s="3" t="str">
        <f>+_xlfn.CONCAT(Exportaciones_FOB_frutas[[#This Row],[País]],Exportaciones_FOB_frutas[[#This Row],[Detalle]],Exportaciones_FOB_frutas[[#This Row],[Año]])</f>
        <v>ParaguayUva 2020</v>
      </c>
      <c r="B2488" s="1" t="s">
        <v>148</v>
      </c>
      <c r="C2488" s="1" t="s">
        <v>4</v>
      </c>
      <c r="D2488" s="1" t="s">
        <v>17</v>
      </c>
      <c r="E2488" s="3">
        <v>4400</v>
      </c>
      <c r="F2488" s="3">
        <v>0</v>
      </c>
      <c r="G2488" s="3">
        <v>0</v>
      </c>
      <c r="H2488" s="3">
        <v>10000</v>
      </c>
      <c r="I2488" s="3">
        <v>0</v>
      </c>
      <c r="J2488" s="3">
        <v>14397</v>
      </c>
      <c r="K2488" s="3">
        <v>0</v>
      </c>
      <c r="L2488" s="3">
        <v>0</v>
      </c>
      <c r="M2488" s="3">
        <v>9500</v>
      </c>
      <c r="N2488" s="3"/>
      <c r="O2488" s="3"/>
      <c r="P2488" s="3"/>
      <c r="Q2488" s="3">
        <f>SUM(Exportaciones_FOB_frutas[[#This Row],[Enero]:[Diciembre]])</f>
        <v>38297</v>
      </c>
      <c r="R2488" t="s">
        <v>236</v>
      </c>
      <c r="S2488">
        <v>2020</v>
      </c>
    </row>
    <row r="2489" spans="1:19" x14ac:dyDescent="0.35">
      <c r="A2489" s="3" t="str">
        <f>+_xlfn.CONCAT(Exportaciones_FOB_frutas[[#This Row],[País]],Exportaciones_FOB_frutas[[#This Row],[Detalle]],Exportaciones_FOB_frutas[[#This Row],[Año]])</f>
        <v>PerúUva 2020</v>
      </c>
      <c r="B2489" s="1" t="s">
        <v>149</v>
      </c>
      <c r="C2489" s="1" t="s">
        <v>4</v>
      </c>
      <c r="D2489" s="1" t="s">
        <v>17</v>
      </c>
      <c r="E2489" s="3">
        <v>174732.55</v>
      </c>
      <c r="F2489" s="3">
        <v>188473</v>
      </c>
      <c r="G2489" s="3">
        <v>426334</v>
      </c>
      <c r="H2489" s="3">
        <v>334822.99</v>
      </c>
      <c r="I2489" s="3">
        <v>331639.28000000003</v>
      </c>
      <c r="J2489" s="3">
        <v>502270.12</v>
      </c>
      <c r="K2489" s="3">
        <v>1744253.24</v>
      </c>
      <c r="L2489" s="3">
        <v>1746040.04</v>
      </c>
      <c r="M2489" s="3">
        <v>1672954.58</v>
      </c>
      <c r="N2489" s="3"/>
      <c r="O2489" s="3"/>
      <c r="P2489" s="3"/>
      <c r="Q2489" s="3">
        <f>SUM(Exportaciones_FOB_frutas[[#This Row],[Enero]:[Diciembre]])</f>
        <v>7121519.7999999998</v>
      </c>
      <c r="R2489" t="s">
        <v>236</v>
      </c>
      <c r="S2489">
        <v>2020</v>
      </c>
    </row>
    <row r="2490" spans="1:19" x14ac:dyDescent="0.35">
      <c r="A2490" s="3" t="str">
        <f>+_xlfn.CONCAT(Exportaciones_FOB_frutas[[#This Row],[País]],Exportaciones_FOB_frutas[[#This Row],[Detalle]],Exportaciones_FOB_frutas[[#This Row],[Año]])</f>
        <v>PoloniaUva 2020</v>
      </c>
      <c r="B2490" s="2" t="s">
        <v>151</v>
      </c>
      <c r="C2490" s="2" t="s">
        <v>4</v>
      </c>
      <c r="D2490" s="2" t="s">
        <v>17</v>
      </c>
      <c r="E2490" s="3">
        <v>179291</v>
      </c>
      <c r="F2490" s="3">
        <v>376779.86</v>
      </c>
      <c r="G2490" s="3">
        <v>586602.99</v>
      </c>
      <c r="H2490" s="3">
        <v>1606441.3399999999</v>
      </c>
      <c r="I2490" s="3">
        <v>868678.92999999993</v>
      </c>
      <c r="J2490" s="3">
        <v>661042.4</v>
      </c>
      <c r="K2490" s="3">
        <v>581147.94999999995</v>
      </c>
      <c r="L2490" s="3">
        <v>631186.86</v>
      </c>
      <c r="M2490" s="3">
        <v>637599.15</v>
      </c>
      <c r="N2490" s="3"/>
      <c r="O2490" s="3"/>
      <c r="P2490" s="3"/>
      <c r="Q2490" s="3">
        <f>SUM(Exportaciones_FOB_frutas[[#This Row],[Enero]:[Diciembre]])</f>
        <v>6128770.4800000014</v>
      </c>
      <c r="R2490" t="s">
        <v>236</v>
      </c>
      <c r="S2490">
        <v>2020</v>
      </c>
    </row>
    <row r="2491" spans="1:19" x14ac:dyDescent="0.35">
      <c r="A2491" s="3" t="str">
        <f>+_xlfn.CONCAT(Exportaciones_FOB_frutas[[#This Row],[País]],Exportaciones_FOB_frutas[[#This Row],[Detalle]],Exportaciones_FOB_frutas[[#This Row],[Año]])</f>
        <v>PortugalUva 2020</v>
      </c>
      <c r="B2491" s="2" t="s">
        <v>152</v>
      </c>
      <c r="C2491" s="2" t="s">
        <v>4</v>
      </c>
      <c r="D2491" s="2" t="s">
        <v>17</v>
      </c>
      <c r="E2491" s="3">
        <v>28892.31</v>
      </c>
      <c r="F2491" s="3">
        <v>406630.49</v>
      </c>
      <c r="G2491" s="3">
        <v>1315653.08</v>
      </c>
      <c r="H2491" s="3">
        <v>2824864.9600000004</v>
      </c>
      <c r="I2491" s="3">
        <v>786629.47000000009</v>
      </c>
      <c r="J2491" s="3">
        <v>50763</v>
      </c>
      <c r="K2491" s="3">
        <v>7518.86</v>
      </c>
      <c r="L2491" s="3">
        <v>13924.6</v>
      </c>
      <c r="M2491" s="3">
        <v>0</v>
      </c>
      <c r="N2491" s="3"/>
      <c r="O2491" s="3"/>
      <c r="P2491" s="3"/>
      <c r="Q2491" s="3">
        <f>SUM(Exportaciones_FOB_frutas[[#This Row],[Enero]:[Diciembre]])</f>
        <v>5434876.7700000005</v>
      </c>
      <c r="R2491" t="s">
        <v>236</v>
      </c>
      <c r="S2491">
        <v>2020</v>
      </c>
    </row>
    <row r="2492" spans="1:19" x14ac:dyDescent="0.35">
      <c r="A2492" s="3" t="str">
        <f>+_xlfn.CONCAT(Exportaciones_FOB_frutas[[#This Row],[País]],Exportaciones_FOB_frutas[[#This Row],[Detalle]],Exportaciones_FOB_frutas[[#This Row],[Año]])</f>
        <v>Puerto RicoUva 2020</v>
      </c>
      <c r="B2492" s="1" t="s">
        <v>153</v>
      </c>
      <c r="C2492" s="1" t="s">
        <v>4</v>
      </c>
      <c r="D2492" s="1" t="s">
        <v>17</v>
      </c>
      <c r="E2492" s="3">
        <v>0</v>
      </c>
      <c r="F2492" s="3">
        <v>146727.91</v>
      </c>
      <c r="G2492" s="3">
        <v>323603.64</v>
      </c>
      <c r="H2492" s="3">
        <v>286298.7</v>
      </c>
      <c r="I2492" s="3">
        <v>592822.45000000007</v>
      </c>
      <c r="J2492" s="3">
        <v>166709.68</v>
      </c>
      <c r="K2492" s="3">
        <v>0</v>
      </c>
      <c r="L2492" s="3">
        <v>0</v>
      </c>
      <c r="M2492" s="3">
        <v>0</v>
      </c>
      <c r="N2492" s="3"/>
      <c r="O2492" s="3"/>
      <c r="P2492" s="3"/>
      <c r="Q2492" s="3">
        <f>SUM(Exportaciones_FOB_frutas[[#This Row],[Enero]:[Diciembre]])</f>
        <v>1516162.3800000001</v>
      </c>
      <c r="R2492" t="s">
        <v>236</v>
      </c>
      <c r="S2492">
        <v>2020</v>
      </c>
    </row>
    <row r="2493" spans="1:19" x14ac:dyDescent="0.35">
      <c r="A2493" s="3" t="str">
        <f>+_xlfn.CONCAT(Exportaciones_FOB_frutas[[#This Row],[País]],Exportaciones_FOB_frutas[[#This Row],[Detalle]],Exportaciones_FOB_frutas[[#This Row],[Año]])</f>
        <v>QatarUva 2020</v>
      </c>
      <c r="B2493" s="1" t="s">
        <v>154</v>
      </c>
      <c r="C2493" s="1" t="s">
        <v>4</v>
      </c>
      <c r="D2493" s="1" t="s">
        <v>17</v>
      </c>
      <c r="E2493" s="3">
        <v>0</v>
      </c>
      <c r="F2493" s="3">
        <v>0</v>
      </c>
      <c r="G2493" s="3">
        <v>16663.3</v>
      </c>
      <c r="H2493" s="3">
        <v>365626</v>
      </c>
      <c r="I2493" s="3">
        <v>91652.4</v>
      </c>
      <c r="J2493" s="3">
        <v>0</v>
      </c>
      <c r="K2493" s="3">
        <v>0</v>
      </c>
      <c r="L2493" s="3">
        <v>0</v>
      </c>
      <c r="M2493" s="3">
        <v>0</v>
      </c>
      <c r="N2493" s="3"/>
      <c r="O2493" s="3"/>
      <c r="P2493" s="3"/>
      <c r="Q2493" s="3">
        <f>SUM(Exportaciones_FOB_frutas[[#This Row],[Enero]:[Diciembre]])</f>
        <v>473941.69999999995</v>
      </c>
      <c r="R2493" t="s">
        <v>236</v>
      </c>
      <c r="S2493">
        <v>2020</v>
      </c>
    </row>
    <row r="2494" spans="1:19" x14ac:dyDescent="0.35">
      <c r="A2494" s="3" t="str">
        <f>+_xlfn.CONCAT(Exportaciones_FOB_frutas[[#This Row],[País]],Exportaciones_FOB_frutas[[#This Row],[Detalle]],Exportaciones_FOB_frutas[[#This Row],[Año]])</f>
        <v>Reino UnidoUva 2020</v>
      </c>
      <c r="B2494" s="1" t="s">
        <v>155</v>
      </c>
      <c r="C2494" s="1" t="s">
        <v>4</v>
      </c>
      <c r="D2494" s="1" t="s">
        <v>17</v>
      </c>
      <c r="E2494" s="3">
        <v>975407.91</v>
      </c>
      <c r="F2494" s="3">
        <v>3999707.6</v>
      </c>
      <c r="G2494" s="3">
        <v>11522184.520000003</v>
      </c>
      <c r="H2494" s="3">
        <v>23354630.159999996</v>
      </c>
      <c r="I2494" s="3">
        <v>11354364.060000002</v>
      </c>
      <c r="J2494" s="3">
        <v>1255005.82</v>
      </c>
      <c r="K2494" s="3">
        <v>689498.10000000009</v>
      </c>
      <c r="L2494" s="3">
        <v>623127.93000000005</v>
      </c>
      <c r="M2494" s="3">
        <v>531269</v>
      </c>
      <c r="N2494" s="3"/>
      <c r="O2494" s="3"/>
      <c r="P2494" s="3"/>
      <c r="Q2494" s="3">
        <f>SUM(Exportaciones_FOB_frutas[[#This Row],[Enero]:[Diciembre]])</f>
        <v>54305195.100000001</v>
      </c>
      <c r="R2494" t="s">
        <v>236</v>
      </c>
      <c r="S2494">
        <v>2020</v>
      </c>
    </row>
    <row r="2495" spans="1:19" x14ac:dyDescent="0.35">
      <c r="A2495" s="3" t="str">
        <f>+_xlfn.CONCAT(Exportaciones_FOB_frutas[[#This Row],[País]],Exportaciones_FOB_frutas[[#This Row],[Detalle]],Exportaciones_FOB_frutas[[#This Row],[Año]])</f>
        <v>República ChecaUva 2020</v>
      </c>
      <c r="B2495" s="1" t="s">
        <v>156</v>
      </c>
      <c r="C2495" s="1" t="s">
        <v>4</v>
      </c>
      <c r="D2495" s="1" t="s">
        <v>17</v>
      </c>
      <c r="E2495" s="3">
        <v>34795</v>
      </c>
      <c r="F2495" s="3">
        <v>0</v>
      </c>
      <c r="G2495" s="3">
        <v>0</v>
      </c>
      <c r="H2495" s="3">
        <v>50211.44</v>
      </c>
      <c r="I2495" s="3">
        <v>0</v>
      </c>
      <c r="J2495" s="3">
        <v>53084</v>
      </c>
      <c r="K2495" s="3">
        <v>0</v>
      </c>
      <c r="L2495" s="3">
        <v>0</v>
      </c>
      <c r="M2495" s="3">
        <v>79403</v>
      </c>
      <c r="N2495" s="3"/>
      <c r="O2495" s="3"/>
      <c r="P2495" s="3"/>
      <c r="Q2495" s="3">
        <f>SUM(Exportaciones_FOB_frutas[[#This Row],[Enero]:[Diciembre]])</f>
        <v>217493.44</v>
      </c>
      <c r="R2495" t="s">
        <v>236</v>
      </c>
      <c r="S2495">
        <v>2020</v>
      </c>
    </row>
    <row r="2496" spans="1:19" x14ac:dyDescent="0.35">
      <c r="A2496" s="3" t="str">
        <f>+_xlfn.CONCAT(Exportaciones_FOB_frutas[[#This Row],[País]],Exportaciones_FOB_frutas[[#This Row],[Detalle]],Exportaciones_FOB_frutas[[#This Row],[Año]])</f>
        <v>República DominicanaUva 2020</v>
      </c>
      <c r="B2496" s="1" t="s">
        <v>158</v>
      </c>
      <c r="C2496" s="1" t="s">
        <v>4</v>
      </c>
      <c r="D2496" s="1" t="s">
        <v>17</v>
      </c>
      <c r="E2496" s="3">
        <v>291658.84000000003</v>
      </c>
      <c r="F2496" s="3">
        <v>388313.57</v>
      </c>
      <c r="G2496" s="3">
        <v>816236.47</v>
      </c>
      <c r="H2496" s="3">
        <v>771839.01</v>
      </c>
      <c r="I2496" s="3">
        <v>284120.66000000003</v>
      </c>
      <c r="J2496" s="3">
        <v>309534.87</v>
      </c>
      <c r="K2496" s="3">
        <v>61536.72</v>
      </c>
      <c r="L2496" s="3">
        <v>75288.13</v>
      </c>
      <c r="M2496" s="3">
        <v>0</v>
      </c>
      <c r="N2496" s="3"/>
      <c r="O2496" s="3"/>
      <c r="P2496" s="3"/>
      <c r="Q2496" s="3">
        <f>SUM(Exportaciones_FOB_frutas[[#This Row],[Enero]:[Diciembre]])</f>
        <v>2998528.27</v>
      </c>
      <c r="R2496" t="s">
        <v>236</v>
      </c>
      <c r="S2496">
        <v>2020</v>
      </c>
    </row>
    <row r="2497" spans="1:19" x14ac:dyDescent="0.35">
      <c r="A2497" s="3" t="str">
        <f>+_xlfn.CONCAT(Exportaciones_FOB_frutas[[#This Row],[País]],Exportaciones_FOB_frutas[[#This Row],[Detalle]],Exportaciones_FOB_frutas[[#This Row],[Año]])</f>
        <v>República EslovacaUva 2020</v>
      </c>
      <c r="B2497" s="1" t="s">
        <v>159</v>
      </c>
      <c r="C2497" s="1" t="s">
        <v>4</v>
      </c>
      <c r="D2497" s="1" t="s">
        <v>17</v>
      </c>
      <c r="E2497" s="3">
        <v>0</v>
      </c>
      <c r="F2497" s="3">
        <v>0</v>
      </c>
      <c r="G2497" s="3">
        <v>0</v>
      </c>
      <c r="H2497" s="3">
        <v>0</v>
      </c>
      <c r="I2497" s="3">
        <v>62106</v>
      </c>
      <c r="J2497" s="3">
        <v>0</v>
      </c>
      <c r="K2497" s="3">
        <v>0</v>
      </c>
      <c r="L2497" s="3">
        <v>104359</v>
      </c>
      <c r="M2497" s="3">
        <v>41706</v>
      </c>
      <c r="N2497" s="3"/>
      <c r="O2497" s="3"/>
      <c r="P2497" s="3"/>
      <c r="Q2497" s="3">
        <f>SUM(Exportaciones_FOB_frutas[[#This Row],[Enero]:[Diciembre]])</f>
        <v>208171</v>
      </c>
      <c r="R2497" t="s">
        <v>236</v>
      </c>
      <c r="S2497">
        <v>2020</v>
      </c>
    </row>
    <row r="2498" spans="1:19" x14ac:dyDescent="0.35">
      <c r="A2498" s="3" t="str">
        <f>+_xlfn.CONCAT(Exportaciones_FOB_frutas[[#This Row],[País]],Exportaciones_FOB_frutas[[#This Row],[Detalle]],Exportaciones_FOB_frutas[[#This Row],[Año]])</f>
        <v>RumaniaUva 2020</v>
      </c>
      <c r="B2498" s="2" t="s">
        <v>160</v>
      </c>
      <c r="C2498" s="2" t="s">
        <v>4</v>
      </c>
      <c r="D2498" s="2" t="s">
        <v>17</v>
      </c>
      <c r="E2498" s="3">
        <v>0</v>
      </c>
      <c r="F2498" s="3">
        <v>0</v>
      </c>
      <c r="G2498" s="3">
        <v>50605.64</v>
      </c>
      <c r="H2498" s="3">
        <v>180400.27000000002</v>
      </c>
      <c r="I2498" s="3">
        <v>82431</v>
      </c>
      <c r="J2498" s="3">
        <v>0</v>
      </c>
      <c r="K2498" s="3">
        <v>0</v>
      </c>
      <c r="L2498" s="3">
        <v>0</v>
      </c>
      <c r="M2498" s="3">
        <v>0</v>
      </c>
      <c r="N2498" s="3"/>
      <c r="O2498" s="3"/>
      <c r="P2498" s="3"/>
      <c r="Q2498" s="3">
        <f>SUM(Exportaciones_FOB_frutas[[#This Row],[Enero]:[Diciembre]])</f>
        <v>313436.91000000003</v>
      </c>
      <c r="R2498" t="s">
        <v>236</v>
      </c>
      <c r="S2498">
        <v>2020</v>
      </c>
    </row>
    <row r="2499" spans="1:19" x14ac:dyDescent="0.35">
      <c r="A2499" s="3" t="str">
        <f>+_xlfn.CONCAT(Exportaciones_FOB_frutas[[#This Row],[País]],Exportaciones_FOB_frutas[[#This Row],[Detalle]],Exportaciones_FOB_frutas[[#This Row],[Año]])</f>
        <v>RusiaUva 2020</v>
      </c>
      <c r="B2499" s="1" t="s">
        <v>161</v>
      </c>
      <c r="C2499" s="1" t="s">
        <v>4</v>
      </c>
      <c r="D2499" s="1" t="s">
        <v>17</v>
      </c>
      <c r="E2499" s="3">
        <v>1083112.32</v>
      </c>
      <c r="F2499" s="3">
        <v>1555616.69</v>
      </c>
      <c r="G2499" s="3">
        <v>6059817.6799999997</v>
      </c>
      <c r="H2499" s="3">
        <v>5802932.8700000001</v>
      </c>
      <c r="I2499" s="3">
        <v>4653605.47</v>
      </c>
      <c r="J2499" s="3">
        <v>605563.53</v>
      </c>
      <c r="K2499" s="3">
        <v>300183</v>
      </c>
      <c r="L2499" s="3">
        <v>363298.51999999996</v>
      </c>
      <c r="M2499" s="3">
        <v>410253.45</v>
      </c>
      <c r="N2499" s="3"/>
      <c r="O2499" s="3"/>
      <c r="P2499" s="3"/>
      <c r="Q2499" s="3">
        <f>SUM(Exportaciones_FOB_frutas[[#This Row],[Enero]:[Diciembre]])</f>
        <v>20834383.529999997</v>
      </c>
      <c r="R2499" t="s">
        <v>236</v>
      </c>
      <c r="S2499">
        <v>2020</v>
      </c>
    </row>
    <row r="2500" spans="1:19" x14ac:dyDescent="0.35">
      <c r="A2500" s="3" t="str">
        <f>+_xlfn.CONCAT(Exportaciones_FOB_frutas[[#This Row],[País]],Exportaciones_FOB_frutas[[#This Row],[Detalle]],Exportaciones_FOB_frutas[[#This Row],[Año]])</f>
        <v>SenegalUva 2020</v>
      </c>
      <c r="B2500" s="1" t="s">
        <v>167</v>
      </c>
      <c r="C2500" s="1" t="s">
        <v>4</v>
      </c>
      <c r="D2500" s="1" t="s">
        <v>17</v>
      </c>
      <c r="E2500" s="3">
        <v>0</v>
      </c>
      <c r="F2500" s="3">
        <v>0</v>
      </c>
      <c r="G2500" s="3">
        <v>0</v>
      </c>
      <c r="H2500" s="3">
        <v>137042.79999999999</v>
      </c>
      <c r="I2500" s="3">
        <v>75059</v>
      </c>
      <c r="J2500" s="3">
        <v>0</v>
      </c>
      <c r="K2500" s="3">
        <v>0</v>
      </c>
      <c r="L2500" s="3">
        <v>0</v>
      </c>
      <c r="M2500" s="3">
        <v>0</v>
      </c>
      <c r="N2500" s="3"/>
      <c r="O2500" s="3"/>
      <c r="P2500" s="3"/>
      <c r="Q2500" s="3">
        <f>SUM(Exportaciones_FOB_frutas[[#This Row],[Enero]:[Diciembre]])</f>
        <v>212101.8</v>
      </c>
      <c r="R2500" t="s">
        <v>236</v>
      </c>
      <c r="S2500">
        <v>2020</v>
      </c>
    </row>
    <row r="2501" spans="1:19" x14ac:dyDescent="0.35">
      <c r="A2501" s="3" t="str">
        <f>+_xlfn.CONCAT(Exportaciones_FOB_frutas[[#This Row],[País]],Exportaciones_FOB_frutas[[#This Row],[Detalle]],Exportaciones_FOB_frutas[[#This Row],[Año]])</f>
        <v>SingapurUva 2020</v>
      </c>
      <c r="B2501" s="2" t="s">
        <v>170</v>
      </c>
      <c r="C2501" s="2" t="s">
        <v>4</v>
      </c>
      <c r="D2501" s="2" t="s">
        <v>17</v>
      </c>
      <c r="E2501" s="3">
        <v>0</v>
      </c>
      <c r="F2501" s="3">
        <v>0</v>
      </c>
      <c r="G2501" s="3">
        <v>31520</v>
      </c>
      <c r="H2501" s="3">
        <v>78144.36</v>
      </c>
      <c r="I2501" s="3">
        <v>10800</v>
      </c>
      <c r="J2501" s="3">
        <v>0</v>
      </c>
      <c r="K2501" s="3">
        <v>0</v>
      </c>
      <c r="L2501" s="3">
        <v>0</v>
      </c>
      <c r="M2501" s="3">
        <v>0</v>
      </c>
      <c r="N2501" s="3"/>
      <c r="O2501" s="3"/>
      <c r="P2501" s="3"/>
      <c r="Q2501" s="3">
        <f>SUM(Exportaciones_FOB_frutas[[#This Row],[Enero]:[Diciembre]])</f>
        <v>120464.36</v>
      </c>
      <c r="R2501" t="s">
        <v>236</v>
      </c>
      <c r="S2501">
        <v>2020</v>
      </c>
    </row>
    <row r="2502" spans="1:19" x14ac:dyDescent="0.35">
      <c r="A2502" s="3" t="str">
        <f>+_xlfn.CONCAT(Exportaciones_FOB_frutas[[#This Row],[País]],Exportaciones_FOB_frutas[[#This Row],[Detalle]],Exportaciones_FOB_frutas[[#This Row],[Año]])</f>
        <v>SueciaUva 2020</v>
      </c>
      <c r="B2502" s="2" t="s">
        <v>175</v>
      </c>
      <c r="C2502" s="2" t="s">
        <v>4</v>
      </c>
      <c r="D2502" s="2" t="s">
        <v>17</v>
      </c>
      <c r="E2502" s="3">
        <v>75139.67</v>
      </c>
      <c r="F2502" s="3">
        <v>37918.949999999997</v>
      </c>
      <c r="G2502" s="3">
        <v>0</v>
      </c>
      <c r="H2502" s="3">
        <v>39744.639999999999</v>
      </c>
      <c r="I2502" s="3">
        <v>30211</v>
      </c>
      <c r="J2502" s="3">
        <v>0</v>
      </c>
      <c r="K2502" s="3">
        <v>0</v>
      </c>
      <c r="L2502" s="3">
        <v>0</v>
      </c>
      <c r="M2502" s="3">
        <v>26270.45</v>
      </c>
      <c r="N2502" s="3"/>
      <c r="O2502" s="3"/>
      <c r="P2502" s="3"/>
      <c r="Q2502" s="3">
        <f>SUM(Exportaciones_FOB_frutas[[#This Row],[Enero]:[Diciembre]])</f>
        <v>209284.71000000002</v>
      </c>
      <c r="R2502" t="s">
        <v>236</v>
      </c>
      <c r="S2502">
        <v>2020</v>
      </c>
    </row>
    <row r="2503" spans="1:19" x14ac:dyDescent="0.35">
      <c r="A2503" s="3" t="str">
        <f>+_xlfn.CONCAT(Exportaciones_FOB_frutas[[#This Row],[País]],Exportaciones_FOB_frutas[[#This Row],[Detalle]],Exportaciones_FOB_frutas[[#This Row],[Año]])</f>
        <v>SuizaUva 2020</v>
      </c>
      <c r="B2503" s="2" t="s">
        <v>176</v>
      </c>
      <c r="C2503" s="2" t="s">
        <v>4</v>
      </c>
      <c r="D2503" s="2" t="s">
        <v>17</v>
      </c>
      <c r="E2503" s="3">
        <v>0</v>
      </c>
      <c r="F2503" s="3">
        <v>0</v>
      </c>
      <c r="G2503" s="3">
        <v>0</v>
      </c>
      <c r="H2503" s="3">
        <v>64876</v>
      </c>
      <c r="I2503" s="3">
        <v>140515</v>
      </c>
      <c r="J2503" s="3">
        <v>13617.67</v>
      </c>
      <c r="K2503" s="3">
        <v>0</v>
      </c>
      <c r="L2503" s="3">
        <v>8731.89</v>
      </c>
      <c r="M2503" s="3">
        <v>80336</v>
      </c>
      <c r="N2503" s="3"/>
      <c r="O2503" s="3"/>
      <c r="P2503" s="3"/>
      <c r="Q2503" s="3">
        <f>SUM(Exportaciones_FOB_frutas[[#This Row],[Enero]:[Diciembre]])</f>
        <v>308076.56</v>
      </c>
      <c r="R2503" t="s">
        <v>236</v>
      </c>
      <c r="S2503">
        <v>2020</v>
      </c>
    </row>
    <row r="2504" spans="1:19" x14ac:dyDescent="0.35">
      <c r="A2504" s="3" t="str">
        <f>+_xlfn.CONCAT(Exportaciones_FOB_frutas[[#This Row],[País]],Exportaciones_FOB_frutas[[#This Row],[Detalle]],Exportaciones_FOB_frutas[[#This Row],[Año]])</f>
        <v>TailandiaUva 2020</v>
      </c>
      <c r="B2504" s="2" t="s">
        <v>178</v>
      </c>
      <c r="C2504" s="2" t="s">
        <v>4</v>
      </c>
      <c r="D2504" s="2" t="s">
        <v>17</v>
      </c>
      <c r="E2504" s="3">
        <v>340041</v>
      </c>
      <c r="F2504" s="3">
        <v>172780.32</v>
      </c>
      <c r="G2504" s="3">
        <v>1183312.1000000001</v>
      </c>
      <c r="H2504" s="3">
        <v>1132057.83</v>
      </c>
      <c r="I2504" s="3">
        <v>877300.76</v>
      </c>
      <c r="J2504" s="3">
        <v>47208</v>
      </c>
      <c r="K2504" s="3">
        <v>133485.35999999999</v>
      </c>
      <c r="L2504" s="3">
        <v>53749.89</v>
      </c>
      <c r="M2504" s="3">
        <v>0</v>
      </c>
      <c r="N2504" s="3"/>
      <c r="O2504" s="3"/>
      <c r="P2504" s="3"/>
      <c r="Q2504" s="3">
        <f>SUM(Exportaciones_FOB_frutas[[#This Row],[Enero]:[Diciembre]])</f>
        <v>3939935.26</v>
      </c>
      <c r="R2504" t="s">
        <v>236</v>
      </c>
      <c r="S2504">
        <v>2020</v>
      </c>
    </row>
    <row r="2505" spans="1:19" x14ac:dyDescent="0.35">
      <c r="A2505" s="3" t="str">
        <f>+_xlfn.CONCAT(Exportaciones_FOB_frutas[[#This Row],[País]],Exportaciones_FOB_frutas[[#This Row],[Detalle]],Exportaciones_FOB_frutas[[#This Row],[Año]])</f>
        <v>Taiwán (Formosa)Uva 2020</v>
      </c>
      <c r="B2505" s="2" t="s">
        <v>179</v>
      </c>
      <c r="C2505" s="2" t="s">
        <v>4</v>
      </c>
      <c r="D2505" s="2" t="s">
        <v>17</v>
      </c>
      <c r="E2505" s="3">
        <v>793976.62999999989</v>
      </c>
      <c r="F2505" s="3">
        <v>752855.32000000007</v>
      </c>
      <c r="G2505" s="3">
        <v>2937156.2800000003</v>
      </c>
      <c r="H2505" s="3">
        <v>3940402.18</v>
      </c>
      <c r="I2505" s="3">
        <v>2230686.15</v>
      </c>
      <c r="J2505" s="3">
        <v>296834.46999999997</v>
      </c>
      <c r="K2505" s="3">
        <v>280870</v>
      </c>
      <c r="L2505" s="3">
        <v>230237.28</v>
      </c>
      <c r="M2505" s="3">
        <v>262674.51</v>
      </c>
      <c r="N2505" s="3"/>
      <c r="O2505" s="3"/>
      <c r="P2505" s="3"/>
      <c r="Q2505" s="3">
        <f>SUM(Exportaciones_FOB_frutas[[#This Row],[Enero]:[Diciembre]])</f>
        <v>11725692.82</v>
      </c>
      <c r="R2505" t="s">
        <v>236</v>
      </c>
      <c r="S2505">
        <v>2020</v>
      </c>
    </row>
    <row r="2506" spans="1:19" x14ac:dyDescent="0.35">
      <c r="A2506" s="3" t="str">
        <f>+_xlfn.CONCAT(Exportaciones_FOB_frutas[[#This Row],[País]],Exportaciones_FOB_frutas[[#This Row],[Detalle]],Exportaciones_FOB_frutas[[#This Row],[Año]])</f>
        <v>Territorio Francés en ÁfricaUva 2020</v>
      </c>
      <c r="B2506" s="1" t="s">
        <v>182</v>
      </c>
      <c r="C2506" s="1" t="s">
        <v>4</v>
      </c>
      <c r="D2506" s="1" t="s">
        <v>17</v>
      </c>
      <c r="E2506" s="3">
        <v>0</v>
      </c>
      <c r="F2506" s="3">
        <v>0</v>
      </c>
      <c r="G2506" s="3">
        <v>31560</v>
      </c>
      <c r="H2506" s="3">
        <v>193164</v>
      </c>
      <c r="I2506" s="3">
        <v>29616</v>
      </c>
      <c r="J2506" s="3">
        <v>0</v>
      </c>
      <c r="K2506" s="3">
        <v>0</v>
      </c>
      <c r="L2506" s="3">
        <v>0</v>
      </c>
      <c r="M2506" s="3">
        <v>0</v>
      </c>
      <c r="N2506" s="3"/>
      <c r="O2506" s="3"/>
      <c r="P2506" s="3"/>
      <c r="Q2506" s="3">
        <f>SUM(Exportaciones_FOB_frutas[[#This Row],[Enero]:[Diciembre]])</f>
        <v>254340</v>
      </c>
      <c r="R2506" t="s">
        <v>236</v>
      </c>
      <c r="S2506">
        <v>2020</v>
      </c>
    </row>
    <row r="2507" spans="1:19" x14ac:dyDescent="0.35">
      <c r="A2507" s="3" t="str">
        <f>+_xlfn.CONCAT(Exportaciones_FOB_frutas[[#This Row],[País]],Exportaciones_FOB_frutas[[#This Row],[Detalle]],Exportaciones_FOB_frutas[[#This Row],[Año]])</f>
        <v>Territorio Francés en AméricaUva 2020</v>
      </c>
      <c r="B2507" s="1" t="s">
        <v>183</v>
      </c>
      <c r="C2507" s="1" t="s">
        <v>4</v>
      </c>
      <c r="D2507" s="1" t="s">
        <v>17</v>
      </c>
      <c r="E2507" s="3">
        <v>15960</v>
      </c>
      <c r="F2507" s="3">
        <v>61382.6</v>
      </c>
      <c r="G2507" s="3">
        <v>262889.75</v>
      </c>
      <c r="H2507" s="3">
        <v>164815.19</v>
      </c>
      <c r="I2507" s="3">
        <v>159017.85</v>
      </c>
      <c r="J2507" s="3">
        <v>91017</v>
      </c>
      <c r="K2507" s="3">
        <v>0</v>
      </c>
      <c r="L2507" s="3">
        <v>0</v>
      </c>
      <c r="M2507" s="3">
        <v>0</v>
      </c>
      <c r="N2507" s="3"/>
      <c r="O2507" s="3"/>
      <c r="P2507" s="3"/>
      <c r="Q2507" s="3">
        <f>SUM(Exportaciones_FOB_frutas[[#This Row],[Enero]:[Diciembre]])</f>
        <v>755082.39</v>
      </c>
      <c r="R2507" t="s">
        <v>236</v>
      </c>
      <c r="S2507">
        <v>2020</v>
      </c>
    </row>
    <row r="2508" spans="1:19" x14ac:dyDescent="0.35">
      <c r="A2508" s="3" t="str">
        <f>+_xlfn.CONCAT(Exportaciones_FOB_frutas[[#This Row],[País]],Exportaciones_FOB_frutas[[#This Row],[Detalle]],Exportaciones_FOB_frutas[[#This Row],[Año]])</f>
        <v>Territorio Francés en Oceanía y el PacíficoUva 2020</v>
      </c>
      <c r="B2508" s="2" t="s">
        <v>184</v>
      </c>
      <c r="C2508" s="2" t="s">
        <v>4</v>
      </c>
      <c r="D2508" s="2" t="s">
        <v>17</v>
      </c>
      <c r="E2508" s="3">
        <v>0</v>
      </c>
      <c r="F2508" s="3">
        <v>0</v>
      </c>
      <c r="G2508" s="3">
        <v>9576</v>
      </c>
      <c r="H2508" s="3">
        <v>6840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/>
      <c r="O2508" s="3"/>
      <c r="P2508" s="3"/>
      <c r="Q2508" s="3">
        <f>SUM(Exportaciones_FOB_frutas[[#This Row],[Enero]:[Diciembre]])</f>
        <v>16416</v>
      </c>
      <c r="R2508" t="s">
        <v>236</v>
      </c>
      <c r="S2508">
        <v>2020</v>
      </c>
    </row>
    <row r="2509" spans="1:19" x14ac:dyDescent="0.35">
      <c r="A2509" s="3" t="str">
        <f>+_xlfn.CONCAT(Exportaciones_FOB_frutas[[#This Row],[País]],Exportaciones_FOB_frutas[[#This Row],[Detalle]],Exportaciones_FOB_frutas[[#This Row],[Año]])</f>
        <v>TogoUva 2020</v>
      </c>
      <c r="B2509" s="1" t="s">
        <v>186</v>
      </c>
      <c r="C2509" s="1" t="s">
        <v>4</v>
      </c>
      <c r="D2509" s="1" t="s">
        <v>17</v>
      </c>
      <c r="E2509" s="3">
        <v>0</v>
      </c>
      <c r="F2509" s="3">
        <v>0</v>
      </c>
      <c r="G2509" s="3">
        <v>0</v>
      </c>
      <c r="H2509" s="3">
        <v>31994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/>
      <c r="O2509" s="3"/>
      <c r="P2509" s="3"/>
      <c r="Q2509" s="3">
        <f>SUM(Exportaciones_FOB_frutas[[#This Row],[Enero]:[Diciembre]])</f>
        <v>31994</v>
      </c>
      <c r="R2509" t="s">
        <v>236</v>
      </c>
      <c r="S2509">
        <v>2020</v>
      </c>
    </row>
    <row r="2510" spans="1:19" x14ac:dyDescent="0.35">
      <c r="A2510" s="3" t="str">
        <f>+_xlfn.CONCAT(Exportaciones_FOB_frutas[[#This Row],[País]],Exportaciones_FOB_frutas[[#This Row],[Detalle]],Exportaciones_FOB_frutas[[#This Row],[Año]])</f>
        <v>Trinidad y TobagoUva 2020</v>
      </c>
      <c r="B2510" s="1" t="s">
        <v>187</v>
      </c>
      <c r="C2510" s="1" t="s">
        <v>4</v>
      </c>
      <c r="D2510" s="1" t="s">
        <v>17</v>
      </c>
      <c r="E2510" s="3">
        <v>0</v>
      </c>
      <c r="F2510" s="3">
        <v>0</v>
      </c>
      <c r="G2510" s="3">
        <v>91194.5</v>
      </c>
      <c r="H2510" s="3">
        <v>0</v>
      </c>
      <c r="I2510" s="3">
        <v>0</v>
      </c>
      <c r="J2510" s="3">
        <v>47240</v>
      </c>
      <c r="K2510" s="3">
        <v>0</v>
      </c>
      <c r="L2510" s="3">
        <v>48000</v>
      </c>
      <c r="M2510" s="3">
        <v>0</v>
      </c>
      <c r="N2510" s="3"/>
      <c r="O2510" s="3"/>
      <c r="P2510" s="3"/>
      <c r="Q2510" s="3">
        <f>SUM(Exportaciones_FOB_frutas[[#This Row],[Enero]:[Diciembre]])</f>
        <v>186434.5</v>
      </c>
      <c r="R2510" t="s">
        <v>236</v>
      </c>
      <c r="S2510">
        <v>2020</v>
      </c>
    </row>
    <row r="2511" spans="1:19" x14ac:dyDescent="0.35">
      <c r="A2511" s="3" t="str">
        <f>+_xlfn.CONCAT(Exportaciones_FOB_frutas[[#This Row],[País]],Exportaciones_FOB_frutas[[#This Row],[Detalle]],Exportaciones_FOB_frutas[[#This Row],[Año]])</f>
        <v>TunezUva 2020</v>
      </c>
      <c r="B2511" s="2" t="s">
        <v>188</v>
      </c>
      <c r="C2511" s="2" t="s">
        <v>4</v>
      </c>
      <c r="D2511" s="2" t="s">
        <v>17</v>
      </c>
      <c r="E2511" s="3">
        <v>52894</v>
      </c>
      <c r="F2511" s="3">
        <v>0</v>
      </c>
      <c r="G2511" s="3">
        <v>0</v>
      </c>
      <c r="H2511" s="3">
        <v>0</v>
      </c>
      <c r="I2511" s="3">
        <v>98964.5</v>
      </c>
      <c r="J2511" s="3">
        <v>108408</v>
      </c>
      <c r="K2511" s="3">
        <v>60942</v>
      </c>
      <c r="L2511" s="3">
        <v>46923</v>
      </c>
      <c r="M2511" s="3">
        <v>0</v>
      </c>
      <c r="N2511" s="3"/>
      <c r="O2511" s="3"/>
      <c r="P2511" s="3"/>
      <c r="Q2511" s="3">
        <f>SUM(Exportaciones_FOB_frutas[[#This Row],[Enero]:[Diciembre]])</f>
        <v>368131.5</v>
      </c>
      <c r="R2511" t="s">
        <v>236</v>
      </c>
      <c r="S2511">
        <v>2020</v>
      </c>
    </row>
    <row r="2512" spans="1:19" x14ac:dyDescent="0.35">
      <c r="A2512" s="3" t="str">
        <f>+_xlfn.CONCAT(Exportaciones_FOB_frutas[[#This Row],[País]],Exportaciones_FOB_frutas[[#This Row],[Detalle]],Exportaciones_FOB_frutas[[#This Row],[Año]])</f>
        <v>TurquíaUva 2020</v>
      </c>
      <c r="B2512" s="1" t="s">
        <v>190</v>
      </c>
      <c r="C2512" s="1" t="s">
        <v>4</v>
      </c>
      <c r="D2512" s="1" t="s">
        <v>17</v>
      </c>
      <c r="E2512" s="3">
        <v>93640</v>
      </c>
      <c r="F2512" s="3">
        <v>48479.68</v>
      </c>
      <c r="G2512" s="3">
        <v>0</v>
      </c>
      <c r="H2512" s="3">
        <v>401147</v>
      </c>
      <c r="I2512" s="3">
        <v>432968</v>
      </c>
      <c r="J2512" s="3">
        <v>400299</v>
      </c>
      <c r="K2512" s="3">
        <v>370148</v>
      </c>
      <c r="L2512" s="3">
        <v>271095</v>
      </c>
      <c r="M2512" s="3">
        <v>286865.09999999998</v>
      </c>
      <c r="N2512" s="3"/>
      <c r="O2512" s="3"/>
      <c r="P2512" s="3"/>
      <c r="Q2512" s="3">
        <f>SUM(Exportaciones_FOB_frutas[[#This Row],[Enero]:[Diciembre]])</f>
        <v>2304641.7799999998</v>
      </c>
      <c r="R2512" t="s">
        <v>236</v>
      </c>
      <c r="S2512">
        <v>2020</v>
      </c>
    </row>
    <row r="2513" spans="1:19" x14ac:dyDescent="0.35">
      <c r="A2513" s="3" t="str">
        <f>+_xlfn.CONCAT(Exportaciones_FOB_frutas[[#This Row],[País]],Exportaciones_FOB_frutas[[#This Row],[Detalle]],Exportaciones_FOB_frutas[[#This Row],[Año]])</f>
        <v>UcraniaUva 2020</v>
      </c>
      <c r="B2513" s="1" t="s">
        <v>191</v>
      </c>
      <c r="C2513" s="1" t="s">
        <v>4</v>
      </c>
      <c r="D2513" s="1" t="s">
        <v>17</v>
      </c>
      <c r="E2513" s="3">
        <v>0</v>
      </c>
      <c r="F2513" s="3">
        <v>0</v>
      </c>
      <c r="G2513" s="3">
        <v>0</v>
      </c>
      <c r="H2513" s="3">
        <v>57718</v>
      </c>
      <c r="I2513" s="3">
        <v>42676.47</v>
      </c>
      <c r="J2513" s="3">
        <v>0</v>
      </c>
      <c r="K2513" s="3">
        <v>0</v>
      </c>
      <c r="L2513" s="3">
        <v>0</v>
      </c>
      <c r="M2513" s="3">
        <v>52463</v>
      </c>
      <c r="N2513" s="3"/>
      <c r="O2513" s="3"/>
      <c r="P2513" s="3"/>
      <c r="Q2513" s="3">
        <f>SUM(Exportaciones_FOB_frutas[[#This Row],[Enero]:[Diciembre]])</f>
        <v>152857.47</v>
      </c>
      <c r="R2513" t="s">
        <v>236</v>
      </c>
      <c r="S2513">
        <v>2020</v>
      </c>
    </row>
    <row r="2514" spans="1:19" x14ac:dyDescent="0.35">
      <c r="A2514" s="3" t="str">
        <f>+_xlfn.CONCAT(Exportaciones_FOB_frutas[[#This Row],[País]],Exportaciones_FOB_frutas[[#This Row],[Detalle]],Exportaciones_FOB_frutas[[#This Row],[Año]])</f>
        <v>UruguayUva 2020</v>
      </c>
      <c r="B2514" s="1" t="s">
        <v>192</v>
      </c>
      <c r="C2514" s="1" t="s">
        <v>4</v>
      </c>
      <c r="D2514" s="1" t="s">
        <v>17</v>
      </c>
      <c r="E2514" s="3">
        <v>84476</v>
      </c>
      <c r="F2514" s="3">
        <v>35640</v>
      </c>
      <c r="G2514" s="3">
        <v>0</v>
      </c>
      <c r="H2514" s="3">
        <v>59680</v>
      </c>
      <c r="I2514" s="3">
        <v>173419</v>
      </c>
      <c r="J2514" s="3">
        <v>130864.5</v>
      </c>
      <c r="K2514" s="3">
        <v>71800</v>
      </c>
      <c r="L2514" s="3">
        <v>114859</v>
      </c>
      <c r="M2514" s="3">
        <v>41600</v>
      </c>
      <c r="N2514" s="3"/>
      <c r="O2514" s="3"/>
      <c r="P2514" s="3"/>
      <c r="Q2514" s="3">
        <f>SUM(Exportaciones_FOB_frutas[[#This Row],[Enero]:[Diciembre]])</f>
        <v>712338.5</v>
      </c>
      <c r="R2514" t="s">
        <v>236</v>
      </c>
      <c r="S2514">
        <v>2020</v>
      </c>
    </row>
    <row r="2515" spans="1:19" x14ac:dyDescent="0.35">
      <c r="A2515" s="3" t="str">
        <f>+_xlfn.CONCAT(Exportaciones_FOB_frutas[[#This Row],[País]],Exportaciones_FOB_frutas[[#This Row],[Detalle]],Exportaciones_FOB_frutas[[#This Row],[Año]])</f>
        <v>VenezuelaUva 2020</v>
      </c>
      <c r="B2515" s="2" t="s">
        <v>194</v>
      </c>
      <c r="C2515" s="2" t="s">
        <v>4</v>
      </c>
      <c r="D2515" s="2" t="s">
        <v>17</v>
      </c>
      <c r="E2515" s="3">
        <v>51870</v>
      </c>
      <c r="F2515" s="3">
        <v>131568.01</v>
      </c>
      <c r="G2515" s="3">
        <v>60304.9</v>
      </c>
      <c r="H2515" s="3">
        <v>57198.01</v>
      </c>
      <c r="I2515" s="3">
        <v>70245</v>
      </c>
      <c r="J2515" s="3">
        <v>186340</v>
      </c>
      <c r="K2515" s="3">
        <v>376505.31</v>
      </c>
      <c r="L2515" s="3">
        <v>429362.53</v>
      </c>
      <c r="M2515" s="3">
        <v>636651.76</v>
      </c>
      <c r="N2515" s="3"/>
      <c r="O2515" s="3"/>
      <c r="P2515" s="3"/>
      <c r="Q2515" s="3">
        <f>SUM(Exportaciones_FOB_frutas[[#This Row],[Enero]:[Diciembre]])</f>
        <v>2000045.52</v>
      </c>
      <c r="R2515" t="s">
        <v>236</v>
      </c>
      <c r="S2515">
        <v>2020</v>
      </c>
    </row>
    <row r="2516" spans="1:19" x14ac:dyDescent="0.35">
      <c r="A2516" s="3" t="str">
        <f>+_xlfn.CONCAT(Exportaciones_FOB_frutas[[#This Row],[País]],Exportaciones_FOB_frutas[[#This Row],[Detalle]],Exportaciones_FOB_frutas[[#This Row],[Año]])</f>
        <v>VietnamUva 2020</v>
      </c>
      <c r="B2516" s="1" t="s">
        <v>195</v>
      </c>
      <c r="C2516" s="1" t="s">
        <v>4</v>
      </c>
      <c r="D2516" s="1" t="s">
        <v>17</v>
      </c>
      <c r="E2516" s="3">
        <v>0</v>
      </c>
      <c r="F2516" s="3">
        <v>47040.2</v>
      </c>
      <c r="G2516" s="3">
        <v>133942.39000000001</v>
      </c>
      <c r="H2516" s="3">
        <v>1692922.95</v>
      </c>
      <c r="I2516" s="3">
        <v>297523.61</v>
      </c>
      <c r="J2516" s="3">
        <v>38069</v>
      </c>
      <c r="K2516" s="3">
        <v>101106</v>
      </c>
      <c r="L2516" s="3">
        <v>108405</v>
      </c>
      <c r="M2516" s="3">
        <v>88215</v>
      </c>
      <c r="N2516" s="3"/>
      <c r="O2516" s="3"/>
      <c r="P2516" s="3"/>
      <c r="Q2516" s="3">
        <f>SUM(Exportaciones_FOB_frutas[[#This Row],[Enero]:[Diciembre]])</f>
        <v>2507224.15</v>
      </c>
      <c r="R2516" t="s">
        <v>236</v>
      </c>
      <c r="S2516">
        <v>2020</v>
      </c>
    </row>
    <row r="2517" spans="1:19" x14ac:dyDescent="0.35">
      <c r="A2517" s="3" t="str">
        <f>+_xlfn.CONCAT(Exportaciones_FOB_frutas[[#This Row],[País]],Exportaciones_FOB_frutas[[#This Row],[Detalle]],Exportaciones_FOB_frutas[[#This Row],[Año]])</f>
        <v>Otros PaísesUva 2020</v>
      </c>
      <c r="B2517" s="1" t="s">
        <v>197</v>
      </c>
      <c r="C2517" s="1" t="s">
        <v>4</v>
      </c>
      <c r="D2517" s="1" t="s">
        <v>17</v>
      </c>
      <c r="E2517" s="3">
        <v>0</v>
      </c>
      <c r="F2517" s="3">
        <v>0</v>
      </c>
      <c r="G2517" s="3">
        <v>64605.22</v>
      </c>
      <c r="H2517" s="3">
        <v>0</v>
      </c>
      <c r="I2517" s="3">
        <v>20257.310000000001</v>
      </c>
      <c r="J2517" s="3">
        <v>0</v>
      </c>
      <c r="K2517" s="3">
        <v>0</v>
      </c>
      <c r="L2517" s="3">
        <v>0</v>
      </c>
      <c r="M2517" s="3">
        <v>0</v>
      </c>
      <c r="N2517" s="3"/>
      <c r="O2517" s="3"/>
      <c r="P2517" s="3"/>
      <c r="Q2517" s="3">
        <f>SUM(Exportaciones_FOB_frutas[[#This Row],[Enero]:[Diciembre]])</f>
        <v>84862.53</v>
      </c>
      <c r="R2517" t="s">
        <v>236</v>
      </c>
      <c r="S2517">
        <v>2020</v>
      </c>
    </row>
    <row r="2518" spans="1:19" x14ac:dyDescent="0.35">
      <c r="A2518" s="3" t="str">
        <f>+_xlfn.CONCAT(Exportaciones_FOB_frutas[[#This Row],[País]],Exportaciones_FOB_frutas[[#This Row],[Detalle]],Exportaciones_FOB_frutas[[#This Row],[Año]])</f>
        <v>ChinaUva 2019</v>
      </c>
      <c r="B2518" s="1" t="s">
        <v>56</v>
      </c>
      <c r="C2518" s="1" t="s">
        <v>4</v>
      </c>
      <c r="D2518" s="1" t="s">
        <v>17</v>
      </c>
      <c r="E2518" s="3">
        <v>4798237.8000000007</v>
      </c>
      <c r="F2518" s="3">
        <v>11288675.089999998</v>
      </c>
      <c r="G2518" s="3">
        <v>41573701.109999999</v>
      </c>
      <c r="H2518" s="3">
        <v>102020578.58999999</v>
      </c>
      <c r="I2518" s="3">
        <v>46597769.070000008</v>
      </c>
      <c r="J2518" s="3">
        <v>1961140.37</v>
      </c>
      <c r="K2518" s="3">
        <v>1047326.11</v>
      </c>
      <c r="L2518" s="3">
        <v>1464357.74</v>
      </c>
      <c r="M2518" s="3">
        <v>1452436.52</v>
      </c>
      <c r="N2518" s="3">
        <v>1382317.73</v>
      </c>
      <c r="O2518" s="3">
        <v>1141892.23</v>
      </c>
      <c r="P2518" s="3">
        <v>1135032.58</v>
      </c>
      <c r="Q2518" s="3">
        <f>SUM(Exportaciones_FOB_frutas[[#This Row],[Enero]:[Diciembre]])</f>
        <v>215863464.94</v>
      </c>
      <c r="R2518" t="s">
        <v>236</v>
      </c>
      <c r="S2518">
        <v>2019</v>
      </c>
    </row>
    <row r="2519" spans="1:19" x14ac:dyDescent="0.35">
      <c r="A2519" s="3" t="str">
        <f>+_xlfn.CONCAT(Exportaciones_FOB_frutas[[#This Row],[País]],Exportaciones_FOB_frutas[[#This Row],[Detalle]],Exportaciones_FOB_frutas[[#This Row],[Año]])</f>
        <v>Estados Unidos de AméricaUva 2019</v>
      </c>
      <c r="B2519" s="2" t="s">
        <v>74</v>
      </c>
      <c r="C2519" s="2" t="s">
        <v>4</v>
      </c>
      <c r="D2519" s="2" t="s">
        <v>17</v>
      </c>
      <c r="E2519" s="3">
        <v>61962777.410000004</v>
      </c>
      <c r="F2519" s="3">
        <v>140332270.94</v>
      </c>
      <c r="G2519" s="3">
        <v>191482090.99000001</v>
      </c>
      <c r="H2519" s="3">
        <v>162055402.69</v>
      </c>
      <c r="I2519" s="3">
        <v>36181809.57</v>
      </c>
      <c r="J2519" s="3">
        <v>1934927.2100000002</v>
      </c>
      <c r="K2519" s="3">
        <v>1813891.37</v>
      </c>
      <c r="L2519" s="3">
        <v>1442883.03</v>
      </c>
      <c r="M2519" s="3">
        <v>861590.49999999988</v>
      </c>
      <c r="N2519" s="3">
        <v>737949.5</v>
      </c>
      <c r="O2519" s="3">
        <v>1329480.2</v>
      </c>
      <c r="P2519" s="3">
        <v>6544319.3399999999</v>
      </c>
      <c r="Q2519" s="3">
        <f>SUM(Exportaciones_FOB_frutas[[#This Row],[Enero]:[Diciembre]])</f>
        <v>606679392.75000012</v>
      </c>
      <c r="R2519" t="s">
        <v>236</v>
      </c>
      <c r="S2519">
        <v>2019</v>
      </c>
    </row>
    <row r="2520" spans="1:19" x14ac:dyDescent="0.35">
      <c r="A2520" s="3" t="str">
        <f>+_xlfn.CONCAT(Exportaciones_FOB_frutas[[#This Row],[País]],Exportaciones_FOB_frutas[[#This Row],[Detalle]],Exportaciones_FOB_frutas[[#This Row],[Año]])</f>
        <v>JapónUva 2019</v>
      </c>
      <c r="B2520" s="2" t="s">
        <v>110</v>
      </c>
      <c r="C2520" s="2" t="s">
        <v>4</v>
      </c>
      <c r="D2520" s="2" t="s">
        <v>17</v>
      </c>
      <c r="E2520" s="3">
        <v>8551059.1500000004</v>
      </c>
      <c r="F2520" s="3">
        <v>5475306.8299999991</v>
      </c>
      <c r="G2520" s="3">
        <v>6776141.0700000003</v>
      </c>
      <c r="H2520" s="3">
        <v>4921329.16</v>
      </c>
      <c r="I2520" s="3">
        <v>1588982.3599999999</v>
      </c>
      <c r="J2520" s="3">
        <v>467315.54000000004</v>
      </c>
      <c r="K2520" s="3">
        <v>591662.55000000005</v>
      </c>
      <c r="L2520" s="3">
        <v>573575.61</v>
      </c>
      <c r="M2520" s="3">
        <v>309098.5</v>
      </c>
      <c r="N2520" s="3">
        <v>508470.63</v>
      </c>
      <c r="O2520" s="3">
        <v>443921.93</v>
      </c>
      <c r="P2520" s="3">
        <v>1215244.9500000002</v>
      </c>
      <c r="Q2520" s="3">
        <f>SUM(Exportaciones_FOB_frutas[[#This Row],[Enero]:[Diciembre]])</f>
        <v>31422108.279999997</v>
      </c>
      <c r="R2520" t="s">
        <v>236</v>
      </c>
      <c r="S2520">
        <v>2019</v>
      </c>
    </row>
    <row r="2521" spans="1:19" x14ac:dyDescent="0.35">
      <c r="A2521" s="3" t="str">
        <f>+_xlfn.CONCAT(Exportaciones_FOB_frutas[[#This Row],[País]],Exportaciones_FOB_frutas[[#This Row],[Detalle]],Exportaciones_FOB_frutas[[#This Row],[Año]])</f>
        <v>Corea del SurUva 2019</v>
      </c>
      <c r="B2521" s="2" t="s">
        <v>60</v>
      </c>
      <c r="C2521" s="2" t="s">
        <v>4</v>
      </c>
      <c r="D2521" s="2" t="s">
        <v>17</v>
      </c>
      <c r="E2521" s="3">
        <v>6365147.8300000001</v>
      </c>
      <c r="F2521" s="3">
        <v>15293470.59</v>
      </c>
      <c r="G2521" s="3">
        <v>34042068.659999996</v>
      </c>
      <c r="H2521" s="3">
        <v>31220361.07</v>
      </c>
      <c r="I2521" s="3">
        <v>1981728.08</v>
      </c>
      <c r="J2521" s="3">
        <v>185600</v>
      </c>
      <c r="K2521" s="3">
        <v>144210.22</v>
      </c>
      <c r="L2521" s="3">
        <v>112125</v>
      </c>
      <c r="M2521" s="3">
        <v>235409.92000000001</v>
      </c>
      <c r="N2521" s="3">
        <v>47570</v>
      </c>
      <c r="O2521" s="3">
        <v>47640</v>
      </c>
      <c r="P2521" s="3">
        <v>148636</v>
      </c>
      <c r="Q2521" s="3">
        <f>SUM(Exportaciones_FOB_frutas[[#This Row],[Enero]:[Diciembre]])</f>
        <v>89823967.370000005</v>
      </c>
      <c r="R2521" t="s">
        <v>236</v>
      </c>
      <c r="S2521">
        <v>2019</v>
      </c>
    </row>
    <row r="2522" spans="1:19" x14ac:dyDescent="0.35">
      <c r="A2522" s="3" t="str">
        <f>+_xlfn.CONCAT(Exportaciones_FOB_frutas[[#This Row],[País]],Exportaciones_FOB_frutas[[#This Row],[Detalle]],Exportaciones_FOB_frutas[[#This Row],[Año]])</f>
        <v>BrasilUva 2019</v>
      </c>
      <c r="B2522" s="2" t="s">
        <v>49</v>
      </c>
      <c r="C2522" s="2" t="s">
        <v>4</v>
      </c>
      <c r="D2522" s="2" t="s">
        <v>17</v>
      </c>
      <c r="E2522" s="3">
        <v>651846.25</v>
      </c>
      <c r="F2522" s="3">
        <v>1575618</v>
      </c>
      <c r="G2522" s="3">
        <v>2742075.4899999998</v>
      </c>
      <c r="H2522" s="3">
        <v>3717887.9</v>
      </c>
      <c r="I2522" s="3">
        <v>2868035.77</v>
      </c>
      <c r="J2522" s="3">
        <v>1794633.42</v>
      </c>
      <c r="K2522" s="3">
        <v>188845</v>
      </c>
      <c r="L2522" s="3">
        <v>35875</v>
      </c>
      <c r="M2522" s="3">
        <v>39250</v>
      </c>
      <c r="N2522" s="3">
        <v>115459.54000000001</v>
      </c>
      <c r="O2522" s="3">
        <v>167292.59</v>
      </c>
      <c r="P2522" s="3">
        <v>415509.69999999995</v>
      </c>
      <c r="Q2522" s="3">
        <f>SUM(Exportaciones_FOB_frutas[[#This Row],[Enero]:[Diciembre]])</f>
        <v>14312328.659999998</v>
      </c>
      <c r="R2522" t="s">
        <v>236</v>
      </c>
      <c r="S2522">
        <v>2019</v>
      </c>
    </row>
    <row r="2523" spans="1:19" x14ac:dyDescent="0.35">
      <c r="A2523" s="3" t="str">
        <f>+_xlfn.CONCAT(Exportaciones_FOB_frutas[[#This Row],[País]],Exportaciones_FOB_frutas[[#This Row],[Detalle]],Exportaciones_FOB_frutas[[#This Row],[Año]])</f>
        <v>PerúUva 2019</v>
      </c>
      <c r="B2523" s="2" t="s">
        <v>149</v>
      </c>
      <c r="C2523" s="2" t="s">
        <v>4</v>
      </c>
      <c r="D2523" s="2" t="s">
        <v>17</v>
      </c>
      <c r="E2523" s="3">
        <v>193990.43999999997</v>
      </c>
      <c r="F2523" s="3">
        <v>99712.55</v>
      </c>
      <c r="G2523" s="3">
        <v>541351.44000000006</v>
      </c>
      <c r="H2523" s="3">
        <v>664919.6100000001</v>
      </c>
      <c r="I2523" s="3">
        <v>712340.36</v>
      </c>
      <c r="J2523" s="3">
        <v>872672.35000000009</v>
      </c>
      <c r="K2523" s="3">
        <v>2592882.42</v>
      </c>
      <c r="L2523" s="3">
        <v>2300110.44</v>
      </c>
      <c r="M2523" s="3">
        <v>1664590.29</v>
      </c>
      <c r="N2523" s="3">
        <v>1230127.68</v>
      </c>
      <c r="O2523" s="3">
        <v>1083454.25</v>
      </c>
      <c r="P2523" s="3">
        <v>604139.5</v>
      </c>
      <c r="Q2523" s="3">
        <f>SUM(Exportaciones_FOB_frutas[[#This Row],[Enero]:[Diciembre]])</f>
        <v>12560291.329999998</v>
      </c>
      <c r="R2523" t="s">
        <v>236</v>
      </c>
      <c r="S2523">
        <v>2019</v>
      </c>
    </row>
    <row r="2524" spans="1:19" x14ac:dyDescent="0.35">
      <c r="A2524" s="3" t="str">
        <f>+_xlfn.CONCAT(Exportaciones_FOB_frutas[[#This Row],[País]],Exportaciones_FOB_frutas[[#This Row],[Detalle]],Exportaciones_FOB_frutas[[#This Row],[Año]])</f>
        <v>EspañaUva 2019</v>
      </c>
      <c r="B2524" s="2" t="s">
        <v>73</v>
      </c>
      <c r="C2524" s="2" t="s">
        <v>4</v>
      </c>
      <c r="D2524" s="2" t="s">
        <v>17</v>
      </c>
      <c r="E2524" s="3">
        <v>805372.99</v>
      </c>
      <c r="F2524" s="3">
        <v>1663221.0699999998</v>
      </c>
      <c r="G2524" s="3">
        <v>3637526.6000000006</v>
      </c>
      <c r="H2524" s="3">
        <v>7793461.8600000003</v>
      </c>
      <c r="I2524" s="3">
        <v>2887360.7699999996</v>
      </c>
      <c r="J2524" s="3">
        <v>636969.19000000006</v>
      </c>
      <c r="K2524" s="3">
        <v>207540.99</v>
      </c>
      <c r="L2524" s="3">
        <v>285761.79000000004</v>
      </c>
      <c r="M2524" s="3">
        <v>386752.32999999996</v>
      </c>
      <c r="N2524" s="3">
        <v>479230.6</v>
      </c>
      <c r="O2524" s="3">
        <v>515816.7</v>
      </c>
      <c r="P2524" s="3">
        <v>508975.83999999997</v>
      </c>
      <c r="Q2524" s="3">
        <f>SUM(Exportaciones_FOB_frutas[[#This Row],[Enero]:[Diciembre]])</f>
        <v>19807990.729999997</v>
      </c>
      <c r="R2524" t="s">
        <v>236</v>
      </c>
      <c r="S2524">
        <v>2019</v>
      </c>
    </row>
    <row r="2525" spans="1:19" x14ac:dyDescent="0.35">
      <c r="A2525" s="3" t="str">
        <f>+_xlfn.CONCAT(Exportaciones_FOB_frutas[[#This Row],[País]],Exportaciones_FOB_frutas[[#This Row],[Detalle]],Exportaciones_FOB_frutas[[#This Row],[Año]])</f>
        <v>HolandaUva 2019</v>
      </c>
      <c r="B2525" s="2" t="s">
        <v>92</v>
      </c>
      <c r="C2525" s="2" t="s">
        <v>4</v>
      </c>
      <c r="D2525" s="2" t="s">
        <v>17</v>
      </c>
      <c r="E2525" s="3">
        <v>1258329.3900000001</v>
      </c>
      <c r="F2525" s="3">
        <v>1750875.76</v>
      </c>
      <c r="G2525" s="3">
        <v>7600684.3500000024</v>
      </c>
      <c r="H2525" s="3">
        <v>20041296.080000006</v>
      </c>
      <c r="I2525" s="3">
        <v>19418303.289999999</v>
      </c>
      <c r="J2525" s="3">
        <v>800161.14000000013</v>
      </c>
      <c r="K2525" s="3">
        <v>1312148.6299999999</v>
      </c>
      <c r="L2525" s="3">
        <v>876996.54</v>
      </c>
      <c r="M2525" s="3">
        <v>610122.88</v>
      </c>
      <c r="N2525" s="3">
        <v>733234.62</v>
      </c>
      <c r="O2525" s="3">
        <v>952722.5199999999</v>
      </c>
      <c r="P2525" s="3">
        <v>1090466.7</v>
      </c>
      <c r="Q2525" s="3">
        <f>SUM(Exportaciones_FOB_frutas[[#This Row],[Enero]:[Diciembre]])</f>
        <v>56445341.900000013</v>
      </c>
      <c r="R2525" t="s">
        <v>236</v>
      </c>
      <c r="S2525">
        <v>2019</v>
      </c>
    </row>
    <row r="2526" spans="1:19" x14ac:dyDescent="0.35">
      <c r="A2526" s="3" t="str">
        <f>+_xlfn.CONCAT(Exportaciones_FOB_frutas[[#This Row],[País]],Exportaciones_FOB_frutas[[#This Row],[Detalle]],Exportaciones_FOB_frutas[[#This Row],[Año]])</f>
        <v>Taiwán (Formosa)Uva 2019</v>
      </c>
      <c r="B2526" s="1" t="s">
        <v>179</v>
      </c>
      <c r="C2526" s="1" t="s">
        <v>4</v>
      </c>
      <c r="D2526" s="1" t="s">
        <v>17</v>
      </c>
      <c r="E2526" s="3">
        <v>612570.79</v>
      </c>
      <c r="F2526" s="3">
        <v>780908.58</v>
      </c>
      <c r="G2526" s="3">
        <v>2393564.3299999996</v>
      </c>
      <c r="H2526" s="3">
        <v>3024312.8400000003</v>
      </c>
      <c r="I2526" s="3">
        <v>2123104.06</v>
      </c>
      <c r="J2526" s="3">
        <v>495971.24</v>
      </c>
      <c r="K2526" s="3">
        <v>175498.5</v>
      </c>
      <c r="L2526" s="3">
        <v>165873.84</v>
      </c>
      <c r="M2526" s="3">
        <v>347623.67999999999</v>
      </c>
      <c r="N2526" s="3">
        <v>410358.44</v>
      </c>
      <c r="O2526" s="3">
        <v>402371.60000000009</v>
      </c>
      <c r="P2526" s="3">
        <v>426711.37</v>
      </c>
      <c r="Q2526" s="3">
        <f>SUM(Exportaciones_FOB_frutas[[#This Row],[Enero]:[Diciembre]])</f>
        <v>11358869.269999998</v>
      </c>
      <c r="R2526" t="s">
        <v>236</v>
      </c>
      <c r="S2526">
        <v>2019</v>
      </c>
    </row>
    <row r="2527" spans="1:19" x14ac:dyDescent="0.35">
      <c r="A2527" s="3" t="str">
        <f>+_xlfn.CONCAT(Exportaciones_FOB_frutas[[#This Row],[País]],Exportaciones_FOB_frutas[[#This Row],[Detalle]],Exportaciones_FOB_frutas[[#This Row],[Año]])</f>
        <v>MéxicoUva 2019</v>
      </c>
      <c r="B2527" s="1" t="s">
        <v>130</v>
      </c>
      <c r="C2527" s="1" t="s">
        <v>4</v>
      </c>
      <c r="D2527" s="1" t="s">
        <v>17</v>
      </c>
      <c r="E2527" s="3">
        <v>5409828.3900000006</v>
      </c>
      <c r="F2527" s="3">
        <v>4222563.12</v>
      </c>
      <c r="G2527" s="3">
        <v>11017485.789999997</v>
      </c>
      <c r="H2527" s="3">
        <v>7853656.2199999997</v>
      </c>
      <c r="I2527" s="3">
        <v>2574977.8000000003</v>
      </c>
      <c r="J2527" s="3">
        <v>1462397.55</v>
      </c>
      <c r="K2527" s="3">
        <v>1301331.54</v>
      </c>
      <c r="L2527" s="3">
        <v>1174148.1499999999</v>
      </c>
      <c r="M2527" s="3">
        <v>1151344.28</v>
      </c>
      <c r="N2527" s="3">
        <v>828436.05</v>
      </c>
      <c r="O2527" s="3">
        <v>688582.84</v>
      </c>
      <c r="P2527" s="3">
        <v>769470.22</v>
      </c>
      <c r="Q2527" s="3">
        <f>SUM(Exportaciones_FOB_frutas[[#This Row],[Enero]:[Diciembre]])</f>
        <v>38454221.949999996</v>
      </c>
      <c r="R2527" t="s">
        <v>236</v>
      </c>
      <c r="S2527">
        <v>2019</v>
      </c>
    </row>
    <row r="2528" spans="1:19" x14ac:dyDescent="0.35">
      <c r="A2528" s="3" t="str">
        <f>+_xlfn.CONCAT(Exportaciones_FOB_frutas[[#This Row],[País]],Exportaciones_FOB_frutas[[#This Row],[Detalle]],Exportaciones_FOB_frutas[[#This Row],[Año]])</f>
        <v>FranciaUva 2019</v>
      </c>
      <c r="B2528" s="2" t="s">
        <v>80</v>
      </c>
      <c r="C2528" s="2" t="s">
        <v>4</v>
      </c>
      <c r="D2528" s="2" t="s">
        <v>17</v>
      </c>
      <c r="E2528" s="3">
        <v>207868.58000000002</v>
      </c>
      <c r="F2528" s="3">
        <v>194331.06</v>
      </c>
      <c r="G2528" s="3">
        <v>598093.24</v>
      </c>
      <c r="H2528" s="3">
        <v>1629960.3199999998</v>
      </c>
      <c r="I2528" s="3">
        <v>913122.39999999991</v>
      </c>
      <c r="J2528" s="3">
        <v>496150.2</v>
      </c>
      <c r="K2528" s="3">
        <v>269483.13</v>
      </c>
      <c r="L2528" s="3">
        <v>367687.85000000003</v>
      </c>
      <c r="M2528" s="3">
        <v>262902.61</v>
      </c>
      <c r="N2528" s="3">
        <v>229761.86</v>
      </c>
      <c r="O2528" s="3">
        <v>419110.87</v>
      </c>
      <c r="P2528" s="3">
        <v>303968</v>
      </c>
      <c r="Q2528" s="3">
        <f>SUM(Exportaciones_FOB_frutas[[#This Row],[Enero]:[Diciembre]])</f>
        <v>5892440.1200000001</v>
      </c>
      <c r="R2528" t="s">
        <v>236</v>
      </c>
      <c r="S2528">
        <v>2019</v>
      </c>
    </row>
    <row r="2529" spans="1:19" x14ac:dyDescent="0.35">
      <c r="A2529" s="3" t="str">
        <f>+_xlfn.CONCAT(Exportaciones_FOB_frutas[[#This Row],[País]],Exportaciones_FOB_frutas[[#This Row],[Detalle]],Exportaciones_FOB_frutas[[#This Row],[Año]])</f>
        <v>IndiaUva 2019</v>
      </c>
      <c r="B2529" s="2" t="s">
        <v>96</v>
      </c>
      <c r="C2529" s="2" t="s">
        <v>4</v>
      </c>
      <c r="D2529" s="2" t="s">
        <v>17</v>
      </c>
      <c r="E2529" s="3">
        <v>0</v>
      </c>
      <c r="F2529" s="3">
        <v>91610.4</v>
      </c>
      <c r="G2529" s="3">
        <v>309207.99</v>
      </c>
      <c r="H2529" s="3">
        <v>397518</v>
      </c>
      <c r="I2529" s="3">
        <v>67009</v>
      </c>
      <c r="J2529" s="3">
        <v>60264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f>SUM(Exportaciones_FOB_frutas[[#This Row],[Enero]:[Diciembre]])</f>
        <v>925609.39</v>
      </c>
      <c r="R2529" t="s">
        <v>236</v>
      </c>
      <c r="S2529">
        <v>2019</v>
      </c>
    </row>
    <row r="2530" spans="1:19" x14ac:dyDescent="0.35">
      <c r="A2530" s="3" t="str">
        <f>+_xlfn.CONCAT(Exportaciones_FOB_frutas[[#This Row],[País]],Exportaciones_FOB_frutas[[#This Row],[Detalle]],Exportaciones_FOB_frutas[[#This Row],[Año]])</f>
        <v>SuizaUva 2019</v>
      </c>
      <c r="B2530" s="1" t="s">
        <v>176</v>
      </c>
      <c r="C2530" s="1" t="s">
        <v>4</v>
      </c>
      <c r="D2530" s="1" t="s">
        <v>17</v>
      </c>
      <c r="E2530" s="3">
        <v>0</v>
      </c>
      <c r="F2530" s="3">
        <v>20320</v>
      </c>
      <c r="G2530" s="3">
        <v>0</v>
      </c>
      <c r="H2530" s="3">
        <v>42305.43</v>
      </c>
      <c r="I2530" s="3">
        <v>47993</v>
      </c>
      <c r="J2530" s="3">
        <v>128662</v>
      </c>
      <c r="K2530" s="3">
        <v>0</v>
      </c>
      <c r="L2530" s="3">
        <v>0</v>
      </c>
      <c r="M2530" s="3">
        <v>65005</v>
      </c>
      <c r="N2530" s="3">
        <v>0</v>
      </c>
      <c r="O2530" s="3">
        <v>45480</v>
      </c>
      <c r="P2530" s="3">
        <v>0</v>
      </c>
      <c r="Q2530" s="3">
        <f>SUM(Exportaciones_FOB_frutas[[#This Row],[Enero]:[Diciembre]])</f>
        <v>349765.43</v>
      </c>
      <c r="R2530" t="s">
        <v>236</v>
      </c>
      <c r="S2530">
        <v>2019</v>
      </c>
    </row>
    <row r="2531" spans="1:19" x14ac:dyDescent="0.35">
      <c r="A2531" s="3" t="str">
        <f>+_xlfn.CONCAT(Exportaciones_FOB_frutas[[#This Row],[País]],Exportaciones_FOB_frutas[[#This Row],[Detalle]],Exportaciones_FOB_frutas[[#This Row],[Año]])</f>
        <v>CanadáUva 2019</v>
      </c>
      <c r="B2531" s="2" t="s">
        <v>55</v>
      </c>
      <c r="C2531" s="2" t="s">
        <v>4</v>
      </c>
      <c r="D2531" s="2" t="s">
        <v>17</v>
      </c>
      <c r="E2531" s="3">
        <v>2612888.38</v>
      </c>
      <c r="F2531" s="3">
        <v>6171181.4499999993</v>
      </c>
      <c r="G2531" s="3">
        <v>10108048.960000001</v>
      </c>
      <c r="H2531" s="3">
        <v>10991759.07</v>
      </c>
      <c r="I2531" s="3">
        <v>3245634.4000000004</v>
      </c>
      <c r="J2531" s="3">
        <v>177100.56</v>
      </c>
      <c r="K2531" s="3">
        <v>131359</v>
      </c>
      <c r="L2531" s="3">
        <v>97131</v>
      </c>
      <c r="M2531" s="3">
        <v>200974.66</v>
      </c>
      <c r="N2531" s="3">
        <v>199224.79</v>
      </c>
      <c r="O2531" s="3">
        <v>83198</v>
      </c>
      <c r="P2531" s="3">
        <v>501748.00000000006</v>
      </c>
      <c r="Q2531" s="3">
        <f>SUM(Exportaciones_FOB_frutas[[#This Row],[Enero]:[Diciembre]])</f>
        <v>34520248.269999996</v>
      </c>
      <c r="R2531" t="s">
        <v>236</v>
      </c>
      <c r="S2531">
        <v>2019</v>
      </c>
    </row>
    <row r="2532" spans="1:19" x14ac:dyDescent="0.35">
      <c r="A2532" s="3" t="str">
        <f>+_xlfn.CONCAT(Exportaciones_FOB_frutas[[#This Row],[País]],Exportaciones_FOB_frutas[[#This Row],[Detalle]],Exportaciones_FOB_frutas[[#This Row],[Año]])</f>
        <v>AlemaniaUva 2019</v>
      </c>
      <c r="B2532" s="1" t="s">
        <v>3</v>
      </c>
      <c r="C2532" s="1" t="s">
        <v>4</v>
      </c>
      <c r="D2532" s="1" t="s">
        <v>17</v>
      </c>
      <c r="E2532" s="3">
        <v>384634.08</v>
      </c>
      <c r="F2532" s="3">
        <v>539777.62999999989</v>
      </c>
      <c r="G2532" s="3">
        <v>2439310.2399999998</v>
      </c>
      <c r="H2532" s="3">
        <v>5573613.459999999</v>
      </c>
      <c r="I2532" s="3">
        <v>6642844.5200000005</v>
      </c>
      <c r="J2532" s="3">
        <v>282868.18</v>
      </c>
      <c r="K2532" s="3">
        <v>110027</v>
      </c>
      <c r="L2532" s="3">
        <v>294899.82</v>
      </c>
      <c r="M2532" s="3">
        <v>64980.61</v>
      </c>
      <c r="N2532" s="3">
        <v>70471.5</v>
      </c>
      <c r="O2532" s="3">
        <v>48422</v>
      </c>
      <c r="P2532" s="3">
        <v>0</v>
      </c>
      <c r="Q2532" s="3">
        <f>SUM(Exportaciones_FOB_frutas[[#This Row],[Enero]:[Diciembre]])</f>
        <v>16451849.039999999</v>
      </c>
      <c r="R2532" t="s">
        <v>236</v>
      </c>
      <c r="S2532">
        <v>2019</v>
      </c>
    </row>
    <row r="2533" spans="1:19" x14ac:dyDescent="0.35">
      <c r="A2533" s="3" t="str">
        <f>+_xlfn.CONCAT(Exportaciones_FOB_frutas[[#This Row],[País]],Exportaciones_FOB_frutas[[#This Row],[Detalle]],Exportaciones_FOB_frutas[[#This Row],[Año]])</f>
        <v>ItaliaUva 2019</v>
      </c>
      <c r="B2533" s="1" t="s">
        <v>108</v>
      </c>
      <c r="C2533" s="1" t="s">
        <v>4</v>
      </c>
      <c r="D2533" s="1" t="s">
        <v>17</v>
      </c>
      <c r="E2533" s="3">
        <v>394334.71</v>
      </c>
      <c r="F2533" s="3">
        <v>225004.72</v>
      </c>
      <c r="G2533" s="3">
        <v>838497.82000000007</v>
      </c>
      <c r="H2533" s="3">
        <v>1512953.64</v>
      </c>
      <c r="I2533" s="3">
        <v>1194848.2599999998</v>
      </c>
      <c r="J2533" s="3">
        <v>374077.31</v>
      </c>
      <c r="K2533" s="3">
        <v>240866.9</v>
      </c>
      <c r="L2533" s="3">
        <v>308281.53999999998</v>
      </c>
      <c r="M2533" s="3">
        <v>200327.25000000003</v>
      </c>
      <c r="N2533" s="3">
        <v>113444.20999999999</v>
      </c>
      <c r="O2533" s="3">
        <v>47295</v>
      </c>
      <c r="P2533" s="3">
        <v>166181</v>
      </c>
      <c r="Q2533" s="3">
        <f>SUM(Exportaciones_FOB_frutas[[#This Row],[Enero]:[Diciembre]])</f>
        <v>5616112.3599999994</v>
      </c>
      <c r="R2533" t="s">
        <v>236</v>
      </c>
      <c r="S2533">
        <v>2019</v>
      </c>
    </row>
    <row r="2534" spans="1:19" x14ac:dyDescent="0.35">
      <c r="A2534" s="3" t="str">
        <f>+_xlfn.CONCAT(Exportaciones_FOB_frutas[[#This Row],[País]],Exportaciones_FOB_frutas[[#This Row],[Detalle]],Exportaciones_FOB_frutas[[#This Row],[Año]])</f>
        <v>RusiaUva 2019</v>
      </c>
      <c r="B2534" s="1" t="s">
        <v>161</v>
      </c>
      <c r="C2534" s="1" t="s">
        <v>4</v>
      </c>
      <c r="D2534" s="1" t="s">
        <v>17</v>
      </c>
      <c r="E2534" s="3">
        <v>977931.52</v>
      </c>
      <c r="F2534" s="3">
        <v>1124510.93</v>
      </c>
      <c r="G2534" s="3">
        <v>3443416.2800000003</v>
      </c>
      <c r="H2534" s="3">
        <v>6752994.2799999975</v>
      </c>
      <c r="I2534" s="3">
        <v>8089799.1900000004</v>
      </c>
      <c r="J2534" s="3">
        <v>1408437.1400000001</v>
      </c>
      <c r="K2534" s="3">
        <v>851669.62</v>
      </c>
      <c r="L2534" s="3">
        <v>1346687.98</v>
      </c>
      <c r="M2534" s="3">
        <v>680374.7</v>
      </c>
      <c r="N2534" s="3">
        <v>1180129.79</v>
      </c>
      <c r="O2534" s="3">
        <v>863563.96</v>
      </c>
      <c r="P2534" s="3">
        <v>762682.37</v>
      </c>
      <c r="Q2534" s="3">
        <f>SUM(Exportaciones_FOB_frutas[[#This Row],[Enero]:[Diciembre]])</f>
        <v>27482197.760000002</v>
      </c>
      <c r="R2534" t="s">
        <v>236</v>
      </c>
      <c r="S2534">
        <v>2019</v>
      </c>
    </row>
    <row r="2535" spans="1:19" x14ac:dyDescent="0.35">
      <c r="A2535" s="3" t="str">
        <f>+_xlfn.CONCAT(Exportaciones_FOB_frutas[[#This Row],[País]],Exportaciones_FOB_frutas[[#This Row],[Detalle]],Exportaciones_FOB_frutas[[#This Row],[Año]])</f>
        <v>ColombiaUva 2019</v>
      </c>
      <c r="B2535" s="1" t="s">
        <v>58</v>
      </c>
      <c r="C2535" s="1" t="s">
        <v>4</v>
      </c>
      <c r="D2535" s="1" t="s">
        <v>17</v>
      </c>
      <c r="E2535" s="3">
        <v>439398.85</v>
      </c>
      <c r="F2535" s="3">
        <v>533891.72</v>
      </c>
      <c r="G2535" s="3">
        <v>2264637.75</v>
      </c>
      <c r="H2535" s="3">
        <v>2340899.2999999998</v>
      </c>
      <c r="I2535" s="3">
        <v>3437519.66</v>
      </c>
      <c r="J2535" s="3">
        <v>1384831.84</v>
      </c>
      <c r="K2535" s="3">
        <v>1438177.4</v>
      </c>
      <c r="L2535" s="3">
        <v>853680.11</v>
      </c>
      <c r="M2535" s="3">
        <v>744175.96</v>
      </c>
      <c r="N2535" s="3">
        <v>560407.55999999994</v>
      </c>
      <c r="O2535" s="3">
        <v>1160686.1100000001</v>
      </c>
      <c r="P2535" s="3">
        <v>900442.78999999992</v>
      </c>
      <c r="Q2535" s="3">
        <f>SUM(Exportaciones_FOB_frutas[[#This Row],[Enero]:[Diciembre]])</f>
        <v>16058749.049999999</v>
      </c>
      <c r="R2535" t="s">
        <v>236</v>
      </c>
      <c r="S2535">
        <v>2019</v>
      </c>
    </row>
    <row r="2536" spans="1:19" x14ac:dyDescent="0.35">
      <c r="A2536" s="3" t="str">
        <f>+_xlfn.CONCAT(Exportaciones_FOB_frutas[[#This Row],[País]],Exportaciones_FOB_frutas[[#This Row],[Detalle]],Exportaciones_FOB_frutas[[#This Row],[Año]])</f>
        <v>ArgentinaUva 2019</v>
      </c>
      <c r="B2536" s="1" t="s">
        <v>32</v>
      </c>
      <c r="C2536" s="1" t="s">
        <v>4</v>
      </c>
      <c r="D2536" s="1" t="s">
        <v>17</v>
      </c>
      <c r="E2536" s="3">
        <v>0</v>
      </c>
      <c r="F2536" s="3">
        <v>0</v>
      </c>
      <c r="G2536" s="3">
        <v>0</v>
      </c>
      <c r="H2536" s="3">
        <v>0</v>
      </c>
      <c r="I2536" s="3">
        <v>32264.959999999999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f>SUM(Exportaciones_FOB_frutas[[#This Row],[Enero]:[Diciembre]])</f>
        <v>32264.959999999999</v>
      </c>
      <c r="R2536" t="s">
        <v>236</v>
      </c>
      <c r="S2536">
        <v>2019</v>
      </c>
    </row>
    <row r="2537" spans="1:19" x14ac:dyDescent="0.35">
      <c r="A2537" s="3" t="str">
        <f>+_xlfn.CONCAT(Exportaciones_FOB_frutas[[#This Row],[País]],Exportaciones_FOB_frutas[[#This Row],[Detalle]],Exportaciones_FOB_frutas[[#This Row],[Año]])</f>
        <v>Reino UnidoUva 2019</v>
      </c>
      <c r="B2537" s="2" t="s">
        <v>155</v>
      </c>
      <c r="C2537" s="2" t="s">
        <v>4</v>
      </c>
      <c r="D2537" s="2" t="s">
        <v>17</v>
      </c>
      <c r="E2537" s="3">
        <v>918877.26</v>
      </c>
      <c r="F2537" s="3">
        <v>2858265.69</v>
      </c>
      <c r="G2537" s="3">
        <v>10789683.240000002</v>
      </c>
      <c r="H2537" s="3">
        <v>22437905.580000002</v>
      </c>
      <c r="I2537" s="3">
        <v>15991553.459999999</v>
      </c>
      <c r="J2537" s="3">
        <v>1280595.27</v>
      </c>
      <c r="K2537" s="3">
        <v>1473619.53</v>
      </c>
      <c r="L2537" s="3">
        <v>982163.82000000007</v>
      </c>
      <c r="M2537" s="3">
        <v>688099.72</v>
      </c>
      <c r="N2537" s="3">
        <v>770157</v>
      </c>
      <c r="O2537" s="3">
        <v>567306.37</v>
      </c>
      <c r="P2537" s="3">
        <v>831804</v>
      </c>
      <c r="Q2537" s="3">
        <f>SUM(Exportaciones_FOB_frutas[[#This Row],[Enero]:[Diciembre]])</f>
        <v>59590030.940000005</v>
      </c>
      <c r="R2537" t="s">
        <v>236</v>
      </c>
      <c r="S2537">
        <v>2019</v>
      </c>
    </row>
    <row r="2538" spans="1:19" x14ac:dyDescent="0.35">
      <c r="A2538" s="3" t="str">
        <f>+_xlfn.CONCAT(Exportaciones_FOB_frutas[[#This Row],[País]],Exportaciones_FOB_frutas[[#This Row],[Detalle]],Exportaciones_FOB_frutas[[#This Row],[Año]])</f>
        <v>EcuadorUva 2019</v>
      </c>
      <c r="B2538" s="1" t="s">
        <v>68</v>
      </c>
      <c r="C2538" s="1" t="s">
        <v>4</v>
      </c>
      <c r="D2538" s="1" t="s">
        <v>17</v>
      </c>
      <c r="E2538" s="3">
        <v>1545667.5</v>
      </c>
      <c r="F2538" s="3">
        <v>1646484.08</v>
      </c>
      <c r="G2538" s="3">
        <v>1613909.9199999997</v>
      </c>
      <c r="H2538" s="3">
        <v>3068132.26</v>
      </c>
      <c r="I2538" s="3">
        <v>3386452.67</v>
      </c>
      <c r="J2538" s="3">
        <v>1434191.63</v>
      </c>
      <c r="K2538" s="3">
        <v>1623941.86</v>
      </c>
      <c r="L2538" s="3">
        <v>493388.17000000004</v>
      </c>
      <c r="M2538" s="3">
        <v>387046.58</v>
      </c>
      <c r="N2538" s="3">
        <v>590174.81999999995</v>
      </c>
      <c r="O2538" s="3">
        <v>543575.38</v>
      </c>
      <c r="P2538" s="3">
        <v>880089.22</v>
      </c>
      <c r="Q2538" s="3">
        <f>SUM(Exportaciones_FOB_frutas[[#This Row],[Enero]:[Diciembre]])</f>
        <v>17213054.09</v>
      </c>
      <c r="R2538" t="s">
        <v>236</v>
      </c>
      <c r="S2538">
        <v>2019</v>
      </c>
    </row>
    <row r="2539" spans="1:19" x14ac:dyDescent="0.35">
      <c r="A2539" s="3" t="str">
        <f>+_xlfn.CONCAT(Exportaciones_FOB_frutas[[#This Row],[País]],Exportaciones_FOB_frutas[[#This Row],[Detalle]],Exportaciones_FOB_frutas[[#This Row],[Año]])</f>
        <v>BélgicaUva 2019</v>
      </c>
      <c r="B2539" s="1" t="s">
        <v>43</v>
      </c>
      <c r="C2539" s="1" t="s">
        <v>4</v>
      </c>
      <c r="D2539" s="1" t="s">
        <v>17</v>
      </c>
      <c r="E2539" s="3">
        <v>102505</v>
      </c>
      <c r="F2539" s="3">
        <v>0</v>
      </c>
      <c r="G2539" s="3">
        <v>500069.34</v>
      </c>
      <c r="H2539" s="3">
        <v>915363.12000000011</v>
      </c>
      <c r="I2539" s="3">
        <v>141792.51</v>
      </c>
      <c r="J2539" s="3">
        <v>156629.76999999999</v>
      </c>
      <c r="K2539" s="3">
        <v>278984.71999999997</v>
      </c>
      <c r="L2539" s="3">
        <v>154377.93</v>
      </c>
      <c r="M2539" s="3">
        <v>186150</v>
      </c>
      <c r="N2539" s="3">
        <v>182003</v>
      </c>
      <c r="O2539" s="3">
        <v>145832.47</v>
      </c>
      <c r="P2539" s="3">
        <v>91348</v>
      </c>
      <c r="Q2539" s="3">
        <f>SUM(Exportaciones_FOB_frutas[[#This Row],[Enero]:[Diciembre]])</f>
        <v>2855055.8600000003</v>
      </c>
      <c r="R2539" t="s">
        <v>236</v>
      </c>
      <c r="S2539">
        <v>2019</v>
      </c>
    </row>
    <row r="2540" spans="1:19" x14ac:dyDescent="0.35">
      <c r="A2540" s="3" t="str">
        <f>+_xlfn.CONCAT(Exportaciones_FOB_frutas[[#This Row],[País]],Exportaciones_FOB_frutas[[#This Row],[Detalle]],Exportaciones_FOB_frutas[[#This Row],[Año]])</f>
        <v>TailandiaUva 2019</v>
      </c>
      <c r="B2540" s="1" t="s">
        <v>178</v>
      </c>
      <c r="C2540" s="1" t="s">
        <v>4</v>
      </c>
      <c r="D2540" s="1" t="s">
        <v>17</v>
      </c>
      <c r="E2540" s="3">
        <v>147385.71</v>
      </c>
      <c r="F2540" s="3">
        <v>306278.2</v>
      </c>
      <c r="G2540" s="3">
        <v>508826.91000000003</v>
      </c>
      <c r="H2540" s="3">
        <v>1270730.8899999999</v>
      </c>
      <c r="I2540" s="3">
        <v>506122.85</v>
      </c>
      <c r="J2540" s="3">
        <v>79388.44</v>
      </c>
      <c r="K2540" s="3">
        <v>49222.81</v>
      </c>
      <c r="L2540" s="3">
        <v>200845.87</v>
      </c>
      <c r="M2540" s="3">
        <v>93936</v>
      </c>
      <c r="N2540" s="3">
        <v>239225.74</v>
      </c>
      <c r="O2540" s="3">
        <v>48526</v>
      </c>
      <c r="P2540" s="3">
        <v>332504.42000000004</v>
      </c>
      <c r="Q2540" s="3">
        <f>SUM(Exportaciones_FOB_frutas[[#This Row],[Enero]:[Diciembre]])</f>
        <v>3782993.84</v>
      </c>
      <c r="R2540" t="s">
        <v>236</v>
      </c>
      <c r="S2540">
        <v>2019</v>
      </c>
    </row>
    <row r="2541" spans="1:19" x14ac:dyDescent="0.35">
      <c r="A2541" s="3" t="str">
        <f>+_xlfn.CONCAT(Exportaciones_FOB_frutas[[#This Row],[País]],Exportaciones_FOB_frutas[[#This Row],[Detalle]],Exportaciones_FOB_frutas[[#This Row],[Año]])</f>
        <v>BoliviaUva 2019</v>
      </c>
      <c r="B2541" s="1" t="s">
        <v>47</v>
      </c>
      <c r="C2541" s="1" t="s">
        <v>4</v>
      </c>
      <c r="D2541" s="1" t="s">
        <v>17</v>
      </c>
      <c r="E2541" s="3">
        <v>0</v>
      </c>
      <c r="F2541" s="3">
        <v>0</v>
      </c>
      <c r="G2541" s="3">
        <v>0</v>
      </c>
      <c r="H2541" s="3">
        <v>53200</v>
      </c>
      <c r="I2541" s="3">
        <v>0</v>
      </c>
      <c r="J2541" s="3">
        <v>0</v>
      </c>
      <c r="K2541" s="3">
        <v>24180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f>SUM(Exportaciones_FOB_frutas[[#This Row],[Enero]:[Diciembre]])</f>
        <v>77380</v>
      </c>
      <c r="R2541" t="s">
        <v>236</v>
      </c>
      <c r="S2541">
        <v>2019</v>
      </c>
    </row>
    <row r="2542" spans="1:19" x14ac:dyDescent="0.35">
      <c r="A2542" s="3" t="str">
        <f>+_xlfn.CONCAT(Exportaciones_FOB_frutas[[#This Row],[País]],Exportaciones_FOB_frutas[[#This Row],[Detalle]],Exportaciones_FOB_frutas[[#This Row],[Año]])</f>
        <v>AustraliaUva 2019</v>
      </c>
      <c r="B2542" s="2" t="s">
        <v>35</v>
      </c>
      <c r="C2542" s="2" t="s">
        <v>4</v>
      </c>
      <c r="D2542" s="2" t="s">
        <v>17</v>
      </c>
      <c r="E2542" s="3">
        <v>134960.31</v>
      </c>
      <c r="F2542" s="3">
        <v>202221.8</v>
      </c>
      <c r="G2542" s="3">
        <v>383069.92000000004</v>
      </c>
      <c r="H2542" s="3">
        <v>118470.44</v>
      </c>
      <c r="I2542" s="3">
        <v>303186.92</v>
      </c>
      <c r="J2542" s="3">
        <v>321900.40000000002</v>
      </c>
      <c r="K2542" s="3">
        <v>406535.29000000004</v>
      </c>
      <c r="L2542" s="3">
        <v>571634.56999999995</v>
      </c>
      <c r="M2542" s="3">
        <v>449570.7</v>
      </c>
      <c r="N2542" s="3">
        <v>151577.24</v>
      </c>
      <c r="O2542" s="3">
        <v>219200.96</v>
      </c>
      <c r="P2542" s="3">
        <v>518719.49</v>
      </c>
      <c r="Q2542" s="3">
        <f>SUM(Exportaciones_FOB_frutas[[#This Row],[Enero]:[Diciembre]])</f>
        <v>3781048.04</v>
      </c>
      <c r="R2542" t="s">
        <v>236</v>
      </c>
      <c r="S2542">
        <v>2019</v>
      </c>
    </row>
    <row r="2543" spans="1:19" x14ac:dyDescent="0.35">
      <c r="A2543" s="3" t="str">
        <f>+_xlfn.CONCAT(Exportaciones_FOB_frutas[[#This Row],[País]],Exportaciones_FOB_frutas[[#This Row],[Detalle]],Exportaciones_FOB_frutas[[#This Row],[Año]])</f>
        <v>VietnamUva 2019</v>
      </c>
      <c r="B2543" s="1" t="s">
        <v>195</v>
      </c>
      <c r="C2543" s="1" t="s">
        <v>4</v>
      </c>
      <c r="D2543" s="1" t="s">
        <v>17</v>
      </c>
      <c r="E2543" s="3">
        <v>45485</v>
      </c>
      <c r="F2543" s="3">
        <v>70470</v>
      </c>
      <c r="G2543" s="3">
        <v>305874.59999999998</v>
      </c>
      <c r="H2543" s="3">
        <v>1943360.87</v>
      </c>
      <c r="I2543" s="3">
        <v>3217326.0800000001</v>
      </c>
      <c r="J2543" s="3">
        <v>0</v>
      </c>
      <c r="K2543" s="3">
        <v>0</v>
      </c>
      <c r="L2543" s="3">
        <v>78951.94</v>
      </c>
      <c r="M2543" s="3">
        <v>62791</v>
      </c>
      <c r="N2543" s="3">
        <v>9774.15</v>
      </c>
      <c r="O2543" s="3">
        <v>0</v>
      </c>
      <c r="P2543" s="3">
        <v>0</v>
      </c>
      <c r="Q2543" s="3">
        <f>SUM(Exportaciones_FOB_frutas[[#This Row],[Enero]:[Diciembre]])</f>
        <v>5734033.6400000015</v>
      </c>
      <c r="R2543" t="s">
        <v>236</v>
      </c>
      <c r="S2543">
        <v>2019</v>
      </c>
    </row>
    <row r="2544" spans="1:19" x14ac:dyDescent="0.35">
      <c r="A2544" s="3" t="str">
        <f>+_xlfn.CONCAT(Exportaciones_FOB_frutas[[#This Row],[País]],Exportaciones_FOB_frutas[[#This Row],[Detalle]],Exportaciones_FOB_frutas[[#This Row],[Año]])</f>
        <v>TurquíaUva 2019</v>
      </c>
      <c r="B2544" s="2" t="s">
        <v>190</v>
      </c>
      <c r="C2544" s="2" t="s">
        <v>4</v>
      </c>
      <c r="D2544" s="2" t="s">
        <v>17</v>
      </c>
      <c r="E2544" s="3">
        <v>163565</v>
      </c>
      <c r="F2544" s="3">
        <v>0</v>
      </c>
      <c r="G2544" s="3">
        <v>46270</v>
      </c>
      <c r="H2544" s="3">
        <v>257930.39</v>
      </c>
      <c r="I2544" s="3">
        <v>524916.5</v>
      </c>
      <c r="J2544" s="3">
        <v>602081</v>
      </c>
      <c r="K2544" s="3">
        <v>545501</v>
      </c>
      <c r="L2544" s="3">
        <v>141514</v>
      </c>
      <c r="M2544" s="3">
        <v>312667</v>
      </c>
      <c r="N2544" s="3">
        <v>159375</v>
      </c>
      <c r="O2544" s="3">
        <v>101067</v>
      </c>
      <c r="P2544" s="3">
        <v>622481.4</v>
      </c>
      <c r="Q2544" s="3">
        <f>SUM(Exportaciones_FOB_frutas[[#This Row],[Enero]:[Diciembre]])</f>
        <v>3477368.29</v>
      </c>
      <c r="R2544" t="s">
        <v>236</v>
      </c>
      <c r="S2544">
        <v>2019</v>
      </c>
    </row>
    <row r="2545" spans="1:19" x14ac:dyDescent="0.35">
      <c r="A2545" s="3" t="str">
        <f>+_xlfn.CONCAT(Exportaciones_FOB_frutas[[#This Row],[País]],Exportaciones_FOB_frutas[[#This Row],[Detalle]],Exportaciones_FOB_frutas[[#This Row],[Año]])</f>
        <v>MalasiaUva 2019</v>
      </c>
      <c r="B2545" s="2" t="s">
        <v>124</v>
      </c>
      <c r="C2545" s="2" t="s">
        <v>4</v>
      </c>
      <c r="D2545" s="2" t="s">
        <v>17</v>
      </c>
      <c r="E2545" s="3">
        <v>133200</v>
      </c>
      <c r="F2545" s="3">
        <v>73210</v>
      </c>
      <c r="G2545" s="3">
        <v>324063.78999999998</v>
      </c>
      <c r="H2545" s="3">
        <v>2014520.29</v>
      </c>
      <c r="I2545" s="3">
        <v>2446911.69</v>
      </c>
      <c r="J2545" s="3">
        <v>377850.60000000003</v>
      </c>
      <c r="K2545" s="3">
        <v>318317.78000000003</v>
      </c>
      <c r="L2545" s="3">
        <v>43154</v>
      </c>
      <c r="M2545" s="3">
        <v>52090</v>
      </c>
      <c r="N2545" s="3">
        <v>48021.329999999994</v>
      </c>
      <c r="O2545" s="3">
        <v>0</v>
      </c>
      <c r="P2545" s="3">
        <v>47287.64</v>
      </c>
      <c r="Q2545" s="3">
        <f>SUM(Exportaciones_FOB_frutas[[#This Row],[Enero]:[Diciembre]])</f>
        <v>5878627.1199999992</v>
      </c>
      <c r="R2545" t="s">
        <v>236</v>
      </c>
      <c r="S2545">
        <v>2019</v>
      </c>
    </row>
    <row r="2546" spans="1:19" x14ac:dyDescent="0.35">
      <c r="A2546" s="3" t="str">
        <f>+_xlfn.CONCAT(Exportaciones_FOB_frutas[[#This Row],[País]],Exportaciones_FOB_frutas[[#This Row],[Detalle]],Exportaciones_FOB_frutas[[#This Row],[Año]])</f>
        <v>Emiratos Árabes UnidosUva 2019</v>
      </c>
      <c r="B2546" s="2" t="s">
        <v>71</v>
      </c>
      <c r="C2546" s="2" t="s">
        <v>4</v>
      </c>
      <c r="D2546" s="2" t="s">
        <v>17</v>
      </c>
      <c r="E2546" s="3">
        <v>29016</v>
      </c>
      <c r="F2546" s="3">
        <v>28872</v>
      </c>
      <c r="G2546" s="3">
        <v>600554.98</v>
      </c>
      <c r="H2546" s="3">
        <v>2443639.1800000002</v>
      </c>
      <c r="I2546" s="3">
        <v>1768454.4399999997</v>
      </c>
      <c r="J2546" s="3">
        <v>379523.87999999995</v>
      </c>
      <c r="K2546" s="3">
        <v>63192.130000000005</v>
      </c>
      <c r="L2546" s="3">
        <v>0</v>
      </c>
      <c r="M2546" s="3">
        <v>0</v>
      </c>
      <c r="N2546" s="3">
        <v>0</v>
      </c>
      <c r="O2546" s="3">
        <v>77200</v>
      </c>
      <c r="P2546" s="3">
        <v>0</v>
      </c>
      <c r="Q2546" s="3">
        <f>SUM(Exportaciones_FOB_frutas[[#This Row],[Enero]:[Diciembre]])</f>
        <v>5390452.6099999994</v>
      </c>
      <c r="R2546" t="s">
        <v>236</v>
      </c>
      <c r="S2546">
        <v>2019</v>
      </c>
    </row>
    <row r="2547" spans="1:19" x14ac:dyDescent="0.35">
      <c r="A2547" s="3" t="str">
        <f>+_xlfn.CONCAT(Exportaciones_FOB_frutas[[#This Row],[País]],Exportaciones_FOB_frutas[[#This Row],[Detalle]],Exportaciones_FOB_frutas[[#This Row],[Año]])</f>
        <v>BulgariaUva 2019</v>
      </c>
      <c r="B2547" s="2" t="s">
        <v>50</v>
      </c>
      <c r="C2547" s="2" t="s">
        <v>4</v>
      </c>
      <c r="D2547" s="2" t="s">
        <v>17</v>
      </c>
      <c r="E2547" s="3">
        <v>0</v>
      </c>
      <c r="F2547" s="3">
        <v>0</v>
      </c>
      <c r="G2547" s="3">
        <v>0</v>
      </c>
      <c r="H2547" s="3">
        <v>19983.509999999998</v>
      </c>
      <c r="I2547" s="3">
        <v>0</v>
      </c>
      <c r="J2547" s="3">
        <v>0</v>
      </c>
      <c r="K2547" s="3">
        <v>0</v>
      </c>
      <c r="L2547" s="3">
        <v>48608</v>
      </c>
      <c r="M2547" s="3">
        <v>47608</v>
      </c>
      <c r="N2547" s="3">
        <v>73608</v>
      </c>
      <c r="O2547" s="3">
        <v>0</v>
      </c>
      <c r="P2547" s="3">
        <v>0</v>
      </c>
      <c r="Q2547" s="3">
        <f>SUM(Exportaciones_FOB_frutas[[#This Row],[Enero]:[Diciembre]])</f>
        <v>189807.51</v>
      </c>
      <c r="R2547" t="s">
        <v>236</v>
      </c>
      <c r="S2547">
        <v>2019</v>
      </c>
    </row>
    <row r="2548" spans="1:19" x14ac:dyDescent="0.35">
      <c r="A2548" s="3" t="str">
        <f>+_xlfn.CONCAT(Exportaciones_FOB_frutas[[#This Row],[País]],Exportaciones_FOB_frutas[[#This Row],[Detalle]],Exportaciones_FOB_frutas[[#This Row],[Año]])</f>
        <v>PanamáUva 2019</v>
      </c>
      <c r="B2548" s="2" t="s">
        <v>146</v>
      </c>
      <c r="C2548" s="2" t="s">
        <v>4</v>
      </c>
      <c r="D2548" s="2" t="s">
        <v>17</v>
      </c>
      <c r="E2548" s="3">
        <v>128273.60000000001</v>
      </c>
      <c r="F2548" s="3">
        <v>199844.01</v>
      </c>
      <c r="G2548" s="3">
        <v>334504.18999999994</v>
      </c>
      <c r="H2548" s="3">
        <v>466979.89</v>
      </c>
      <c r="I2548" s="3">
        <v>896284.11999999988</v>
      </c>
      <c r="J2548" s="3">
        <v>638766.29999999993</v>
      </c>
      <c r="K2548" s="3">
        <v>259716.4</v>
      </c>
      <c r="L2548" s="3">
        <v>137858</v>
      </c>
      <c r="M2548" s="3">
        <v>47050</v>
      </c>
      <c r="N2548" s="3">
        <v>140494.5</v>
      </c>
      <c r="O2548" s="3">
        <v>43562.5</v>
      </c>
      <c r="P2548" s="3">
        <v>193364.98</v>
      </c>
      <c r="Q2548" s="3">
        <f>SUM(Exportaciones_FOB_frutas[[#This Row],[Enero]:[Diciembre]])</f>
        <v>3486698.4899999998</v>
      </c>
      <c r="R2548" t="s">
        <v>236</v>
      </c>
      <c r="S2548">
        <v>2019</v>
      </c>
    </row>
    <row r="2549" spans="1:19" x14ac:dyDescent="0.35">
      <c r="A2549" s="3" t="str">
        <f>+_xlfn.CONCAT(Exportaciones_FOB_frutas[[#This Row],[País]],Exportaciones_FOB_frutas[[#This Row],[Detalle]],Exportaciones_FOB_frutas[[#This Row],[Año]])</f>
        <v>Costa RicaUva 2019</v>
      </c>
      <c r="B2549" s="1" t="s">
        <v>62</v>
      </c>
      <c r="C2549" s="1" t="s">
        <v>4</v>
      </c>
      <c r="D2549" s="1" t="s">
        <v>17</v>
      </c>
      <c r="E2549" s="3">
        <v>32752.54</v>
      </c>
      <c r="F2549" s="3">
        <v>144354</v>
      </c>
      <c r="G2549" s="3">
        <v>572306.5</v>
      </c>
      <c r="H2549" s="3">
        <v>778006.36999999988</v>
      </c>
      <c r="I2549" s="3">
        <v>765044.70000000007</v>
      </c>
      <c r="J2549" s="3">
        <v>388050</v>
      </c>
      <c r="K2549" s="3">
        <v>187527.5</v>
      </c>
      <c r="L2549" s="3">
        <v>32322.66</v>
      </c>
      <c r="M2549" s="3">
        <v>0</v>
      </c>
      <c r="N2549" s="3">
        <v>0</v>
      </c>
      <c r="O2549" s="3">
        <v>0</v>
      </c>
      <c r="P2549" s="3">
        <v>37430</v>
      </c>
      <c r="Q2549" s="3">
        <f>SUM(Exportaciones_FOB_frutas[[#This Row],[Enero]:[Diciembre]])</f>
        <v>2937794.27</v>
      </c>
      <c r="R2549" t="s">
        <v>236</v>
      </c>
      <c r="S2549">
        <v>2019</v>
      </c>
    </row>
    <row r="2550" spans="1:19" x14ac:dyDescent="0.35">
      <c r="A2550" s="3" t="str">
        <f>+_xlfn.CONCAT(Exportaciones_FOB_frutas[[#This Row],[País]],Exportaciones_FOB_frutas[[#This Row],[Detalle]],Exportaciones_FOB_frutas[[#This Row],[Año]])</f>
        <v>FilipinasUva 2019</v>
      </c>
      <c r="B2550" s="2" t="s">
        <v>78</v>
      </c>
      <c r="C2550" s="2" t="s">
        <v>4</v>
      </c>
      <c r="D2550" s="2" t="s">
        <v>17</v>
      </c>
      <c r="E2550" s="3">
        <v>0</v>
      </c>
      <c r="F2550" s="3">
        <v>28080</v>
      </c>
      <c r="G2550" s="3">
        <v>716483.56</v>
      </c>
      <c r="H2550" s="3">
        <v>1468821.09</v>
      </c>
      <c r="I2550" s="3">
        <v>1155179.23</v>
      </c>
      <c r="J2550" s="3">
        <v>215139.73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f>SUM(Exportaciones_FOB_frutas[[#This Row],[Enero]:[Diciembre]])</f>
        <v>3583703.6100000003</v>
      </c>
      <c r="R2550" t="s">
        <v>236</v>
      </c>
      <c r="S2550">
        <v>2019</v>
      </c>
    </row>
    <row r="2551" spans="1:19" x14ac:dyDescent="0.35">
      <c r="A2551" s="3" t="str">
        <f>+_xlfn.CONCAT(Exportaciones_FOB_frutas[[#This Row],[País]],Exportaciones_FOB_frutas[[#This Row],[Detalle]],Exportaciones_FOB_frutas[[#This Row],[Año]])</f>
        <v>ParaguayUva 2019</v>
      </c>
      <c r="B2551" s="1" t="s">
        <v>148</v>
      </c>
      <c r="C2551" s="1" t="s">
        <v>4</v>
      </c>
      <c r="D2551" s="1" t="s">
        <v>17</v>
      </c>
      <c r="E2551" s="3">
        <v>0</v>
      </c>
      <c r="F2551" s="3">
        <v>0</v>
      </c>
      <c r="G2551" s="3">
        <v>1175</v>
      </c>
      <c r="H2551" s="3">
        <v>0</v>
      </c>
      <c r="I2551" s="3">
        <v>4078</v>
      </c>
      <c r="J2551" s="3">
        <v>0</v>
      </c>
      <c r="K2551" s="3">
        <v>0</v>
      </c>
      <c r="L2551" s="3">
        <v>3600</v>
      </c>
      <c r="M2551" s="3">
        <v>4000</v>
      </c>
      <c r="N2551" s="3">
        <v>0</v>
      </c>
      <c r="O2551" s="3">
        <v>14340</v>
      </c>
      <c r="P2551" s="3">
        <v>0</v>
      </c>
      <c r="Q2551" s="3">
        <f>SUM(Exportaciones_FOB_frutas[[#This Row],[Enero]:[Diciembre]])</f>
        <v>27193</v>
      </c>
      <c r="R2551" t="s">
        <v>236</v>
      </c>
      <c r="S2551">
        <v>2019</v>
      </c>
    </row>
    <row r="2552" spans="1:19" x14ac:dyDescent="0.35">
      <c r="A2552" s="3" t="str">
        <f>+_xlfn.CONCAT(Exportaciones_FOB_frutas[[#This Row],[País]],Exportaciones_FOB_frutas[[#This Row],[Detalle]],Exportaciones_FOB_frutas[[#This Row],[Año]])</f>
        <v>IsraelUva 2019</v>
      </c>
      <c r="B2552" s="1" t="s">
        <v>107</v>
      </c>
      <c r="C2552" s="1" t="s">
        <v>4</v>
      </c>
      <c r="D2552" s="1" t="s">
        <v>17</v>
      </c>
      <c r="E2552" s="3">
        <v>52195</v>
      </c>
      <c r="F2552" s="3">
        <v>0</v>
      </c>
      <c r="G2552" s="3">
        <v>0</v>
      </c>
      <c r="H2552" s="3">
        <v>78475.789999999994</v>
      </c>
      <c r="I2552" s="3">
        <v>75975</v>
      </c>
      <c r="J2552" s="3">
        <v>0</v>
      </c>
      <c r="K2552" s="3">
        <v>0</v>
      </c>
      <c r="L2552" s="3">
        <v>62385</v>
      </c>
      <c r="M2552" s="3">
        <v>0</v>
      </c>
      <c r="N2552" s="3">
        <v>0</v>
      </c>
      <c r="O2552" s="3">
        <v>0</v>
      </c>
      <c r="P2552" s="3">
        <v>0</v>
      </c>
      <c r="Q2552" s="3">
        <f>SUM(Exportaciones_FOB_frutas[[#This Row],[Enero]:[Diciembre]])</f>
        <v>269030.78999999998</v>
      </c>
      <c r="R2552" t="s">
        <v>236</v>
      </c>
      <c r="S2552">
        <v>2019</v>
      </c>
    </row>
    <row r="2553" spans="1:19" x14ac:dyDescent="0.35">
      <c r="A2553" s="3" t="str">
        <f>+_xlfn.CONCAT(Exportaciones_FOB_frutas[[#This Row],[País]],Exportaciones_FOB_frutas[[#This Row],[Detalle]],Exportaciones_FOB_frutas[[#This Row],[Año]])</f>
        <v>IndonesiaUva 2019</v>
      </c>
      <c r="B2553" s="1" t="s">
        <v>97</v>
      </c>
      <c r="C2553" s="1" t="s">
        <v>4</v>
      </c>
      <c r="D2553" s="1" t="s">
        <v>17</v>
      </c>
      <c r="E2553" s="3">
        <v>0</v>
      </c>
      <c r="F2553" s="3">
        <v>91200</v>
      </c>
      <c r="G2553" s="3">
        <v>281082.7</v>
      </c>
      <c r="H2553" s="3">
        <v>5326960.82</v>
      </c>
      <c r="I2553" s="3">
        <v>6714384.3700000001</v>
      </c>
      <c r="J2553" s="3">
        <v>607871.30000000005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f>SUM(Exportaciones_FOB_frutas[[#This Row],[Enero]:[Diciembre]])</f>
        <v>13021499.190000001</v>
      </c>
      <c r="R2553" t="s">
        <v>236</v>
      </c>
      <c r="S2553">
        <v>2019</v>
      </c>
    </row>
    <row r="2554" spans="1:19" x14ac:dyDescent="0.35">
      <c r="A2554" s="3" t="str">
        <f>+_xlfn.CONCAT(Exportaciones_FOB_frutas[[#This Row],[País]],Exportaciones_FOB_frutas[[#This Row],[Detalle]],Exportaciones_FOB_frutas[[#This Row],[Año]])</f>
        <v>DinamarcaUva 2019</v>
      </c>
      <c r="B2554" s="1" t="s">
        <v>65</v>
      </c>
      <c r="C2554" s="1" t="s">
        <v>4</v>
      </c>
      <c r="D2554" s="1" t="s">
        <v>17</v>
      </c>
      <c r="E2554" s="3">
        <v>144539</v>
      </c>
      <c r="F2554" s="3">
        <v>322010</v>
      </c>
      <c r="G2554" s="3">
        <v>434989.51</v>
      </c>
      <c r="H2554" s="3">
        <v>604091.48</v>
      </c>
      <c r="I2554" s="3">
        <v>675571.24</v>
      </c>
      <c r="J2554" s="3">
        <v>339209.7</v>
      </c>
      <c r="K2554" s="3">
        <v>351359</v>
      </c>
      <c r="L2554" s="3">
        <v>471969</v>
      </c>
      <c r="M2554" s="3">
        <v>234201</v>
      </c>
      <c r="N2554" s="3">
        <v>434054.40000000002</v>
      </c>
      <c r="O2554" s="3">
        <v>455303.19</v>
      </c>
      <c r="P2554" s="3">
        <v>314091</v>
      </c>
      <c r="Q2554" s="3">
        <f>SUM(Exportaciones_FOB_frutas[[#This Row],[Enero]:[Diciembre]])</f>
        <v>4781388.5200000005</v>
      </c>
      <c r="R2554" t="s">
        <v>236</v>
      </c>
      <c r="S2554">
        <v>2019</v>
      </c>
    </row>
    <row r="2555" spans="1:19" x14ac:dyDescent="0.35">
      <c r="A2555" s="3" t="str">
        <f>+_xlfn.CONCAT(Exportaciones_FOB_frutas[[#This Row],[País]],Exportaciones_FOB_frutas[[#This Row],[Detalle]],Exportaciones_FOB_frutas[[#This Row],[Año]])</f>
        <v>UruguayUva 2019</v>
      </c>
      <c r="B2555" s="1" t="s">
        <v>192</v>
      </c>
      <c r="C2555" s="1" t="s">
        <v>4</v>
      </c>
      <c r="D2555" s="1" t="s">
        <v>17</v>
      </c>
      <c r="E2555" s="3">
        <v>17750</v>
      </c>
      <c r="F2555" s="3">
        <v>0</v>
      </c>
      <c r="G2555" s="3">
        <v>0</v>
      </c>
      <c r="H2555" s="3">
        <v>117750</v>
      </c>
      <c r="I2555" s="3">
        <v>216310</v>
      </c>
      <c r="J2555" s="3">
        <v>58750</v>
      </c>
      <c r="K2555" s="3">
        <v>109002</v>
      </c>
      <c r="L2555" s="3">
        <v>55450</v>
      </c>
      <c r="M2555" s="3">
        <v>48100</v>
      </c>
      <c r="N2555" s="3">
        <v>55150</v>
      </c>
      <c r="O2555" s="3">
        <v>0</v>
      </c>
      <c r="P2555" s="3">
        <v>169950</v>
      </c>
      <c r="Q2555" s="3">
        <f>SUM(Exportaciones_FOB_frutas[[#This Row],[Enero]:[Diciembre]])</f>
        <v>848212</v>
      </c>
      <c r="R2555" t="s">
        <v>236</v>
      </c>
      <c r="S2555">
        <v>2019</v>
      </c>
    </row>
    <row r="2556" spans="1:19" x14ac:dyDescent="0.35">
      <c r="A2556" s="3" t="str">
        <f>+_xlfn.CONCAT(Exportaciones_FOB_frutas[[#This Row],[País]],Exportaciones_FOB_frutas[[#This Row],[Detalle]],Exportaciones_FOB_frutas[[#This Row],[Año]])</f>
        <v>GuatemalaUva 2019</v>
      </c>
      <c r="B2556" s="1" t="s">
        <v>87</v>
      </c>
      <c r="C2556" s="1" t="s">
        <v>4</v>
      </c>
      <c r="D2556" s="1" t="s">
        <v>17</v>
      </c>
      <c r="E2556" s="3">
        <v>212185.05000000002</v>
      </c>
      <c r="F2556" s="3">
        <v>376664.25</v>
      </c>
      <c r="G2556" s="3">
        <v>477884.99</v>
      </c>
      <c r="H2556" s="3">
        <v>766774.9</v>
      </c>
      <c r="I2556" s="3">
        <v>718805</v>
      </c>
      <c r="J2556" s="3">
        <v>344785.35</v>
      </c>
      <c r="K2556" s="3">
        <v>545302.63</v>
      </c>
      <c r="L2556" s="3">
        <v>42208</v>
      </c>
      <c r="M2556" s="3">
        <v>99091.329999999987</v>
      </c>
      <c r="N2556" s="3">
        <v>198056.53</v>
      </c>
      <c r="O2556" s="3">
        <v>0</v>
      </c>
      <c r="P2556" s="3">
        <v>171761.53</v>
      </c>
      <c r="Q2556" s="3">
        <f>SUM(Exportaciones_FOB_frutas[[#This Row],[Enero]:[Diciembre]])</f>
        <v>3953519.5599999996</v>
      </c>
      <c r="R2556" t="s">
        <v>236</v>
      </c>
      <c r="S2556">
        <v>2019</v>
      </c>
    </row>
    <row r="2557" spans="1:19" x14ac:dyDescent="0.35">
      <c r="A2557" s="3" t="str">
        <f>+_xlfn.CONCAT(Exportaciones_FOB_frutas[[#This Row],[País]],Exportaciones_FOB_frutas[[#This Row],[Detalle]],Exportaciones_FOB_frutas[[#This Row],[Año]])</f>
        <v>Arabia SauditaUva 2019</v>
      </c>
      <c r="B2557" s="1" t="s">
        <v>30</v>
      </c>
      <c r="C2557" s="1" t="s">
        <v>4</v>
      </c>
      <c r="D2557" s="1" t="s">
        <v>17</v>
      </c>
      <c r="E2557" s="3">
        <v>277720.71999999997</v>
      </c>
      <c r="F2557" s="3">
        <v>112824</v>
      </c>
      <c r="G2557" s="3">
        <v>2423829.8399999994</v>
      </c>
      <c r="H2557" s="3">
        <v>3425128.18</v>
      </c>
      <c r="I2557" s="3">
        <v>4946942.21</v>
      </c>
      <c r="J2557" s="3">
        <v>564627.68000000005</v>
      </c>
      <c r="K2557" s="3">
        <v>196503.72</v>
      </c>
      <c r="L2557" s="3">
        <v>579423.93999999994</v>
      </c>
      <c r="M2557" s="3">
        <v>49704</v>
      </c>
      <c r="N2557" s="3">
        <v>49688</v>
      </c>
      <c r="O2557" s="3">
        <v>0</v>
      </c>
      <c r="P2557" s="3">
        <v>52935</v>
      </c>
      <c r="Q2557" s="3">
        <f>SUM(Exportaciones_FOB_frutas[[#This Row],[Enero]:[Diciembre]])</f>
        <v>12679327.289999999</v>
      </c>
      <c r="R2557" t="s">
        <v>236</v>
      </c>
      <c r="S2557">
        <v>2019</v>
      </c>
    </row>
    <row r="2558" spans="1:19" x14ac:dyDescent="0.35">
      <c r="A2558" s="3" t="str">
        <f>+_xlfn.CONCAT(Exportaciones_FOB_frutas[[#This Row],[País]],Exportaciones_FOB_frutas[[#This Row],[Detalle]],Exportaciones_FOB_frutas[[#This Row],[Año]])</f>
        <v>Hong Kong (Región administrativa especial de China)Uva 2019</v>
      </c>
      <c r="B2558" s="1" t="s">
        <v>94</v>
      </c>
      <c r="C2558" s="1" t="s">
        <v>4</v>
      </c>
      <c r="D2558" s="1" t="s">
        <v>17</v>
      </c>
      <c r="E2558" s="3">
        <v>33762.239999999998</v>
      </c>
      <c r="F2558" s="3">
        <v>3966.91</v>
      </c>
      <c r="G2558" s="3">
        <v>703819.11</v>
      </c>
      <c r="H2558" s="3">
        <v>777023</v>
      </c>
      <c r="I2558" s="3">
        <v>451041.66</v>
      </c>
      <c r="J2558" s="3">
        <v>4958.6400000000003</v>
      </c>
      <c r="K2558" s="3">
        <v>0</v>
      </c>
      <c r="L2558" s="3">
        <v>3471.02</v>
      </c>
      <c r="M2558" s="3">
        <v>0</v>
      </c>
      <c r="N2558" s="3">
        <v>0</v>
      </c>
      <c r="O2558" s="3">
        <v>4462.78</v>
      </c>
      <c r="P2558" s="3">
        <v>20301</v>
      </c>
      <c r="Q2558" s="3">
        <f>SUM(Exportaciones_FOB_frutas[[#This Row],[Enero]:[Diciembre]])</f>
        <v>2002806.3599999999</v>
      </c>
      <c r="R2558" t="s">
        <v>236</v>
      </c>
      <c r="S2558">
        <v>2019</v>
      </c>
    </row>
    <row r="2559" spans="1:19" x14ac:dyDescent="0.35">
      <c r="A2559" s="3" t="str">
        <f>+_xlfn.CONCAT(Exportaciones_FOB_frutas[[#This Row],[País]],Exportaciones_FOB_frutas[[#This Row],[Detalle]],Exportaciones_FOB_frutas[[#This Row],[Año]])</f>
        <v>SueciaUva 2019</v>
      </c>
      <c r="B2559" s="1" t="s">
        <v>175</v>
      </c>
      <c r="C2559" s="1" t="s">
        <v>4</v>
      </c>
      <c r="D2559" s="1" t="s">
        <v>17</v>
      </c>
      <c r="E2559" s="3">
        <v>71736.2</v>
      </c>
      <c r="F2559" s="3">
        <v>146313.91</v>
      </c>
      <c r="G2559" s="3">
        <v>0</v>
      </c>
      <c r="H2559" s="3">
        <v>63058.14</v>
      </c>
      <c r="I2559" s="3">
        <v>66426.28</v>
      </c>
      <c r="J2559" s="3">
        <v>33898.949999999997</v>
      </c>
      <c r="K2559" s="3">
        <v>34130.949999999997</v>
      </c>
      <c r="L2559" s="3">
        <v>95057.61</v>
      </c>
      <c r="M2559" s="3">
        <v>34155.949999999997</v>
      </c>
      <c r="N2559" s="3">
        <v>71177.45</v>
      </c>
      <c r="O2559" s="3">
        <v>34187.949999999997</v>
      </c>
      <c r="P2559" s="3">
        <v>0</v>
      </c>
      <c r="Q2559" s="3">
        <f>SUM(Exportaciones_FOB_frutas[[#This Row],[Enero]:[Diciembre]])</f>
        <v>650143.3899999999</v>
      </c>
      <c r="R2559" t="s">
        <v>236</v>
      </c>
      <c r="S2559">
        <v>2019</v>
      </c>
    </row>
    <row r="2560" spans="1:19" x14ac:dyDescent="0.35">
      <c r="A2560" s="3" t="str">
        <f>+_xlfn.CONCAT(Exportaciones_FOB_frutas[[#This Row],[País]],Exportaciones_FOB_frutas[[#This Row],[Detalle]],Exportaciones_FOB_frutas[[#This Row],[Año]])</f>
        <v>NigeriaUva 2019</v>
      </c>
      <c r="B2560" s="2" t="s">
        <v>139</v>
      </c>
      <c r="C2560" s="2" t="s">
        <v>4</v>
      </c>
      <c r="D2560" s="2" t="s">
        <v>17</v>
      </c>
      <c r="E2560" s="3">
        <v>0</v>
      </c>
      <c r="F2560" s="3">
        <v>0</v>
      </c>
      <c r="G2560" s="3">
        <v>0</v>
      </c>
      <c r="H2560" s="3">
        <v>64512</v>
      </c>
      <c r="I2560" s="3">
        <v>93354.2</v>
      </c>
      <c r="J2560" s="3">
        <v>31485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f>SUM(Exportaciones_FOB_frutas[[#This Row],[Enero]:[Diciembre]])</f>
        <v>189351.2</v>
      </c>
      <c r="R2560" t="s">
        <v>236</v>
      </c>
      <c r="S2560">
        <v>2019</v>
      </c>
    </row>
    <row r="2561" spans="1:19" x14ac:dyDescent="0.35">
      <c r="A2561" s="3" t="str">
        <f>+_xlfn.CONCAT(Exportaciones_FOB_frutas[[#This Row],[País]],Exportaciones_FOB_frutas[[#This Row],[Detalle]],Exportaciones_FOB_frutas[[#This Row],[Año]])</f>
        <v>El SalvadorUva 2019</v>
      </c>
      <c r="B2561" s="1" t="s">
        <v>70</v>
      </c>
      <c r="C2561" s="1" t="s">
        <v>4</v>
      </c>
      <c r="D2561" s="1" t="s">
        <v>17</v>
      </c>
      <c r="E2561" s="3">
        <v>75009.42</v>
      </c>
      <c r="F2561" s="3">
        <v>225903.30000000002</v>
      </c>
      <c r="G2561" s="3">
        <v>473980.65</v>
      </c>
      <c r="H2561" s="3">
        <v>689741.51</v>
      </c>
      <c r="I2561" s="3">
        <v>870943.15</v>
      </c>
      <c r="J2561" s="3">
        <v>356264</v>
      </c>
      <c r="K2561" s="3">
        <v>318247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f>SUM(Exportaciones_FOB_frutas[[#This Row],[Enero]:[Diciembre]])</f>
        <v>3010089.0300000003</v>
      </c>
      <c r="R2561" t="s">
        <v>236</v>
      </c>
      <c r="S2561">
        <v>2019</v>
      </c>
    </row>
    <row r="2562" spans="1:19" x14ac:dyDescent="0.35">
      <c r="A2562" s="3" t="str">
        <f>+_xlfn.CONCAT(Exportaciones_FOB_frutas[[#This Row],[País]],Exportaciones_FOB_frutas[[#This Row],[Detalle]],Exportaciones_FOB_frutas[[#This Row],[Año]])</f>
        <v>AustriaUva 2019</v>
      </c>
      <c r="B2562" s="2" t="s">
        <v>36</v>
      </c>
      <c r="C2562" s="2" t="s">
        <v>4</v>
      </c>
      <c r="D2562" s="2" t="s">
        <v>17</v>
      </c>
      <c r="E2562" s="3">
        <v>0</v>
      </c>
      <c r="F2562" s="3">
        <v>0</v>
      </c>
      <c r="G2562" s="3">
        <v>0</v>
      </c>
      <c r="H2562" s="3">
        <v>92632</v>
      </c>
      <c r="I2562" s="3">
        <v>0</v>
      </c>
      <c r="J2562" s="3">
        <v>46467</v>
      </c>
      <c r="K2562" s="3">
        <v>0</v>
      </c>
      <c r="L2562" s="3">
        <v>0</v>
      </c>
      <c r="M2562" s="3">
        <v>0</v>
      </c>
      <c r="N2562" s="3">
        <v>0</v>
      </c>
      <c r="O2562" s="3">
        <v>108447</v>
      </c>
      <c r="P2562" s="3">
        <v>0</v>
      </c>
      <c r="Q2562" s="3">
        <f>SUM(Exportaciones_FOB_frutas[[#This Row],[Enero]:[Diciembre]])</f>
        <v>247546</v>
      </c>
      <c r="R2562" t="s">
        <v>236</v>
      </c>
      <c r="S2562">
        <v>2019</v>
      </c>
    </row>
    <row r="2563" spans="1:19" x14ac:dyDescent="0.35">
      <c r="A2563" s="3" t="str">
        <f>+_xlfn.CONCAT(Exportaciones_FOB_frutas[[#This Row],[País]],Exportaciones_FOB_frutas[[#This Row],[Detalle]],Exportaciones_FOB_frutas[[#This Row],[Año]])</f>
        <v>GeorgiaUva 2019</v>
      </c>
      <c r="B2563" s="2" t="s">
        <v>82</v>
      </c>
      <c r="C2563" s="2" t="s">
        <v>4</v>
      </c>
      <c r="D2563" s="2" t="s">
        <v>17</v>
      </c>
      <c r="E2563" s="3">
        <v>0</v>
      </c>
      <c r="F2563" s="3">
        <v>0</v>
      </c>
      <c r="G2563" s="3">
        <v>30210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58748.56</v>
      </c>
      <c r="O2563" s="3">
        <v>0</v>
      </c>
      <c r="P2563" s="3">
        <v>0</v>
      </c>
      <c r="Q2563" s="3">
        <f>SUM(Exportaciones_FOB_frutas[[#This Row],[Enero]:[Diciembre]])</f>
        <v>88958.56</v>
      </c>
      <c r="R2563" t="s">
        <v>236</v>
      </c>
      <c r="S2563">
        <v>2019</v>
      </c>
    </row>
    <row r="2564" spans="1:19" x14ac:dyDescent="0.35">
      <c r="A2564" s="3" t="str">
        <f>+_xlfn.CONCAT(Exportaciones_FOB_frutas[[#This Row],[País]],Exportaciones_FOB_frutas[[#This Row],[Detalle]],Exportaciones_FOB_frutas[[#This Row],[Año]])</f>
        <v>PoloniaUva 2019</v>
      </c>
      <c r="B2564" s="2" t="s">
        <v>151</v>
      </c>
      <c r="C2564" s="2" t="s">
        <v>4</v>
      </c>
      <c r="D2564" s="2" t="s">
        <v>17</v>
      </c>
      <c r="E2564" s="3">
        <v>118906</v>
      </c>
      <c r="F2564" s="3">
        <v>61778</v>
      </c>
      <c r="G2564" s="3">
        <v>901549.19000000006</v>
      </c>
      <c r="H2564" s="3">
        <v>1610126.42</v>
      </c>
      <c r="I2564" s="3">
        <v>1168520.3800000001</v>
      </c>
      <c r="J2564" s="3">
        <v>275831.78000000003</v>
      </c>
      <c r="K2564" s="3">
        <v>283224</v>
      </c>
      <c r="L2564" s="3">
        <v>593581</v>
      </c>
      <c r="M2564" s="3">
        <v>748206.04</v>
      </c>
      <c r="N2564" s="3">
        <v>90742</v>
      </c>
      <c r="O2564" s="3">
        <v>446410</v>
      </c>
      <c r="P2564" s="3">
        <v>379251</v>
      </c>
      <c r="Q2564" s="3">
        <f>SUM(Exportaciones_FOB_frutas[[#This Row],[Enero]:[Diciembre]])</f>
        <v>6678125.8100000005</v>
      </c>
      <c r="R2564" t="s">
        <v>236</v>
      </c>
      <c r="S2564">
        <v>2019</v>
      </c>
    </row>
    <row r="2565" spans="1:19" x14ac:dyDescent="0.35">
      <c r="A2565" s="3" t="str">
        <f>+_xlfn.CONCAT(Exportaciones_FOB_frutas[[#This Row],[País]],Exportaciones_FOB_frutas[[#This Row],[Detalle]],Exportaciones_FOB_frutas[[#This Row],[Año]])</f>
        <v>Nueva ZelandiaUva 2019</v>
      </c>
      <c r="B2565" s="2" t="s">
        <v>142</v>
      </c>
      <c r="C2565" s="2" t="s">
        <v>4</v>
      </c>
      <c r="D2565" s="2" t="s">
        <v>17</v>
      </c>
      <c r="E2565" s="3">
        <v>106235.01000000001</v>
      </c>
      <c r="F2565" s="3">
        <v>420528.95999999996</v>
      </c>
      <c r="G2565" s="3">
        <v>1090051.24</v>
      </c>
      <c r="H2565" s="3">
        <v>794634.72000000009</v>
      </c>
      <c r="I2565" s="3">
        <v>383693.93</v>
      </c>
      <c r="J2565" s="3">
        <v>113788.97</v>
      </c>
      <c r="K2565" s="3">
        <v>8780.98</v>
      </c>
      <c r="L2565" s="3">
        <v>0</v>
      </c>
      <c r="M2565" s="3">
        <v>0</v>
      </c>
      <c r="N2565" s="3">
        <v>0</v>
      </c>
      <c r="O2565" s="3">
        <v>0</v>
      </c>
      <c r="P2565" s="3">
        <v>50682.5</v>
      </c>
      <c r="Q2565" s="3">
        <f>SUM(Exportaciones_FOB_frutas[[#This Row],[Enero]:[Diciembre]])</f>
        <v>2968396.3100000005</v>
      </c>
      <c r="R2565" t="s">
        <v>236</v>
      </c>
      <c r="S2565">
        <v>2019</v>
      </c>
    </row>
    <row r="2566" spans="1:19" x14ac:dyDescent="0.35">
      <c r="A2566" s="3" t="str">
        <f>+_xlfn.CONCAT(Exportaciones_FOB_frutas[[#This Row],[País]],Exportaciones_FOB_frutas[[#This Row],[Detalle]],Exportaciones_FOB_frutas[[#This Row],[Año]])</f>
        <v>Puerto RicoUva 2019</v>
      </c>
      <c r="B2566" s="1" t="s">
        <v>153</v>
      </c>
      <c r="C2566" s="1" t="s">
        <v>4</v>
      </c>
      <c r="D2566" s="1" t="s">
        <v>17</v>
      </c>
      <c r="E2566" s="3">
        <v>18360</v>
      </c>
      <c r="F2566" s="3">
        <v>83376.84</v>
      </c>
      <c r="G2566" s="3">
        <v>214675.00000000003</v>
      </c>
      <c r="H2566" s="3">
        <v>652870.67999999993</v>
      </c>
      <c r="I2566" s="3">
        <v>485922.57999999996</v>
      </c>
      <c r="J2566" s="3">
        <v>57505.2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f>SUM(Exportaciones_FOB_frutas[[#This Row],[Enero]:[Diciembre]])</f>
        <v>1512710.3</v>
      </c>
      <c r="R2566" t="s">
        <v>236</v>
      </c>
      <c r="S2566">
        <v>2019</v>
      </c>
    </row>
    <row r="2567" spans="1:19" x14ac:dyDescent="0.35">
      <c r="A2567" s="3" t="str">
        <f>+_xlfn.CONCAT(Exportaciones_FOB_frutas[[#This Row],[País]],Exportaciones_FOB_frutas[[#This Row],[Detalle]],Exportaciones_FOB_frutas[[#This Row],[Año]])</f>
        <v>SingapurUva 2019</v>
      </c>
      <c r="B2567" s="1" t="s">
        <v>170</v>
      </c>
      <c r="C2567" s="1" t="s">
        <v>4</v>
      </c>
      <c r="D2567" s="1" t="s">
        <v>17</v>
      </c>
      <c r="E2567" s="3">
        <v>0</v>
      </c>
      <c r="F2567" s="3">
        <v>0</v>
      </c>
      <c r="G2567" s="3">
        <v>0</v>
      </c>
      <c r="H2567" s="3">
        <v>360498.85</v>
      </c>
      <c r="I2567" s="3">
        <v>137871.96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f>SUM(Exportaciones_FOB_frutas[[#This Row],[Enero]:[Diciembre]])</f>
        <v>498370.80999999994</v>
      </c>
      <c r="R2567" t="s">
        <v>236</v>
      </c>
      <c r="S2567">
        <v>2019</v>
      </c>
    </row>
    <row r="2568" spans="1:19" x14ac:dyDescent="0.35">
      <c r="A2568" s="3" t="str">
        <f>+_xlfn.CONCAT(Exportaciones_FOB_frutas[[#This Row],[País]],Exportaciones_FOB_frutas[[#This Row],[Detalle]],Exportaciones_FOB_frutas[[#This Row],[Año]])</f>
        <v>República DominicanaUva 2019</v>
      </c>
      <c r="B2568" s="1" t="s">
        <v>158</v>
      </c>
      <c r="C2568" s="1" t="s">
        <v>4</v>
      </c>
      <c r="D2568" s="1" t="s">
        <v>17</v>
      </c>
      <c r="E2568" s="3">
        <v>252380.68</v>
      </c>
      <c r="F2568" s="3">
        <v>455430.32999999996</v>
      </c>
      <c r="G2568" s="3">
        <v>685742.05999999994</v>
      </c>
      <c r="H2568" s="3">
        <v>696600.42</v>
      </c>
      <c r="I2568" s="3">
        <v>714563.10999999987</v>
      </c>
      <c r="J2568" s="3">
        <v>457925.93</v>
      </c>
      <c r="K2568" s="3">
        <v>400392.03</v>
      </c>
      <c r="L2568" s="3">
        <v>71567.78</v>
      </c>
      <c r="M2568" s="3">
        <v>0</v>
      </c>
      <c r="N2568" s="3">
        <v>0</v>
      </c>
      <c r="O2568" s="3">
        <v>58142.11</v>
      </c>
      <c r="P2568" s="3">
        <v>65064.25</v>
      </c>
      <c r="Q2568" s="3">
        <f>SUM(Exportaciones_FOB_frutas[[#This Row],[Enero]:[Diciembre]])</f>
        <v>3857808.6999999993</v>
      </c>
      <c r="R2568" t="s">
        <v>236</v>
      </c>
      <c r="S2568">
        <v>2019</v>
      </c>
    </row>
    <row r="2569" spans="1:19" x14ac:dyDescent="0.35">
      <c r="A2569" s="3" t="str">
        <f>+_xlfn.CONCAT(Exportaciones_FOB_frutas[[#This Row],[País]],Exportaciones_FOB_frutas[[#This Row],[Detalle]],Exportaciones_FOB_frutas[[#This Row],[Año]])</f>
        <v>IrlandaUva 2019</v>
      </c>
      <c r="B2569" s="1" t="s">
        <v>99</v>
      </c>
      <c r="C2569" s="1" t="s">
        <v>4</v>
      </c>
      <c r="D2569" s="1" t="s">
        <v>17</v>
      </c>
      <c r="E2569" s="3">
        <v>0</v>
      </c>
      <c r="F2569" s="3">
        <v>23620</v>
      </c>
      <c r="G2569" s="3">
        <v>0</v>
      </c>
      <c r="H2569" s="3">
        <v>931646.77</v>
      </c>
      <c r="I2569" s="3">
        <v>368030.57</v>
      </c>
      <c r="J2569" s="3">
        <v>126276.01000000001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f>SUM(Exportaciones_FOB_frutas[[#This Row],[Enero]:[Diciembre]])</f>
        <v>1449573.35</v>
      </c>
      <c r="R2569" t="s">
        <v>236</v>
      </c>
      <c r="S2569">
        <v>2019</v>
      </c>
    </row>
    <row r="2570" spans="1:19" x14ac:dyDescent="0.35">
      <c r="A2570" s="3" t="str">
        <f>+_xlfn.CONCAT(Exportaciones_FOB_frutas[[#This Row],[País]],Exportaciones_FOB_frutas[[#This Row],[Detalle]],Exportaciones_FOB_frutas[[#This Row],[Año]])</f>
        <v>BangladeshUva 2019</v>
      </c>
      <c r="B2570" s="1" t="s">
        <v>40</v>
      </c>
      <c r="C2570" s="1" t="s">
        <v>4</v>
      </c>
      <c r="D2570" s="1" t="s">
        <v>17</v>
      </c>
      <c r="E2570" s="3">
        <v>0</v>
      </c>
      <c r="F2570" s="3">
        <v>0</v>
      </c>
      <c r="G2570" s="3">
        <v>44856</v>
      </c>
      <c r="H2570" s="3">
        <v>95760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f>SUM(Exportaciones_FOB_frutas[[#This Row],[Enero]:[Diciembre]])</f>
        <v>140616</v>
      </c>
      <c r="R2570" t="s">
        <v>236</v>
      </c>
      <c r="S2570">
        <v>2019</v>
      </c>
    </row>
    <row r="2571" spans="1:19" x14ac:dyDescent="0.35">
      <c r="A2571" s="3" t="str">
        <f>+_xlfn.CONCAT(Exportaciones_FOB_frutas[[#This Row],[País]],Exportaciones_FOB_frutas[[#This Row],[Detalle]],Exportaciones_FOB_frutas[[#This Row],[Año]])</f>
        <v>VenezuelaUva 2019</v>
      </c>
      <c r="B2571" s="1" t="s">
        <v>194</v>
      </c>
      <c r="C2571" s="1" t="s">
        <v>4</v>
      </c>
      <c r="D2571" s="1" t="s">
        <v>17</v>
      </c>
      <c r="E2571" s="3">
        <v>35550</v>
      </c>
      <c r="F2571" s="3">
        <v>0</v>
      </c>
      <c r="G2571" s="3">
        <v>0</v>
      </c>
      <c r="H2571" s="3">
        <v>0</v>
      </c>
      <c r="I2571" s="3">
        <v>0</v>
      </c>
      <c r="J2571" s="3">
        <v>12672</v>
      </c>
      <c r="K2571" s="3">
        <v>22712</v>
      </c>
      <c r="L2571" s="3">
        <v>73801</v>
      </c>
      <c r="M2571" s="3">
        <v>422571</v>
      </c>
      <c r="N2571" s="3">
        <v>508525.49</v>
      </c>
      <c r="O2571" s="3">
        <v>233693.42</v>
      </c>
      <c r="P2571" s="3">
        <v>150828.69</v>
      </c>
      <c r="Q2571" s="3">
        <f>SUM(Exportaciones_FOB_frutas[[#This Row],[Enero]:[Diciembre]])</f>
        <v>1460353.5999999999</v>
      </c>
      <c r="R2571" t="s">
        <v>236</v>
      </c>
      <c r="S2571">
        <v>2019</v>
      </c>
    </row>
    <row r="2572" spans="1:19" x14ac:dyDescent="0.35">
      <c r="A2572" s="3" t="str">
        <f>+_xlfn.CONCAT(Exportaciones_FOB_frutas[[#This Row],[País]],Exportaciones_FOB_frutas[[#This Row],[Detalle]],Exportaciones_FOB_frutas[[#This Row],[Año]])</f>
        <v>GreciaUva 2019</v>
      </c>
      <c r="B2572" s="1" t="s">
        <v>85</v>
      </c>
      <c r="C2572" s="1" t="s">
        <v>4</v>
      </c>
      <c r="D2572" s="1" t="s">
        <v>17</v>
      </c>
      <c r="E2572" s="3">
        <v>0</v>
      </c>
      <c r="F2572" s="3">
        <v>0</v>
      </c>
      <c r="G2572" s="3">
        <v>85488.83</v>
      </c>
      <c r="H2572" s="3">
        <v>76406.25</v>
      </c>
      <c r="I2572" s="3">
        <v>207351.33</v>
      </c>
      <c r="J2572" s="3">
        <v>0</v>
      </c>
      <c r="K2572" s="3">
        <v>0</v>
      </c>
      <c r="L2572" s="3">
        <v>0</v>
      </c>
      <c r="M2572" s="3">
        <v>8322.43</v>
      </c>
      <c r="N2572" s="3">
        <v>0</v>
      </c>
      <c r="O2572" s="3">
        <v>0</v>
      </c>
      <c r="P2572" s="3">
        <v>0</v>
      </c>
      <c r="Q2572" s="3">
        <f>SUM(Exportaciones_FOB_frutas[[#This Row],[Enero]:[Diciembre]])</f>
        <v>377568.84</v>
      </c>
      <c r="R2572" t="s">
        <v>236</v>
      </c>
      <c r="S2572">
        <v>2019</v>
      </c>
    </row>
    <row r="2573" spans="1:19" x14ac:dyDescent="0.35">
      <c r="A2573" s="3" t="str">
        <f>+_xlfn.CONCAT(Exportaciones_FOB_frutas[[#This Row],[País]],Exportaciones_FOB_frutas[[#This Row],[Detalle]],Exportaciones_FOB_frutas[[#This Row],[Año]])</f>
        <v>NoruegaUva 2019</v>
      </c>
      <c r="B2573" s="1" t="s">
        <v>140</v>
      </c>
      <c r="C2573" s="1" t="s">
        <v>4</v>
      </c>
      <c r="D2573" s="1" t="s">
        <v>17</v>
      </c>
      <c r="E2573" s="3">
        <v>0</v>
      </c>
      <c r="F2573" s="3">
        <v>0</v>
      </c>
      <c r="G2573" s="3">
        <v>0</v>
      </c>
      <c r="H2573" s="3">
        <v>309533.64</v>
      </c>
      <c r="I2573" s="3">
        <v>0</v>
      </c>
      <c r="J2573" s="3">
        <v>0</v>
      </c>
      <c r="K2573" s="3">
        <v>27609.25</v>
      </c>
      <c r="L2573" s="3">
        <v>0</v>
      </c>
      <c r="M2573" s="3">
        <v>0</v>
      </c>
      <c r="N2573" s="3">
        <v>46141</v>
      </c>
      <c r="O2573" s="3">
        <v>0</v>
      </c>
      <c r="P2573" s="3">
        <v>0</v>
      </c>
      <c r="Q2573" s="3">
        <f>SUM(Exportaciones_FOB_frutas[[#This Row],[Enero]:[Diciembre]])</f>
        <v>383283.89</v>
      </c>
      <c r="R2573" t="s">
        <v>236</v>
      </c>
      <c r="S2573">
        <v>2019</v>
      </c>
    </row>
    <row r="2574" spans="1:19" x14ac:dyDescent="0.35">
      <c r="A2574" s="3" t="str">
        <f>+_xlfn.CONCAT(Exportaciones_FOB_frutas[[#This Row],[País]],Exportaciones_FOB_frutas[[#This Row],[Detalle]],Exportaciones_FOB_frutas[[#This Row],[Año]])</f>
        <v>PortugalUva 2019</v>
      </c>
      <c r="B2574" s="1" t="s">
        <v>152</v>
      </c>
      <c r="C2574" s="1" t="s">
        <v>4</v>
      </c>
      <c r="D2574" s="1" t="s">
        <v>17</v>
      </c>
      <c r="E2574" s="3">
        <v>93252.260000000009</v>
      </c>
      <c r="F2574" s="3">
        <v>206338.09</v>
      </c>
      <c r="G2574" s="3">
        <v>1364293.46</v>
      </c>
      <c r="H2574" s="3">
        <v>3082319.52</v>
      </c>
      <c r="I2574" s="3">
        <v>1581652.72</v>
      </c>
      <c r="J2574" s="3">
        <v>25046.920000000002</v>
      </c>
      <c r="K2574" s="3">
        <v>0</v>
      </c>
      <c r="L2574" s="3">
        <v>9090.66</v>
      </c>
      <c r="M2574" s="3">
        <v>52590</v>
      </c>
      <c r="N2574" s="3">
        <v>0</v>
      </c>
      <c r="O2574" s="3">
        <v>47627</v>
      </c>
      <c r="P2574" s="3">
        <v>0</v>
      </c>
      <c r="Q2574" s="3">
        <f>SUM(Exportaciones_FOB_frutas[[#This Row],[Enero]:[Diciembre]])</f>
        <v>6462210.6299999999</v>
      </c>
      <c r="R2574" t="s">
        <v>236</v>
      </c>
      <c r="S2574">
        <v>2019</v>
      </c>
    </row>
    <row r="2575" spans="1:19" x14ac:dyDescent="0.35">
      <c r="A2575" s="3" t="str">
        <f>+_xlfn.CONCAT(Exportaciones_FOB_frutas[[#This Row],[País]],Exportaciones_FOB_frutas[[#This Row],[Detalle]],Exportaciones_FOB_frutas[[#This Row],[Año]])</f>
        <v>CubaUva 2019</v>
      </c>
      <c r="B2575" s="1" t="s">
        <v>64</v>
      </c>
      <c r="C2575" s="1" t="s">
        <v>4</v>
      </c>
      <c r="D2575" s="1" t="s">
        <v>17</v>
      </c>
      <c r="E2575" s="3">
        <v>0</v>
      </c>
      <c r="F2575" s="3">
        <v>0</v>
      </c>
      <c r="G2575" s="3">
        <v>0</v>
      </c>
      <c r="H2575" s="3">
        <v>70000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f>SUM(Exportaciones_FOB_frutas[[#This Row],[Enero]:[Diciembre]])</f>
        <v>70000</v>
      </c>
      <c r="R2575" t="s">
        <v>236</v>
      </c>
      <c r="S2575">
        <v>2019</v>
      </c>
    </row>
    <row r="2576" spans="1:19" x14ac:dyDescent="0.35">
      <c r="A2576" s="3" t="str">
        <f>+_xlfn.CONCAT(Exportaciones_FOB_frutas[[#This Row],[País]],Exportaciones_FOB_frutas[[#This Row],[Detalle]],Exportaciones_FOB_frutas[[#This Row],[Año]])</f>
        <v>HondurasUva 2019</v>
      </c>
      <c r="B2576" s="2" t="s">
        <v>93</v>
      </c>
      <c r="C2576" s="2" t="s">
        <v>4</v>
      </c>
      <c r="D2576" s="2" t="s">
        <v>17</v>
      </c>
      <c r="E2576" s="3">
        <v>50470.000000000007</v>
      </c>
      <c r="F2576" s="3">
        <v>305169.41000000003</v>
      </c>
      <c r="G2576" s="3">
        <v>307655.31</v>
      </c>
      <c r="H2576" s="3">
        <v>343439.99</v>
      </c>
      <c r="I2576" s="3">
        <v>636152.92000000004</v>
      </c>
      <c r="J2576" s="3">
        <v>176550</v>
      </c>
      <c r="K2576" s="3">
        <v>95252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f>SUM(Exportaciones_FOB_frutas[[#This Row],[Enero]:[Diciembre]])</f>
        <v>1914689.63</v>
      </c>
      <c r="R2576" t="s">
        <v>236</v>
      </c>
      <c r="S2576">
        <v>2019</v>
      </c>
    </row>
    <row r="2577" spans="1:19" x14ac:dyDescent="0.35">
      <c r="A2577" s="3" t="str">
        <f>+_xlfn.CONCAT(Exportaciones_FOB_frutas[[#This Row],[País]],Exportaciones_FOB_frutas[[#This Row],[Detalle]],Exportaciones_FOB_frutas[[#This Row],[Año]])</f>
        <v>ArgeliaUva 2019</v>
      </c>
      <c r="B2577" s="1" t="s">
        <v>31</v>
      </c>
      <c r="C2577" s="1" t="s">
        <v>4</v>
      </c>
      <c r="D2577" s="1" t="s">
        <v>17</v>
      </c>
      <c r="E2577" s="3">
        <v>0</v>
      </c>
      <c r="F2577" s="3">
        <v>0</v>
      </c>
      <c r="G2577" s="3">
        <v>183991</v>
      </c>
      <c r="H2577" s="3">
        <v>231991</v>
      </c>
      <c r="I2577" s="3">
        <v>144926</v>
      </c>
      <c r="J2577" s="3">
        <v>88502</v>
      </c>
      <c r="K2577" s="3">
        <v>0</v>
      </c>
      <c r="L2577" s="3">
        <v>0</v>
      </c>
      <c r="M2577" s="3">
        <v>0</v>
      </c>
      <c r="N2577" s="3">
        <v>47720</v>
      </c>
      <c r="O2577" s="3">
        <v>0</v>
      </c>
      <c r="P2577" s="3">
        <v>133214</v>
      </c>
      <c r="Q2577" s="3">
        <f>SUM(Exportaciones_FOB_frutas[[#This Row],[Enero]:[Diciembre]])</f>
        <v>830344</v>
      </c>
      <c r="R2577" t="s">
        <v>236</v>
      </c>
      <c r="S2577">
        <v>2019</v>
      </c>
    </row>
    <row r="2578" spans="1:19" x14ac:dyDescent="0.35">
      <c r="A2578" s="3" t="str">
        <f>+_xlfn.CONCAT(Exportaciones_FOB_frutas[[#This Row],[País]],Exportaciones_FOB_frutas[[#This Row],[Detalle]],Exportaciones_FOB_frutas[[#This Row],[Año]])</f>
        <v>NicaraguaUva 2019</v>
      </c>
      <c r="B2578" s="2" t="s">
        <v>138</v>
      </c>
      <c r="C2578" s="2" t="s">
        <v>4</v>
      </c>
      <c r="D2578" s="2" t="s">
        <v>17</v>
      </c>
      <c r="E2578" s="3">
        <v>25136.57</v>
      </c>
      <c r="F2578" s="3">
        <v>76819.66</v>
      </c>
      <c r="G2578" s="3">
        <v>204232.11</v>
      </c>
      <c r="H2578" s="3">
        <v>76909</v>
      </c>
      <c r="I2578" s="3">
        <v>189036</v>
      </c>
      <c r="J2578" s="3">
        <v>36180</v>
      </c>
      <c r="K2578" s="3">
        <v>45926.26</v>
      </c>
      <c r="L2578" s="3">
        <v>42419.68</v>
      </c>
      <c r="M2578" s="3">
        <v>60650</v>
      </c>
      <c r="N2578" s="3">
        <v>56250</v>
      </c>
      <c r="O2578" s="3">
        <v>27400</v>
      </c>
      <c r="P2578" s="3">
        <v>0</v>
      </c>
      <c r="Q2578" s="3">
        <f>SUM(Exportaciones_FOB_frutas[[#This Row],[Enero]:[Diciembre]])</f>
        <v>840959.28</v>
      </c>
      <c r="R2578" t="s">
        <v>236</v>
      </c>
      <c r="S2578">
        <v>2019</v>
      </c>
    </row>
    <row r="2579" spans="1:19" x14ac:dyDescent="0.35">
      <c r="A2579" s="3" t="str">
        <f>+_xlfn.CONCAT(Exportaciones_FOB_frutas[[#This Row],[País]],Exportaciones_FOB_frutas[[#This Row],[Detalle]],Exportaciones_FOB_frutas[[#This Row],[Año]])</f>
        <v>GhanaUva 2019</v>
      </c>
      <c r="B2579" s="1" t="s">
        <v>83</v>
      </c>
      <c r="C2579" s="1" t="s">
        <v>4</v>
      </c>
      <c r="D2579" s="1" t="s">
        <v>17</v>
      </c>
      <c r="E2579" s="3">
        <v>0</v>
      </c>
      <c r="F2579" s="3">
        <v>0</v>
      </c>
      <c r="G2579" s="3">
        <v>0</v>
      </c>
      <c r="H2579" s="3">
        <v>31449.599999999999</v>
      </c>
      <c r="I2579" s="3">
        <v>60492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f>SUM(Exportaciones_FOB_frutas[[#This Row],[Enero]:[Diciembre]])</f>
        <v>91941.6</v>
      </c>
      <c r="R2579" t="s">
        <v>236</v>
      </c>
      <c r="S2579">
        <v>2019</v>
      </c>
    </row>
    <row r="2580" spans="1:19" x14ac:dyDescent="0.35">
      <c r="A2580" s="3" t="str">
        <f>+_xlfn.CONCAT(Exportaciones_FOB_frutas[[#This Row],[País]],Exportaciones_FOB_frutas[[#This Row],[Detalle]],Exportaciones_FOB_frutas[[#This Row],[Año]])</f>
        <v>UcraniaUva 2019</v>
      </c>
      <c r="B2580" s="2" t="s">
        <v>191</v>
      </c>
      <c r="C2580" s="2" t="s">
        <v>4</v>
      </c>
      <c r="D2580" s="2" t="s">
        <v>17</v>
      </c>
      <c r="E2580" s="3">
        <v>0</v>
      </c>
      <c r="F2580" s="3">
        <v>0</v>
      </c>
      <c r="G2580" s="3">
        <v>0</v>
      </c>
      <c r="H2580" s="3">
        <v>0</v>
      </c>
      <c r="I2580" s="3">
        <v>70683.510000000009</v>
      </c>
      <c r="J2580" s="3">
        <v>17877.5</v>
      </c>
      <c r="K2580" s="3">
        <v>192756.74</v>
      </c>
      <c r="L2580" s="3">
        <v>58730</v>
      </c>
      <c r="M2580" s="3">
        <v>88835.7</v>
      </c>
      <c r="N2580" s="3">
        <v>74466.45</v>
      </c>
      <c r="O2580" s="3">
        <v>39710</v>
      </c>
      <c r="P2580" s="3">
        <v>0</v>
      </c>
      <c r="Q2580" s="3">
        <f>SUM(Exportaciones_FOB_frutas[[#This Row],[Enero]:[Diciembre]])</f>
        <v>543059.9</v>
      </c>
      <c r="R2580" t="s">
        <v>236</v>
      </c>
      <c r="S2580">
        <v>2019</v>
      </c>
    </row>
    <row r="2581" spans="1:19" x14ac:dyDescent="0.35">
      <c r="A2581" s="3" t="str">
        <f>+_xlfn.CONCAT(Exportaciones_FOB_frutas[[#This Row],[País]],Exportaciones_FOB_frutas[[#This Row],[Detalle]],Exportaciones_FOB_frutas[[#This Row],[Año]])</f>
        <v>Trinidad y TobagoUva 2019</v>
      </c>
      <c r="B2581" s="1" t="s">
        <v>187</v>
      </c>
      <c r="C2581" s="1" t="s">
        <v>4</v>
      </c>
      <c r="D2581" s="1" t="s">
        <v>17</v>
      </c>
      <c r="E2581" s="3">
        <v>0</v>
      </c>
      <c r="F2581" s="3">
        <v>0</v>
      </c>
      <c r="G2581" s="3">
        <v>0</v>
      </c>
      <c r="H2581" s="3">
        <v>47750</v>
      </c>
      <c r="I2581" s="3">
        <v>0</v>
      </c>
      <c r="J2581" s="3">
        <v>0</v>
      </c>
      <c r="K2581" s="3">
        <v>94924</v>
      </c>
      <c r="L2581" s="3">
        <v>0</v>
      </c>
      <c r="M2581" s="3">
        <v>98469</v>
      </c>
      <c r="N2581" s="3">
        <v>0</v>
      </c>
      <c r="O2581" s="3">
        <v>47299</v>
      </c>
      <c r="P2581" s="3">
        <v>48000</v>
      </c>
      <c r="Q2581" s="3">
        <f>SUM(Exportaciones_FOB_frutas[[#This Row],[Enero]:[Diciembre]])</f>
        <v>336442</v>
      </c>
      <c r="R2581" t="s">
        <v>236</v>
      </c>
      <c r="S2581">
        <v>2019</v>
      </c>
    </row>
    <row r="2582" spans="1:19" x14ac:dyDescent="0.35">
      <c r="A2582" s="3" t="str">
        <f>+_xlfn.CONCAT(Exportaciones_FOB_frutas[[#This Row],[País]],Exportaciones_FOB_frutas[[#This Row],[Detalle]],Exportaciones_FOB_frutas[[#This Row],[Año]])</f>
        <v>LituaniaUva 2019</v>
      </c>
      <c r="B2582" s="1" t="s">
        <v>121</v>
      </c>
      <c r="C2582" s="1" t="s">
        <v>4</v>
      </c>
      <c r="D2582" s="1" t="s">
        <v>17</v>
      </c>
      <c r="E2582" s="3">
        <v>197503.97</v>
      </c>
      <c r="F2582" s="3">
        <v>116995.6</v>
      </c>
      <c r="G2582" s="3">
        <v>48785</v>
      </c>
      <c r="H2582" s="3">
        <v>245091.20000000001</v>
      </c>
      <c r="I2582" s="3">
        <v>433928.16000000003</v>
      </c>
      <c r="J2582" s="3">
        <v>231492</v>
      </c>
      <c r="K2582" s="3">
        <v>223034</v>
      </c>
      <c r="L2582" s="3">
        <v>137218</v>
      </c>
      <c r="M2582" s="3">
        <v>183711</v>
      </c>
      <c r="N2582" s="3">
        <v>402549</v>
      </c>
      <c r="O2582" s="3">
        <v>407110</v>
      </c>
      <c r="P2582" s="3">
        <v>223557.5</v>
      </c>
      <c r="Q2582" s="3">
        <f>SUM(Exportaciones_FOB_frutas[[#This Row],[Enero]:[Diciembre]])</f>
        <v>2850975.43</v>
      </c>
      <c r="R2582" t="s">
        <v>236</v>
      </c>
      <c r="S2582">
        <v>2019</v>
      </c>
    </row>
    <row r="2583" spans="1:19" x14ac:dyDescent="0.35">
      <c r="A2583" s="3" t="str">
        <f>+_xlfn.CONCAT(Exportaciones_FOB_frutas[[#This Row],[País]],Exportaciones_FOB_frutas[[#This Row],[Detalle]],Exportaciones_FOB_frutas[[#This Row],[Año]])</f>
        <v>MarruecosUva 2019</v>
      </c>
      <c r="B2583" s="2" t="s">
        <v>126</v>
      </c>
      <c r="C2583" s="2" t="s">
        <v>4</v>
      </c>
      <c r="D2583" s="2" t="s">
        <v>17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64536</v>
      </c>
      <c r="K2583" s="3">
        <v>0</v>
      </c>
      <c r="L2583" s="3">
        <v>54236</v>
      </c>
      <c r="M2583" s="3">
        <v>0</v>
      </c>
      <c r="N2583" s="3">
        <v>0</v>
      </c>
      <c r="O2583" s="3">
        <v>0</v>
      </c>
      <c r="P2583" s="3">
        <v>0</v>
      </c>
      <c r="Q2583" s="3">
        <f>SUM(Exportaciones_FOB_frutas[[#This Row],[Enero]:[Diciembre]])</f>
        <v>118772</v>
      </c>
      <c r="R2583" t="s">
        <v>236</v>
      </c>
      <c r="S2583">
        <v>2019</v>
      </c>
    </row>
    <row r="2584" spans="1:19" x14ac:dyDescent="0.35">
      <c r="A2584" s="3" t="str">
        <f>+_xlfn.CONCAT(Exportaciones_FOB_frutas[[#This Row],[País]],Exportaciones_FOB_frutas[[#This Row],[Detalle]],Exportaciones_FOB_frutas[[#This Row],[Año]])</f>
        <v>Costa de MarfilUva 2019</v>
      </c>
      <c r="B2584" s="1" t="s">
        <v>61</v>
      </c>
      <c r="C2584" s="1" t="s">
        <v>4</v>
      </c>
      <c r="D2584" s="1" t="s">
        <v>17</v>
      </c>
      <c r="E2584" s="3">
        <v>0</v>
      </c>
      <c r="F2584" s="3">
        <v>0</v>
      </c>
      <c r="G2584" s="3">
        <v>0</v>
      </c>
      <c r="H2584" s="3">
        <v>63954</v>
      </c>
      <c r="I2584" s="3">
        <v>31887.5</v>
      </c>
      <c r="J2584" s="3">
        <v>23329.5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f>SUM(Exportaciones_FOB_frutas[[#This Row],[Enero]:[Diciembre]])</f>
        <v>119171</v>
      </c>
      <c r="R2584" t="s">
        <v>236</v>
      </c>
      <c r="S2584">
        <v>2019</v>
      </c>
    </row>
    <row r="2585" spans="1:19" x14ac:dyDescent="0.35">
      <c r="A2585" s="3" t="str">
        <f>+_xlfn.CONCAT(Exportaciones_FOB_frutas[[#This Row],[País]],Exportaciones_FOB_frutas[[#This Row],[Detalle]],Exportaciones_FOB_frutas[[#This Row],[Año]])</f>
        <v>CambodiaUva 2019</v>
      </c>
      <c r="B2585" s="1" t="s">
        <v>53</v>
      </c>
      <c r="C2585" s="1" t="s">
        <v>4</v>
      </c>
      <c r="D2585" s="1" t="s">
        <v>17</v>
      </c>
      <c r="E2585" s="3">
        <v>0</v>
      </c>
      <c r="F2585" s="3">
        <v>0</v>
      </c>
      <c r="G2585" s="3">
        <v>0</v>
      </c>
      <c r="H2585" s="3">
        <v>39380.300000000003</v>
      </c>
      <c r="I2585" s="3">
        <v>39609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f>SUM(Exportaciones_FOB_frutas[[#This Row],[Enero]:[Diciembre]])</f>
        <v>78989.3</v>
      </c>
      <c r="R2585" t="s">
        <v>236</v>
      </c>
      <c r="S2585">
        <v>2019</v>
      </c>
    </row>
    <row r="2586" spans="1:19" x14ac:dyDescent="0.35">
      <c r="A2586" s="3" t="str">
        <f>+_xlfn.CONCAT(Exportaciones_FOB_frutas[[#This Row],[País]],Exportaciones_FOB_frutas[[#This Row],[Detalle]],Exportaciones_FOB_frutas[[#This Row],[Año]])</f>
        <v>República ChecaUva 2019</v>
      </c>
      <c r="B2586" s="1" t="s">
        <v>156</v>
      </c>
      <c r="C2586" s="1" t="s">
        <v>4</v>
      </c>
      <c r="D2586" s="1" t="s">
        <v>17</v>
      </c>
      <c r="E2586" s="3">
        <v>0</v>
      </c>
      <c r="F2586" s="3">
        <v>0</v>
      </c>
      <c r="G2586" s="3">
        <v>0</v>
      </c>
      <c r="H2586" s="3">
        <v>80449.53</v>
      </c>
      <c r="I2586" s="3">
        <v>43685</v>
      </c>
      <c r="J2586" s="3">
        <v>49640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20429.580000000002</v>
      </c>
      <c r="Q2586" s="3">
        <f>SUM(Exportaciones_FOB_frutas[[#This Row],[Enero]:[Diciembre]])</f>
        <v>194204.11</v>
      </c>
      <c r="R2586" t="s">
        <v>236</v>
      </c>
      <c r="S2586">
        <v>2019</v>
      </c>
    </row>
    <row r="2587" spans="1:19" x14ac:dyDescent="0.35">
      <c r="A2587" s="3" t="str">
        <f>+_xlfn.CONCAT(Exportaciones_FOB_frutas[[#This Row],[País]],Exportaciones_FOB_frutas[[#This Row],[Detalle]],Exportaciones_FOB_frutas[[#This Row],[Año]])</f>
        <v>LetoniaUva 2019</v>
      </c>
      <c r="B2587" s="1" t="s">
        <v>117</v>
      </c>
      <c r="C2587" s="1" t="s">
        <v>4</v>
      </c>
      <c r="D2587" s="1" t="s">
        <v>17</v>
      </c>
      <c r="E2587" s="3">
        <v>52725</v>
      </c>
      <c r="F2587" s="3">
        <v>0</v>
      </c>
      <c r="G2587" s="3">
        <v>0</v>
      </c>
      <c r="H2587" s="3">
        <v>0</v>
      </c>
      <c r="I2587" s="3">
        <v>0</v>
      </c>
      <c r="J2587" s="3">
        <v>51382</v>
      </c>
      <c r="K2587" s="3">
        <v>14045.94</v>
      </c>
      <c r="L2587" s="3">
        <v>0</v>
      </c>
      <c r="M2587" s="3">
        <v>0</v>
      </c>
      <c r="N2587" s="3">
        <v>52510</v>
      </c>
      <c r="O2587" s="3">
        <v>0</v>
      </c>
      <c r="P2587" s="3">
        <v>52044</v>
      </c>
      <c r="Q2587" s="3">
        <f>SUM(Exportaciones_FOB_frutas[[#This Row],[Enero]:[Diciembre]])</f>
        <v>222706.94</v>
      </c>
      <c r="R2587" t="s">
        <v>236</v>
      </c>
      <c r="S2587">
        <v>2019</v>
      </c>
    </row>
    <row r="2588" spans="1:19" x14ac:dyDescent="0.35">
      <c r="A2588" s="3" t="str">
        <f>+_xlfn.CONCAT(Exportaciones_FOB_frutas[[#This Row],[País]],Exportaciones_FOB_frutas[[#This Row],[Detalle]],Exportaciones_FOB_frutas[[#This Row],[Año]])</f>
        <v>BahreinUva 2019</v>
      </c>
      <c r="B2588" s="1" t="s">
        <v>39</v>
      </c>
      <c r="C2588" s="1" t="s">
        <v>4</v>
      </c>
      <c r="D2588" s="1" t="s">
        <v>17</v>
      </c>
      <c r="E2588" s="3">
        <v>0</v>
      </c>
      <c r="F2588" s="3">
        <v>0</v>
      </c>
      <c r="G2588" s="3">
        <v>27795</v>
      </c>
      <c r="H2588" s="3">
        <v>58050.5</v>
      </c>
      <c r="I2588" s="3">
        <v>23601.4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f>SUM(Exportaciones_FOB_frutas[[#This Row],[Enero]:[Diciembre]])</f>
        <v>109446.9</v>
      </c>
      <c r="R2588" t="s">
        <v>236</v>
      </c>
      <c r="S2588">
        <v>2019</v>
      </c>
    </row>
    <row r="2589" spans="1:19" x14ac:dyDescent="0.35">
      <c r="A2589" s="3" t="str">
        <f>+_xlfn.CONCAT(Exportaciones_FOB_frutas[[#This Row],[País]],Exportaciones_FOB_frutas[[#This Row],[Detalle]],Exportaciones_FOB_frutas[[#This Row],[Año]])</f>
        <v>QatarUva 2019</v>
      </c>
      <c r="B2589" s="2" t="s">
        <v>154</v>
      </c>
      <c r="C2589" s="2" t="s">
        <v>4</v>
      </c>
      <c r="D2589" s="2" t="s">
        <v>17</v>
      </c>
      <c r="E2589" s="3">
        <v>0</v>
      </c>
      <c r="F2589" s="3">
        <v>0</v>
      </c>
      <c r="G2589" s="3">
        <v>38877</v>
      </c>
      <c r="H2589" s="3">
        <v>421395.44999999995</v>
      </c>
      <c r="I2589" s="3">
        <v>125481.31</v>
      </c>
      <c r="J2589" s="3">
        <v>35402.400000000001</v>
      </c>
      <c r="K2589" s="3">
        <v>0</v>
      </c>
      <c r="L2589" s="3">
        <v>2124.66</v>
      </c>
      <c r="M2589" s="3">
        <v>0</v>
      </c>
      <c r="N2589" s="3">
        <v>0</v>
      </c>
      <c r="O2589" s="3">
        <v>0</v>
      </c>
      <c r="P2589" s="3">
        <v>0</v>
      </c>
      <c r="Q2589" s="3">
        <f>SUM(Exportaciones_FOB_frutas[[#This Row],[Enero]:[Diciembre]])</f>
        <v>623280.82000000007</v>
      </c>
      <c r="R2589" t="s">
        <v>236</v>
      </c>
      <c r="S2589">
        <v>2019</v>
      </c>
    </row>
    <row r="2590" spans="1:19" x14ac:dyDescent="0.35">
      <c r="A2590" s="3" t="str">
        <f>+_xlfn.CONCAT(Exportaciones_FOB_frutas[[#This Row],[País]],Exportaciones_FOB_frutas[[#This Row],[Detalle]],Exportaciones_FOB_frutas[[#This Row],[Año]])</f>
        <v>OmánUva 2019</v>
      </c>
      <c r="B2590" s="2" t="s">
        <v>143</v>
      </c>
      <c r="C2590" s="2" t="s">
        <v>4</v>
      </c>
      <c r="D2590" s="2" t="s">
        <v>17</v>
      </c>
      <c r="E2590" s="3">
        <v>0</v>
      </c>
      <c r="F2590" s="3">
        <v>29052</v>
      </c>
      <c r="G2590" s="3">
        <v>116496</v>
      </c>
      <c r="H2590" s="3">
        <v>714245.29</v>
      </c>
      <c r="I2590" s="3">
        <v>365274.39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f>SUM(Exportaciones_FOB_frutas[[#This Row],[Enero]:[Diciembre]])</f>
        <v>1225067.6800000002</v>
      </c>
      <c r="R2590" t="s">
        <v>236</v>
      </c>
      <c r="S2590">
        <v>2019</v>
      </c>
    </row>
    <row r="2591" spans="1:19" x14ac:dyDescent="0.35">
      <c r="A2591" s="3" t="str">
        <f>+_xlfn.CONCAT(Exportaciones_FOB_frutas[[#This Row],[País]],Exportaciones_FOB_frutas[[#This Row],[Detalle]],Exportaciones_FOB_frutas[[#This Row],[Año]])</f>
        <v>LibanoUva 2019</v>
      </c>
      <c r="B2591" s="2" t="s">
        <v>118</v>
      </c>
      <c r="C2591" s="2" t="s">
        <v>4</v>
      </c>
      <c r="D2591" s="2" t="s">
        <v>17</v>
      </c>
      <c r="E2591" s="3">
        <v>111519.13</v>
      </c>
      <c r="F2591" s="3">
        <v>32679.61</v>
      </c>
      <c r="G2591" s="3">
        <v>7411.4</v>
      </c>
      <c r="H2591" s="3">
        <v>0</v>
      </c>
      <c r="I2591" s="3">
        <v>305066.36</v>
      </c>
      <c r="J2591" s="3">
        <v>198016</v>
      </c>
      <c r="K2591" s="3">
        <v>0</v>
      </c>
      <c r="L2591" s="3">
        <v>115763.15</v>
      </c>
      <c r="M2591" s="3">
        <v>116594</v>
      </c>
      <c r="N2591" s="3">
        <v>51610</v>
      </c>
      <c r="O2591" s="3">
        <v>47887</v>
      </c>
      <c r="P2591" s="3">
        <v>133044.49</v>
      </c>
      <c r="Q2591" s="3">
        <f>SUM(Exportaciones_FOB_frutas[[#This Row],[Enero]:[Diciembre]])</f>
        <v>1119591.1400000001</v>
      </c>
      <c r="R2591" t="s">
        <v>236</v>
      </c>
      <c r="S2591">
        <v>2019</v>
      </c>
    </row>
    <row r="2592" spans="1:19" x14ac:dyDescent="0.35">
      <c r="A2592" s="3" t="str">
        <f>+_xlfn.CONCAT(Exportaciones_FOB_frutas[[#This Row],[País]],Exportaciones_FOB_frutas[[#This Row],[Detalle]],Exportaciones_FOB_frutas[[#This Row],[Año]])</f>
        <v>KuwaitUva 2019</v>
      </c>
      <c r="B2592" s="1" t="s">
        <v>115</v>
      </c>
      <c r="C2592" s="1" t="s">
        <v>4</v>
      </c>
      <c r="D2592" s="1" t="s">
        <v>17</v>
      </c>
      <c r="E2592" s="3">
        <v>46770</v>
      </c>
      <c r="F2592" s="3">
        <v>0</v>
      </c>
      <c r="G2592" s="3">
        <v>226965.99</v>
      </c>
      <c r="H2592" s="3">
        <v>253057.33</v>
      </c>
      <c r="I2592" s="3">
        <v>28800</v>
      </c>
      <c r="J2592" s="3">
        <v>69450</v>
      </c>
      <c r="K2592" s="3">
        <v>72837</v>
      </c>
      <c r="L2592" s="3">
        <v>0</v>
      </c>
      <c r="M2592" s="3">
        <v>0</v>
      </c>
      <c r="N2592" s="3">
        <v>0</v>
      </c>
      <c r="O2592" s="3">
        <v>0</v>
      </c>
      <c r="P2592" s="3">
        <v>41252</v>
      </c>
      <c r="Q2592" s="3">
        <f>SUM(Exportaciones_FOB_frutas[[#This Row],[Enero]:[Diciembre]])</f>
        <v>739132.32</v>
      </c>
      <c r="R2592" t="s">
        <v>236</v>
      </c>
      <c r="S2592">
        <v>2019</v>
      </c>
    </row>
    <row r="2593" spans="1:19" x14ac:dyDescent="0.35">
      <c r="A2593" s="3" t="str">
        <f>+_xlfn.CONCAT(Exportaciones_FOB_frutas[[#This Row],[País]],Exportaciones_FOB_frutas[[#This Row],[Detalle]],Exportaciones_FOB_frutas[[#This Row],[Año]])</f>
        <v>BelarusUva 2019</v>
      </c>
      <c r="B2593" s="1" t="s">
        <v>42</v>
      </c>
      <c r="C2593" s="1" t="s">
        <v>4</v>
      </c>
      <c r="D2593" s="1" t="s">
        <v>17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26689.68</v>
      </c>
      <c r="K2593" s="3">
        <v>46432</v>
      </c>
      <c r="L2593" s="3">
        <v>72483</v>
      </c>
      <c r="M2593" s="3">
        <v>0</v>
      </c>
      <c r="N2593" s="3">
        <v>127468</v>
      </c>
      <c r="O2593" s="3">
        <v>47065</v>
      </c>
      <c r="P2593" s="3">
        <v>0</v>
      </c>
      <c r="Q2593" s="3">
        <f>SUM(Exportaciones_FOB_frutas[[#This Row],[Enero]:[Diciembre]])</f>
        <v>320137.68</v>
      </c>
      <c r="R2593" t="s">
        <v>236</v>
      </c>
      <c r="S2593">
        <v>2019</v>
      </c>
    </row>
    <row r="2594" spans="1:19" x14ac:dyDescent="0.35">
      <c r="A2594" s="3" t="str">
        <f>+_xlfn.CONCAT(Exportaciones_FOB_frutas[[#This Row],[País]],Exportaciones_FOB_frutas[[#This Row],[Detalle]],Exportaciones_FOB_frutas[[#This Row],[Año]])</f>
        <v>RumaniaUva 2019</v>
      </c>
      <c r="B2594" s="1" t="s">
        <v>160</v>
      </c>
      <c r="C2594" s="1" t="s">
        <v>4</v>
      </c>
      <c r="D2594" s="1" t="s">
        <v>17</v>
      </c>
      <c r="E2594" s="3">
        <v>0</v>
      </c>
      <c r="F2594" s="3">
        <v>0</v>
      </c>
      <c r="G2594" s="3">
        <v>0</v>
      </c>
      <c r="H2594" s="3">
        <v>128273</v>
      </c>
      <c r="I2594" s="3">
        <v>0</v>
      </c>
      <c r="J2594" s="3">
        <v>0</v>
      </c>
      <c r="K2594" s="3">
        <v>0</v>
      </c>
      <c r="L2594" s="3">
        <v>28343.62</v>
      </c>
      <c r="M2594" s="3">
        <v>0</v>
      </c>
      <c r="N2594" s="3">
        <v>0</v>
      </c>
      <c r="O2594" s="3">
        <v>0</v>
      </c>
      <c r="P2594" s="3">
        <v>0</v>
      </c>
      <c r="Q2594" s="3">
        <f>SUM(Exportaciones_FOB_frutas[[#This Row],[Enero]:[Diciembre]])</f>
        <v>156616.62</v>
      </c>
      <c r="R2594" t="s">
        <v>236</v>
      </c>
      <c r="S2594">
        <v>2019</v>
      </c>
    </row>
    <row r="2595" spans="1:19" x14ac:dyDescent="0.35">
      <c r="A2595" s="3" t="str">
        <f>+_xlfn.CONCAT(Exportaciones_FOB_frutas[[#This Row],[País]],Exportaciones_FOB_frutas[[#This Row],[Detalle]],Exportaciones_FOB_frutas[[#This Row],[Año]])</f>
        <v>JordaniaUva 2019</v>
      </c>
      <c r="B2595" s="1" t="s">
        <v>111</v>
      </c>
      <c r="C2595" s="1" t="s">
        <v>4</v>
      </c>
      <c r="D2595" s="1" t="s">
        <v>17</v>
      </c>
      <c r="E2595" s="3">
        <v>66967</v>
      </c>
      <c r="F2595" s="3">
        <v>57844</v>
      </c>
      <c r="G2595" s="3">
        <v>169159.76</v>
      </c>
      <c r="H2595" s="3">
        <v>72175.64</v>
      </c>
      <c r="I2595" s="3">
        <v>0</v>
      </c>
      <c r="J2595" s="3">
        <v>48852</v>
      </c>
      <c r="K2595" s="3">
        <v>150188</v>
      </c>
      <c r="L2595" s="3">
        <v>48835</v>
      </c>
      <c r="M2595" s="3">
        <v>0</v>
      </c>
      <c r="N2595" s="3">
        <v>0</v>
      </c>
      <c r="O2595" s="3">
        <v>0</v>
      </c>
      <c r="P2595" s="3">
        <v>0</v>
      </c>
      <c r="Q2595" s="3">
        <f>SUM(Exportaciones_FOB_frutas[[#This Row],[Enero]:[Diciembre]])</f>
        <v>614021.4</v>
      </c>
      <c r="R2595" t="s">
        <v>236</v>
      </c>
      <c r="S2595">
        <v>2019</v>
      </c>
    </row>
    <row r="2596" spans="1:19" x14ac:dyDescent="0.35">
      <c r="A2596" s="3" t="str">
        <f>+_xlfn.CONCAT(Exportaciones_FOB_frutas[[#This Row],[País]],Exportaciones_FOB_frutas[[#This Row],[Detalle]],Exportaciones_FOB_frutas[[#This Row],[Año]])</f>
        <v>MaltaUva 2019</v>
      </c>
      <c r="B2596" s="1" t="s">
        <v>125</v>
      </c>
      <c r="C2596" s="1" t="s">
        <v>4</v>
      </c>
      <c r="D2596" s="1" t="s">
        <v>17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62923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f>SUM(Exportaciones_FOB_frutas[[#This Row],[Enero]:[Diciembre]])</f>
        <v>62923</v>
      </c>
      <c r="R2596" t="s">
        <v>236</v>
      </c>
      <c r="S2596">
        <v>2019</v>
      </c>
    </row>
    <row r="2597" spans="1:19" x14ac:dyDescent="0.35">
      <c r="A2597" s="3" t="str">
        <f>+_xlfn.CONCAT(Exportaciones_FOB_frutas[[#This Row],[País]],Exportaciones_FOB_frutas[[#This Row],[Detalle]],Exportaciones_FOB_frutas[[#This Row],[Año]])</f>
        <v>EstoniaUva 2019</v>
      </c>
      <c r="B2597" s="2" t="s">
        <v>75</v>
      </c>
      <c r="C2597" s="2" t="s">
        <v>4</v>
      </c>
      <c r="D2597" s="2" t="s">
        <v>17</v>
      </c>
      <c r="E2597" s="3">
        <v>0</v>
      </c>
      <c r="F2597" s="3">
        <v>0</v>
      </c>
      <c r="G2597" s="3">
        <v>0</v>
      </c>
      <c r="H2597" s="3">
        <v>253787</v>
      </c>
      <c r="I2597" s="3">
        <v>0</v>
      </c>
      <c r="J2597" s="3">
        <v>63604</v>
      </c>
      <c r="K2597" s="3">
        <v>0</v>
      </c>
      <c r="L2597" s="3">
        <v>0</v>
      </c>
      <c r="M2597" s="3">
        <v>54885</v>
      </c>
      <c r="N2597" s="3">
        <v>64035</v>
      </c>
      <c r="O2597" s="3">
        <v>0</v>
      </c>
      <c r="P2597" s="3">
        <v>0</v>
      </c>
      <c r="Q2597" s="3">
        <f>SUM(Exportaciones_FOB_frutas[[#This Row],[Enero]:[Diciembre]])</f>
        <v>436311</v>
      </c>
      <c r="R2597" t="s">
        <v>236</v>
      </c>
      <c r="S2597">
        <v>2019</v>
      </c>
    </row>
    <row r="2598" spans="1:19" x14ac:dyDescent="0.35">
      <c r="A2598" s="3" t="str">
        <f>+_xlfn.CONCAT(Exportaciones_FOB_frutas[[#This Row],[País]],Exportaciones_FOB_frutas[[#This Row],[Detalle]],Exportaciones_FOB_frutas[[#This Row],[Año]])</f>
        <v>Otros PaísesUva 2019</v>
      </c>
      <c r="B2598" s="1" t="s">
        <v>197</v>
      </c>
      <c r="C2598" s="1" t="s">
        <v>4</v>
      </c>
      <c r="D2598" s="1" t="s">
        <v>17</v>
      </c>
      <c r="E2598" s="3">
        <v>0</v>
      </c>
      <c r="F2598" s="3">
        <v>0</v>
      </c>
      <c r="G2598" s="3">
        <v>0</v>
      </c>
      <c r="H2598" s="3">
        <v>73978.490000000005</v>
      </c>
      <c r="I2598" s="3">
        <v>78499.92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22700.57</v>
      </c>
      <c r="P2598" s="3">
        <v>0</v>
      </c>
      <c r="Q2598" s="3">
        <f>SUM(Exportaciones_FOB_frutas[[#This Row],[Enero]:[Diciembre]])</f>
        <v>175178.98</v>
      </c>
      <c r="R2598" t="s">
        <v>236</v>
      </c>
      <c r="S2598">
        <v>2019</v>
      </c>
    </row>
    <row r="2599" spans="1:19" x14ac:dyDescent="0.35">
      <c r="A2599" s="3" t="str">
        <f>+_xlfn.CONCAT(Exportaciones_FOB_frutas[[#This Row],[País]],Exportaciones_FOB_frutas[[#This Row],[Detalle]],Exportaciones_FOB_frutas[[#This Row],[Año]])</f>
        <v>ChipreUva 2019</v>
      </c>
      <c r="B2599" s="1" t="s">
        <v>57</v>
      </c>
      <c r="C2599" s="1" t="s">
        <v>4</v>
      </c>
      <c r="D2599" s="1" t="s">
        <v>17</v>
      </c>
      <c r="E2599" s="3">
        <v>0</v>
      </c>
      <c r="F2599" s="3">
        <v>9330.2999999999993</v>
      </c>
      <c r="G2599" s="3">
        <v>0</v>
      </c>
      <c r="H2599" s="3">
        <v>0</v>
      </c>
      <c r="I2599" s="3">
        <v>0</v>
      </c>
      <c r="J2599" s="3">
        <v>18385.03</v>
      </c>
      <c r="K2599" s="3">
        <v>0</v>
      </c>
      <c r="L2599" s="3">
        <v>39463</v>
      </c>
      <c r="M2599" s="3">
        <v>11681.57</v>
      </c>
      <c r="N2599" s="3">
        <v>0</v>
      </c>
      <c r="O2599" s="3">
        <v>0</v>
      </c>
      <c r="P2599" s="3">
        <v>9341.8700000000008</v>
      </c>
      <c r="Q2599" s="3">
        <f>SUM(Exportaciones_FOB_frutas[[#This Row],[Enero]:[Diciembre]])</f>
        <v>88201.76999999999</v>
      </c>
      <c r="R2599" t="s">
        <v>236</v>
      </c>
      <c r="S2599">
        <v>2019</v>
      </c>
    </row>
    <row r="2600" spans="1:19" x14ac:dyDescent="0.35">
      <c r="A2600" s="3" t="str">
        <f>+_xlfn.CONCAT(Exportaciones_FOB_frutas[[#This Row],[País]],Exportaciones_FOB_frutas[[#This Row],[Detalle]],Exportaciones_FOB_frutas[[#This Row],[Año]])</f>
        <v>TunezUva 2019</v>
      </c>
      <c r="B2600" s="1" t="s">
        <v>188</v>
      </c>
      <c r="C2600" s="1" t="s">
        <v>4</v>
      </c>
      <c r="D2600" s="1" t="s">
        <v>17</v>
      </c>
      <c r="E2600" s="3">
        <v>140110</v>
      </c>
      <c r="F2600" s="3">
        <v>152304</v>
      </c>
      <c r="G2600" s="3">
        <v>92120</v>
      </c>
      <c r="H2600" s="3">
        <v>44720</v>
      </c>
      <c r="I2600" s="3">
        <v>146304</v>
      </c>
      <c r="J2600" s="3">
        <v>289586</v>
      </c>
      <c r="K2600" s="3">
        <v>187868</v>
      </c>
      <c r="L2600" s="3">
        <v>142213</v>
      </c>
      <c r="M2600" s="3">
        <v>145375</v>
      </c>
      <c r="N2600" s="3">
        <v>0</v>
      </c>
      <c r="O2600" s="3">
        <v>52894</v>
      </c>
      <c r="P2600" s="3">
        <v>167701</v>
      </c>
      <c r="Q2600" s="3">
        <f>SUM(Exportaciones_FOB_frutas[[#This Row],[Enero]:[Diciembre]])</f>
        <v>1561195</v>
      </c>
      <c r="R2600" t="s">
        <v>236</v>
      </c>
      <c r="S2600">
        <v>2019</v>
      </c>
    </row>
    <row r="2601" spans="1:19" x14ac:dyDescent="0.35">
      <c r="A2601" s="3" t="str">
        <f>+_xlfn.CONCAT(Exportaciones_FOB_frutas[[#This Row],[País]],Exportaciones_FOB_frutas[[#This Row],[Detalle]],Exportaciones_FOB_frutas[[#This Row],[Año]])</f>
        <v>LibiaUva 2019</v>
      </c>
      <c r="B2601" s="1" t="s">
        <v>120</v>
      </c>
      <c r="C2601" s="1" t="s">
        <v>4</v>
      </c>
      <c r="D2601" s="1" t="s">
        <v>17</v>
      </c>
      <c r="E2601" s="3">
        <v>0</v>
      </c>
      <c r="F2601" s="3">
        <v>33660</v>
      </c>
      <c r="G2601" s="3">
        <v>87398.82</v>
      </c>
      <c r="H2601" s="3">
        <v>92311</v>
      </c>
      <c r="I2601" s="3">
        <v>30850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42608.73</v>
      </c>
      <c r="P2601" s="3">
        <v>0</v>
      </c>
      <c r="Q2601" s="3">
        <f>SUM(Exportaciones_FOB_frutas[[#This Row],[Enero]:[Diciembre]])</f>
        <v>286828.55</v>
      </c>
      <c r="R2601" t="s">
        <v>236</v>
      </c>
      <c r="S2601">
        <v>2019</v>
      </c>
    </row>
    <row r="2602" spans="1:19" x14ac:dyDescent="0.35">
      <c r="A2602" s="3" t="str">
        <f>+_xlfn.CONCAT(Exportaciones_FOB_frutas[[#This Row],[País]],Exportaciones_FOB_frutas[[#This Row],[Detalle]],Exportaciones_FOB_frutas[[#This Row],[Año]])</f>
        <v>HungríaUva 2019</v>
      </c>
      <c r="B2602" s="1" t="s">
        <v>95</v>
      </c>
      <c r="C2602" s="1" t="s">
        <v>4</v>
      </c>
      <c r="D2602" s="1" t="s">
        <v>17</v>
      </c>
      <c r="E2602" s="3">
        <v>57125</v>
      </c>
      <c r="F2602" s="3">
        <v>0</v>
      </c>
      <c r="G2602" s="3">
        <v>47165</v>
      </c>
      <c r="H2602" s="3">
        <v>0</v>
      </c>
      <c r="I2602" s="3">
        <v>0</v>
      </c>
      <c r="J2602" s="3">
        <v>0</v>
      </c>
      <c r="K2602" s="3">
        <v>41800</v>
      </c>
      <c r="L2602" s="3">
        <v>22424.799999999999</v>
      </c>
      <c r="M2602" s="3">
        <v>50230</v>
      </c>
      <c r="N2602" s="3">
        <v>126082.81</v>
      </c>
      <c r="O2602" s="3">
        <v>17766.989999999998</v>
      </c>
      <c r="P2602" s="3">
        <v>0</v>
      </c>
      <c r="Q2602" s="3">
        <f>SUM(Exportaciones_FOB_frutas[[#This Row],[Enero]:[Diciembre]])</f>
        <v>362594.6</v>
      </c>
      <c r="R2602" t="s">
        <v>236</v>
      </c>
      <c r="S2602">
        <v>2019</v>
      </c>
    </row>
    <row r="2603" spans="1:19" x14ac:dyDescent="0.35">
      <c r="A2603" s="3" t="str">
        <f>+_xlfn.CONCAT(Exportaciones_FOB_frutas[[#This Row],[País]],Exportaciones_FOB_frutas[[#This Row],[Detalle]],Exportaciones_FOB_frutas[[#This Row],[Año]])</f>
        <v>IraqUva 2019</v>
      </c>
      <c r="B2603" s="1" t="s">
        <v>98</v>
      </c>
      <c r="C2603" s="1" t="s">
        <v>4</v>
      </c>
      <c r="D2603" s="1" t="s">
        <v>17</v>
      </c>
      <c r="E2603" s="3">
        <v>106387</v>
      </c>
      <c r="F2603" s="3">
        <v>0</v>
      </c>
      <c r="G2603" s="3">
        <v>44270</v>
      </c>
      <c r="H2603" s="3">
        <v>98555.49</v>
      </c>
      <c r="I2603" s="3">
        <v>152752.5</v>
      </c>
      <c r="J2603" s="3">
        <v>421941.44</v>
      </c>
      <c r="K2603" s="3">
        <v>197864</v>
      </c>
      <c r="L2603" s="3">
        <v>264414</v>
      </c>
      <c r="M2603" s="3">
        <v>203096</v>
      </c>
      <c r="N2603" s="3">
        <v>51665.33</v>
      </c>
      <c r="O2603" s="3">
        <v>100835</v>
      </c>
      <c r="P2603" s="3">
        <v>244094.19</v>
      </c>
      <c r="Q2603" s="3">
        <f>SUM(Exportaciones_FOB_frutas[[#This Row],[Enero]:[Diciembre]])</f>
        <v>1885874.95</v>
      </c>
      <c r="R2603" t="s">
        <v>236</v>
      </c>
      <c r="S2603">
        <v>2019</v>
      </c>
    </row>
    <row r="2604" spans="1:19" x14ac:dyDescent="0.35">
      <c r="A2604" s="3" t="str">
        <f>+_xlfn.CONCAT(Exportaciones_FOB_frutas[[#This Row],[País]],Exportaciones_FOB_frutas[[#This Row],[Detalle]],Exportaciones_FOB_frutas[[#This Row],[Año]])</f>
        <v>Territorio Francés en AméricaUva 2019</v>
      </c>
      <c r="B2604" s="2" t="s">
        <v>183</v>
      </c>
      <c r="C2604" s="2" t="s">
        <v>4</v>
      </c>
      <c r="D2604" s="2" t="s">
        <v>17</v>
      </c>
      <c r="E2604" s="3">
        <v>80610.69</v>
      </c>
      <c r="F2604" s="3">
        <v>178099.77</v>
      </c>
      <c r="G2604" s="3">
        <v>106529.13</v>
      </c>
      <c r="H2604" s="3">
        <v>153725.68</v>
      </c>
      <c r="I2604" s="3">
        <v>233579.63</v>
      </c>
      <c r="J2604" s="3">
        <v>81309.5</v>
      </c>
      <c r="K2604" s="3">
        <v>14014.08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f>SUM(Exportaciones_FOB_frutas[[#This Row],[Enero]:[Diciembre]])</f>
        <v>847868.47999999986</v>
      </c>
      <c r="R2604" t="s">
        <v>236</v>
      </c>
      <c r="S2604">
        <v>2019</v>
      </c>
    </row>
    <row r="2605" spans="1:19" x14ac:dyDescent="0.35">
      <c r="A2605" s="3" t="str">
        <f>+_xlfn.CONCAT(Exportaciones_FOB_frutas[[#This Row],[País]],Exportaciones_FOB_frutas[[#This Row],[Detalle]],Exportaciones_FOB_frutas[[#This Row],[Año]])</f>
        <v>GuyanaUva 2019</v>
      </c>
      <c r="B2605" s="2" t="s">
        <v>90</v>
      </c>
      <c r="C2605" s="2" t="s">
        <v>4</v>
      </c>
      <c r="D2605" s="2" t="s">
        <v>17</v>
      </c>
      <c r="E2605" s="3">
        <v>0</v>
      </c>
      <c r="F2605" s="3">
        <v>0</v>
      </c>
      <c r="G2605" s="3">
        <v>6480</v>
      </c>
      <c r="H2605" s="3">
        <v>14616</v>
      </c>
      <c r="I2605" s="3">
        <v>6270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f>SUM(Exportaciones_FOB_frutas[[#This Row],[Enero]:[Diciembre]])</f>
        <v>27366</v>
      </c>
      <c r="R2605" t="s">
        <v>236</v>
      </c>
      <c r="S2605">
        <v>2019</v>
      </c>
    </row>
    <row r="2606" spans="1:19" x14ac:dyDescent="0.35">
      <c r="A2606" s="3" t="str">
        <f>+_xlfn.CONCAT(Exportaciones_FOB_frutas[[#This Row],[País]],Exportaciones_FOB_frutas[[#This Row],[Detalle]],Exportaciones_FOB_frutas[[#This Row],[Año]])</f>
        <v>CamerúnUva 2019</v>
      </c>
      <c r="B2606" s="2" t="s">
        <v>54</v>
      </c>
      <c r="C2606" s="2" t="s">
        <v>4</v>
      </c>
      <c r="D2606" s="2" t="s">
        <v>17</v>
      </c>
      <c r="E2606" s="3">
        <v>0</v>
      </c>
      <c r="F2606" s="3">
        <v>0</v>
      </c>
      <c r="G2606" s="3">
        <v>0</v>
      </c>
      <c r="H2606" s="3">
        <v>0</v>
      </c>
      <c r="I2606" s="3">
        <v>24728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f>SUM(Exportaciones_FOB_frutas[[#This Row],[Enero]:[Diciembre]])</f>
        <v>24728</v>
      </c>
      <c r="R2606" t="s">
        <v>236</v>
      </c>
      <c r="S2606">
        <v>2019</v>
      </c>
    </row>
    <row r="2607" spans="1:19" x14ac:dyDescent="0.35">
      <c r="A2607" s="3" t="str">
        <f>+_xlfn.CONCAT(Exportaciones_FOB_frutas[[#This Row],[País]],Exportaciones_FOB_frutas[[#This Row],[Detalle]],Exportaciones_FOB_frutas[[#This Row],[Año]])</f>
        <v>República EslovacaUva 2019</v>
      </c>
      <c r="B2607" s="2" t="s">
        <v>159</v>
      </c>
      <c r="C2607" s="2" t="s">
        <v>4</v>
      </c>
      <c r="D2607" s="2" t="s">
        <v>17</v>
      </c>
      <c r="E2607" s="3">
        <v>0</v>
      </c>
      <c r="F2607" s="3">
        <v>0</v>
      </c>
      <c r="G2607" s="3">
        <v>0</v>
      </c>
      <c r="H2607" s="3">
        <v>0</v>
      </c>
      <c r="I2607" s="3">
        <v>48519</v>
      </c>
      <c r="J2607" s="3">
        <v>46782</v>
      </c>
      <c r="K2607" s="3">
        <v>46751</v>
      </c>
      <c r="L2607" s="3">
        <v>60751</v>
      </c>
      <c r="M2607" s="3">
        <v>0</v>
      </c>
      <c r="N2607" s="3">
        <v>0</v>
      </c>
      <c r="O2607" s="3">
        <v>0</v>
      </c>
      <c r="P2607" s="3">
        <v>0</v>
      </c>
      <c r="Q2607" s="3">
        <f>SUM(Exportaciones_FOB_frutas[[#This Row],[Enero]:[Diciembre]])</f>
        <v>202803</v>
      </c>
      <c r="R2607" t="s">
        <v>236</v>
      </c>
      <c r="S2607">
        <v>2019</v>
      </c>
    </row>
    <row r="2608" spans="1:19" x14ac:dyDescent="0.35">
      <c r="A2608" s="3" t="str">
        <f>+_xlfn.CONCAT(Exportaciones_FOB_frutas[[#This Row],[País]],Exportaciones_FOB_frutas[[#This Row],[Detalle]],Exportaciones_FOB_frutas[[#This Row],[Año]])</f>
        <v>MongoliaUva 2019</v>
      </c>
      <c r="B2608" s="1" t="s">
        <v>133</v>
      </c>
      <c r="C2608" s="1" t="s">
        <v>4</v>
      </c>
      <c r="D2608" s="1" t="s">
        <v>17</v>
      </c>
      <c r="E2608" s="3">
        <v>0</v>
      </c>
      <c r="F2608" s="3">
        <v>0</v>
      </c>
      <c r="G2608" s="3">
        <v>0</v>
      </c>
      <c r="H2608" s="3">
        <v>26950</v>
      </c>
      <c r="I2608" s="3">
        <v>35200</v>
      </c>
      <c r="J2608" s="3">
        <v>40800</v>
      </c>
      <c r="K2608" s="3">
        <v>0</v>
      </c>
      <c r="L2608" s="3">
        <v>0</v>
      </c>
      <c r="M2608" s="3">
        <v>50200</v>
      </c>
      <c r="N2608" s="3">
        <v>0</v>
      </c>
      <c r="O2608" s="3">
        <v>0</v>
      </c>
      <c r="P2608" s="3">
        <v>31440.62</v>
      </c>
      <c r="Q2608" s="3">
        <f>SUM(Exportaciones_FOB_frutas[[#This Row],[Enero]:[Diciembre]])</f>
        <v>184590.62</v>
      </c>
      <c r="R2608" t="s">
        <v>236</v>
      </c>
      <c r="S2608">
        <v>2019</v>
      </c>
    </row>
    <row r="2609" spans="1:19" x14ac:dyDescent="0.35">
      <c r="A2609" s="3" t="str">
        <f>+_xlfn.CONCAT(Exportaciones_FOB_frutas[[#This Row],[País]],Exportaciones_FOB_frutas[[#This Row],[Detalle]],Exportaciones_FOB_frutas[[#This Row],[Año]])</f>
        <v>AzerbaiyanUva 2019</v>
      </c>
      <c r="B2609" s="1" t="s">
        <v>37</v>
      </c>
      <c r="C2609" s="1" t="s">
        <v>4</v>
      </c>
      <c r="D2609" s="1" t="s">
        <v>17</v>
      </c>
      <c r="E2609" s="3">
        <v>0</v>
      </c>
      <c r="F2609" s="3">
        <v>0</v>
      </c>
      <c r="G2609" s="3">
        <v>0</v>
      </c>
      <c r="H2609" s="3">
        <v>29680.01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f>SUM(Exportaciones_FOB_frutas[[#This Row],[Enero]:[Diciembre]])</f>
        <v>29680.01</v>
      </c>
      <c r="R2609" t="s">
        <v>236</v>
      </c>
      <c r="S2609">
        <v>2019</v>
      </c>
    </row>
    <row r="2610" spans="1:19" x14ac:dyDescent="0.35">
      <c r="A2610" s="3" t="str">
        <f>+_xlfn.CONCAT(Exportaciones_FOB_frutas[[#This Row],[País]],Exportaciones_FOB_frutas[[#This Row],[Detalle]],Exportaciones_FOB_frutas[[#This Row],[Año]])</f>
        <v>GabónUva 2019</v>
      </c>
      <c r="B2610" s="1" t="s">
        <v>81</v>
      </c>
      <c r="C2610" s="1" t="s">
        <v>4</v>
      </c>
      <c r="D2610" s="1" t="s">
        <v>17</v>
      </c>
      <c r="E2610" s="3">
        <v>0</v>
      </c>
      <c r="F2610" s="3">
        <v>0</v>
      </c>
      <c r="G2610" s="3">
        <v>0</v>
      </c>
      <c r="H2610" s="3">
        <v>29000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f>SUM(Exportaciones_FOB_frutas[[#This Row],[Enero]:[Diciembre]])</f>
        <v>29000</v>
      </c>
      <c r="R2610" t="s">
        <v>236</v>
      </c>
      <c r="S2610">
        <v>2019</v>
      </c>
    </row>
    <row r="2611" spans="1:19" x14ac:dyDescent="0.35">
      <c r="A2611" s="3" t="str">
        <f>+_xlfn.CONCAT(Exportaciones_FOB_frutas[[#This Row],[País]],Exportaciones_FOB_frutas[[#This Row],[Detalle]],Exportaciones_FOB_frutas[[#This Row],[Año]])</f>
        <v>MartinicaUva 2019</v>
      </c>
      <c r="B2611" s="1" t="s">
        <v>127</v>
      </c>
      <c r="C2611" s="1" t="s">
        <v>4</v>
      </c>
      <c r="D2611" s="1" t="s">
        <v>17</v>
      </c>
      <c r="E2611" s="3">
        <v>20796</v>
      </c>
      <c r="F2611" s="3">
        <v>66975</v>
      </c>
      <c r="G2611" s="3">
        <v>45714</v>
      </c>
      <c r="H2611" s="3">
        <v>59987.62</v>
      </c>
      <c r="I2611" s="3">
        <v>114951.75</v>
      </c>
      <c r="J2611" s="3">
        <v>4320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f>SUM(Exportaciones_FOB_frutas[[#This Row],[Enero]:[Diciembre]])</f>
        <v>312744.37</v>
      </c>
      <c r="R2611" t="s">
        <v>236</v>
      </c>
      <c r="S2611">
        <v>2019</v>
      </c>
    </row>
    <row r="2612" spans="1:19" x14ac:dyDescent="0.35">
      <c r="A2612" s="3" t="str">
        <f>+_xlfn.CONCAT(Exportaciones_FOB_frutas[[#This Row],[País]],Exportaciones_FOB_frutas[[#This Row],[Detalle]],Exportaciones_FOB_frutas[[#This Row],[Año]])</f>
        <v>ArmeniaUva 2019</v>
      </c>
      <c r="B2612" s="2" t="s">
        <v>33</v>
      </c>
      <c r="C2612" s="2" t="s">
        <v>4</v>
      </c>
      <c r="D2612" s="2" t="s">
        <v>17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15600</v>
      </c>
      <c r="O2612" s="3">
        <v>0</v>
      </c>
      <c r="P2612" s="3">
        <v>0</v>
      </c>
      <c r="Q2612" s="3">
        <f>SUM(Exportaciones_FOB_frutas[[#This Row],[Enero]:[Diciembre]])</f>
        <v>15600</v>
      </c>
      <c r="R2612" t="s">
        <v>236</v>
      </c>
      <c r="S2612">
        <v>2019</v>
      </c>
    </row>
    <row r="2613" spans="1:19" x14ac:dyDescent="0.35">
      <c r="A2613" s="3" t="str">
        <f>+_xlfn.CONCAT(Exportaciones_FOB_frutas[[#This Row],[País]],Exportaciones_FOB_frutas[[#This Row],[Detalle]],Exportaciones_FOB_frutas[[#This Row],[Año]])</f>
        <v>SenegalUva 2019</v>
      </c>
      <c r="B2613" s="1" t="s">
        <v>167</v>
      </c>
      <c r="C2613" s="1" t="s">
        <v>4</v>
      </c>
      <c r="D2613" s="1" t="s">
        <v>17</v>
      </c>
      <c r="E2613" s="3">
        <v>0</v>
      </c>
      <c r="F2613" s="3">
        <v>0</v>
      </c>
      <c r="G2613" s="3">
        <v>0</v>
      </c>
      <c r="H2613" s="3">
        <v>64581</v>
      </c>
      <c r="I2613" s="3">
        <v>88034.6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f>SUM(Exportaciones_FOB_frutas[[#This Row],[Enero]:[Diciembre]])</f>
        <v>152615.6</v>
      </c>
      <c r="R2613" t="s">
        <v>236</v>
      </c>
      <c r="S2613">
        <v>2019</v>
      </c>
    </row>
    <row r="2614" spans="1:19" x14ac:dyDescent="0.35">
      <c r="A2614" s="3" t="str">
        <f>+_xlfn.CONCAT(Exportaciones_FOB_frutas[[#This Row],[País]],Exportaciones_FOB_frutas[[#This Row],[Detalle]],Exportaciones_FOB_frutas[[#This Row],[Año]])</f>
        <v>MauricioUva 2019</v>
      </c>
      <c r="B2614" s="2" t="s">
        <v>128</v>
      </c>
      <c r="C2614" s="2" t="s">
        <v>4</v>
      </c>
      <c r="D2614" s="2" t="s">
        <v>17</v>
      </c>
      <c r="E2614" s="3">
        <v>0</v>
      </c>
      <c r="F2614" s="3">
        <v>0</v>
      </c>
      <c r="G2614" s="3">
        <v>0</v>
      </c>
      <c r="H2614" s="3">
        <v>0</v>
      </c>
      <c r="I2614" s="3">
        <v>29640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f>SUM(Exportaciones_FOB_frutas[[#This Row],[Enero]:[Diciembre]])</f>
        <v>29640</v>
      </c>
      <c r="R2614" t="s">
        <v>236</v>
      </c>
      <c r="S2614">
        <v>2019</v>
      </c>
    </row>
    <row r="2615" spans="1:19" x14ac:dyDescent="0.35">
      <c r="A2615" s="3" t="str">
        <f>+_xlfn.CONCAT(Exportaciones_FOB_frutas[[#This Row],[País]],Exportaciones_FOB_frutas[[#This Row],[Detalle]],Exportaciones_FOB_frutas[[#This Row],[Año]])</f>
        <v>TogoUva 2019</v>
      </c>
      <c r="B2615" s="1" t="s">
        <v>186</v>
      </c>
      <c r="C2615" s="1" t="s">
        <v>4</v>
      </c>
      <c r="D2615" s="1" t="s">
        <v>17</v>
      </c>
      <c r="E2615" s="3">
        <v>0</v>
      </c>
      <c r="F2615" s="3">
        <v>0</v>
      </c>
      <c r="G2615" s="3">
        <v>13820.68</v>
      </c>
      <c r="H2615" s="3">
        <v>9646.69</v>
      </c>
      <c r="I2615" s="3">
        <v>32330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f>SUM(Exportaciones_FOB_frutas[[#This Row],[Enero]:[Diciembre]])</f>
        <v>55797.37</v>
      </c>
      <c r="R2615" t="s">
        <v>236</v>
      </c>
      <c r="S2615">
        <v>2019</v>
      </c>
    </row>
    <row r="2616" spans="1:19" x14ac:dyDescent="0.35">
      <c r="A2616" s="3" t="str">
        <f>+_xlfn.CONCAT(Exportaciones_FOB_frutas[[#This Row],[País]],Exportaciones_FOB_frutas[[#This Row],[Detalle]],Exportaciones_FOB_frutas[[#This Row],[Año]])</f>
        <v>Territorio Francés en ÁfricaUva 2019</v>
      </c>
      <c r="B2616" s="1" t="s">
        <v>182</v>
      </c>
      <c r="C2616" s="1" t="s">
        <v>4</v>
      </c>
      <c r="D2616" s="1" t="s">
        <v>17</v>
      </c>
      <c r="E2616" s="3">
        <v>0</v>
      </c>
      <c r="F2616" s="3">
        <v>0</v>
      </c>
      <c r="G2616" s="3">
        <v>34627.5</v>
      </c>
      <c r="H2616" s="3">
        <v>124224</v>
      </c>
      <c r="I2616" s="3">
        <v>63657.599999999999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f>SUM(Exportaciones_FOB_frutas[[#This Row],[Enero]:[Diciembre]])</f>
        <v>222509.1</v>
      </c>
      <c r="R2616" t="s">
        <v>236</v>
      </c>
      <c r="S2616">
        <v>2019</v>
      </c>
    </row>
    <row r="2617" spans="1:19" x14ac:dyDescent="0.35">
      <c r="A2617" s="3" t="str">
        <f>+_xlfn.CONCAT(Exportaciones_FOB_frutas[[#This Row],[País]],Exportaciones_FOB_frutas[[#This Row],[Detalle]],Exportaciones_FOB_frutas[[#This Row],[Año]])</f>
        <v>EtiopíaUva 2019</v>
      </c>
      <c r="B2617" s="2" t="s">
        <v>76</v>
      </c>
      <c r="C2617" s="2" t="s">
        <v>4</v>
      </c>
      <c r="D2617" s="2" t="s">
        <v>17</v>
      </c>
      <c r="E2617" s="3">
        <v>0</v>
      </c>
      <c r="F2617" s="3">
        <v>0</v>
      </c>
      <c r="G2617" s="3">
        <v>0</v>
      </c>
      <c r="H2617" s="3">
        <v>0</v>
      </c>
      <c r="I2617" s="3">
        <v>33915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f>SUM(Exportaciones_FOB_frutas[[#This Row],[Enero]:[Diciembre]])</f>
        <v>33915</v>
      </c>
      <c r="R2617" t="s">
        <v>236</v>
      </c>
      <c r="S2617">
        <v>2019</v>
      </c>
    </row>
    <row r="2618" spans="1:19" x14ac:dyDescent="0.35">
      <c r="A2618" s="3" t="str">
        <f>+_xlfn.CONCAT(Exportaciones_FOB_frutas[[#This Row],[País]],Exportaciones_FOB_frutas[[#This Row],[Detalle]],Exportaciones_FOB_frutas[[#This Row],[Año]])</f>
        <v>Territorio Británico en AméricaUva 2019</v>
      </c>
      <c r="B2618" s="1" t="s">
        <v>180</v>
      </c>
      <c r="C2618" s="1" t="s">
        <v>4</v>
      </c>
      <c r="D2618" s="1" t="s">
        <v>17</v>
      </c>
      <c r="E2618" s="3">
        <v>0</v>
      </c>
      <c r="F2618" s="3">
        <v>0</v>
      </c>
      <c r="G2618" s="3">
        <v>0</v>
      </c>
      <c r="H2618" s="3">
        <v>0</v>
      </c>
      <c r="I2618" s="3">
        <v>18876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f>SUM(Exportaciones_FOB_frutas[[#This Row],[Enero]:[Diciembre]])</f>
        <v>18876</v>
      </c>
      <c r="R2618" t="s">
        <v>236</v>
      </c>
      <c r="S2618">
        <v>2019</v>
      </c>
    </row>
    <row r="2619" spans="1:19" x14ac:dyDescent="0.35">
      <c r="A2619" s="3" t="str">
        <f>+_xlfn.CONCAT(Exportaciones_FOB_frutas[[#This Row],[País]],Exportaciones_FOB_frutas[[#This Row],[Detalle]],Exportaciones_FOB_frutas[[#This Row],[Año]])</f>
        <v>Nueva CaledoniaUva 2019</v>
      </c>
      <c r="B2619" s="2" t="s">
        <v>141</v>
      </c>
      <c r="C2619" s="2" t="s">
        <v>4</v>
      </c>
      <c r="D2619" s="2" t="s">
        <v>17</v>
      </c>
      <c r="E2619" s="3">
        <v>0</v>
      </c>
      <c r="F2619" s="3">
        <v>0</v>
      </c>
      <c r="G2619" s="3">
        <v>0</v>
      </c>
      <c r="H2619" s="3">
        <v>0</v>
      </c>
      <c r="I2619" s="3">
        <v>29640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f>SUM(Exportaciones_FOB_frutas[[#This Row],[Enero]:[Diciembre]])</f>
        <v>29640</v>
      </c>
      <c r="R2619" t="s">
        <v>236</v>
      </c>
      <c r="S2619">
        <v>2019</v>
      </c>
    </row>
    <row r="2620" spans="1:19" x14ac:dyDescent="0.35">
      <c r="A2620" s="3" t="str">
        <f>+_xlfn.CONCAT(Exportaciones_FOB_frutas[[#This Row],[País]],Exportaciones_FOB_frutas[[#This Row],[Detalle]],Exportaciones_FOB_frutas[[#This Row],[Año]])</f>
        <v>ChinaUva 2018</v>
      </c>
      <c r="B2620" s="1" t="s">
        <v>56</v>
      </c>
      <c r="C2620" s="1" t="s">
        <v>4</v>
      </c>
      <c r="D2620" s="1" t="s">
        <v>17</v>
      </c>
      <c r="E2620" s="3">
        <v>1524747.6900000002</v>
      </c>
      <c r="F2620" s="3">
        <v>10974748.09</v>
      </c>
      <c r="G2620" s="3">
        <v>52227791.850000001</v>
      </c>
      <c r="H2620" s="3">
        <v>97221931.340000004</v>
      </c>
      <c r="I2620" s="3">
        <v>40845181.289999992</v>
      </c>
      <c r="J2620" s="3">
        <v>2552048.7199999997</v>
      </c>
      <c r="K2620" s="3">
        <v>636799.62</v>
      </c>
      <c r="L2620" s="3">
        <v>981917.35</v>
      </c>
      <c r="M2620" s="3">
        <v>211493.66</v>
      </c>
      <c r="N2620" s="3">
        <v>756629.24</v>
      </c>
      <c r="O2620" s="3">
        <v>1212868.68</v>
      </c>
      <c r="P2620" s="3">
        <v>1002786.56</v>
      </c>
      <c r="Q2620" s="3">
        <f>SUM(Exportaciones_FOB_frutas[[#This Row],[Enero]:[Diciembre]])</f>
        <v>210148944.09</v>
      </c>
      <c r="R2620" t="s">
        <v>236</v>
      </c>
      <c r="S2620">
        <v>2018</v>
      </c>
    </row>
    <row r="2621" spans="1:19" x14ac:dyDescent="0.35">
      <c r="A2621" s="3" t="str">
        <f>+_xlfn.CONCAT(Exportaciones_FOB_frutas[[#This Row],[País]],Exportaciones_FOB_frutas[[#This Row],[Detalle]],Exportaciones_FOB_frutas[[#This Row],[Año]])</f>
        <v>Estados Unidos de AméricaUva 2018</v>
      </c>
      <c r="B2621" s="2" t="s">
        <v>74</v>
      </c>
      <c r="C2621" s="2" t="s">
        <v>4</v>
      </c>
      <c r="D2621" s="2" t="s">
        <v>17</v>
      </c>
      <c r="E2621" s="3">
        <v>98035652.580000013</v>
      </c>
      <c r="F2621" s="3">
        <v>116125266.09000002</v>
      </c>
      <c r="G2621" s="3">
        <v>165068445.13000003</v>
      </c>
      <c r="H2621" s="3">
        <v>132587852.05000001</v>
      </c>
      <c r="I2621" s="3">
        <v>20386469.499999996</v>
      </c>
      <c r="J2621" s="3">
        <v>1578991.33</v>
      </c>
      <c r="K2621" s="3">
        <v>3535876.2300000004</v>
      </c>
      <c r="L2621" s="3">
        <v>3879669.88</v>
      </c>
      <c r="M2621" s="3">
        <v>2196468.12</v>
      </c>
      <c r="N2621" s="3">
        <v>2592888.7000000002</v>
      </c>
      <c r="O2621" s="3">
        <v>3007208.38</v>
      </c>
      <c r="P2621" s="3">
        <v>9821640.870000001</v>
      </c>
      <c r="Q2621" s="3">
        <f>SUM(Exportaciones_FOB_frutas[[#This Row],[Enero]:[Diciembre]])</f>
        <v>558816428.86000013</v>
      </c>
      <c r="R2621" t="s">
        <v>236</v>
      </c>
      <c r="S2621">
        <v>2018</v>
      </c>
    </row>
    <row r="2622" spans="1:19" x14ac:dyDescent="0.35">
      <c r="A2622" s="3" t="str">
        <f>+_xlfn.CONCAT(Exportaciones_FOB_frutas[[#This Row],[País]],Exportaciones_FOB_frutas[[#This Row],[Detalle]],Exportaciones_FOB_frutas[[#This Row],[Año]])</f>
        <v>JapónUva 2018</v>
      </c>
      <c r="B2622" s="2" t="s">
        <v>110</v>
      </c>
      <c r="C2622" s="2" t="s">
        <v>4</v>
      </c>
      <c r="D2622" s="2" t="s">
        <v>17</v>
      </c>
      <c r="E2622" s="3">
        <v>5579673.0800000001</v>
      </c>
      <c r="F2622" s="3">
        <v>6275756.4800000004</v>
      </c>
      <c r="G2622" s="3">
        <v>5069474.9500000011</v>
      </c>
      <c r="H2622" s="3">
        <v>3376771.02</v>
      </c>
      <c r="I2622" s="3">
        <v>1950250.67</v>
      </c>
      <c r="J2622" s="3">
        <v>920221.92999999993</v>
      </c>
      <c r="K2622" s="3">
        <v>771800.12</v>
      </c>
      <c r="L2622" s="3">
        <v>836156.15</v>
      </c>
      <c r="M2622" s="3">
        <v>430932.46</v>
      </c>
      <c r="N2622" s="3">
        <v>663827.89999999991</v>
      </c>
      <c r="O2622" s="3">
        <v>339006.12</v>
      </c>
      <c r="P2622" s="3">
        <v>1559683.61</v>
      </c>
      <c r="Q2622" s="3">
        <f>SUM(Exportaciones_FOB_frutas[[#This Row],[Enero]:[Diciembre]])</f>
        <v>27773554.490000002</v>
      </c>
      <c r="R2622" t="s">
        <v>236</v>
      </c>
      <c r="S2622">
        <v>2018</v>
      </c>
    </row>
    <row r="2623" spans="1:19" x14ac:dyDescent="0.35">
      <c r="A2623" s="3" t="str">
        <f>+_xlfn.CONCAT(Exportaciones_FOB_frutas[[#This Row],[País]],Exportaciones_FOB_frutas[[#This Row],[Detalle]],Exportaciones_FOB_frutas[[#This Row],[Año]])</f>
        <v>Corea del SurUva 2018</v>
      </c>
      <c r="B2623" s="1" t="s">
        <v>60</v>
      </c>
      <c r="C2623" s="1" t="s">
        <v>4</v>
      </c>
      <c r="D2623" s="1" t="s">
        <v>17</v>
      </c>
      <c r="E2623" s="3">
        <v>6719020.0899999989</v>
      </c>
      <c r="F2623" s="3">
        <v>14695817.000000002</v>
      </c>
      <c r="G2623" s="3">
        <v>26926669.25</v>
      </c>
      <c r="H2623" s="3">
        <v>23513009.100000001</v>
      </c>
      <c r="I2623" s="3">
        <v>2851611.3600000003</v>
      </c>
      <c r="J2623" s="3">
        <v>194871.94</v>
      </c>
      <c r="K2623" s="3">
        <v>327124.62</v>
      </c>
      <c r="L2623" s="3">
        <v>79436</v>
      </c>
      <c r="M2623" s="3">
        <v>7114.73</v>
      </c>
      <c r="N2623" s="3">
        <v>48770</v>
      </c>
      <c r="O2623" s="3">
        <v>0</v>
      </c>
      <c r="P2623" s="3">
        <v>513260.73</v>
      </c>
      <c r="Q2623" s="3">
        <f>SUM(Exportaciones_FOB_frutas[[#This Row],[Enero]:[Diciembre]])</f>
        <v>75876704.820000008</v>
      </c>
      <c r="R2623" t="s">
        <v>236</v>
      </c>
      <c r="S2623">
        <v>2018</v>
      </c>
    </row>
    <row r="2624" spans="1:19" x14ac:dyDescent="0.35">
      <c r="A2624" s="3" t="str">
        <f>+_xlfn.CONCAT(Exportaciones_FOB_frutas[[#This Row],[País]],Exportaciones_FOB_frutas[[#This Row],[Detalle]],Exportaciones_FOB_frutas[[#This Row],[Año]])</f>
        <v>BrasilUva 2018</v>
      </c>
      <c r="B2624" s="1" t="s">
        <v>49</v>
      </c>
      <c r="C2624" s="1" t="s">
        <v>4</v>
      </c>
      <c r="D2624" s="1" t="s">
        <v>17</v>
      </c>
      <c r="E2624" s="3">
        <v>739004.75</v>
      </c>
      <c r="F2624" s="3">
        <v>1781046.52</v>
      </c>
      <c r="G2624" s="3">
        <v>4911176.1899999995</v>
      </c>
      <c r="H2624" s="3">
        <v>7395222.3999999994</v>
      </c>
      <c r="I2624" s="3">
        <v>7193484.4999999991</v>
      </c>
      <c r="J2624" s="3">
        <v>2011689.4100000001</v>
      </c>
      <c r="K2624" s="3">
        <v>153715.76</v>
      </c>
      <c r="L2624" s="3">
        <v>21900</v>
      </c>
      <c r="M2624" s="3">
        <v>6975.8899999999994</v>
      </c>
      <c r="N2624" s="3">
        <v>86400</v>
      </c>
      <c r="O2624" s="3">
        <v>46216.4</v>
      </c>
      <c r="P2624" s="3">
        <v>176920</v>
      </c>
      <c r="Q2624" s="3">
        <f>SUM(Exportaciones_FOB_frutas[[#This Row],[Enero]:[Diciembre]])</f>
        <v>24523751.82</v>
      </c>
      <c r="R2624" t="s">
        <v>236</v>
      </c>
      <c r="S2624">
        <v>2018</v>
      </c>
    </row>
    <row r="2625" spans="1:19" x14ac:dyDescent="0.35">
      <c r="A2625" s="3" t="str">
        <f>+_xlfn.CONCAT(Exportaciones_FOB_frutas[[#This Row],[País]],Exportaciones_FOB_frutas[[#This Row],[Detalle]],Exportaciones_FOB_frutas[[#This Row],[Año]])</f>
        <v>PerúUva 2018</v>
      </c>
      <c r="B2625" s="1" t="s">
        <v>149</v>
      </c>
      <c r="C2625" s="1" t="s">
        <v>4</v>
      </c>
      <c r="D2625" s="1" t="s">
        <v>17</v>
      </c>
      <c r="E2625" s="3">
        <v>487585.68</v>
      </c>
      <c r="F2625" s="3">
        <v>424074.5</v>
      </c>
      <c r="G2625" s="3">
        <v>813889.6</v>
      </c>
      <c r="H2625" s="3">
        <v>1153504.3500000001</v>
      </c>
      <c r="I2625" s="3">
        <v>856753.97999999986</v>
      </c>
      <c r="J2625" s="3">
        <v>1161874.8199999998</v>
      </c>
      <c r="K2625" s="3">
        <v>1818364.79</v>
      </c>
      <c r="L2625" s="3">
        <v>2471687.0699999998</v>
      </c>
      <c r="M2625" s="3">
        <v>2013771.2999999998</v>
      </c>
      <c r="N2625" s="3">
        <v>1810316.5</v>
      </c>
      <c r="O2625" s="3">
        <v>1478435.0899999999</v>
      </c>
      <c r="P2625" s="3">
        <v>90742</v>
      </c>
      <c r="Q2625" s="3">
        <f>SUM(Exportaciones_FOB_frutas[[#This Row],[Enero]:[Diciembre]])</f>
        <v>14580999.68</v>
      </c>
      <c r="R2625" t="s">
        <v>236</v>
      </c>
      <c r="S2625">
        <v>2018</v>
      </c>
    </row>
    <row r="2626" spans="1:19" x14ac:dyDescent="0.35">
      <c r="A2626" s="3" t="str">
        <f>+_xlfn.CONCAT(Exportaciones_FOB_frutas[[#This Row],[País]],Exportaciones_FOB_frutas[[#This Row],[Detalle]],Exportaciones_FOB_frutas[[#This Row],[Año]])</f>
        <v>EspañaUva 2018</v>
      </c>
      <c r="B2626" s="1" t="s">
        <v>73</v>
      </c>
      <c r="C2626" s="1" t="s">
        <v>4</v>
      </c>
      <c r="D2626" s="1" t="s">
        <v>17</v>
      </c>
      <c r="E2626" s="3">
        <v>521353.54000000004</v>
      </c>
      <c r="F2626" s="3">
        <v>1353069.7200000002</v>
      </c>
      <c r="G2626" s="3">
        <v>2991836.69</v>
      </c>
      <c r="H2626" s="3">
        <v>8075326.4499999993</v>
      </c>
      <c r="I2626" s="3">
        <v>4022081.84</v>
      </c>
      <c r="J2626" s="3">
        <v>414731.16000000003</v>
      </c>
      <c r="K2626" s="3">
        <v>283750.87</v>
      </c>
      <c r="L2626" s="3">
        <v>397721.17000000004</v>
      </c>
      <c r="M2626" s="3">
        <v>169712.13</v>
      </c>
      <c r="N2626" s="3">
        <v>545250.05999999994</v>
      </c>
      <c r="O2626" s="3">
        <v>369997.54</v>
      </c>
      <c r="P2626" s="3">
        <v>159734.51999999999</v>
      </c>
      <c r="Q2626" s="3">
        <f>SUM(Exportaciones_FOB_frutas[[#This Row],[Enero]:[Diciembre]])</f>
        <v>19304565.689999998</v>
      </c>
      <c r="R2626" t="s">
        <v>236</v>
      </c>
      <c r="S2626">
        <v>2018</v>
      </c>
    </row>
    <row r="2627" spans="1:19" x14ac:dyDescent="0.35">
      <c r="A2627" s="3" t="str">
        <f>+_xlfn.CONCAT(Exportaciones_FOB_frutas[[#This Row],[País]],Exportaciones_FOB_frutas[[#This Row],[Detalle]],Exportaciones_FOB_frutas[[#This Row],[Año]])</f>
        <v>HolandaUva 2018</v>
      </c>
      <c r="B2627" s="2" t="s">
        <v>92</v>
      </c>
      <c r="C2627" s="2" t="s">
        <v>4</v>
      </c>
      <c r="D2627" s="2" t="s">
        <v>17</v>
      </c>
      <c r="E2627" s="3">
        <v>1009200.64</v>
      </c>
      <c r="F2627" s="3">
        <v>5092142.24</v>
      </c>
      <c r="G2627" s="3">
        <v>14244804.959999999</v>
      </c>
      <c r="H2627" s="3">
        <v>27034241.020000003</v>
      </c>
      <c r="I2627" s="3">
        <v>13132712.24</v>
      </c>
      <c r="J2627" s="3">
        <v>798363.32000000007</v>
      </c>
      <c r="K2627" s="3">
        <v>417505.06999999995</v>
      </c>
      <c r="L2627" s="3">
        <v>847960.52</v>
      </c>
      <c r="M2627" s="3">
        <v>581355</v>
      </c>
      <c r="N2627" s="3">
        <v>1078489.93</v>
      </c>
      <c r="O2627" s="3">
        <v>459239</v>
      </c>
      <c r="P2627" s="3">
        <v>658276</v>
      </c>
      <c r="Q2627" s="3">
        <f>SUM(Exportaciones_FOB_frutas[[#This Row],[Enero]:[Diciembre]])</f>
        <v>65354289.940000005</v>
      </c>
      <c r="R2627" t="s">
        <v>236</v>
      </c>
      <c r="S2627">
        <v>2018</v>
      </c>
    </row>
    <row r="2628" spans="1:19" x14ac:dyDescent="0.35">
      <c r="A2628" s="3" t="str">
        <f>+_xlfn.CONCAT(Exportaciones_FOB_frutas[[#This Row],[País]],Exportaciones_FOB_frutas[[#This Row],[Detalle]],Exportaciones_FOB_frutas[[#This Row],[Año]])</f>
        <v>IndiaUva 2018</v>
      </c>
      <c r="B2628" s="2" t="s">
        <v>96</v>
      </c>
      <c r="C2628" s="2" t="s">
        <v>4</v>
      </c>
      <c r="D2628" s="2" t="s">
        <v>17</v>
      </c>
      <c r="E2628" s="3">
        <v>0</v>
      </c>
      <c r="F2628" s="3">
        <v>0</v>
      </c>
      <c r="G2628" s="3">
        <v>214780</v>
      </c>
      <c r="H2628" s="3">
        <v>547659.65</v>
      </c>
      <c r="I2628" s="3">
        <v>341794.7</v>
      </c>
      <c r="J2628" s="3">
        <v>136677.6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f>SUM(Exportaciones_FOB_frutas[[#This Row],[Enero]:[Diciembre]])</f>
        <v>1240911.9500000002</v>
      </c>
      <c r="R2628" t="s">
        <v>236</v>
      </c>
      <c r="S2628">
        <v>2018</v>
      </c>
    </row>
    <row r="2629" spans="1:19" x14ac:dyDescent="0.35">
      <c r="A2629" s="3" t="str">
        <f>+_xlfn.CONCAT(Exportaciones_FOB_frutas[[#This Row],[País]],Exportaciones_FOB_frutas[[#This Row],[Detalle]],Exportaciones_FOB_frutas[[#This Row],[Año]])</f>
        <v>MéxicoUva 2018</v>
      </c>
      <c r="B2629" s="2" t="s">
        <v>130</v>
      </c>
      <c r="C2629" s="2" t="s">
        <v>4</v>
      </c>
      <c r="D2629" s="2" t="s">
        <v>17</v>
      </c>
      <c r="E2629" s="3">
        <v>2956146.6900000004</v>
      </c>
      <c r="F2629" s="3">
        <v>5683819.6399999997</v>
      </c>
      <c r="G2629" s="3">
        <v>9205666.2300000023</v>
      </c>
      <c r="H2629" s="3">
        <v>9680517.0800000001</v>
      </c>
      <c r="I2629" s="3">
        <v>734352.48</v>
      </c>
      <c r="J2629" s="3">
        <v>509780.05</v>
      </c>
      <c r="K2629" s="3">
        <v>766581.18</v>
      </c>
      <c r="L2629" s="3">
        <v>1794852.11</v>
      </c>
      <c r="M2629" s="3">
        <v>3005620.33</v>
      </c>
      <c r="N2629" s="3">
        <v>2876969.3</v>
      </c>
      <c r="O2629" s="3">
        <v>2187657.66</v>
      </c>
      <c r="P2629" s="3">
        <v>1223390.3999999999</v>
      </c>
      <c r="Q2629" s="3">
        <f>SUM(Exportaciones_FOB_frutas[[#This Row],[Enero]:[Diciembre]])</f>
        <v>40625353.149999999</v>
      </c>
      <c r="R2629" t="s">
        <v>236</v>
      </c>
      <c r="S2629">
        <v>2018</v>
      </c>
    </row>
    <row r="2630" spans="1:19" x14ac:dyDescent="0.35">
      <c r="A2630" s="3" t="str">
        <f>+_xlfn.CONCAT(Exportaciones_FOB_frutas[[#This Row],[País]],Exportaciones_FOB_frutas[[#This Row],[Detalle]],Exportaciones_FOB_frutas[[#This Row],[Año]])</f>
        <v>Taiwán (Formosa)Uva 2018</v>
      </c>
      <c r="B2630" s="1" t="s">
        <v>179</v>
      </c>
      <c r="C2630" s="1" t="s">
        <v>4</v>
      </c>
      <c r="D2630" s="1" t="s">
        <v>17</v>
      </c>
      <c r="E2630" s="3">
        <v>504406.83</v>
      </c>
      <c r="F2630" s="3">
        <v>927512.39</v>
      </c>
      <c r="G2630" s="3">
        <v>3284997.24</v>
      </c>
      <c r="H2630" s="3">
        <v>3594877.7299999995</v>
      </c>
      <c r="I2630" s="3">
        <v>1511699.67</v>
      </c>
      <c r="J2630" s="3">
        <v>668059.99</v>
      </c>
      <c r="K2630" s="3">
        <v>393209.44999999995</v>
      </c>
      <c r="L2630" s="3">
        <v>280505.33999999997</v>
      </c>
      <c r="M2630" s="3">
        <v>193913</v>
      </c>
      <c r="N2630" s="3">
        <v>451871.89999999997</v>
      </c>
      <c r="O2630" s="3">
        <v>397770.2</v>
      </c>
      <c r="P2630" s="3">
        <v>304503.47000000003</v>
      </c>
      <c r="Q2630" s="3">
        <f>SUM(Exportaciones_FOB_frutas[[#This Row],[Enero]:[Diciembre]])</f>
        <v>12513327.209999999</v>
      </c>
      <c r="R2630" t="s">
        <v>236</v>
      </c>
      <c r="S2630">
        <v>2018</v>
      </c>
    </row>
    <row r="2631" spans="1:19" x14ac:dyDescent="0.35">
      <c r="A2631" s="3" t="str">
        <f>+_xlfn.CONCAT(Exportaciones_FOB_frutas[[#This Row],[País]],Exportaciones_FOB_frutas[[#This Row],[Detalle]],Exportaciones_FOB_frutas[[#This Row],[Año]])</f>
        <v>CanadáUva 2018</v>
      </c>
      <c r="B2631" s="2" t="s">
        <v>55</v>
      </c>
      <c r="C2631" s="2" t="s">
        <v>4</v>
      </c>
      <c r="D2631" s="2" t="s">
        <v>17</v>
      </c>
      <c r="E2631" s="3">
        <v>4418874.5699999994</v>
      </c>
      <c r="F2631" s="3">
        <v>7630143.6399999997</v>
      </c>
      <c r="G2631" s="3">
        <v>8784712.2599999998</v>
      </c>
      <c r="H2631" s="3">
        <v>10906590.99</v>
      </c>
      <c r="I2631" s="3">
        <v>4254061.18</v>
      </c>
      <c r="J2631" s="3">
        <v>178146.68</v>
      </c>
      <c r="K2631" s="3">
        <v>232415.19</v>
      </c>
      <c r="L2631" s="3">
        <v>54840</v>
      </c>
      <c r="M2631" s="3">
        <v>179232.82</v>
      </c>
      <c r="N2631" s="3">
        <v>132274.83000000002</v>
      </c>
      <c r="O2631" s="3">
        <v>172917</v>
      </c>
      <c r="P2631" s="3">
        <v>300193.40000000002</v>
      </c>
      <c r="Q2631" s="3">
        <f>SUM(Exportaciones_FOB_frutas[[#This Row],[Enero]:[Diciembre]])</f>
        <v>37244402.559999995</v>
      </c>
      <c r="R2631" t="s">
        <v>236</v>
      </c>
      <c r="S2631">
        <v>2018</v>
      </c>
    </row>
    <row r="2632" spans="1:19" x14ac:dyDescent="0.35">
      <c r="A2632" s="3" t="str">
        <f>+_xlfn.CONCAT(Exportaciones_FOB_frutas[[#This Row],[País]],Exportaciones_FOB_frutas[[#This Row],[Detalle]],Exportaciones_FOB_frutas[[#This Row],[Año]])</f>
        <v>ArgentinaUva 2018</v>
      </c>
      <c r="B2632" s="2" t="s">
        <v>32</v>
      </c>
      <c r="C2632" s="2" t="s">
        <v>4</v>
      </c>
      <c r="D2632" s="2" t="s">
        <v>17</v>
      </c>
      <c r="E2632" s="3">
        <v>47435</v>
      </c>
      <c r="F2632" s="3">
        <v>0</v>
      </c>
      <c r="G2632" s="3">
        <v>0</v>
      </c>
      <c r="H2632" s="3">
        <v>80352</v>
      </c>
      <c r="I2632" s="3">
        <v>242833.99</v>
      </c>
      <c r="J2632" s="3">
        <v>284058.59999999998</v>
      </c>
      <c r="K2632" s="3">
        <v>150857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f>SUM(Exportaciones_FOB_frutas[[#This Row],[Enero]:[Diciembre]])</f>
        <v>805536.59</v>
      </c>
      <c r="R2632" t="s">
        <v>236</v>
      </c>
      <c r="S2632">
        <v>2018</v>
      </c>
    </row>
    <row r="2633" spans="1:19" x14ac:dyDescent="0.35">
      <c r="A2633" s="3" t="str">
        <f>+_xlfn.CONCAT(Exportaciones_FOB_frutas[[#This Row],[País]],Exportaciones_FOB_frutas[[#This Row],[Detalle]],Exportaciones_FOB_frutas[[#This Row],[Año]])</f>
        <v>SuizaUva 2018</v>
      </c>
      <c r="B2633" s="1" t="s">
        <v>176</v>
      </c>
      <c r="C2633" s="1" t="s">
        <v>4</v>
      </c>
      <c r="D2633" s="1" t="s">
        <v>17</v>
      </c>
      <c r="E2633" s="3">
        <v>41415</v>
      </c>
      <c r="F2633" s="3">
        <v>0</v>
      </c>
      <c r="G2633" s="3">
        <v>0</v>
      </c>
      <c r="H2633" s="3">
        <v>0</v>
      </c>
      <c r="I2633" s="3">
        <v>23985.59</v>
      </c>
      <c r="J2633" s="3">
        <v>0</v>
      </c>
      <c r="K2633" s="3">
        <v>0</v>
      </c>
      <c r="L2633" s="3">
        <v>95437.42</v>
      </c>
      <c r="M2633" s="3">
        <v>93837</v>
      </c>
      <c r="N2633" s="3">
        <v>60681.2</v>
      </c>
      <c r="O2633" s="3">
        <v>0</v>
      </c>
      <c r="P2633" s="3">
        <v>0</v>
      </c>
      <c r="Q2633" s="3">
        <f>SUM(Exportaciones_FOB_frutas[[#This Row],[Enero]:[Diciembre]])</f>
        <v>315356.21000000002</v>
      </c>
      <c r="R2633" t="s">
        <v>236</v>
      </c>
      <c r="S2633">
        <v>2018</v>
      </c>
    </row>
    <row r="2634" spans="1:19" x14ac:dyDescent="0.35">
      <c r="A2634" s="3" t="str">
        <f>+_xlfn.CONCAT(Exportaciones_FOB_frutas[[#This Row],[País]],Exportaciones_FOB_frutas[[#This Row],[Detalle]],Exportaciones_FOB_frutas[[#This Row],[Año]])</f>
        <v>FranciaUva 2018</v>
      </c>
      <c r="B2634" s="1" t="s">
        <v>80</v>
      </c>
      <c r="C2634" s="1" t="s">
        <v>4</v>
      </c>
      <c r="D2634" s="1" t="s">
        <v>17</v>
      </c>
      <c r="E2634" s="3">
        <v>349927.16000000003</v>
      </c>
      <c r="F2634" s="3">
        <v>359754.7</v>
      </c>
      <c r="G2634" s="3">
        <v>934679.22</v>
      </c>
      <c r="H2634" s="3">
        <v>1741773.46</v>
      </c>
      <c r="I2634" s="3">
        <v>704313.51</v>
      </c>
      <c r="J2634" s="3">
        <v>533062.81000000006</v>
      </c>
      <c r="K2634" s="3">
        <v>676150.28000000014</v>
      </c>
      <c r="L2634" s="3">
        <v>555272.59000000008</v>
      </c>
      <c r="M2634" s="3">
        <v>281788</v>
      </c>
      <c r="N2634" s="3">
        <v>539600</v>
      </c>
      <c r="O2634" s="3">
        <v>237916</v>
      </c>
      <c r="P2634" s="3">
        <v>184728.5</v>
      </c>
      <c r="Q2634" s="3">
        <f>SUM(Exportaciones_FOB_frutas[[#This Row],[Enero]:[Diciembre]])</f>
        <v>7098966.2299999995</v>
      </c>
      <c r="R2634" t="s">
        <v>236</v>
      </c>
      <c r="S2634">
        <v>2018</v>
      </c>
    </row>
    <row r="2635" spans="1:19" x14ac:dyDescent="0.35">
      <c r="A2635" s="3" t="str">
        <f>+_xlfn.CONCAT(Exportaciones_FOB_frutas[[#This Row],[País]],Exportaciones_FOB_frutas[[#This Row],[Detalle]],Exportaciones_FOB_frutas[[#This Row],[Año]])</f>
        <v>AlemaniaUva 2018</v>
      </c>
      <c r="B2635" s="2" t="s">
        <v>3</v>
      </c>
      <c r="C2635" s="2" t="s">
        <v>4</v>
      </c>
      <c r="D2635" s="2" t="s">
        <v>17</v>
      </c>
      <c r="E2635" s="3">
        <v>102696.36</v>
      </c>
      <c r="F2635" s="3">
        <v>706135.85999999987</v>
      </c>
      <c r="G2635" s="3">
        <v>2453470.9500000002</v>
      </c>
      <c r="H2635" s="3">
        <v>5371791.9100000001</v>
      </c>
      <c r="I2635" s="3">
        <v>3959314.69</v>
      </c>
      <c r="J2635" s="3">
        <v>713107.98</v>
      </c>
      <c r="K2635" s="3">
        <v>258978.08000000002</v>
      </c>
      <c r="L2635" s="3">
        <v>420495.65</v>
      </c>
      <c r="M2635" s="3">
        <v>523478.94</v>
      </c>
      <c r="N2635" s="3">
        <v>372251.19</v>
      </c>
      <c r="O2635" s="3">
        <v>52197</v>
      </c>
      <c r="P2635" s="3">
        <v>294386</v>
      </c>
      <c r="Q2635" s="3">
        <f>SUM(Exportaciones_FOB_frutas[[#This Row],[Enero]:[Diciembre]])</f>
        <v>15228304.609999999</v>
      </c>
      <c r="R2635" t="s">
        <v>236</v>
      </c>
      <c r="S2635">
        <v>2018</v>
      </c>
    </row>
    <row r="2636" spans="1:19" x14ac:dyDescent="0.35">
      <c r="A2636" s="3" t="str">
        <f>+_xlfn.CONCAT(Exportaciones_FOB_frutas[[#This Row],[País]],Exportaciones_FOB_frutas[[#This Row],[Detalle]],Exportaciones_FOB_frutas[[#This Row],[Año]])</f>
        <v>RusiaUva 2018</v>
      </c>
      <c r="B2636" s="1" t="s">
        <v>161</v>
      </c>
      <c r="C2636" s="1" t="s">
        <v>4</v>
      </c>
      <c r="D2636" s="1" t="s">
        <v>17</v>
      </c>
      <c r="E2636" s="3">
        <v>1108667.29</v>
      </c>
      <c r="F2636" s="3">
        <v>1893310.05</v>
      </c>
      <c r="G2636" s="3">
        <v>5330134.9800000014</v>
      </c>
      <c r="H2636" s="3">
        <v>12797694.57</v>
      </c>
      <c r="I2636" s="3">
        <v>7927998.0000000009</v>
      </c>
      <c r="J2636" s="3">
        <v>1360468.9000000001</v>
      </c>
      <c r="K2636" s="3">
        <v>668626.99</v>
      </c>
      <c r="L2636" s="3">
        <v>634145.13</v>
      </c>
      <c r="M2636" s="3">
        <v>377414.86</v>
      </c>
      <c r="N2636" s="3">
        <v>1211212.1800000002</v>
      </c>
      <c r="O2636" s="3">
        <v>1162493.42</v>
      </c>
      <c r="P2636" s="3">
        <v>532601.34000000008</v>
      </c>
      <c r="Q2636" s="3">
        <f>SUM(Exportaciones_FOB_frutas[[#This Row],[Enero]:[Diciembre]])</f>
        <v>35004767.710000001</v>
      </c>
      <c r="R2636" t="s">
        <v>236</v>
      </c>
      <c r="S2636">
        <v>2018</v>
      </c>
    </row>
    <row r="2637" spans="1:19" x14ac:dyDescent="0.35">
      <c r="A2637" s="3" t="str">
        <f>+_xlfn.CONCAT(Exportaciones_FOB_frutas[[#This Row],[País]],Exportaciones_FOB_frutas[[#This Row],[Detalle]],Exportaciones_FOB_frutas[[#This Row],[Año]])</f>
        <v>ItaliaUva 2018</v>
      </c>
      <c r="B2637" s="2" t="s">
        <v>108</v>
      </c>
      <c r="C2637" s="2" t="s">
        <v>4</v>
      </c>
      <c r="D2637" s="2" t="s">
        <v>17</v>
      </c>
      <c r="E2637" s="3">
        <v>81815</v>
      </c>
      <c r="F2637" s="3">
        <v>373605.77</v>
      </c>
      <c r="G2637" s="3">
        <v>696063.6</v>
      </c>
      <c r="H2637" s="3">
        <v>1899396.94</v>
      </c>
      <c r="I2637" s="3">
        <v>794260.03</v>
      </c>
      <c r="J2637" s="3">
        <v>470934.35000000003</v>
      </c>
      <c r="K2637" s="3">
        <v>226498.31</v>
      </c>
      <c r="L2637" s="3">
        <v>295375.21000000002</v>
      </c>
      <c r="M2637" s="3">
        <v>265867.43</v>
      </c>
      <c r="N2637" s="3">
        <v>470594.30000000005</v>
      </c>
      <c r="O2637" s="3">
        <v>177862.56</v>
      </c>
      <c r="P2637" s="3">
        <v>46355</v>
      </c>
      <c r="Q2637" s="3">
        <f>SUM(Exportaciones_FOB_frutas[[#This Row],[Enero]:[Diciembre]])</f>
        <v>5798628.4999999981</v>
      </c>
      <c r="R2637" t="s">
        <v>236</v>
      </c>
      <c r="S2637">
        <v>2018</v>
      </c>
    </row>
    <row r="2638" spans="1:19" x14ac:dyDescent="0.35">
      <c r="A2638" s="3" t="str">
        <f>+_xlfn.CONCAT(Exportaciones_FOB_frutas[[#This Row],[País]],Exportaciones_FOB_frutas[[#This Row],[Detalle]],Exportaciones_FOB_frutas[[#This Row],[Año]])</f>
        <v>ColombiaUva 2018</v>
      </c>
      <c r="B2638" s="2" t="s">
        <v>58</v>
      </c>
      <c r="C2638" s="2" t="s">
        <v>4</v>
      </c>
      <c r="D2638" s="2" t="s">
        <v>17</v>
      </c>
      <c r="E2638" s="3">
        <v>416549.82</v>
      </c>
      <c r="F2638" s="3">
        <v>1348618.68</v>
      </c>
      <c r="G2638" s="3">
        <v>1392411.56</v>
      </c>
      <c r="H2638" s="3">
        <v>2074617.6700000002</v>
      </c>
      <c r="I2638" s="3">
        <v>3963559.57</v>
      </c>
      <c r="J2638" s="3">
        <v>872351.41999999993</v>
      </c>
      <c r="K2638" s="3">
        <v>1106163.5699999998</v>
      </c>
      <c r="L2638" s="3">
        <v>569216.68999999994</v>
      </c>
      <c r="M2638" s="3">
        <v>298655</v>
      </c>
      <c r="N2638" s="3">
        <v>614820</v>
      </c>
      <c r="O2638" s="3">
        <v>511933.12000000005</v>
      </c>
      <c r="P2638" s="3">
        <v>829403.4</v>
      </c>
      <c r="Q2638" s="3">
        <f>SUM(Exportaciones_FOB_frutas[[#This Row],[Enero]:[Diciembre]])</f>
        <v>13998300.5</v>
      </c>
      <c r="R2638" t="s">
        <v>236</v>
      </c>
      <c r="S2638">
        <v>2018</v>
      </c>
    </row>
    <row r="2639" spans="1:19" x14ac:dyDescent="0.35">
      <c r="A2639" s="3" t="str">
        <f>+_xlfn.CONCAT(Exportaciones_FOB_frutas[[#This Row],[País]],Exportaciones_FOB_frutas[[#This Row],[Detalle]],Exportaciones_FOB_frutas[[#This Row],[Año]])</f>
        <v>Reino UnidoUva 2018</v>
      </c>
      <c r="B2639" s="1" t="s">
        <v>155</v>
      </c>
      <c r="C2639" s="1" t="s">
        <v>4</v>
      </c>
      <c r="D2639" s="1" t="s">
        <v>17</v>
      </c>
      <c r="E2639" s="3">
        <v>1281968.71</v>
      </c>
      <c r="F2639" s="3">
        <v>5920367.6999999993</v>
      </c>
      <c r="G2639" s="3">
        <v>15007611.550000001</v>
      </c>
      <c r="H2639" s="3">
        <v>27396869.27</v>
      </c>
      <c r="I2639" s="3">
        <v>15571523.040000001</v>
      </c>
      <c r="J2639" s="3">
        <v>1578880.33</v>
      </c>
      <c r="K2639" s="3">
        <v>1605684.81</v>
      </c>
      <c r="L2639" s="3">
        <v>1751681.96</v>
      </c>
      <c r="M2639" s="3">
        <v>1306804.43</v>
      </c>
      <c r="N2639" s="3">
        <v>1440847.9599999997</v>
      </c>
      <c r="O2639" s="3">
        <v>905422</v>
      </c>
      <c r="P2639" s="3">
        <v>808359</v>
      </c>
      <c r="Q2639" s="3">
        <f>SUM(Exportaciones_FOB_frutas[[#This Row],[Enero]:[Diciembre]])</f>
        <v>74576020.75999999</v>
      </c>
      <c r="R2639" t="s">
        <v>236</v>
      </c>
      <c r="S2639">
        <v>2018</v>
      </c>
    </row>
    <row r="2640" spans="1:19" x14ac:dyDescent="0.35">
      <c r="A2640" s="3" t="str">
        <f>+_xlfn.CONCAT(Exportaciones_FOB_frutas[[#This Row],[País]],Exportaciones_FOB_frutas[[#This Row],[Detalle]],Exportaciones_FOB_frutas[[#This Row],[Año]])</f>
        <v>BélgicaUva 2018</v>
      </c>
      <c r="B2640" s="1" t="s">
        <v>43</v>
      </c>
      <c r="C2640" s="1" t="s">
        <v>4</v>
      </c>
      <c r="D2640" s="1" t="s">
        <v>17</v>
      </c>
      <c r="E2640" s="3">
        <v>38030</v>
      </c>
      <c r="F2640" s="3">
        <v>112548.17</v>
      </c>
      <c r="G2640" s="3">
        <v>257379.57</v>
      </c>
      <c r="H2640" s="3">
        <v>1029066.9499999998</v>
      </c>
      <c r="I2640" s="3">
        <v>334766.77</v>
      </c>
      <c r="J2640" s="3">
        <v>256880.83000000002</v>
      </c>
      <c r="K2640" s="3">
        <v>97016</v>
      </c>
      <c r="L2640" s="3">
        <v>191179.82</v>
      </c>
      <c r="M2640" s="3">
        <v>217236</v>
      </c>
      <c r="N2640" s="3">
        <v>146899.04</v>
      </c>
      <c r="O2640" s="3">
        <v>111277</v>
      </c>
      <c r="P2640" s="3">
        <v>6649.59</v>
      </c>
      <c r="Q2640" s="3">
        <f>SUM(Exportaciones_FOB_frutas[[#This Row],[Enero]:[Diciembre]])</f>
        <v>2798929.7399999998</v>
      </c>
      <c r="R2640" t="s">
        <v>236</v>
      </c>
      <c r="S2640">
        <v>2018</v>
      </c>
    </row>
    <row r="2641" spans="1:19" x14ac:dyDescent="0.35">
      <c r="A2641" s="3" t="str">
        <f>+_xlfn.CONCAT(Exportaciones_FOB_frutas[[#This Row],[País]],Exportaciones_FOB_frutas[[#This Row],[Detalle]],Exportaciones_FOB_frutas[[#This Row],[Año]])</f>
        <v>EcuadorUva 2018</v>
      </c>
      <c r="B2641" s="1" t="s">
        <v>68</v>
      </c>
      <c r="C2641" s="1" t="s">
        <v>4</v>
      </c>
      <c r="D2641" s="1" t="s">
        <v>17</v>
      </c>
      <c r="E2641" s="3">
        <v>696407.94</v>
      </c>
      <c r="F2641" s="3">
        <v>1685589.59</v>
      </c>
      <c r="G2641" s="3">
        <v>2175463.1999999997</v>
      </c>
      <c r="H2641" s="3">
        <v>2434322.58</v>
      </c>
      <c r="I2641" s="3">
        <v>3859964.44</v>
      </c>
      <c r="J2641" s="3">
        <v>2152742.52</v>
      </c>
      <c r="K2641" s="3">
        <v>1405004.58</v>
      </c>
      <c r="L2641" s="3">
        <v>400998.01</v>
      </c>
      <c r="M2641" s="3">
        <v>266417.86</v>
      </c>
      <c r="N2641" s="3">
        <v>637759.21</v>
      </c>
      <c r="O2641" s="3">
        <v>450463</v>
      </c>
      <c r="P2641" s="3">
        <v>585987.42999999993</v>
      </c>
      <c r="Q2641" s="3">
        <f>SUM(Exportaciones_FOB_frutas[[#This Row],[Enero]:[Diciembre]])</f>
        <v>16751120.359999999</v>
      </c>
      <c r="R2641" t="s">
        <v>236</v>
      </c>
      <c r="S2641">
        <v>2018</v>
      </c>
    </row>
    <row r="2642" spans="1:19" x14ac:dyDescent="0.35">
      <c r="A2642" s="3" t="str">
        <f>+_xlfn.CONCAT(Exportaciones_FOB_frutas[[#This Row],[País]],Exportaciones_FOB_frutas[[#This Row],[Detalle]],Exportaciones_FOB_frutas[[#This Row],[Año]])</f>
        <v>TailandiaUva 2018</v>
      </c>
      <c r="B2642" s="2" t="s">
        <v>178</v>
      </c>
      <c r="C2642" s="2" t="s">
        <v>4</v>
      </c>
      <c r="D2642" s="2" t="s">
        <v>17</v>
      </c>
      <c r="E2642" s="3">
        <v>462850.01</v>
      </c>
      <c r="F2642" s="3">
        <v>238127.2</v>
      </c>
      <c r="G2642" s="3">
        <v>2836579.8699999996</v>
      </c>
      <c r="H2642" s="3">
        <v>2702452.8499999996</v>
      </c>
      <c r="I2642" s="3">
        <v>2133496.58</v>
      </c>
      <c r="J2642" s="3">
        <v>527716.13</v>
      </c>
      <c r="K2642" s="3">
        <v>415218.19</v>
      </c>
      <c r="L2642" s="3">
        <v>164420</v>
      </c>
      <c r="M2642" s="3">
        <v>197365.19</v>
      </c>
      <c r="N2642" s="3">
        <v>365390</v>
      </c>
      <c r="O2642" s="3">
        <v>515649.07999999996</v>
      </c>
      <c r="P2642" s="3">
        <v>187258.58000000002</v>
      </c>
      <c r="Q2642" s="3">
        <f>SUM(Exportaciones_FOB_frutas[[#This Row],[Enero]:[Diciembre]])</f>
        <v>10746523.68</v>
      </c>
      <c r="R2642" t="s">
        <v>236</v>
      </c>
      <c r="S2642">
        <v>2018</v>
      </c>
    </row>
    <row r="2643" spans="1:19" x14ac:dyDescent="0.35">
      <c r="A2643" s="3" t="str">
        <f>+_xlfn.CONCAT(Exportaciones_FOB_frutas[[#This Row],[País]],Exportaciones_FOB_frutas[[#This Row],[Detalle]],Exportaciones_FOB_frutas[[#This Row],[Año]])</f>
        <v>BulgariaUva 2018</v>
      </c>
      <c r="B2643" s="1" t="s">
        <v>50</v>
      </c>
      <c r="C2643" s="1" t="s">
        <v>4</v>
      </c>
      <c r="D2643" s="1" t="s">
        <v>17</v>
      </c>
      <c r="E2643" s="3">
        <v>0</v>
      </c>
      <c r="F2643" s="3">
        <v>0</v>
      </c>
      <c r="G2643" s="3">
        <v>11258.32</v>
      </c>
      <c r="H2643" s="3">
        <v>42664</v>
      </c>
      <c r="I2643" s="3">
        <v>0</v>
      </c>
      <c r="J2643" s="3">
        <v>0</v>
      </c>
      <c r="K2643" s="3">
        <v>141294.29</v>
      </c>
      <c r="L2643" s="3">
        <v>0</v>
      </c>
      <c r="M2643" s="3">
        <v>0</v>
      </c>
      <c r="N2643" s="3">
        <v>61620</v>
      </c>
      <c r="O2643" s="3">
        <v>0</v>
      </c>
      <c r="P2643" s="3">
        <v>47242</v>
      </c>
      <c r="Q2643" s="3">
        <f>SUM(Exportaciones_FOB_frutas[[#This Row],[Enero]:[Diciembre]])</f>
        <v>304078.61</v>
      </c>
      <c r="R2643" t="s">
        <v>236</v>
      </c>
      <c r="S2643">
        <v>2018</v>
      </c>
    </row>
    <row r="2644" spans="1:19" x14ac:dyDescent="0.35">
      <c r="A2644" s="3" t="str">
        <f>+_xlfn.CONCAT(Exportaciones_FOB_frutas[[#This Row],[País]],Exportaciones_FOB_frutas[[#This Row],[Detalle]],Exportaciones_FOB_frutas[[#This Row],[Año]])</f>
        <v>BoliviaUva 2018</v>
      </c>
      <c r="B2644" s="2" t="s">
        <v>47</v>
      </c>
      <c r="C2644" s="2" t="s">
        <v>4</v>
      </c>
      <c r="D2644" s="2" t="s">
        <v>17</v>
      </c>
      <c r="E2644" s="3">
        <v>0</v>
      </c>
      <c r="F2644" s="3">
        <v>12096</v>
      </c>
      <c r="G2644" s="3">
        <v>0</v>
      </c>
      <c r="H2644" s="3">
        <v>28800</v>
      </c>
      <c r="I2644" s="3">
        <v>28335</v>
      </c>
      <c r="J2644" s="3">
        <v>55440</v>
      </c>
      <c r="K2644" s="3">
        <v>0</v>
      </c>
      <c r="L2644" s="3">
        <v>8400</v>
      </c>
      <c r="M2644" s="3">
        <v>11975</v>
      </c>
      <c r="N2644" s="3">
        <v>0</v>
      </c>
      <c r="O2644" s="3">
        <v>0</v>
      </c>
      <c r="P2644" s="3">
        <v>0</v>
      </c>
      <c r="Q2644" s="3">
        <f>SUM(Exportaciones_FOB_frutas[[#This Row],[Enero]:[Diciembre]])</f>
        <v>145046</v>
      </c>
      <c r="R2644" t="s">
        <v>236</v>
      </c>
      <c r="S2644">
        <v>2018</v>
      </c>
    </row>
    <row r="2645" spans="1:19" x14ac:dyDescent="0.35">
      <c r="A2645" s="3" t="str">
        <f>+_xlfn.CONCAT(Exportaciones_FOB_frutas[[#This Row],[País]],Exportaciones_FOB_frutas[[#This Row],[Detalle]],Exportaciones_FOB_frutas[[#This Row],[Año]])</f>
        <v>TurquíaUva 2018</v>
      </c>
      <c r="B2645" s="2" t="s">
        <v>190</v>
      </c>
      <c r="C2645" s="2" t="s">
        <v>4</v>
      </c>
      <c r="D2645" s="2" t="s">
        <v>17</v>
      </c>
      <c r="E2645" s="3">
        <v>50375</v>
      </c>
      <c r="F2645" s="3">
        <v>46375</v>
      </c>
      <c r="G2645" s="3">
        <v>330388.3</v>
      </c>
      <c r="H2645" s="3">
        <v>229519.2</v>
      </c>
      <c r="I2645" s="3">
        <v>253380</v>
      </c>
      <c r="J2645" s="3">
        <v>531705</v>
      </c>
      <c r="K2645" s="3">
        <v>351856</v>
      </c>
      <c r="L2645" s="3">
        <v>377372</v>
      </c>
      <c r="M2645" s="3">
        <v>107265</v>
      </c>
      <c r="N2645" s="3">
        <v>120935</v>
      </c>
      <c r="O2645" s="3">
        <v>150319</v>
      </c>
      <c r="P2645" s="3">
        <v>53475</v>
      </c>
      <c r="Q2645" s="3">
        <f>SUM(Exportaciones_FOB_frutas[[#This Row],[Enero]:[Diciembre]])</f>
        <v>2602964.5</v>
      </c>
      <c r="R2645" t="s">
        <v>236</v>
      </c>
      <c r="S2645">
        <v>2018</v>
      </c>
    </row>
    <row r="2646" spans="1:19" x14ac:dyDescent="0.35">
      <c r="A2646" s="3" t="str">
        <f>+_xlfn.CONCAT(Exportaciones_FOB_frutas[[#This Row],[País]],Exportaciones_FOB_frutas[[#This Row],[Detalle]],Exportaciones_FOB_frutas[[#This Row],[Año]])</f>
        <v>VietnamUva 2018</v>
      </c>
      <c r="B2646" s="2" t="s">
        <v>195</v>
      </c>
      <c r="C2646" s="2" t="s">
        <v>4</v>
      </c>
      <c r="D2646" s="2" t="s">
        <v>17</v>
      </c>
      <c r="E2646" s="3">
        <v>111230</v>
      </c>
      <c r="F2646" s="3">
        <v>281696</v>
      </c>
      <c r="G2646" s="3">
        <v>1023199.7999999999</v>
      </c>
      <c r="H2646" s="3">
        <v>2327651.35</v>
      </c>
      <c r="I2646" s="3">
        <v>1869243.04</v>
      </c>
      <c r="J2646" s="3">
        <v>0</v>
      </c>
      <c r="K2646" s="3">
        <v>0</v>
      </c>
      <c r="L2646" s="3">
        <v>0</v>
      </c>
      <c r="M2646" s="3">
        <v>56513.51</v>
      </c>
      <c r="N2646" s="3">
        <v>56932.5</v>
      </c>
      <c r="O2646" s="3">
        <v>131535.91999999998</v>
      </c>
      <c r="P2646" s="3">
        <v>65867</v>
      </c>
      <c r="Q2646" s="3">
        <f>SUM(Exportaciones_FOB_frutas[[#This Row],[Enero]:[Diciembre]])</f>
        <v>5923869.1199999992</v>
      </c>
      <c r="R2646" t="s">
        <v>236</v>
      </c>
      <c r="S2646">
        <v>2018</v>
      </c>
    </row>
    <row r="2647" spans="1:19" x14ac:dyDescent="0.35">
      <c r="A2647" s="3" t="str">
        <f>+_xlfn.CONCAT(Exportaciones_FOB_frutas[[#This Row],[País]],Exportaciones_FOB_frutas[[#This Row],[Detalle]],Exportaciones_FOB_frutas[[#This Row],[Año]])</f>
        <v>FinlandiaUva 2018</v>
      </c>
      <c r="B2647" s="2" t="s">
        <v>79</v>
      </c>
      <c r="C2647" s="2" t="s">
        <v>4</v>
      </c>
      <c r="D2647" s="2" t="s">
        <v>17</v>
      </c>
      <c r="E2647" s="3">
        <v>0</v>
      </c>
      <c r="F2647" s="3">
        <v>0</v>
      </c>
      <c r="G2647" s="3">
        <v>58351.9</v>
      </c>
      <c r="H2647" s="3">
        <v>86277.1</v>
      </c>
      <c r="I2647" s="3">
        <v>87598.42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f>SUM(Exportaciones_FOB_frutas[[#This Row],[Enero]:[Diciembre]])</f>
        <v>232227.41999999998</v>
      </c>
      <c r="R2647" t="s">
        <v>236</v>
      </c>
      <c r="S2647">
        <v>2018</v>
      </c>
    </row>
    <row r="2648" spans="1:19" x14ac:dyDescent="0.35">
      <c r="A2648" s="3" t="str">
        <f>+_xlfn.CONCAT(Exportaciones_FOB_frutas[[#This Row],[País]],Exportaciones_FOB_frutas[[#This Row],[Detalle]],Exportaciones_FOB_frutas[[#This Row],[Año]])</f>
        <v>Costa RicaUva 2018</v>
      </c>
      <c r="B2648" s="2" t="s">
        <v>62</v>
      </c>
      <c r="C2648" s="2" t="s">
        <v>4</v>
      </c>
      <c r="D2648" s="2" t="s">
        <v>17</v>
      </c>
      <c r="E2648" s="3">
        <v>270938.68</v>
      </c>
      <c r="F2648" s="3">
        <v>319120</v>
      </c>
      <c r="G2648" s="3">
        <v>734686.36</v>
      </c>
      <c r="H2648" s="3">
        <v>821337.9</v>
      </c>
      <c r="I2648" s="3">
        <v>1157343</v>
      </c>
      <c r="J2648" s="3">
        <v>308299</v>
      </c>
      <c r="K2648" s="3">
        <v>0</v>
      </c>
      <c r="L2648" s="3">
        <v>0</v>
      </c>
      <c r="M2648" s="3">
        <v>35551.14</v>
      </c>
      <c r="N2648" s="3">
        <v>0</v>
      </c>
      <c r="O2648" s="3">
        <v>0</v>
      </c>
      <c r="P2648" s="3">
        <v>0</v>
      </c>
      <c r="Q2648" s="3">
        <f>SUM(Exportaciones_FOB_frutas[[#This Row],[Enero]:[Diciembre]])</f>
        <v>3647276.08</v>
      </c>
      <c r="R2648" t="s">
        <v>236</v>
      </c>
      <c r="S2648">
        <v>2018</v>
      </c>
    </row>
    <row r="2649" spans="1:19" x14ac:dyDescent="0.35">
      <c r="A2649" s="3" t="str">
        <f>+_xlfn.CONCAT(Exportaciones_FOB_frutas[[#This Row],[País]],Exportaciones_FOB_frutas[[#This Row],[Detalle]],Exportaciones_FOB_frutas[[#This Row],[Año]])</f>
        <v>PanamáUva 2018</v>
      </c>
      <c r="B2649" s="2" t="s">
        <v>146</v>
      </c>
      <c r="C2649" s="2" t="s">
        <v>4</v>
      </c>
      <c r="D2649" s="2" t="s">
        <v>17</v>
      </c>
      <c r="E2649" s="3">
        <v>378547.39999999997</v>
      </c>
      <c r="F2649" s="3">
        <v>432465.96</v>
      </c>
      <c r="G2649" s="3">
        <v>607275.02</v>
      </c>
      <c r="H2649" s="3">
        <v>509812.20999999996</v>
      </c>
      <c r="I2649" s="3">
        <v>851908.23999999987</v>
      </c>
      <c r="J2649" s="3">
        <v>527065.86</v>
      </c>
      <c r="K2649" s="3">
        <v>442826.26</v>
      </c>
      <c r="L2649" s="3">
        <v>101210</v>
      </c>
      <c r="M2649" s="3">
        <v>0</v>
      </c>
      <c r="N2649" s="3">
        <v>95840</v>
      </c>
      <c r="O2649" s="3">
        <v>145355</v>
      </c>
      <c r="P2649" s="3">
        <v>213518</v>
      </c>
      <c r="Q2649" s="3">
        <f>SUM(Exportaciones_FOB_frutas[[#This Row],[Enero]:[Diciembre]])</f>
        <v>4305823.9499999993</v>
      </c>
      <c r="R2649" t="s">
        <v>236</v>
      </c>
      <c r="S2649">
        <v>2018</v>
      </c>
    </row>
    <row r="2650" spans="1:19" x14ac:dyDescent="0.35">
      <c r="A2650" s="3" t="str">
        <f>+_xlfn.CONCAT(Exportaciones_FOB_frutas[[#This Row],[País]],Exportaciones_FOB_frutas[[#This Row],[Detalle]],Exportaciones_FOB_frutas[[#This Row],[Año]])</f>
        <v>DinamarcaUva 2018</v>
      </c>
      <c r="B2650" s="2" t="s">
        <v>65</v>
      </c>
      <c r="C2650" s="2" t="s">
        <v>4</v>
      </c>
      <c r="D2650" s="2" t="s">
        <v>17</v>
      </c>
      <c r="E2650" s="3">
        <v>333411</v>
      </c>
      <c r="F2650" s="3">
        <v>255531.9</v>
      </c>
      <c r="G2650" s="3">
        <v>279859.40000000002</v>
      </c>
      <c r="H2650" s="3">
        <v>407478.20999999996</v>
      </c>
      <c r="I2650" s="3">
        <v>779387.19</v>
      </c>
      <c r="J2650" s="3">
        <v>186320</v>
      </c>
      <c r="K2650" s="3">
        <v>431947</v>
      </c>
      <c r="L2650" s="3">
        <v>281461.8</v>
      </c>
      <c r="M2650" s="3">
        <v>194624</v>
      </c>
      <c r="N2650" s="3">
        <v>460462.75</v>
      </c>
      <c r="O2650" s="3">
        <v>287986</v>
      </c>
      <c r="P2650" s="3">
        <v>139779</v>
      </c>
      <c r="Q2650" s="3">
        <f>SUM(Exportaciones_FOB_frutas[[#This Row],[Enero]:[Diciembre]])</f>
        <v>4038248.25</v>
      </c>
      <c r="R2650" t="s">
        <v>236</v>
      </c>
      <c r="S2650">
        <v>2018</v>
      </c>
    </row>
    <row r="2651" spans="1:19" x14ac:dyDescent="0.35">
      <c r="A2651" s="3" t="str">
        <f>+_xlfn.CONCAT(Exportaciones_FOB_frutas[[#This Row],[País]],Exportaciones_FOB_frutas[[#This Row],[Detalle]],Exportaciones_FOB_frutas[[#This Row],[Año]])</f>
        <v>AustraliaUva 2018</v>
      </c>
      <c r="B2651" s="1" t="s">
        <v>35</v>
      </c>
      <c r="C2651" s="1" t="s">
        <v>4</v>
      </c>
      <c r="D2651" s="1" t="s">
        <v>17</v>
      </c>
      <c r="E2651" s="3">
        <v>274261.68</v>
      </c>
      <c r="F2651" s="3">
        <v>169589.84</v>
      </c>
      <c r="G2651" s="3">
        <v>154976.01999999999</v>
      </c>
      <c r="H2651" s="3">
        <v>455595.84</v>
      </c>
      <c r="I2651" s="3">
        <v>385587.56000000006</v>
      </c>
      <c r="J2651" s="3">
        <v>124908.07999999999</v>
      </c>
      <c r="K2651" s="3">
        <v>567076.55999999994</v>
      </c>
      <c r="L2651" s="3">
        <v>292552.40000000002</v>
      </c>
      <c r="M2651" s="3">
        <v>214651.8</v>
      </c>
      <c r="N2651" s="3">
        <v>311100.64</v>
      </c>
      <c r="O2651" s="3">
        <v>142013.51999999999</v>
      </c>
      <c r="P2651" s="3">
        <v>358310.04</v>
      </c>
      <c r="Q2651" s="3">
        <f>SUM(Exportaciones_FOB_frutas[[#This Row],[Enero]:[Diciembre]])</f>
        <v>3450623.98</v>
      </c>
      <c r="R2651" t="s">
        <v>236</v>
      </c>
      <c r="S2651">
        <v>2018</v>
      </c>
    </row>
    <row r="2652" spans="1:19" x14ac:dyDescent="0.35">
      <c r="A2652" s="3" t="str">
        <f>+_xlfn.CONCAT(Exportaciones_FOB_frutas[[#This Row],[País]],Exportaciones_FOB_frutas[[#This Row],[Detalle]],Exportaciones_FOB_frutas[[#This Row],[Año]])</f>
        <v>IsraelUva 2018</v>
      </c>
      <c r="B2652" s="1" t="s">
        <v>107</v>
      </c>
      <c r="C2652" s="1" t="s">
        <v>4</v>
      </c>
      <c r="D2652" s="1" t="s">
        <v>17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180640</v>
      </c>
      <c r="M2652" s="3">
        <v>0</v>
      </c>
      <c r="N2652" s="3">
        <v>0</v>
      </c>
      <c r="O2652" s="3">
        <v>0</v>
      </c>
      <c r="P2652" s="3">
        <v>0</v>
      </c>
      <c r="Q2652" s="3">
        <f>SUM(Exportaciones_FOB_frutas[[#This Row],[Enero]:[Diciembre]])</f>
        <v>180640</v>
      </c>
      <c r="R2652" t="s">
        <v>236</v>
      </c>
      <c r="S2652">
        <v>2018</v>
      </c>
    </row>
    <row r="2653" spans="1:19" x14ac:dyDescent="0.35">
      <c r="A2653" s="3" t="str">
        <f>+_xlfn.CONCAT(Exportaciones_FOB_frutas[[#This Row],[País]],Exportaciones_FOB_frutas[[#This Row],[Detalle]],Exportaciones_FOB_frutas[[#This Row],[Año]])</f>
        <v>Emiratos Árabes UnidosUva 2018</v>
      </c>
      <c r="B2653" s="1" t="s">
        <v>71</v>
      </c>
      <c r="C2653" s="1" t="s">
        <v>4</v>
      </c>
      <c r="D2653" s="1" t="s">
        <v>17</v>
      </c>
      <c r="E2653" s="3">
        <v>0</v>
      </c>
      <c r="F2653" s="3">
        <v>174779.99</v>
      </c>
      <c r="G2653" s="3">
        <v>763433.60000000009</v>
      </c>
      <c r="H2653" s="3">
        <v>1991493.8</v>
      </c>
      <c r="I2653" s="3">
        <v>1030104.4400000001</v>
      </c>
      <c r="J2653" s="3">
        <v>181542.04</v>
      </c>
      <c r="K2653" s="3">
        <v>0</v>
      </c>
      <c r="L2653" s="3">
        <v>170608.13</v>
      </c>
      <c r="M2653" s="3">
        <v>0</v>
      </c>
      <c r="N2653" s="3">
        <v>319357.15000000002</v>
      </c>
      <c r="O2653" s="3">
        <v>216038.23</v>
      </c>
      <c r="P2653" s="3">
        <v>73220</v>
      </c>
      <c r="Q2653" s="3">
        <f>SUM(Exportaciones_FOB_frutas[[#This Row],[Enero]:[Diciembre]])</f>
        <v>4920577.3800000008</v>
      </c>
      <c r="R2653" t="s">
        <v>236</v>
      </c>
      <c r="S2653">
        <v>2018</v>
      </c>
    </row>
    <row r="2654" spans="1:19" x14ac:dyDescent="0.35">
      <c r="A2654" s="3" t="str">
        <f>+_xlfn.CONCAT(Exportaciones_FOB_frutas[[#This Row],[País]],Exportaciones_FOB_frutas[[#This Row],[Detalle]],Exportaciones_FOB_frutas[[#This Row],[Año]])</f>
        <v>ParaguayUva 2018</v>
      </c>
      <c r="B2654" s="1" t="s">
        <v>148</v>
      </c>
      <c r="C2654" s="1" t="s">
        <v>4</v>
      </c>
      <c r="D2654" s="1" t="s">
        <v>17</v>
      </c>
      <c r="E2654" s="3">
        <v>0</v>
      </c>
      <c r="F2654" s="3">
        <v>0</v>
      </c>
      <c r="G2654" s="3">
        <v>4400</v>
      </c>
      <c r="H2654" s="3">
        <v>7760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19600</v>
      </c>
      <c r="Q2654" s="3">
        <f>SUM(Exportaciones_FOB_frutas[[#This Row],[Enero]:[Diciembre]])</f>
        <v>31760</v>
      </c>
      <c r="R2654" t="s">
        <v>236</v>
      </c>
      <c r="S2654">
        <v>2018</v>
      </c>
    </row>
    <row r="2655" spans="1:19" x14ac:dyDescent="0.35">
      <c r="A2655" s="3" t="str">
        <f>+_xlfn.CONCAT(Exportaciones_FOB_frutas[[#This Row],[País]],Exportaciones_FOB_frutas[[#This Row],[Detalle]],Exportaciones_FOB_frutas[[#This Row],[Año]])</f>
        <v>MalasiaUva 2018</v>
      </c>
      <c r="B2655" s="1" t="s">
        <v>124</v>
      </c>
      <c r="C2655" s="1" t="s">
        <v>4</v>
      </c>
      <c r="D2655" s="1" t="s">
        <v>17</v>
      </c>
      <c r="E2655" s="3">
        <v>0</v>
      </c>
      <c r="F2655" s="3">
        <v>25315.200000000001</v>
      </c>
      <c r="G2655" s="3">
        <v>293346.21000000002</v>
      </c>
      <c r="H2655" s="3">
        <v>1938784.53</v>
      </c>
      <c r="I2655" s="3">
        <v>1638862.38</v>
      </c>
      <c r="J2655" s="3">
        <v>371652.9</v>
      </c>
      <c r="K2655" s="3">
        <v>202358</v>
      </c>
      <c r="L2655" s="3">
        <v>26979.91</v>
      </c>
      <c r="M2655" s="3">
        <v>70795.320000000007</v>
      </c>
      <c r="N2655" s="3">
        <v>0</v>
      </c>
      <c r="O2655" s="3">
        <v>33568.74</v>
      </c>
      <c r="P2655" s="3">
        <v>80633.55</v>
      </c>
      <c r="Q2655" s="3">
        <f>SUM(Exportaciones_FOB_frutas[[#This Row],[Enero]:[Diciembre]])</f>
        <v>4682296.74</v>
      </c>
      <c r="R2655" t="s">
        <v>236</v>
      </c>
      <c r="S2655">
        <v>2018</v>
      </c>
    </row>
    <row r="2656" spans="1:19" x14ac:dyDescent="0.35">
      <c r="A2656" s="3" t="str">
        <f>+_xlfn.CONCAT(Exportaciones_FOB_frutas[[#This Row],[País]],Exportaciones_FOB_frutas[[#This Row],[Detalle]],Exportaciones_FOB_frutas[[#This Row],[Año]])</f>
        <v>GuatemalaUva 2018</v>
      </c>
      <c r="B2656" s="1" t="s">
        <v>87</v>
      </c>
      <c r="C2656" s="1" t="s">
        <v>4</v>
      </c>
      <c r="D2656" s="1" t="s">
        <v>17</v>
      </c>
      <c r="E2656" s="3">
        <v>192520.62</v>
      </c>
      <c r="F2656" s="3">
        <v>593183.5</v>
      </c>
      <c r="G2656" s="3">
        <v>782532.51</v>
      </c>
      <c r="H2656" s="3">
        <v>707823.8</v>
      </c>
      <c r="I2656" s="3">
        <v>604550.5</v>
      </c>
      <c r="J2656" s="3">
        <v>387543.56</v>
      </c>
      <c r="K2656" s="3">
        <v>79542</v>
      </c>
      <c r="L2656" s="3">
        <v>0</v>
      </c>
      <c r="M2656" s="3">
        <v>272203.44</v>
      </c>
      <c r="N2656" s="3">
        <v>66628.52</v>
      </c>
      <c r="O2656" s="3">
        <v>186952.62</v>
      </c>
      <c r="P2656" s="3">
        <v>244224.39</v>
      </c>
      <c r="Q2656" s="3">
        <f>SUM(Exportaciones_FOB_frutas[[#This Row],[Enero]:[Diciembre]])</f>
        <v>4117705.46</v>
      </c>
      <c r="R2656" t="s">
        <v>236</v>
      </c>
      <c r="S2656">
        <v>2018</v>
      </c>
    </row>
    <row r="2657" spans="1:19" x14ac:dyDescent="0.35">
      <c r="A2657" s="3" t="str">
        <f>+_xlfn.CONCAT(Exportaciones_FOB_frutas[[#This Row],[País]],Exportaciones_FOB_frutas[[#This Row],[Detalle]],Exportaciones_FOB_frutas[[#This Row],[Año]])</f>
        <v>UruguayUva 2018</v>
      </c>
      <c r="B2657" s="1" t="s">
        <v>192</v>
      </c>
      <c r="C2657" s="1" t="s">
        <v>4</v>
      </c>
      <c r="D2657" s="1" t="s">
        <v>17</v>
      </c>
      <c r="E2657" s="3">
        <v>51720</v>
      </c>
      <c r="F2657" s="3">
        <v>0</v>
      </c>
      <c r="G2657" s="3">
        <v>3233.59</v>
      </c>
      <c r="H2657" s="3">
        <v>0</v>
      </c>
      <c r="I2657" s="3">
        <v>31824</v>
      </c>
      <c r="J2657" s="3">
        <v>114400</v>
      </c>
      <c r="K2657" s="3">
        <v>113300</v>
      </c>
      <c r="L2657" s="3">
        <v>0</v>
      </c>
      <c r="M2657" s="3">
        <v>105540</v>
      </c>
      <c r="N2657" s="3">
        <v>57200</v>
      </c>
      <c r="O2657" s="3">
        <v>0</v>
      </c>
      <c r="P2657" s="3">
        <v>57200</v>
      </c>
      <c r="Q2657" s="3">
        <f>SUM(Exportaciones_FOB_frutas[[#This Row],[Enero]:[Diciembre]])</f>
        <v>534417.59</v>
      </c>
      <c r="R2657" t="s">
        <v>236</v>
      </c>
      <c r="S2657">
        <v>2018</v>
      </c>
    </row>
    <row r="2658" spans="1:19" x14ac:dyDescent="0.35">
      <c r="A2658" s="3" t="str">
        <f>+_xlfn.CONCAT(Exportaciones_FOB_frutas[[#This Row],[País]],Exportaciones_FOB_frutas[[#This Row],[Detalle]],Exportaciones_FOB_frutas[[#This Row],[Año]])</f>
        <v>Arabia SauditaUva 2018</v>
      </c>
      <c r="B2658" s="1" t="s">
        <v>30</v>
      </c>
      <c r="C2658" s="1" t="s">
        <v>4</v>
      </c>
      <c r="D2658" s="1" t="s">
        <v>17</v>
      </c>
      <c r="E2658" s="3">
        <v>0</v>
      </c>
      <c r="F2658" s="3">
        <v>354184</v>
      </c>
      <c r="G2658" s="3">
        <v>1779271.11</v>
      </c>
      <c r="H2658" s="3">
        <v>5239194.87</v>
      </c>
      <c r="I2658" s="3">
        <v>3183326.41</v>
      </c>
      <c r="J2658" s="3">
        <v>283854.96999999997</v>
      </c>
      <c r="K2658" s="3">
        <v>147366.14000000001</v>
      </c>
      <c r="L2658" s="3">
        <v>149641</v>
      </c>
      <c r="M2658" s="3">
        <v>0</v>
      </c>
      <c r="N2658" s="3">
        <v>126804</v>
      </c>
      <c r="O2658" s="3">
        <v>176360</v>
      </c>
      <c r="P2658" s="3">
        <v>21543</v>
      </c>
      <c r="Q2658" s="3">
        <f>SUM(Exportaciones_FOB_frutas[[#This Row],[Enero]:[Diciembre]])</f>
        <v>11461545.500000002</v>
      </c>
      <c r="R2658" t="s">
        <v>236</v>
      </c>
      <c r="S2658">
        <v>2018</v>
      </c>
    </row>
    <row r="2659" spans="1:19" x14ac:dyDescent="0.35">
      <c r="A2659" s="3" t="str">
        <f>+_xlfn.CONCAT(Exportaciones_FOB_frutas[[#This Row],[País]],Exportaciones_FOB_frutas[[#This Row],[Detalle]],Exportaciones_FOB_frutas[[#This Row],[Año]])</f>
        <v>Hong Kong (Región administrativa especial de China)Uva 2018</v>
      </c>
      <c r="B2659" s="2" t="s">
        <v>94</v>
      </c>
      <c r="C2659" s="2" t="s">
        <v>4</v>
      </c>
      <c r="D2659" s="2" t="s">
        <v>17</v>
      </c>
      <c r="E2659" s="3">
        <v>0</v>
      </c>
      <c r="F2659" s="3">
        <v>38380.089999999997</v>
      </c>
      <c r="G2659" s="3">
        <v>306017.07</v>
      </c>
      <c r="H2659" s="3">
        <v>819519.6100000001</v>
      </c>
      <c r="I2659" s="3">
        <v>359886.42</v>
      </c>
      <c r="J2659" s="3">
        <v>111135.05</v>
      </c>
      <c r="K2659" s="3">
        <v>34656.239999999998</v>
      </c>
      <c r="L2659" s="3">
        <v>6198.3</v>
      </c>
      <c r="M2659" s="3">
        <v>0</v>
      </c>
      <c r="N2659" s="3">
        <v>6243.21</v>
      </c>
      <c r="O2659" s="3">
        <v>0</v>
      </c>
      <c r="P2659" s="3">
        <v>570.24</v>
      </c>
      <c r="Q2659" s="3">
        <f>SUM(Exportaciones_FOB_frutas[[#This Row],[Enero]:[Diciembre]])</f>
        <v>1682606.23</v>
      </c>
      <c r="R2659" t="s">
        <v>236</v>
      </c>
      <c r="S2659">
        <v>2018</v>
      </c>
    </row>
    <row r="2660" spans="1:19" x14ac:dyDescent="0.35">
      <c r="A2660" s="3" t="str">
        <f>+_xlfn.CONCAT(Exportaciones_FOB_frutas[[#This Row],[País]],Exportaciones_FOB_frutas[[#This Row],[Detalle]],Exportaciones_FOB_frutas[[#This Row],[Año]])</f>
        <v>AustriaUva 2018</v>
      </c>
      <c r="B2660" s="1" t="s">
        <v>36</v>
      </c>
      <c r="C2660" s="1" t="s">
        <v>4</v>
      </c>
      <c r="D2660" s="1" t="s">
        <v>17</v>
      </c>
      <c r="E2660" s="3">
        <v>0</v>
      </c>
      <c r="F2660" s="3">
        <v>0</v>
      </c>
      <c r="G2660" s="3">
        <v>0</v>
      </c>
      <c r="H2660" s="3">
        <v>0</v>
      </c>
      <c r="I2660" s="3">
        <v>93243</v>
      </c>
      <c r="J2660" s="3">
        <v>54705</v>
      </c>
      <c r="K2660" s="3">
        <v>0</v>
      </c>
      <c r="L2660" s="3">
        <v>63170</v>
      </c>
      <c r="M2660" s="3">
        <v>0</v>
      </c>
      <c r="N2660" s="3">
        <v>0</v>
      </c>
      <c r="O2660" s="3">
        <v>35867</v>
      </c>
      <c r="P2660" s="3">
        <v>0</v>
      </c>
      <c r="Q2660" s="3">
        <f>SUM(Exportaciones_FOB_frutas[[#This Row],[Enero]:[Diciembre]])</f>
        <v>246985</v>
      </c>
      <c r="R2660" t="s">
        <v>236</v>
      </c>
      <c r="S2660">
        <v>2018</v>
      </c>
    </row>
    <row r="2661" spans="1:19" x14ac:dyDescent="0.35">
      <c r="A2661" s="3" t="str">
        <f>+_xlfn.CONCAT(Exportaciones_FOB_frutas[[#This Row],[País]],Exportaciones_FOB_frutas[[#This Row],[Detalle]],Exportaciones_FOB_frutas[[#This Row],[Año]])</f>
        <v>Puerto RicoUva 2018</v>
      </c>
      <c r="B2661" s="1" t="s">
        <v>153</v>
      </c>
      <c r="C2661" s="1" t="s">
        <v>4</v>
      </c>
      <c r="D2661" s="1" t="s">
        <v>17</v>
      </c>
      <c r="E2661" s="3">
        <v>60480</v>
      </c>
      <c r="F2661" s="3">
        <v>0</v>
      </c>
      <c r="G2661" s="3">
        <v>59882.84</v>
      </c>
      <c r="H2661" s="3">
        <v>328150.90000000002</v>
      </c>
      <c r="I2661" s="3">
        <v>522924.25</v>
      </c>
      <c r="J2661" s="3">
        <v>45360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f>SUM(Exportaciones_FOB_frutas[[#This Row],[Enero]:[Diciembre]])</f>
        <v>1016797.99</v>
      </c>
      <c r="R2661" t="s">
        <v>236</v>
      </c>
      <c r="S2661">
        <v>2018</v>
      </c>
    </row>
    <row r="2662" spans="1:19" x14ac:dyDescent="0.35">
      <c r="A2662" s="3" t="str">
        <f>+_xlfn.CONCAT(Exportaciones_FOB_frutas[[#This Row],[País]],Exportaciones_FOB_frutas[[#This Row],[Detalle]],Exportaciones_FOB_frutas[[#This Row],[Año]])</f>
        <v>IndonesiaUva 2018</v>
      </c>
      <c r="B2662" s="2" t="s">
        <v>97</v>
      </c>
      <c r="C2662" s="2" t="s">
        <v>4</v>
      </c>
      <c r="D2662" s="2" t="s">
        <v>17</v>
      </c>
      <c r="E2662" s="3">
        <v>0</v>
      </c>
      <c r="F2662" s="3">
        <v>0</v>
      </c>
      <c r="G2662" s="3">
        <v>162248.66</v>
      </c>
      <c r="H2662" s="3">
        <v>3696843.3499999996</v>
      </c>
      <c r="I2662" s="3">
        <v>6932795.3499999996</v>
      </c>
      <c r="J2662" s="3">
        <v>312224.53999999998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f>SUM(Exportaciones_FOB_frutas[[#This Row],[Enero]:[Diciembre]])</f>
        <v>11104111.899999999</v>
      </c>
      <c r="R2662" t="s">
        <v>236</v>
      </c>
      <c r="S2662">
        <v>2018</v>
      </c>
    </row>
    <row r="2663" spans="1:19" x14ac:dyDescent="0.35">
      <c r="A2663" s="3" t="str">
        <f>+_xlfn.CONCAT(Exportaciones_FOB_frutas[[#This Row],[País]],Exportaciones_FOB_frutas[[#This Row],[Detalle]],Exportaciones_FOB_frutas[[#This Row],[Año]])</f>
        <v>SueciaUva 2018</v>
      </c>
      <c r="B2663" s="1" t="s">
        <v>175</v>
      </c>
      <c r="C2663" s="1" t="s">
        <v>4</v>
      </c>
      <c r="D2663" s="1" t="s">
        <v>17</v>
      </c>
      <c r="E2663" s="3">
        <v>22925.119999999999</v>
      </c>
      <c r="F2663" s="3">
        <v>0</v>
      </c>
      <c r="G2663" s="3">
        <v>9629.66</v>
      </c>
      <c r="H2663" s="3">
        <v>229103.63</v>
      </c>
      <c r="I2663" s="3">
        <v>84889.9</v>
      </c>
      <c r="J2663" s="3">
        <v>65266.2</v>
      </c>
      <c r="K2663" s="3">
        <v>26714</v>
      </c>
      <c r="L2663" s="3">
        <v>88880.1</v>
      </c>
      <c r="M2663" s="3">
        <v>36046.1</v>
      </c>
      <c r="N2663" s="3">
        <v>36046.1</v>
      </c>
      <c r="O2663" s="3">
        <v>0</v>
      </c>
      <c r="P2663" s="3">
        <v>88230.1</v>
      </c>
      <c r="Q2663" s="3">
        <f>SUM(Exportaciones_FOB_frutas[[#This Row],[Enero]:[Diciembre]])</f>
        <v>687730.90999999992</v>
      </c>
      <c r="R2663" t="s">
        <v>236</v>
      </c>
      <c r="S2663">
        <v>2018</v>
      </c>
    </row>
    <row r="2664" spans="1:19" x14ac:dyDescent="0.35">
      <c r="A2664" s="3" t="str">
        <f>+_xlfn.CONCAT(Exportaciones_FOB_frutas[[#This Row],[País]],Exportaciones_FOB_frutas[[#This Row],[Detalle]],Exportaciones_FOB_frutas[[#This Row],[Año]])</f>
        <v>PoloniaUva 2018</v>
      </c>
      <c r="B2664" s="2" t="s">
        <v>151</v>
      </c>
      <c r="C2664" s="2" t="s">
        <v>4</v>
      </c>
      <c r="D2664" s="2" t="s">
        <v>17</v>
      </c>
      <c r="E2664" s="3">
        <v>77495</v>
      </c>
      <c r="F2664" s="3">
        <v>186347.33000000002</v>
      </c>
      <c r="G2664" s="3">
        <v>530189.01</v>
      </c>
      <c r="H2664" s="3">
        <v>1294826.3500000001</v>
      </c>
      <c r="I2664" s="3">
        <v>964420.74</v>
      </c>
      <c r="J2664" s="3">
        <v>374638.78</v>
      </c>
      <c r="K2664" s="3">
        <v>386773</v>
      </c>
      <c r="L2664" s="3">
        <v>742259.38</v>
      </c>
      <c r="M2664" s="3">
        <v>245588</v>
      </c>
      <c r="N2664" s="3">
        <v>341245</v>
      </c>
      <c r="O2664" s="3">
        <v>256475</v>
      </c>
      <c r="P2664" s="3">
        <v>98687</v>
      </c>
      <c r="Q2664" s="3">
        <f>SUM(Exportaciones_FOB_frutas[[#This Row],[Enero]:[Diciembre]])</f>
        <v>5498944.5899999999</v>
      </c>
      <c r="R2664" t="s">
        <v>236</v>
      </c>
      <c r="S2664">
        <v>2018</v>
      </c>
    </row>
    <row r="2665" spans="1:19" x14ac:dyDescent="0.35">
      <c r="A2665" s="3" t="str">
        <f>+_xlfn.CONCAT(Exportaciones_FOB_frutas[[#This Row],[País]],Exportaciones_FOB_frutas[[#This Row],[Detalle]],Exportaciones_FOB_frutas[[#This Row],[Año]])</f>
        <v>El SalvadorUva 2018</v>
      </c>
      <c r="B2665" s="2" t="s">
        <v>70</v>
      </c>
      <c r="C2665" s="2" t="s">
        <v>4</v>
      </c>
      <c r="D2665" s="2" t="s">
        <v>17</v>
      </c>
      <c r="E2665" s="3">
        <v>76529.209999999992</v>
      </c>
      <c r="F2665" s="3">
        <v>470439.15</v>
      </c>
      <c r="G2665" s="3">
        <v>555644.53999999992</v>
      </c>
      <c r="H2665" s="3">
        <v>938244.48</v>
      </c>
      <c r="I2665" s="3">
        <v>695740.04</v>
      </c>
      <c r="J2665" s="3">
        <v>199079.94</v>
      </c>
      <c r="K2665" s="3">
        <v>90369</v>
      </c>
      <c r="L2665" s="3">
        <v>22673.35</v>
      </c>
      <c r="M2665" s="3">
        <v>0</v>
      </c>
      <c r="N2665" s="3">
        <v>0</v>
      </c>
      <c r="O2665" s="3">
        <v>0</v>
      </c>
      <c r="P2665" s="3">
        <v>90211</v>
      </c>
      <c r="Q2665" s="3">
        <f>SUM(Exportaciones_FOB_frutas[[#This Row],[Enero]:[Diciembre]])</f>
        <v>3138930.71</v>
      </c>
      <c r="R2665" t="s">
        <v>236</v>
      </c>
      <c r="S2665">
        <v>2018</v>
      </c>
    </row>
    <row r="2666" spans="1:19" x14ac:dyDescent="0.35">
      <c r="A2666" s="3" t="str">
        <f>+_xlfn.CONCAT(Exportaciones_FOB_frutas[[#This Row],[País]],Exportaciones_FOB_frutas[[#This Row],[Detalle]],Exportaciones_FOB_frutas[[#This Row],[Año]])</f>
        <v>VenezuelaUva 2018</v>
      </c>
      <c r="B2666" s="1" t="s">
        <v>194</v>
      </c>
      <c r="C2666" s="1" t="s">
        <v>4</v>
      </c>
      <c r="D2666" s="1" t="s">
        <v>17</v>
      </c>
      <c r="E2666" s="3">
        <v>0</v>
      </c>
      <c r="F2666" s="3">
        <v>0</v>
      </c>
      <c r="G2666" s="3">
        <v>14688</v>
      </c>
      <c r="H2666" s="3">
        <v>0</v>
      </c>
      <c r="I2666" s="3">
        <v>10044</v>
      </c>
      <c r="J2666" s="3">
        <v>7650</v>
      </c>
      <c r="K2666" s="3">
        <v>0</v>
      </c>
      <c r="L2666" s="3">
        <v>0</v>
      </c>
      <c r="M2666" s="3">
        <v>127305.48</v>
      </c>
      <c r="N2666" s="3">
        <v>411441.47</v>
      </c>
      <c r="O2666" s="3">
        <v>980642.22</v>
      </c>
      <c r="P2666" s="3">
        <v>575845.32000000007</v>
      </c>
      <c r="Q2666" s="3">
        <f>SUM(Exportaciones_FOB_frutas[[#This Row],[Enero]:[Diciembre]])</f>
        <v>2127616.4900000002</v>
      </c>
      <c r="R2666" t="s">
        <v>236</v>
      </c>
      <c r="S2666">
        <v>2018</v>
      </c>
    </row>
    <row r="2667" spans="1:19" x14ac:dyDescent="0.35">
      <c r="A2667" s="3" t="str">
        <f>+_xlfn.CONCAT(Exportaciones_FOB_frutas[[#This Row],[País]],Exportaciones_FOB_frutas[[#This Row],[Detalle]],Exportaciones_FOB_frutas[[#This Row],[Año]])</f>
        <v>NigeriaUva 2018</v>
      </c>
      <c r="B2667" s="1" t="s">
        <v>139</v>
      </c>
      <c r="C2667" s="1" t="s">
        <v>4</v>
      </c>
      <c r="D2667" s="1" t="s">
        <v>17</v>
      </c>
      <c r="E2667" s="3">
        <v>0</v>
      </c>
      <c r="F2667" s="3">
        <v>0</v>
      </c>
      <c r="G2667" s="3">
        <v>0</v>
      </c>
      <c r="H2667" s="3">
        <v>74210</v>
      </c>
      <c r="I2667" s="3">
        <v>352556.1</v>
      </c>
      <c r="J2667" s="3">
        <v>30550.6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f>SUM(Exportaciones_FOB_frutas[[#This Row],[Enero]:[Diciembre]])</f>
        <v>457316.69999999995</v>
      </c>
      <c r="R2667" t="s">
        <v>236</v>
      </c>
      <c r="S2667">
        <v>2018</v>
      </c>
    </row>
    <row r="2668" spans="1:19" x14ac:dyDescent="0.35">
      <c r="A2668" s="3" t="str">
        <f>+_xlfn.CONCAT(Exportaciones_FOB_frutas[[#This Row],[País]],Exportaciones_FOB_frutas[[#This Row],[Detalle]],Exportaciones_FOB_frutas[[#This Row],[Año]])</f>
        <v>Nueva ZelandiaUva 2018</v>
      </c>
      <c r="B2668" s="1" t="s">
        <v>142</v>
      </c>
      <c r="C2668" s="1" t="s">
        <v>4</v>
      </c>
      <c r="D2668" s="1" t="s">
        <v>17</v>
      </c>
      <c r="E2668" s="3">
        <v>181543.2</v>
      </c>
      <c r="F2668" s="3">
        <v>345013.1</v>
      </c>
      <c r="G2668" s="3">
        <v>1017329.23</v>
      </c>
      <c r="H2668" s="3">
        <v>738040.98</v>
      </c>
      <c r="I2668" s="3">
        <v>1030466.8300000001</v>
      </c>
      <c r="J2668" s="3">
        <v>619633.21</v>
      </c>
      <c r="K2668" s="3">
        <v>49742</v>
      </c>
      <c r="L2668" s="3">
        <v>52812.78</v>
      </c>
      <c r="M2668" s="3">
        <v>0</v>
      </c>
      <c r="N2668" s="3">
        <v>64570.31</v>
      </c>
      <c r="O2668" s="3">
        <v>0</v>
      </c>
      <c r="P2668" s="3">
        <v>46000</v>
      </c>
      <c r="Q2668" s="3">
        <f>SUM(Exportaciones_FOB_frutas[[#This Row],[Enero]:[Diciembre]])</f>
        <v>4145151.6399999997</v>
      </c>
      <c r="R2668" t="s">
        <v>236</v>
      </c>
      <c r="S2668">
        <v>2018</v>
      </c>
    </row>
    <row r="2669" spans="1:19" x14ac:dyDescent="0.35">
      <c r="A2669" s="3" t="str">
        <f>+_xlfn.CONCAT(Exportaciones_FOB_frutas[[#This Row],[País]],Exportaciones_FOB_frutas[[#This Row],[Detalle]],Exportaciones_FOB_frutas[[#This Row],[Año]])</f>
        <v>República DominicanaUva 2018</v>
      </c>
      <c r="B2669" s="2" t="s">
        <v>158</v>
      </c>
      <c r="C2669" s="2" t="s">
        <v>4</v>
      </c>
      <c r="D2669" s="2" t="s">
        <v>17</v>
      </c>
      <c r="E2669" s="3">
        <v>126686.95999999999</v>
      </c>
      <c r="F2669" s="3">
        <v>323631.82</v>
      </c>
      <c r="G2669" s="3">
        <v>779903.13</v>
      </c>
      <c r="H2669" s="3">
        <v>1049889.42</v>
      </c>
      <c r="I2669" s="3">
        <v>796626.95</v>
      </c>
      <c r="J2669" s="3">
        <v>798429.36</v>
      </c>
      <c r="K2669" s="3">
        <v>62030.31</v>
      </c>
      <c r="L2669" s="3">
        <v>68044.52</v>
      </c>
      <c r="M2669" s="3">
        <v>42216.41</v>
      </c>
      <c r="N2669" s="3">
        <v>0</v>
      </c>
      <c r="O2669" s="3">
        <v>22672</v>
      </c>
      <c r="P2669" s="3">
        <v>44721.66</v>
      </c>
      <c r="Q2669" s="3">
        <f>SUM(Exportaciones_FOB_frutas[[#This Row],[Enero]:[Diciembre]])</f>
        <v>4114852.5400000005</v>
      </c>
      <c r="R2669" t="s">
        <v>236</v>
      </c>
      <c r="S2669">
        <v>2018</v>
      </c>
    </row>
    <row r="2670" spans="1:19" x14ac:dyDescent="0.35">
      <c r="A2670" s="3" t="str">
        <f>+_xlfn.CONCAT(Exportaciones_FOB_frutas[[#This Row],[País]],Exportaciones_FOB_frutas[[#This Row],[Detalle]],Exportaciones_FOB_frutas[[#This Row],[Año]])</f>
        <v>BahreinUva 2018</v>
      </c>
      <c r="B2670" s="1" t="s">
        <v>39</v>
      </c>
      <c r="C2670" s="1" t="s">
        <v>4</v>
      </c>
      <c r="D2670" s="1" t="s">
        <v>17</v>
      </c>
      <c r="E2670" s="3">
        <v>0</v>
      </c>
      <c r="F2670" s="3">
        <v>0</v>
      </c>
      <c r="G2670" s="3">
        <v>64112.45</v>
      </c>
      <c r="H2670" s="3">
        <v>67570</v>
      </c>
      <c r="I2670" s="3">
        <v>29707.5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f>SUM(Exportaciones_FOB_frutas[[#This Row],[Enero]:[Diciembre]])</f>
        <v>161389.95000000001</v>
      </c>
      <c r="R2670" t="s">
        <v>236</v>
      </c>
      <c r="S2670">
        <v>2018</v>
      </c>
    </row>
    <row r="2671" spans="1:19" x14ac:dyDescent="0.35">
      <c r="A2671" s="3" t="str">
        <f>+_xlfn.CONCAT(Exportaciones_FOB_frutas[[#This Row],[País]],Exportaciones_FOB_frutas[[#This Row],[Detalle]],Exportaciones_FOB_frutas[[#This Row],[Año]])</f>
        <v>SingapurUva 2018</v>
      </c>
      <c r="B2671" s="2" t="s">
        <v>170</v>
      </c>
      <c r="C2671" s="2" t="s">
        <v>4</v>
      </c>
      <c r="D2671" s="2" t="s">
        <v>17</v>
      </c>
      <c r="E2671" s="3">
        <v>0</v>
      </c>
      <c r="F2671" s="3">
        <v>0</v>
      </c>
      <c r="G2671" s="3">
        <v>652</v>
      </c>
      <c r="H2671" s="3">
        <v>95599.31</v>
      </c>
      <c r="I2671" s="3">
        <v>604793.81999999995</v>
      </c>
      <c r="J2671" s="3">
        <v>55791.6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f>SUM(Exportaciones_FOB_frutas[[#This Row],[Enero]:[Diciembre]])</f>
        <v>756836.72999999986</v>
      </c>
      <c r="R2671" t="s">
        <v>236</v>
      </c>
      <c r="S2671">
        <v>2018</v>
      </c>
    </row>
    <row r="2672" spans="1:19" x14ac:dyDescent="0.35">
      <c r="A2672" s="3" t="str">
        <f>+_xlfn.CONCAT(Exportaciones_FOB_frutas[[#This Row],[País]],Exportaciones_FOB_frutas[[#This Row],[Detalle]],Exportaciones_FOB_frutas[[#This Row],[Año]])</f>
        <v>IrlandaUva 2018</v>
      </c>
      <c r="B2672" s="1" t="s">
        <v>99</v>
      </c>
      <c r="C2672" s="1" t="s">
        <v>4</v>
      </c>
      <c r="D2672" s="1" t="s">
        <v>17</v>
      </c>
      <c r="E2672" s="3">
        <v>38880</v>
      </c>
      <c r="F2672" s="3">
        <v>413525.4</v>
      </c>
      <c r="G2672" s="3">
        <v>359702.83</v>
      </c>
      <c r="H2672" s="3">
        <v>920961.12</v>
      </c>
      <c r="I2672" s="3">
        <v>126183.5</v>
      </c>
      <c r="J2672" s="3">
        <v>0</v>
      </c>
      <c r="K2672" s="3">
        <v>0</v>
      </c>
      <c r="L2672" s="3">
        <v>45007.229999999996</v>
      </c>
      <c r="M2672" s="3">
        <v>0</v>
      </c>
      <c r="N2672" s="3">
        <v>0</v>
      </c>
      <c r="O2672" s="3">
        <v>0</v>
      </c>
      <c r="P2672" s="3">
        <v>0</v>
      </c>
      <c r="Q2672" s="3">
        <f>SUM(Exportaciones_FOB_frutas[[#This Row],[Enero]:[Diciembre]])</f>
        <v>1904260.08</v>
      </c>
      <c r="R2672" t="s">
        <v>236</v>
      </c>
      <c r="S2672">
        <v>2018</v>
      </c>
    </row>
    <row r="2673" spans="1:19" x14ac:dyDescent="0.35">
      <c r="A2673" s="3" t="str">
        <f>+_xlfn.CONCAT(Exportaciones_FOB_frutas[[#This Row],[País]],Exportaciones_FOB_frutas[[#This Row],[Detalle]],Exportaciones_FOB_frutas[[#This Row],[Año]])</f>
        <v>PortugalUva 2018</v>
      </c>
      <c r="B2673" s="1" t="s">
        <v>152</v>
      </c>
      <c r="C2673" s="1" t="s">
        <v>4</v>
      </c>
      <c r="D2673" s="1" t="s">
        <v>17</v>
      </c>
      <c r="E2673" s="3">
        <v>136555.78999999998</v>
      </c>
      <c r="F2673" s="3">
        <v>398269.21</v>
      </c>
      <c r="G2673" s="3">
        <v>1217284.8700000001</v>
      </c>
      <c r="H2673" s="3">
        <v>2499447.3099999996</v>
      </c>
      <c r="I2673" s="3">
        <v>1356152.8</v>
      </c>
      <c r="J2673" s="3">
        <v>291837.36</v>
      </c>
      <c r="K2673" s="3">
        <v>47045</v>
      </c>
      <c r="L2673" s="3">
        <v>77741.8</v>
      </c>
      <c r="M2673" s="3">
        <v>15912</v>
      </c>
      <c r="N2673" s="3">
        <v>0</v>
      </c>
      <c r="O2673" s="3">
        <v>0</v>
      </c>
      <c r="P2673" s="3">
        <v>24975</v>
      </c>
      <c r="Q2673" s="3">
        <f>SUM(Exportaciones_FOB_frutas[[#This Row],[Enero]:[Diciembre]])</f>
        <v>6065221.1399999997</v>
      </c>
      <c r="R2673" t="s">
        <v>236</v>
      </c>
      <c r="S2673">
        <v>2018</v>
      </c>
    </row>
    <row r="2674" spans="1:19" x14ac:dyDescent="0.35">
      <c r="A2674" s="3" t="str">
        <f>+_xlfn.CONCAT(Exportaciones_FOB_frutas[[#This Row],[País]],Exportaciones_FOB_frutas[[#This Row],[Detalle]],Exportaciones_FOB_frutas[[#This Row],[Año]])</f>
        <v>GreciaUva 2018</v>
      </c>
      <c r="B2674" s="1" t="s">
        <v>85</v>
      </c>
      <c r="C2674" s="1" t="s">
        <v>4</v>
      </c>
      <c r="D2674" s="1" t="s">
        <v>17</v>
      </c>
      <c r="E2674" s="3">
        <v>0</v>
      </c>
      <c r="F2674" s="3">
        <v>0</v>
      </c>
      <c r="G2674" s="3">
        <v>77074.26999999999</v>
      </c>
      <c r="H2674" s="3">
        <v>227956.21</v>
      </c>
      <c r="I2674" s="3">
        <v>103519.59000000001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f>SUM(Exportaciones_FOB_frutas[[#This Row],[Enero]:[Diciembre]])</f>
        <v>408550.07</v>
      </c>
      <c r="R2674" t="s">
        <v>236</v>
      </c>
      <c r="S2674">
        <v>2018</v>
      </c>
    </row>
    <row r="2675" spans="1:19" x14ac:dyDescent="0.35">
      <c r="A2675" s="3" t="str">
        <f>+_xlfn.CONCAT(Exportaciones_FOB_frutas[[#This Row],[País]],Exportaciones_FOB_frutas[[#This Row],[Detalle]],Exportaciones_FOB_frutas[[#This Row],[Año]])</f>
        <v>NoruegaUva 2018</v>
      </c>
      <c r="B2675" s="1" t="s">
        <v>140</v>
      </c>
      <c r="C2675" s="1" t="s">
        <v>4</v>
      </c>
      <c r="D2675" s="1" t="s">
        <v>17</v>
      </c>
      <c r="E2675" s="3">
        <v>46175</v>
      </c>
      <c r="F2675" s="3">
        <v>0</v>
      </c>
      <c r="G2675" s="3">
        <v>0</v>
      </c>
      <c r="H2675" s="3">
        <v>56763.6</v>
      </c>
      <c r="I2675" s="3">
        <v>229324.72</v>
      </c>
      <c r="J2675" s="3">
        <v>0</v>
      </c>
      <c r="K2675" s="3">
        <v>26408.799999999999</v>
      </c>
      <c r="L2675" s="3">
        <v>0</v>
      </c>
      <c r="M2675" s="3">
        <v>0</v>
      </c>
      <c r="N2675" s="3">
        <v>5900.48</v>
      </c>
      <c r="O2675" s="3">
        <v>0</v>
      </c>
      <c r="P2675" s="3">
        <v>0</v>
      </c>
      <c r="Q2675" s="3">
        <f>SUM(Exportaciones_FOB_frutas[[#This Row],[Enero]:[Diciembre]])</f>
        <v>364572.6</v>
      </c>
      <c r="R2675" t="s">
        <v>236</v>
      </c>
      <c r="S2675">
        <v>2018</v>
      </c>
    </row>
    <row r="2676" spans="1:19" x14ac:dyDescent="0.35">
      <c r="A2676" s="3" t="str">
        <f>+_xlfn.CONCAT(Exportaciones_FOB_frutas[[#This Row],[País]],Exportaciones_FOB_frutas[[#This Row],[Detalle]],Exportaciones_FOB_frutas[[#This Row],[Año]])</f>
        <v>OmánUva 2018</v>
      </c>
      <c r="B2676" s="2" t="s">
        <v>143</v>
      </c>
      <c r="C2676" s="2" t="s">
        <v>4</v>
      </c>
      <c r="D2676" s="2" t="s">
        <v>17</v>
      </c>
      <c r="E2676" s="3">
        <v>0</v>
      </c>
      <c r="F2676" s="3">
        <v>172800</v>
      </c>
      <c r="G2676" s="3">
        <v>175920</v>
      </c>
      <c r="H2676" s="3">
        <v>474133</v>
      </c>
      <c r="I2676" s="3">
        <v>452290.25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f>SUM(Exportaciones_FOB_frutas[[#This Row],[Enero]:[Diciembre]])</f>
        <v>1275143.25</v>
      </c>
      <c r="R2676" t="s">
        <v>236</v>
      </c>
      <c r="S2676">
        <v>2018</v>
      </c>
    </row>
    <row r="2677" spans="1:19" x14ac:dyDescent="0.35">
      <c r="A2677" s="3" t="str">
        <f>+_xlfn.CONCAT(Exportaciones_FOB_frutas[[#This Row],[País]],Exportaciones_FOB_frutas[[#This Row],[Detalle]],Exportaciones_FOB_frutas[[#This Row],[Año]])</f>
        <v>FilipinasUva 2018</v>
      </c>
      <c r="B2677" s="1" t="s">
        <v>78</v>
      </c>
      <c r="C2677" s="1" t="s">
        <v>4</v>
      </c>
      <c r="D2677" s="1" t="s">
        <v>17</v>
      </c>
      <c r="E2677" s="3">
        <v>521770</v>
      </c>
      <c r="F2677" s="3">
        <v>342874.5</v>
      </c>
      <c r="G2677" s="3">
        <v>804893.64999999991</v>
      </c>
      <c r="H2677" s="3">
        <v>2038619.6800000002</v>
      </c>
      <c r="I2677" s="3">
        <v>1273766.19</v>
      </c>
      <c r="J2677" s="3">
        <v>451168.00999999995</v>
      </c>
      <c r="K2677" s="3">
        <v>10745.15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f>SUM(Exportaciones_FOB_frutas[[#This Row],[Enero]:[Diciembre]])</f>
        <v>5443837.1799999997</v>
      </c>
      <c r="R2677" t="s">
        <v>236</v>
      </c>
      <c r="S2677">
        <v>2018</v>
      </c>
    </row>
    <row r="2678" spans="1:19" x14ac:dyDescent="0.35">
      <c r="A2678" s="3" t="str">
        <f>+_xlfn.CONCAT(Exportaciones_FOB_frutas[[#This Row],[País]],Exportaciones_FOB_frutas[[#This Row],[Detalle]],Exportaciones_FOB_frutas[[#This Row],[Año]])</f>
        <v>HondurasUva 2018</v>
      </c>
      <c r="B2678" s="2" t="s">
        <v>93</v>
      </c>
      <c r="C2678" s="2" t="s">
        <v>4</v>
      </c>
      <c r="D2678" s="2" t="s">
        <v>17</v>
      </c>
      <c r="E2678" s="3">
        <v>0</v>
      </c>
      <c r="F2678" s="3">
        <v>252117.01</v>
      </c>
      <c r="G2678" s="3">
        <v>431523.28</v>
      </c>
      <c r="H2678" s="3">
        <v>459309.57999999996</v>
      </c>
      <c r="I2678" s="3">
        <v>869393.23</v>
      </c>
      <c r="J2678" s="3">
        <v>157391.38</v>
      </c>
      <c r="K2678" s="3">
        <v>0</v>
      </c>
      <c r="L2678" s="3">
        <v>0</v>
      </c>
      <c r="M2678" s="3">
        <v>0</v>
      </c>
      <c r="N2678" s="3">
        <v>16586.599999999999</v>
      </c>
      <c r="O2678" s="3">
        <v>0</v>
      </c>
      <c r="P2678" s="3">
        <v>9463.43</v>
      </c>
      <c r="Q2678" s="3">
        <f>SUM(Exportaciones_FOB_frutas[[#This Row],[Enero]:[Diciembre]])</f>
        <v>2195784.5100000002</v>
      </c>
      <c r="R2678" t="s">
        <v>236</v>
      </c>
      <c r="S2678">
        <v>2018</v>
      </c>
    </row>
    <row r="2679" spans="1:19" x14ac:dyDescent="0.35">
      <c r="A2679" s="3" t="str">
        <f>+_xlfn.CONCAT(Exportaciones_FOB_frutas[[#This Row],[País]],Exportaciones_FOB_frutas[[#This Row],[Detalle]],Exportaciones_FOB_frutas[[#This Row],[Año]])</f>
        <v>NicaraguaUva 2018</v>
      </c>
      <c r="B2679" s="2" t="s">
        <v>138</v>
      </c>
      <c r="C2679" s="2" t="s">
        <v>4</v>
      </c>
      <c r="D2679" s="2" t="s">
        <v>17</v>
      </c>
      <c r="E2679" s="3">
        <v>0</v>
      </c>
      <c r="F2679" s="3">
        <v>12373.48</v>
      </c>
      <c r="G2679" s="3">
        <v>136362.74</v>
      </c>
      <c r="H2679" s="3">
        <v>79742.13</v>
      </c>
      <c r="I2679" s="3">
        <v>334274</v>
      </c>
      <c r="J2679" s="3">
        <v>25920</v>
      </c>
      <c r="K2679" s="3">
        <v>0</v>
      </c>
      <c r="L2679" s="3">
        <v>27300</v>
      </c>
      <c r="M2679" s="3">
        <v>58800</v>
      </c>
      <c r="N2679" s="3">
        <v>57300</v>
      </c>
      <c r="O2679" s="3">
        <v>0</v>
      </c>
      <c r="P2679" s="3">
        <v>34725</v>
      </c>
      <c r="Q2679" s="3">
        <f>SUM(Exportaciones_FOB_frutas[[#This Row],[Enero]:[Diciembre]])</f>
        <v>766797.35</v>
      </c>
      <c r="R2679" t="s">
        <v>236</v>
      </c>
      <c r="S2679">
        <v>2018</v>
      </c>
    </row>
    <row r="2680" spans="1:19" x14ac:dyDescent="0.35">
      <c r="A2680" s="3" t="str">
        <f>+_xlfn.CONCAT(Exportaciones_FOB_frutas[[#This Row],[País]],Exportaciones_FOB_frutas[[#This Row],[Detalle]],Exportaciones_FOB_frutas[[#This Row],[Año]])</f>
        <v>CubaUva 2018</v>
      </c>
      <c r="B2680" s="1" t="s">
        <v>64</v>
      </c>
      <c r="C2680" s="1" t="s">
        <v>4</v>
      </c>
      <c r="D2680" s="1" t="s">
        <v>17</v>
      </c>
      <c r="E2680" s="3">
        <v>0</v>
      </c>
      <c r="F2680" s="3">
        <v>0</v>
      </c>
      <c r="G2680" s="3">
        <v>0</v>
      </c>
      <c r="H2680" s="3">
        <v>0</v>
      </c>
      <c r="I2680" s="3">
        <v>31441.5</v>
      </c>
      <c r="J2680" s="3">
        <v>0</v>
      </c>
      <c r="K2680" s="3">
        <v>0</v>
      </c>
      <c r="L2680" s="3">
        <v>0</v>
      </c>
      <c r="M2680" s="3">
        <v>0</v>
      </c>
      <c r="N2680" s="3">
        <v>75.5</v>
      </c>
      <c r="O2680" s="3">
        <v>0</v>
      </c>
      <c r="P2680" s="3">
        <v>0</v>
      </c>
      <c r="Q2680" s="3">
        <f>SUM(Exportaciones_FOB_frutas[[#This Row],[Enero]:[Diciembre]])</f>
        <v>31517</v>
      </c>
      <c r="R2680" t="s">
        <v>236</v>
      </c>
      <c r="S2680">
        <v>2018</v>
      </c>
    </row>
    <row r="2681" spans="1:19" x14ac:dyDescent="0.35">
      <c r="A2681" s="3" t="str">
        <f>+_xlfn.CONCAT(Exportaciones_FOB_frutas[[#This Row],[País]],Exportaciones_FOB_frutas[[#This Row],[Detalle]],Exportaciones_FOB_frutas[[#This Row],[Año]])</f>
        <v>BangladeshUva 2018</v>
      </c>
      <c r="B2681" s="2" t="s">
        <v>40</v>
      </c>
      <c r="C2681" s="2" t="s">
        <v>4</v>
      </c>
      <c r="D2681" s="2" t="s">
        <v>17</v>
      </c>
      <c r="E2681" s="3">
        <v>0</v>
      </c>
      <c r="F2681" s="3">
        <v>0</v>
      </c>
      <c r="G2681" s="3">
        <v>0</v>
      </c>
      <c r="H2681" s="3">
        <v>201223.72</v>
      </c>
      <c r="I2681" s="3">
        <v>76229.710000000006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f>SUM(Exportaciones_FOB_frutas[[#This Row],[Enero]:[Diciembre]])</f>
        <v>277453.43</v>
      </c>
      <c r="R2681" t="s">
        <v>236</v>
      </c>
      <c r="S2681">
        <v>2018</v>
      </c>
    </row>
    <row r="2682" spans="1:19" x14ac:dyDescent="0.35">
      <c r="A2682" s="3" t="str">
        <f>+_xlfn.CONCAT(Exportaciones_FOB_frutas[[#This Row],[País]],Exportaciones_FOB_frutas[[#This Row],[Detalle]],Exportaciones_FOB_frutas[[#This Row],[Año]])</f>
        <v>LituaniaUva 2018</v>
      </c>
      <c r="B2682" s="1" t="s">
        <v>121</v>
      </c>
      <c r="C2682" s="1" t="s">
        <v>4</v>
      </c>
      <c r="D2682" s="1" t="s">
        <v>17</v>
      </c>
      <c r="E2682" s="3">
        <v>40290</v>
      </c>
      <c r="F2682" s="3">
        <v>75315</v>
      </c>
      <c r="G2682" s="3">
        <v>135715</v>
      </c>
      <c r="H2682" s="3">
        <v>528098.16</v>
      </c>
      <c r="I2682" s="3">
        <v>425041.6</v>
      </c>
      <c r="J2682" s="3">
        <v>639203</v>
      </c>
      <c r="K2682" s="3">
        <v>202628</v>
      </c>
      <c r="L2682" s="3">
        <v>295506</v>
      </c>
      <c r="M2682" s="3">
        <v>203772</v>
      </c>
      <c r="N2682" s="3">
        <v>528397.15999999992</v>
      </c>
      <c r="O2682" s="3">
        <v>225352</v>
      </c>
      <c r="P2682" s="3">
        <v>142912</v>
      </c>
      <c r="Q2682" s="3">
        <f>SUM(Exportaciones_FOB_frutas[[#This Row],[Enero]:[Diciembre]])</f>
        <v>3442229.92</v>
      </c>
      <c r="R2682" t="s">
        <v>236</v>
      </c>
      <c r="S2682">
        <v>2018</v>
      </c>
    </row>
    <row r="2683" spans="1:19" x14ac:dyDescent="0.35">
      <c r="A2683" s="3" t="str">
        <f>+_xlfn.CONCAT(Exportaciones_FOB_frutas[[#This Row],[País]],Exportaciones_FOB_frutas[[#This Row],[Detalle]],Exportaciones_FOB_frutas[[#This Row],[Año]])</f>
        <v>UcraniaUva 2018</v>
      </c>
      <c r="B2683" s="2" t="s">
        <v>191</v>
      </c>
      <c r="C2683" s="2" t="s">
        <v>4</v>
      </c>
      <c r="D2683" s="2" t="s">
        <v>17</v>
      </c>
      <c r="E2683" s="3">
        <v>2379.9499999999998</v>
      </c>
      <c r="F2683" s="3">
        <v>0</v>
      </c>
      <c r="G2683" s="3">
        <v>0</v>
      </c>
      <c r="H2683" s="3">
        <v>35738.149999999994</v>
      </c>
      <c r="I2683" s="3">
        <v>81909.820000000007</v>
      </c>
      <c r="J2683" s="3">
        <v>0</v>
      </c>
      <c r="K2683" s="3">
        <v>116854.5</v>
      </c>
      <c r="L2683" s="3">
        <v>43015.01</v>
      </c>
      <c r="M2683" s="3">
        <v>0</v>
      </c>
      <c r="N2683" s="3">
        <v>55751.54</v>
      </c>
      <c r="O2683" s="3">
        <v>43654.32</v>
      </c>
      <c r="P2683" s="3">
        <v>0</v>
      </c>
      <c r="Q2683" s="3">
        <f>SUM(Exportaciones_FOB_frutas[[#This Row],[Enero]:[Diciembre]])</f>
        <v>379303.29</v>
      </c>
      <c r="R2683" t="s">
        <v>236</v>
      </c>
      <c r="S2683">
        <v>2018</v>
      </c>
    </row>
    <row r="2684" spans="1:19" x14ac:dyDescent="0.35">
      <c r="A2684" s="3" t="str">
        <f>+_xlfn.CONCAT(Exportaciones_FOB_frutas[[#This Row],[País]],Exportaciones_FOB_frutas[[#This Row],[Detalle]],Exportaciones_FOB_frutas[[#This Row],[Año]])</f>
        <v>Trinidad y TobagoUva 2018</v>
      </c>
      <c r="B2684" s="1" t="s">
        <v>187</v>
      </c>
      <c r="C2684" s="1" t="s">
        <v>4</v>
      </c>
      <c r="D2684" s="1" t="s">
        <v>17</v>
      </c>
      <c r="E2684" s="3">
        <v>0</v>
      </c>
      <c r="F2684" s="3">
        <v>0</v>
      </c>
      <c r="G2684" s="3">
        <v>0</v>
      </c>
      <c r="H2684" s="3">
        <v>50905</v>
      </c>
      <c r="I2684" s="3">
        <v>0</v>
      </c>
      <c r="J2684" s="3">
        <v>142295</v>
      </c>
      <c r="K2684" s="3">
        <v>0</v>
      </c>
      <c r="L2684" s="3">
        <v>0</v>
      </c>
      <c r="M2684" s="3">
        <v>0</v>
      </c>
      <c r="N2684" s="3">
        <v>50000</v>
      </c>
      <c r="O2684" s="3">
        <v>50795</v>
      </c>
      <c r="P2684" s="3">
        <v>0</v>
      </c>
      <c r="Q2684" s="3">
        <f>SUM(Exportaciones_FOB_frutas[[#This Row],[Enero]:[Diciembre]])</f>
        <v>293995</v>
      </c>
      <c r="R2684" t="s">
        <v>236</v>
      </c>
      <c r="S2684">
        <v>2018</v>
      </c>
    </row>
    <row r="2685" spans="1:19" x14ac:dyDescent="0.35">
      <c r="A2685" s="3" t="str">
        <f>+_xlfn.CONCAT(Exportaciones_FOB_frutas[[#This Row],[País]],Exportaciones_FOB_frutas[[#This Row],[Detalle]],Exportaciones_FOB_frutas[[#This Row],[Año]])</f>
        <v>GhanaUva 2018</v>
      </c>
      <c r="B2685" s="2" t="s">
        <v>83</v>
      </c>
      <c r="C2685" s="2" t="s">
        <v>4</v>
      </c>
      <c r="D2685" s="2" t="s">
        <v>17</v>
      </c>
      <c r="E2685" s="3">
        <v>0</v>
      </c>
      <c r="F2685" s="3">
        <v>0</v>
      </c>
      <c r="G2685" s="3">
        <v>0</v>
      </c>
      <c r="H2685" s="3">
        <v>32630.799999999999</v>
      </c>
      <c r="I2685" s="3">
        <v>79343</v>
      </c>
      <c r="J2685" s="3">
        <v>32710.6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f>SUM(Exportaciones_FOB_frutas[[#This Row],[Enero]:[Diciembre]])</f>
        <v>144684.4</v>
      </c>
      <c r="R2685" t="s">
        <v>236</v>
      </c>
      <c r="S2685">
        <v>2018</v>
      </c>
    </row>
    <row r="2686" spans="1:19" x14ac:dyDescent="0.35">
      <c r="A2686" s="3" t="str">
        <f>+_xlfn.CONCAT(Exportaciones_FOB_frutas[[#This Row],[País]],Exportaciones_FOB_frutas[[#This Row],[Detalle]],Exportaciones_FOB_frutas[[#This Row],[Año]])</f>
        <v>Costa de MarfilUva 2018</v>
      </c>
      <c r="B2686" s="1" t="s">
        <v>61</v>
      </c>
      <c r="C2686" s="1" t="s">
        <v>4</v>
      </c>
      <c r="D2686" s="1" t="s">
        <v>17</v>
      </c>
      <c r="E2686" s="3">
        <v>0</v>
      </c>
      <c r="F2686" s="3">
        <v>0</v>
      </c>
      <c r="G2686" s="3">
        <v>37414.800000000003</v>
      </c>
      <c r="H2686" s="3">
        <v>99029</v>
      </c>
      <c r="I2686" s="3">
        <v>64551.360000000001</v>
      </c>
      <c r="J2686" s="3">
        <v>28139.54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f>SUM(Exportaciones_FOB_frutas[[#This Row],[Enero]:[Diciembre]])</f>
        <v>229134.69999999998</v>
      </c>
      <c r="R2686" t="s">
        <v>236</v>
      </c>
      <c r="S2686">
        <v>2018</v>
      </c>
    </row>
    <row r="2687" spans="1:19" x14ac:dyDescent="0.35">
      <c r="A2687" s="3" t="str">
        <f>+_xlfn.CONCAT(Exportaciones_FOB_frutas[[#This Row],[País]],Exportaciones_FOB_frutas[[#This Row],[Detalle]],Exportaciones_FOB_frutas[[#This Row],[Año]])</f>
        <v>JamaicaUva 2018</v>
      </c>
      <c r="B2687" s="1" t="s">
        <v>109</v>
      </c>
      <c r="C2687" s="1" t="s">
        <v>4</v>
      </c>
      <c r="D2687" s="1" t="s">
        <v>17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39129</v>
      </c>
      <c r="P2687" s="3">
        <v>0</v>
      </c>
      <c r="Q2687" s="3">
        <f>SUM(Exportaciones_FOB_frutas[[#This Row],[Enero]:[Diciembre]])</f>
        <v>39129</v>
      </c>
      <c r="R2687" t="s">
        <v>236</v>
      </c>
      <c r="S2687">
        <v>2018</v>
      </c>
    </row>
    <row r="2688" spans="1:19" x14ac:dyDescent="0.35">
      <c r="A2688" s="3" t="str">
        <f>+_xlfn.CONCAT(Exportaciones_FOB_frutas[[#This Row],[País]],Exportaciones_FOB_frutas[[#This Row],[Detalle]],Exportaciones_FOB_frutas[[#This Row],[Año]])</f>
        <v>República ChecaUva 2018</v>
      </c>
      <c r="B2688" s="1" t="s">
        <v>156</v>
      </c>
      <c r="C2688" s="1" t="s">
        <v>4</v>
      </c>
      <c r="D2688" s="1" t="s">
        <v>17</v>
      </c>
      <c r="E2688" s="3">
        <v>0</v>
      </c>
      <c r="F2688" s="3">
        <v>0</v>
      </c>
      <c r="G2688" s="3">
        <v>0</v>
      </c>
      <c r="H2688" s="3">
        <v>18300.11</v>
      </c>
      <c r="I2688" s="3">
        <v>0</v>
      </c>
      <c r="J2688" s="3">
        <v>27550</v>
      </c>
      <c r="K2688" s="3">
        <v>27068.98</v>
      </c>
      <c r="L2688" s="3">
        <v>0</v>
      </c>
      <c r="M2688" s="3">
        <v>0</v>
      </c>
      <c r="N2688" s="3">
        <v>0</v>
      </c>
      <c r="O2688" s="3">
        <v>16974.75</v>
      </c>
      <c r="P2688" s="3">
        <v>0</v>
      </c>
      <c r="Q2688" s="3">
        <f>SUM(Exportaciones_FOB_frutas[[#This Row],[Enero]:[Diciembre]])</f>
        <v>89893.84</v>
      </c>
      <c r="R2688" t="s">
        <v>236</v>
      </c>
      <c r="S2688">
        <v>2018</v>
      </c>
    </row>
    <row r="2689" spans="1:19" x14ac:dyDescent="0.35">
      <c r="A2689" s="3" t="str">
        <f>+_xlfn.CONCAT(Exportaciones_FOB_frutas[[#This Row],[País]],Exportaciones_FOB_frutas[[#This Row],[Detalle]],Exportaciones_FOB_frutas[[#This Row],[Año]])</f>
        <v>CamerúnUva 2018</v>
      </c>
      <c r="B2689" s="2" t="s">
        <v>54</v>
      </c>
      <c r="C2689" s="2" t="s">
        <v>4</v>
      </c>
      <c r="D2689" s="2" t="s">
        <v>17</v>
      </c>
      <c r="E2689" s="3">
        <v>0</v>
      </c>
      <c r="F2689" s="3">
        <v>0</v>
      </c>
      <c r="G2689" s="3">
        <v>0</v>
      </c>
      <c r="H2689" s="3">
        <v>71225</v>
      </c>
      <c r="I2689" s="3">
        <v>21643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f>SUM(Exportaciones_FOB_frutas[[#This Row],[Enero]:[Diciembre]])</f>
        <v>92868</v>
      </c>
      <c r="R2689" t="s">
        <v>236</v>
      </c>
      <c r="S2689">
        <v>2018</v>
      </c>
    </row>
    <row r="2690" spans="1:19" x14ac:dyDescent="0.35">
      <c r="A2690" s="3" t="str">
        <f>+_xlfn.CONCAT(Exportaciones_FOB_frutas[[#This Row],[País]],Exportaciones_FOB_frutas[[#This Row],[Detalle]],Exportaciones_FOB_frutas[[#This Row],[Año]])</f>
        <v>EgiptoUva 2018</v>
      </c>
      <c r="B2690" s="2" t="s">
        <v>69</v>
      </c>
      <c r="C2690" s="2" t="s">
        <v>4</v>
      </c>
      <c r="D2690" s="2" t="s">
        <v>17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65106</v>
      </c>
      <c r="P2690" s="3">
        <v>0</v>
      </c>
      <c r="Q2690" s="3">
        <f>SUM(Exportaciones_FOB_frutas[[#This Row],[Enero]:[Diciembre]])</f>
        <v>65106</v>
      </c>
      <c r="R2690" t="s">
        <v>236</v>
      </c>
      <c r="S2690">
        <v>2018</v>
      </c>
    </row>
    <row r="2691" spans="1:19" x14ac:dyDescent="0.35">
      <c r="A2691" s="3" t="str">
        <f>+_xlfn.CONCAT(Exportaciones_FOB_frutas[[#This Row],[País]],Exportaciones_FOB_frutas[[#This Row],[Detalle]],Exportaciones_FOB_frutas[[#This Row],[Año]])</f>
        <v>RumaniaUva 2018</v>
      </c>
      <c r="B2691" s="1" t="s">
        <v>160</v>
      </c>
      <c r="C2691" s="1" t="s">
        <v>4</v>
      </c>
      <c r="D2691" s="1" t="s">
        <v>17</v>
      </c>
      <c r="E2691" s="3">
        <v>0</v>
      </c>
      <c r="F2691" s="3">
        <v>0</v>
      </c>
      <c r="G2691" s="3">
        <v>25211</v>
      </c>
      <c r="H2691" s="3">
        <v>26892</v>
      </c>
      <c r="I2691" s="3">
        <v>30925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f>SUM(Exportaciones_FOB_frutas[[#This Row],[Enero]:[Diciembre]])</f>
        <v>83028</v>
      </c>
      <c r="R2691" t="s">
        <v>236</v>
      </c>
      <c r="S2691">
        <v>2018</v>
      </c>
    </row>
    <row r="2692" spans="1:19" x14ac:dyDescent="0.35">
      <c r="A2692" s="3" t="str">
        <f>+_xlfn.CONCAT(Exportaciones_FOB_frutas[[#This Row],[País]],Exportaciones_FOB_frutas[[#This Row],[Detalle]],Exportaciones_FOB_frutas[[#This Row],[Año]])</f>
        <v>HungríaUva 2018</v>
      </c>
      <c r="B2692" s="2" t="s">
        <v>95</v>
      </c>
      <c r="C2692" s="2" t="s">
        <v>4</v>
      </c>
      <c r="D2692" s="2" t="s">
        <v>17</v>
      </c>
      <c r="E2692" s="3">
        <v>0</v>
      </c>
      <c r="F2692" s="3">
        <v>0</v>
      </c>
      <c r="G2692" s="3">
        <v>47225</v>
      </c>
      <c r="H2692" s="3">
        <v>0</v>
      </c>
      <c r="I2692" s="3">
        <v>0</v>
      </c>
      <c r="J2692" s="3">
        <v>34239.199999999997</v>
      </c>
      <c r="K2692" s="3">
        <v>53820</v>
      </c>
      <c r="L2692" s="3">
        <v>9689.99</v>
      </c>
      <c r="M2692" s="3">
        <v>61236.84</v>
      </c>
      <c r="N2692" s="3">
        <v>53770</v>
      </c>
      <c r="O2692" s="3">
        <v>21847.93</v>
      </c>
      <c r="P2692" s="3">
        <v>0</v>
      </c>
      <c r="Q2692" s="3">
        <f>SUM(Exportaciones_FOB_frutas[[#This Row],[Enero]:[Diciembre]])</f>
        <v>281828.96000000002</v>
      </c>
      <c r="R2692" t="s">
        <v>236</v>
      </c>
      <c r="S2692">
        <v>2018</v>
      </c>
    </row>
    <row r="2693" spans="1:19" x14ac:dyDescent="0.35">
      <c r="A2693" s="3" t="str">
        <f>+_xlfn.CONCAT(Exportaciones_FOB_frutas[[#This Row],[País]],Exportaciones_FOB_frutas[[#This Row],[Detalle]],Exportaciones_FOB_frutas[[#This Row],[Año]])</f>
        <v>LetoniaUva 2018</v>
      </c>
      <c r="B2693" s="2" t="s">
        <v>117</v>
      </c>
      <c r="C2693" s="2" t="s">
        <v>4</v>
      </c>
      <c r="D2693" s="2" t="s">
        <v>17</v>
      </c>
      <c r="E2693" s="3">
        <v>0</v>
      </c>
      <c r="F2693" s="3">
        <v>36965</v>
      </c>
      <c r="G2693" s="3">
        <v>59737.19</v>
      </c>
      <c r="H2693" s="3">
        <v>111681.4</v>
      </c>
      <c r="I2693" s="3">
        <v>0</v>
      </c>
      <c r="J2693" s="3">
        <v>34792.199999999997</v>
      </c>
      <c r="K2693" s="3">
        <v>46745</v>
      </c>
      <c r="L2693" s="3">
        <v>0</v>
      </c>
      <c r="M2693" s="3">
        <v>0</v>
      </c>
      <c r="N2693" s="3">
        <v>46800</v>
      </c>
      <c r="O2693" s="3">
        <v>0</v>
      </c>
      <c r="P2693" s="3">
        <v>45975</v>
      </c>
      <c r="Q2693" s="3">
        <f>SUM(Exportaciones_FOB_frutas[[#This Row],[Enero]:[Diciembre]])</f>
        <v>382695.79</v>
      </c>
      <c r="R2693" t="s">
        <v>236</v>
      </c>
      <c r="S2693">
        <v>2018</v>
      </c>
    </row>
    <row r="2694" spans="1:19" x14ac:dyDescent="0.35">
      <c r="A2694" s="3" t="str">
        <f>+_xlfn.CONCAT(Exportaciones_FOB_frutas[[#This Row],[País]],Exportaciones_FOB_frutas[[#This Row],[Detalle]],Exportaciones_FOB_frutas[[#This Row],[Año]])</f>
        <v>ArgeliaUva 2018</v>
      </c>
      <c r="B2694" s="1" t="s">
        <v>31</v>
      </c>
      <c r="C2694" s="1" t="s">
        <v>4</v>
      </c>
      <c r="D2694" s="1" t="s">
        <v>17</v>
      </c>
      <c r="E2694" s="3">
        <v>0</v>
      </c>
      <c r="F2694" s="3">
        <v>0</v>
      </c>
      <c r="G2694" s="3">
        <v>103864</v>
      </c>
      <c r="H2694" s="3">
        <v>45000</v>
      </c>
      <c r="I2694" s="3">
        <v>92500</v>
      </c>
      <c r="J2694" s="3">
        <v>92600</v>
      </c>
      <c r="K2694" s="3">
        <v>112196</v>
      </c>
      <c r="L2694" s="3">
        <v>0</v>
      </c>
      <c r="M2694" s="3">
        <v>0</v>
      </c>
      <c r="N2694" s="3">
        <v>74518</v>
      </c>
      <c r="O2694" s="3">
        <v>0</v>
      </c>
      <c r="P2694" s="3">
        <v>46201</v>
      </c>
      <c r="Q2694" s="3">
        <f>SUM(Exportaciones_FOB_frutas[[#This Row],[Enero]:[Diciembre]])</f>
        <v>566879</v>
      </c>
      <c r="R2694" t="s">
        <v>236</v>
      </c>
      <c r="S2694">
        <v>2018</v>
      </c>
    </row>
    <row r="2695" spans="1:19" x14ac:dyDescent="0.35">
      <c r="A2695" s="3" t="str">
        <f>+_xlfn.CONCAT(Exportaciones_FOB_frutas[[#This Row],[País]],Exportaciones_FOB_frutas[[#This Row],[Detalle]],Exportaciones_FOB_frutas[[#This Row],[Año]])</f>
        <v>QatarUva 2018</v>
      </c>
      <c r="B2695" s="1" t="s">
        <v>154</v>
      </c>
      <c r="C2695" s="1" t="s">
        <v>4</v>
      </c>
      <c r="D2695" s="1" t="s">
        <v>17</v>
      </c>
      <c r="E2695" s="3">
        <v>0</v>
      </c>
      <c r="F2695" s="3">
        <v>0</v>
      </c>
      <c r="G2695" s="3">
        <v>180824.02</v>
      </c>
      <c r="H2695" s="3">
        <v>308871.11</v>
      </c>
      <c r="I2695" s="3">
        <v>31270.45</v>
      </c>
      <c r="J2695" s="3">
        <v>26863.599999999999</v>
      </c>
      <c r="K2695" s="3">
        <v>0</v>
      </c>
      <c r="L2695" s="3">
        <v>2382.69</v>
      </c>
      <c r="M2695" s="3">
        <v>0</v>
      </c>
      <c r="N2695" s="3">
        <v>0</v>
      </c>
      <c r="O2695" s="3">
        <v>0</v>
      </c>
      <c r="P2695" s="3">
        <v>0</v>
      </c>
      <c r="Q2695" s="3">
        <f>SUM(Exportaciones_FOB_frutas[[#This Row],[Enero]:[Diciembre]])</f>
        <v>550211.87</v>
      </c>
      <c r="R2695" t="s">
        <v>236</v>
      </c>
      <c r="S2695">
        <v>2018</v>
      </c>
    </row>
    <row r="2696" spans="1:19" x14ac:dyDescent="0.35">
      <c r="A2696" s="3" t="str">
        <f>+_xlfn.CONCAT(Exportaciones_FOB_frutas[[#This Row],[País]],Exportaciones_FOB_frutas[[#This Row],[Detalle]],Exportaciones_FOB_frutas[[#This Row],[Año]])</f>
        <v>KuwaitUva 2018</v>
      </c>
      <c r="B2696" s="1" t="s">
        <v>115</v>
      </c>
      <c r="C2696" s="1" t="s">
        <v>4</v>
      </c>
      <c r="D2696" s="1" t="s">
        <v>17</v>
      </c>
      <c r="E2696" s="3">
        <v>0</v>
      </c>
      <c r="F2696" s="3">
        <v>0</v>
      </c>
      <c r="G2696" s="3">
        <v>111601.9</v>
      </c>
      <c r="H2696" s="3">
        <v>57699.8</v>
      </c>
      <c r="I2696" s="3">
        <v>0</v>
      </c>
      <c r="J2696" s="3">
        <v>99553.74</v>
      </c>
      <c r="K2696" s="3">
        <v>0</v>
      </c>
      <c r="L2696" s="3">
        <v>15906.97</v>
      </c>
      <c r="M2696" s="3">
        <v>47547.14</v>
      </c>
      <c r="N2696" s="3">
        <v>0</v>
      </c>
      <c r="O2696" s="3">
        <v>0</v>
      </c>
      <c r="P2696" s="3">
        <v>0</v>
      </c>
      <c r="Q2696" s="3">
        <f>SUM(Exportaciones_FOB_frutas[[#This Row],[Enero]:[Diciembre]])</f>
        <v>332309.55</v>
      </c>
      <c r="R2696" t="s">
        <v>236</v>
      </c>
      <c r="S2696">
        <v>2018</v>
      </c>
    </row>
    <row r="2697" spans="1:19" x14ac:dyDescent="0.35">
      <c r="A2697" s="3" t="str">
        <f>+_xlfn.CONCAT(Exportaciones_FOB_frutas[[#This Row],[País]],Exportaciones_FOB_frutas[[#This Row],[Detalle]],Exportaciones_FOB_frutas[[#This Row],[Año]])</f>
        <v>BelarusUva 2018</v>
      </c>
      <c r="B2697" s="1" t="s">
        <v>42</v>
      </c>
      <c r="C2697" s="1" t="s">
        <v>4</v>
      </c>
      <c r="D2697" s="1" t="s">
        <v>17</v>
      </c>
      <c r="E2697" s="3">
        <v>44603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f>SUM(Exportaciones_FOB_frutas[[#This Row],[Enero]:[Diciembre]])</f>
        <v>44603</v>
      </c>
      <c r="R2697" t="s">
        <v>236</v>
      </c>
      <c r="S2697">
        <v>2018</v>
      </c>
    </row>
    <row r="2698" spans="1:19" x14ac:dyDescent="0.35">
      <c r="A2698" s="3" t="str">
        <f>+_xlfn.CONCAT(Exportaciones_FOB_frutas[[#This Row],[País]],Exportaciones_FOB_frutas[[#This Row],[Detalle]],Exportaciones_FOB_frutas[[#This Row],[Año]])</f>
        <v>JordaniaUva 2018</v>
      </c>
      <c r="B2698" s="1" t="s">
        <v>111</v>
      </c>
      <c r="C2698" s="1" t="s">
        <v>4</v>
      </c>
      <c r="D2698" s="1" t="s">
        <v>17</v>
      </c>
      <c r="E2698" s="3">
        <v>0</v>
      </c>
      <c r="F2698" s="3">
        <v>0</v>
      </c>
      <c r="G2698" s="3">
        <v>107208.4</v>
      </c>
      <c r="H2698" s="3">
        <v>57720</v>
      </c>
      <c r="I2698" s="3">
        <v>0</v>
      </c>
      <c r="J2698" s="3">
        <v>264355.53000000003</v>
      </c>
      <c r="K2698" s="3">
        <v>145990</v>
      </c>
      <c r="L2698" s="3">
        <v>51301</v>
      </c>
      <c r="M2698" s="3">
        <v>0</v>
      </c>
      <c r="N2698" s="3">
        <v>0</v>
      </c>
      <c r="O2698" s="3">
        <v>40135</v>
      </c>
      <c r="P2698" s="3">
        <v>116279</v>
      </c>
      <c r="Q2698" s="3">
        <f>SUM(Exportaciones_FOB_frutas[[#This Row],[Enero]:[Diciembre]])</f>
        <v>782988.93</v>
      </c>
      <c r="R2698" t="s">
        <v>236</v>
      </c>
      <c r="S2698">
        <v>2018</v>
      </c>
    </row>
    <row r="2699" spans="1:19" x14ac:dyDescent="0.35">
      <c r="A2699" s="3" t="str">
        <f>+_xlfn.CONCAT(Exportaciones_FOB_frutas[[#This Row],[País]],Exportaciones_FOB_frutas[[#This Row],[Detalle]],Exportaciones_FOB_frutas[[#This Row],[Año]])</f>
        <v>LibanoUva 2018</v>
      </c>
      <c r="B2699" s="1" t="s">
        <v>118</v>
      </c>
      <c r="C2699" s="1" t="s">
        <v>4</v>
      </c>
      <c r="D2699" s="1" t="s">
        <v>17</v>
      </c>
      <c r="E2699" s="3">
        <v>69472.62</v>
      </c>
      <c r="F2699" s="3">
        <v>0</v>
      </c>
      <c r="G2699" s="3">
        <v>0</v>
      </c>
      <c r="H2699" s="3">
        <v>313256.99</v>
      </c>
      <c r="I2699" s="3">
        <v>552208.13</v>
      </c>
      <c r="J2699" s="3">
        <v>127248</v>
      </c>
      <c r="K2699" s="3">
        <v>60077.380000000005</v>
      </c>
      <c r="L2699" s="3">
        <v>49905</v>
      </c>
      <c r="M2699" s="3">
        <v>54363.57</v>
      </c>
      <c r="N2699" s="3">
        <v>169677.12</v>
      </c>
      <c r="O2699" s="3">
        <v>52220</v>
      </c>
      <c r="P2699" s="3">
        <v>40159.82</v>
      </c>
      <c r="Q2699" s="3">
        <f>SUM(Exportaciones_FOB_frutas[[#This Row],[Enero]:[Diciembre]])</f>
        <v>1488588.6300000001</v>
      </c>
      <c r="R2699" t="s">
        <v>236</v>
      </c>
      <c r="S2699">
        <v>2018</v>
      </c>
    </row>
    <row r="2700" spans="1:19" x14ac:dyDescent="0.35">
      <c r="A2700" s="3" t="str">
        <f>+_xlfn.CONCAT(Exportaciones_FOB_frutas[[#This Row],[País]],Exportaciones_FOB_frutas[[#This Row],[Detalle]],Exportaciones_FOB_frutas[[#This Row],[Año]])</f>
        <v>CambodiaUva 2018</v>
      </c>
      <c r="B2700" s="1" t="s">
        <v>53</v>
      </c>
      <c r="C2700" s="1" t="s">
        <v>4</v>
      </c>
      <c r="D2700" s="1" t="s">
        <v>17</v>
      </c>
      <c r="E2700" s="3">
        <v>0</v>
      </c>
      <c r="F2700" s="3">
        <v>0</v>
      </c>
      <c r="G2700" s="3">
        <v>55860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f>SUM(Exportaciones_FOB_frutas[[#This Row],[Enero]:[Diciembre]])</f>
        <v>55860</v>
      </c>
      <c r="R2700" t="s">
        <v>236</v>
      </c>
      <c r="S2700">
        <v>2018</v>
      </c>
    </row>
    <row r="2701" spans="1:19" x14ac:dyDescent="0.35">
      <c r="A2701" s="3" t="str">
        <f>+_xlfn.CONCAT(Exportaciones_FOB_frutas[[#This Row],[País]],Exportaciones_FOB_frutas[[#This Row],[Detalle]],Exportaciones_FOB_frutas[[#This Row],[Año]])</f>
        <v>AngolaUva 2018</v>
      </c>
      <c r="B2701" s="2" t="s">
        <v>26</v>
      </c>
      <c r="C2701" s="2" t="s">
        <v>4</v>
      </c>
      <c r="D2701" s="2" t="s">
        <v>17</v>
      </c>
      <c r="E2701" s="3">
        <v>0</v>
      </c>
      <c r="F2701" s="3">
        <v>0</v>
      </c>
      <c r="G2701" s="3">
        <v>0</v>
      </c>
      <c r="H2701" s="3">
        <v>33820</v>
      </c>
      <c r="I2701" s="3">
        <v>64372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f>SUM(Exportaciones_FOB_frutas[[#This Row],[Enero]:[Diciembre]])</f>
        <v>98192</v>
      </c>
      <c r="R2701" t="s">
        <v>236</v>
      </c>
      <c r="S2701">
        <v>2018</v>
      </c>
    </row>
    <row r="2702" spans="1:19" x14ac:dyDescent="0.35">
      <c r="A2702" s="3" t="str">
        <f>+_xlfn.CONCAT(Exportaciones_FOB_frutas[[#This Row],[País]],Exportaciones_FOB_frutas[[#This Row],[Detalle]],Exportaciones_FOB_frutas[[#This Row],[Año]])</f>
        <v>ChipreUva 2018</v>
      </c>
      <c r="B2702" s="2" t="s">
        <v>57</v>
      </c>
      <c r="C2702" s="2" t="s">
        <v>4</v>
      </c>
      <c r="D2702" s="2" t="s">
        <v>17</v>
      </c>
      <c r="E2702" s="3">
        <v>0</v>
      </c>
      <c r="F2702" s="3">
        <v>22346.48</v>
      </c>
      <c r="G2702" s="3">
        <v>23908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13105.03</v>
      </c>
      <c r="O2702" s="3">
        <v>0</v>
      </c>
      <c r="P2702" s="3">
        <v>0</v>
      </c>
      <c r="Q2702" s="3">
        <f>SUM(Exportaciones_FOB_frutas[[#This Row],[Enero]:[Diciembre]])</f>
        <v>59359.509999999995</v>
      </c>
      <c r="R2702" t="s">
        <v>236</v>
      </c>
      <c r="S2702">
        <v>2018</v>
      </c>
    </row>
    <row r="2703" spans="1:19" x14ac:dyDescent="0.35">
      <c r="A2703" s="3" t="str">
        <f>+_xlfn.CONCAT(Exportaciones_FOB_frutas[[#This Row],[País]],Exportaciones_FOB_frutas[[#This Row],[Detalle]],Exportaciones_FOB_frutas[[#This Row],[Año]])</f>
        <v>EstoniaUva 2018</v>
      </c>
      <c r="B2703" s="1" t="s">
        <v>75</v>
      </c>
      <c r="C2703" s="1" t="s">
        <v>4</v>
      </c>
      <c r="D2703" s="1" t="s">
        <v>17</v>
      </c>
      <c r="E2703" s="3">
        <v>42825</v>
      </c>
      <c r="F2703" s="3">
        <v>43965</v>
      </c>
      <c r="G2703" s="3">
        <v>0</v>
      </c>
      <c r="H2703" s="3">
        <v>0</v>
      </c>
      <c r="I2703" s="3">
        <v>0</v>
      </c>
      <c r="J2703" s="3">
        <v>79436.28</v>
      </c>
      <c r="K2703" s="3">
        <v>0</v>
      </c>
      <c r="L2703" s="3">
        <v>0</v>
      </c>
      <c r="M2703" s="3">
        <v>0</v>
      </c>
      <c r="N2703" s="3">
        <v>6958.47</v>
      </c>
      <c r="O2703" s="3">
        <v>0</v>
      </c>
      <c r="P2703" s="3">
        <v>0</v>
      </c>
      <c r="Q2703" s="3">
        <f>SUM(Exportaciones_FOB_frutas[[#This Row],[Enero]:[Diciembre]])</f>
        <v>173184.75</v>
      </c>
      <c r="R2703" t="s">
        <v>236</v>
      </c>
      <c r="S2703">
        <v>2018</v>
      </c>
    </row>
    <row r="2704" spans="1:19" x14ac:dyDescent="0.35">
      <c r="A2704" s="3" t="str">
        <f>+_xlfn.CONCAT(Exportaciones_FOB_frutas[[#This Row],[País]],Exportaciones_FOB_frutas[[#This Row],[Detalle]],Exportaciones_FOB_frutas[[#This Row],[Año]])</f>
        <v>Antillas NeerlandesasUva 2018</v>
      </c>
      <c r="B2704" s="1" t="s">
        <v>29</v>
      </c>
      <c r="C2704" s="1" t="s">
        <v>4</v>
      </c>
      <c r="D2704" s="1" t="s">
        <v>17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4718.1000000000004</v>
      </c>
      <c r="N2704" s="3">
        <v>2462.4699999999998</v>
      </c>
      <c r="O2704" s="3">
        <v>0</v>
      </c>
      <c r="P2704" s="3">
        <v>0</v>
      </c>
      <c r="Q2704" s="3">
        <f>SUM(Exportaciones_FOB_frutas[[#This Row],[Enero]:[Diciembre]])</f>
        <v>7180.57</v>
      </c>
      <c r="R2704" t="s">
        <v>236</v>
      </c>
      <c r="S2704">
        <v>2018</v>
      </c>
    </row>
    <row r="2705" spans="1:19" x14ac:dyDescent="0.35">
      <c r="A2705" s="3" t="str">
        <f>+_xlfn.CONCAT(Exportaciones_FOB_frutas[[#This Row],[País]],Exportaciones_FOB_frutas[[#This Row],[Detalle]],Exportaciones_FOB_frutas[[#This Row],[Año]])</f>
        <v>TunezUva 2018</v>
      </c>
      <c r="B2705" s="1" t="s">
        <v>188</v>
      </c>
      <c r="C2705" s="1" t="s">
        <v>4</v>
      </c>
      <c r="D2705" s="1" t="s">
        <v>17</v>
      </c>
      <c r="E2705" s="3">
        <v>44850</v>
      </c>
      <c r="F2705" s="3">
        <v>0</v>
      </c>
      <c r="G2705" s="3">
        <v>192400</v>
      </c>
      <c r="H2705" s="3">
        <v>123488.25</v>
      </c>
      <c r="I2705" s="3">
        <v>299100</v>
      </c>
      <c r="J2705" s="3">
        <v>49600</v>
      </c>
      <c r="K2705" s="3">
        <v>96640</v>
      </c>
      <c r="L2705" s="3">
        <v>90212</v>
      </c>
      <c r="M2705" s="3">
        <v>50482</v>
      </c>
      <c r="N2705" s="3">
        <v>44820</v>
      </c>
      <c r="O2705" s="3">
        <v>140460</v>
      </c>
      <c r="P2705" s="3">
        <v>186930</v>
      </c>
      <c r="Q2705" s="3">
        <f>SUM(Exportaciones_FOB_frutas[[#This Row],[Enero]:[Diciembre]])</f>
        <v>1318982.25</v>
      </c>
      <c r="R2705" t="s">
        <v>236</v>
      </c>
      <c r="S2705">
        <v>2018</v>
      </c>
    </row>
    <row r="2706" spans="1:19" x14ac:dyDescent="0.35">
      <c r="A2706" s="3" t="str">
        <f>+_xlfn.CONCAT(Exportaciones_FOB_frutas[[#This Row],[País]],Exportaciones_FOB_frutas[[#This Row],[Detalle]],Exportaciones_FOB_frutas[[#This Row],[Año]])</f>
        <v>GuyanaUva 2018</v>
      </c>
      <c r="B2706" s="2" t="s">
        <v>90</v>
      </c>
      <c r="C2706" s="2" t="s">
        <v>4</v>
      </c>
      <c r="D2706" s="2" t="s">
        <v>17</v>
      </c>
      <c r="E2706" s="3">
        <v>0</v>
      </c>
      <c r="F2706" s="3">
        <v>31020</v>
      </c>
      <c r="G2706" s="3">
        <v>11172</v>
      </c>
      <c r="H2706" s="3">
        <v>47538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f>SUM(Exportaciones_FOB_frutas[[#This Row],[Enero]:[Diciembre]])</f>
        <v>89730</v>
      </c>
      <c r="R2706" t="s">
        <v>236</v>
      </c>
      <c r="S2706">
        <v>2018</v>
      </c>
    </row>
    <row r="2707" spans="1:19" x14ac:dyDescent="0.35">
      <c r="A2707" s="3" t="str">
        <f>+_xlfn.CONCAT(Exportaciones_FOB_frutas[[#This Row],[País]],Exportaciones_FOB_frutas[[#This Row],[Detalle]],Exportaciones_FOB_frutas[[#This Row],[Año]])</f>
        <v>IraqUva 2018</v>
      </c>
      <c r="B2707" s="1" t="s">
        <v>98</v>
      </c>
      <c r="C2707" s="1" t="s">
        <v>4</v>
      </c>
      <c r="D2707" s="1" t="s">
        <v>17</v>
      </c>
      <c r="E2707" s="3">
        <v>180157.14</v>
      </c>
      <c r="F2707" s="3">
        <v>82560</v>
      </c>
      <c r="G2707" s="3">
        <v>188100</v>
      </c>
      <c r="H2707" s="3">
        <v>48200</v>
      </c>
      <c r="I2707" s="3">
        <v>143075</v>
      </c>
      <c r="J2707" s="3">
        <v>348876.65</v>
      </c>
      <c r="K2707" s="3">
        <v>318365.59999999998</v>
      </c>
      <c r="L2707" s="3">
        <v>252661.51</v>
      </c>
      <c r="M2707" s="3">
        <v>260667.17</v>
      </c>
      <c r="N2707" s="3">
        <v>107881.85</v>
      </c>
      <c r="O2707" s="3">
        <v>0</v>
      </c>
      <c r="P2707" s="3">
        <v>0</v>
      </c>
      <c r="Q2707" s="3">
        <f>SUM(Exportaciones_FOB_frutas[[#This Row],[Enero]:[Diciembre]])</f>
        <v>1930544.9200000002</v>
      </c>
      <c r="R2707" t="s">
        <v>236</v>
      </c>
      <c r="S2707">
        <v>2018</v>
      </c>
    </row>
    <row r="2708" spans="1:19" x14ac:dyDescent="0.35">
      <c r="A2708" s="3" t="str">
        <f>+_xlfn.CONCAT(Exportaciones_FOB_frutas[[#This Row],[País]],Exportaciones_FOB_frutas[[#This Row],[Detalle]],Exportaciones_FOB_frutas[[#This Row],[Año]])</f>
        <v>BahamasUva 2018</v>
      </c>
      <c r="B2708" s="2" t="s">
        <v>38</v>
      </c>
      <c r="C2708" s="2" t="s">
        <v>4</v>
      </c>
      <c r="D2708" s="2" t="s">
        <v>17</v>
      </c>
      <c r="E2708" s="3">
        <v>0</v>
      </c>
      <c r="F2708" s="3">
        <v>0</v>
      </c>
      <c r="G2708" s="3">
        <v>76500</v>
      </c>
      <c r="H2708" s="3">
        <v>674705.63000000012</v>
      </c>
      <c r="I2708" s="3">
        <v>61200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f>SUM(Exportaciones_FOB_frutas[[#This Row],[Enero]:[Diciembre]])</f>
        <v>812405.63000000012</v>
      </c>
      <c r="R2708" t="s">
        <v>236</v>
      </c>
      <c r="S2708">
        <v>2018</v>
      </c>
    </row>
    <row r="2709" spans="1:19" x14ac:dyDescent="0.35">
      <c r="A2709" s="3" t="str">
        <f>+_xlfn.CONCAT(Exportaciones_FOB_frutas[[#This Row],[País]],Exportaciones_FOB_frutas[[#This Row],[Detalle]],Exportaciones_FOB_frutas[[#This Row],[Año]])</f>
        <v>MaltaUva 2018</v>
      </c>
      <c r="B2709" s="1" t="s">
        <v>125</v>
      </c>
      <c r="C2709" s="1" t="s">
        <v>4</v>
      </c>
      <c r="D2709" s="1" t="s">
        <v>17</v>
      </c>
      <c r="E2709" s="3">
        <v>0</v>
      </c>
      <c r="F2709" s="3">
        <v>0</v>
      </c>
      <c r="G2709" s="3">
        <v>0</v>
      </c>
      <c r="H2709" s="3">
        <v>61435.990000000005</v>
      </c>
      <c r="I2709" s="3">
        <v>67792.639999999999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f>SUM(Exportaciones_FOB_frutas[[#This Row],[Enero]:[Diciembre]])</f>
        <v>129228.63</v>
      </c>
      <c r="R2709" t="s">
        <v>236</v>
      </c>
      <c r="S2709">
        <v>2018</v>
      </c>
    </row>
    <row r="2710" spans="1:19" x14ac:dyDescent="0.35">
      <c r="A2710" s="3" t="str">
        <f>+_xlfn.CONCAT(Exportaciones_FOB_frutas[[#This Row],[País]],Exportaciones_FOB_frutas[[#This Row],[Detalle]],Exportaciones_FOB_frutas[[#This Row],[Año]])</f>
        <v>EsloveniaUva 2018</v>
      </c>
      <c r="B2710" s="1" t="s">
        <v>72</v>
      </c>
      <c r="C2710" s="1" t="s">
        <v>4</v>
      </c>
      <c r="D2710" s="1" t="s">
        <v>17</v>
      </c>
      <c r="E2710" s="3">
        <v>0</v>
      </c>
      <c r="F2710" s="3">
        <v>0</v>
      </c>
      <c r="G2710" s="3">
        <v>0</v>
      </c>
      <c r="H2710" s="3">
        <v>0</v>
      </c>
      <c r="I2710" s="3">
        <v>48279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f>SUM(Exportaciones_FOB_frutas[[#This Row],[Enero]:[Diciembre]])</f>
        <v>48279</v>
      </c>
      <c r="R2710" t="s">
        <v>236</v>
      </c>
      <c r="S2710">
        <v>2018</v>
      </c>
    </row>
    <row r="2711" spans="1:19" x14ac:dyDescent="0.35">
      <c r="A2711" s="3" t="str">
        <f>+_xlfn.CONCAT(Exportaciones_FOB_frutas[[#This Row],[País]],Exportaciones_FOB_frutas[[#This Row],[Detalle]],Exportaciones_FOB_frutas[[#This Row],[Año]])</f>
        <v>Territorio Francés en AméricaUva 2018</v>
      </c>
      <c r="B2711" s="1" t="s">
        <v>183</v>
      </c>
      <c r="C2711" s="1" t="s">
        <v>4</v>
      </c>
      <c r="D2711" s="1" t="s">
        <v>17</v>
      </c>
      <c r="E2711" s="3">
        <v>0</v>
      </c>
      <c r="F2711" s="3">
        <v>63578.670000000006</v>
      </c>
      <c r="G2711" s="3">
        <v>39074.160000000003</v>
      </c>
      <c r="H2711" s="3">
        <v>278265.75</v>
      </c>
      <c r="I2711" s="3">
        <v>256922.79</v>
      </c>
      <c r="J2711" s="3">
        <v>146448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6480</v>
      </c>
      <c r="Q2711" s="3">
        <f>SUM(Exportaciones_FOB_frutas[[#This Row],[Enero]:[Diciembre]])</f>
        <v>790769.37</v>
      </c>
      <c r="R2711" t="s">
        <v>236</v>
      </c>
      <c r="S2711">
        <v>2018</v>
      </c>
    </row>
    <row r="2712" spans="1:19" x14ac:dyDescent="0.35">
      <c r="A2712" s="3" t="str">
        <f>+_xlfn.CONCAT(Exportaciones_FOB_frutas[[#This Row],[País]],Exportaciones_FOB_frutas[[#This Row],[Detalle]],Exportaciones_FOB_frutas[[#This Row],[Año]])</f>
        <v>LibiaUva 2018</v>
      </c>
      <c r="B2712" s="1" t="s">
        <v>120</v>
      </c>
      <c r="C2712" s="1" t="s">
        <v>4</v>
      </c>
      <c r="D2712" s="1" t="s">
        <v>17</v>
      </c>
      <c r="E2712" s="3">
        <v>0</v>
      </c>
      <c r="F2712" s="3">
        <v>0</v>
      </c>
      <c r="G2712" s="3">
        <v>0</v>
      </c>
      <c r="H2712" s="3">
        <v>29520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f>SUM(Exportaciones_FOB_frutas[[#This Row],[Enero]:[Diciembre]])</f>
        <v>29520</v>
      </c>
      <c r="R2712" t="s">
        <v>236</v>
      </c>
      <c r="S2712">
        <v>2018</v>
      </c>
    </row>
    <row r="2713" spans="1:19" x14ac:dyDescent="0.35">
      <c r="A2713" s="3" t="str">
        <f>+_xlfn.CONCAT(Exportaciones_FOB_frutas[[#This Row],[País]],Exportaciones_FOB_frutas[[#This Row],[Detalle]],Exportaciones_FOB_frutas[[#This Row],[Año]])</f>
        <v>República EslovacaUva 2018</v>
      </c>
      <c r="B2713" s="2" t="s">
        <v>159</v>
      </c>
      <c r="C2713" s="2" t="s">
        <v>4</v>
      </c>
      <c r="D2713" s="2" t="s">
        <v>17</v>
      </c>
      <c r="E2713" s="3">
        <v>0</v>
      </c>
      <c r="F2713" s="3">
        <v>0</v>
      </c>
      <c r="G2713" s="3">
        <v>0</v>
      </c>
      <c r="H2713" s="3">
        <v>137100</v>
      </c>
      <c r="I2713" s="3">
        <v>0</v>
      </c>
      <c r="J2713" s="3">
        <v>185185</v>
      </c>
      <c r="K2713" s="3">
        <v>235060</v>
      </c>
      <c r="L2713" s="3">
        <v>208835</v>
      </c>
      <c r="M2713" s="3">
        <v>0</v>
      </c>
      <c r="N2713" s="3">
        <v>0</v>
      </c>
      <c r="O2713" s="3">
        <v>0</v>
      </c>
      <c r="P2713" s="3">
        <v>0</v>
      </c>
      <c r="Q2713" s="3">
        <f>SUM(Exportaciones_FOB_frutas[[#This Row],[Enero]:[Diciembre]])</f>
        <v>766180</v>
      </c>
      <c r="R2713" t="s">
        <v>236</v>
      </c>
      <c r="S2713">
        <v>2018</v>
      </c>
    </row>
    <row r="2714" spans="1:19" x14ac:dyDescent="0.35">
      <c r="A2714" s="3" t="str">
        <f>+_xlfn.CONCAT(Exportaciones_FOB_frutas[[#This Row],[País]],Exportaciones_FOB_frutas[[#This Row],[Detalle]],Exportaciones_FOB_frutas[[#This Row],[Año]])</f>
        <v>Otros PaísesUva 2018</v>
      </c>
      <c r="B2714" s="1" t="s">
        <v>197</v>
      </c>
      <c r="C2714" s="1" t="s">
        <v>4</v>
      </c>
      <c r="D2714" s="1" t="s">
        <v>17</v>
      </c>
      <c r="E2714" s="3">
        <v>30180</v>
      </c>
      <c r="F2714" s="3">
        <v>25460</v>
      </c>
      <c r="G2714" s="3">
        <v>63091</v>
      </c>
      <c r="H2714" s="3">
        <v>114006</v>
      </c>
      <c r="I2714" s="3">
        <v>75102</v>
      </c>
      <c r="J2714" s="3">
        <v>55247.4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f>SUM(Exportaciones_FOB_frutas[[#This Row],[Enero]:[Diciembre]])</f>
        <v>363086.4</v>
      </c>
      <c r="R2714" t="s">
        <v>236</v>
      </c>
      <c r="S2714">
        <v>2018</v>
      </c>
    </row>
    <row r="2715" spans="1:19" x14ac:dyDescent="0.35">
      <c r="A2715" s="3" t="str">
        <f>+_xlfn.CONCAT(Exportaciones_FOB_frutas[[#This Row],[País]],Exportaciones_FOB_frutas[[#This Row],[Detalle]],Exportaciones_FOB_frutas[[#This Row],[Año]])</f>
        <v>MartinicaUva 2018</v>
      </c>
      <c r="B2715" s="1" t="s">
        <v>127</v>
      </c>
      <c r="C2715" s="1" t="s">
        <v>4</v>
      </c>
      <c r="D2715" s="1" t="s">
        <v>17</v>
      </c>
      <c r="E2715" s="3">
        <v>51270</v>
      </c>
      <c r="F2715" s="3">
        <v>166428</v>
      </c>
      <c r="G2715" s="3">
        <v>116760</v>
      </c>
      <c r="H2715" s="3">
        <v>291835</v>
      </c>
      <c r="I2715" s="3">
        <v>122998</v>
      </c>
      <c r="J2715" s="3">
        <v>115538</v>
      </c>
      <c r="K2715" s="3">
        <v>23773.279999999999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f>SUM(Exportaciones_FOB_frutas[[#This Row],[Enero]:[Diciembre]])</f>
        <v>888602.28</v>
      </c>
      <c r="R2715" t="s">
        <v>236</v>
      </c>
      <c r="S2715">
        <v>2018</v>
      </c>
    </row>
    <row r="2716" spans="1:19" x14ac:dyDescent="0.35">
      <c r="A2716" s="3" t="str">
        <f>+_xlfn.CONCAT(Exportaciones_FOB_frutas[[#This Row],[País]],Exportaciones_FOB_frutas[[#This Row],[Detalle]],Exportaciones_FOB_frutas[[#This Row],[Año]])</f>
        <v>MongoliaUva 2018</v>
      </c>
      <c r="B2716" s="1" t="s">
        <v>133</v>
      </c>
      <c r="C2716" s="1" t="s">
        <v>4</v>
      </c>
      <c r="D2716" s="1" t="s">
        <v>17</v>
      </c>
      <c r="E2716" s="3">
        <v>0</v>
      </c>
      <c r="F2716" s="3">
        <v>0</v>
      </c>
      <c r="G2716" s="3">
        <v>0</v>
      </c>
      <c r="H2716" s="3">
        <v>0</v>
      </c>
      <c r="I2716" s="3">
        <v>22500</v>
      </c>
      <c r="J2716" s="3">
        <v>0</v>
      </c>
      <c r="K2716" s="3">
        <v>53040</v>
      </c>
      <c r="L2716" s="3">
        <v>0</v>
      </c>
      <c r="M2716" s="3">
        <v>0</v>
      </c>
      <c r="N2716" s="3">
        <v>0</v>
      </c>
      <c r="O2716" s="3">
        <v>0</v>
      </c>
      <c r="P2716" s="3">
        <v>33400</v>
      </c>
      <c r="Q2716" s="3">
        <f>SUM(Exportaciones_FOB_frutas[[#This Row],[Enero]:[Diciembre]])</f>
        <v>108940</v>
      </c>
      <c r="R2716" t="s">
        <v>236</v>
      </c>
      <c r="S2716">
        <v>2018</v>
      </c>
    </row>
    <row r="2717" spans="1:19" x14ac:dyDescent="0.35">
      <c r="A2717" s="3" t="str">
        <f>+_xlfn.CONCAT(Exportaciones_FOB_frutas[[#This Row],[País]],Exportaciones_FOB_frutas[[#This Row],[Detalle]],Exportaciones_FOB_frutas[[#This Row],[Año]])</f>
        <v>GabónUva 2018</v>
      </c>
      <c r="B2717" s="2" t="s">
        <v>81</v>
      </c>
      <c r="C2717" s="2" t="s">
        <v>4</v>
      </c>
      <c r="D2717" s="2" t="s">
        <v>17</v>
      </c>
      <c r="E2717" s="3">
        <v>0</v>
      </c>
      <c r="F2717" s="3">
        <v>0</v>
      </c>
      <c r="G2717" s="3">
        <v>0</v>
      </c>
      <c r="H2717" s="3">
        <v>23425</v>
      </c>
      <c r="I2717" s="3">
        <v>69255.8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f>SUM(Exportaciones_FOB_frutas[[#This Row],[Enero]:[Diciembre]])</f>
        <v>92680.8</v>
      </c>
      <c r="R2717" t="s">
        <v>236</v>
      </c>
      <c r="S2717">
        <v>2018</v>
      </c>
    </row>
    <row r="2718" spans="1:19" x14ac:dyDescent="0.35">
      <c r="A2718" s="3" t="str">
        <f>+_xlfn.CONCAT(Exportaciones_FOB_frutas[[#This Row],[País]],Exportaciones_FOB_frutas[[#This Row],[Detalle]],Exportaciones_FOB_frutas[[#This Row],[Año]])</f>
        <v>SenegalUva 2018</v>
      </c>
      <c r="B2718" s="1" t="s">
        <v>167</v>
      </c>
      <c r="C2718" s="1" t="s">
        <v>4</v>
      </c>
      <c r="D2718" s="1" t="s">
        <v>17</v>
      </c>
      <c r="E2718" s="3">
        <v>0</v>
      </c>
      <c r="F2718" s="3">
        <v>0</v>
      </c>
      <c r="G2718" s="3">
        <v>195876.72</v>
      </c>
      <c r="H2718" s="3">
        <v>245839.08</v>
      </c>
      <c r="I2718" s="3">
        <v>182608.74</v>
      </c>
      <c r="J2718" s="3">
        <v>29611.5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f>SUM(Exportaciones_FOB_frutas[[#This Row],[Enero]:[Diciembre]])</f>
        <v>653936.04</v>
      </c>
      <c r="R2718" t="s">
        <v>236</v>
      </c>
      <c r="S2718">
        <v>2018</v>
      </c>
    </row>
    <row r="2719" spans="1:19" x14ac:dyDescent="0.35">
      <c r="A2719" s="3" t="str">
        <f>+_xlfn.CONCAT(Exportaciones_FOB_frutas[[#This Row],[País]],Exportaciones_FOB_frutas[[#This Row],[Detalle]],Exportaciones_FOB_frutas[[#This Row],[Año]])</f>
        <v>Territorio Francés en ÁfricaUva 2018</v>
      </c>
      <c r="B2719" s="2" t="s">
        <v>182</v>
      </c>
      <c r="C2719" s="2" t="s">
        <v>4</v>
      </c>
      <c r="D2719" s="2" t="s">
        <v>17</v>
      </c>
      <c r="E2719" s="3">
        <v>0</v>
      </c>
      <c r="F2719" s="3">
        <v>0</v>
      </c>
      <c r="G2719" s="3">
        <v>0</v>
      </c>
      <c r="H2719" s="3">
        <v>66974.28</v>
      </c>
      <c r="I2719" s="3">
        <v>0</v>
      </c>
      <c r="J2719" s="3">
        <v>35340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f>SUM(Exportaciones_FOB_frutas[[#This Row],[Enero]:[Diciembre]])</f>
        <v>102314.28</v>
      </c>
      <c r="R2719" t="s">
        <v>236</v>
      </c>
      <c r="S2719">
        <v>2018</v>
      </c>
    </row>
    <row r="2720" spans="1:19" x14ac:dyDescent="0.35">
      <c r="A2720" s="3" t="str">
        <f>+_xlfn.CONCAT(Exportaciones_FOB_frutas[[#This Row],[País]],Exportaciones_FOB_frutas[[#This Row],[Detalle]],Exportaciones_FOB_frutas[[#This Row],[Año]])</f>
        <v>MauricioUva 2018</v>
      </c>
      <c r="B2720" s="1" t="s">
        <v>128</v>
      </c>
      <c r="C2720" s="1" t="s">
        <v>4</v>
      </c>
      <c r="D2720" s="1" t="s">
        <v>17</v>
      </c>
      <c r="E2720" s="3">
        <v>0</v>
      </c>
      <c r="F2720" s="3">
        <v>0</v>
      </c>
      <c r="G2720" s="3">
        <v>0</v>
      </c>
      <c r="H2720" s="3">
        <v>33060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f>SUM(Exportaciones_FOB_frutas[[#This Row],[Enero]:[Diciembre]])</f>
        <v>33060</v>
      </c>
      <c r="R2720" t="s">
        <v>236</v>
      </c>
      <c r="S2720">
        <v>2018</v>
      </c>
    </row>
    <row r="2721" spans="1:19" x14ac:dyDescent="0.35">
      <c r="A2721" s="3" t="str">
        <f>+_xlfn.CONCAT(Exportaciones_FOB_frutas[[#This Row],[País]],Exportaciones_FOB_frutas[[#This Row],[Detalle]],Exportaciones_FOB_frutas[[#This Row],[Año]])</f>
        <v>TogoUva 2018</v>
      </c>
      <c r="B2721" s="2" t="s">
        <v>186</v>
      </c>
      <c r="C2721" s="2" t="s">
        <v>4</v>
      </c>
      <c r="D2721" s="2" t="s">
        <v>17</v>
      </c>
      <c r="E2721" s="3">
        <v>0</v>
      </c>
      <c r="F2721" s="3">
        <v>0</v>
      </c>
      <c r="G2721" s="3">
        <v>0</v>
      </c>
      <c r="H2721" s="3">
        <v>73980.48000000001</v>
      </c>
      <c r="I2721" s="3">
        <v>27535.5</v>
      </c>
      <c r="J2721" s="3">
        <v>38185.49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f>SUM(Exportaciones_FOB_frutas[[#This Row],[Enero]:[Diciembre]])</f>
        <v>139701.47</v>
      </c>
      <c r="R2721" t="s">
        <v>236</v>
      </c>
      <c r="S2721">
        <v>2018</v>
      </c>
    </row>
    <row r="2722" spans="1:19" x14ac:dyDescent="0.35">
      <c r="A2722" s="3" t="str">
        <f>+_xlfn.CONCAT(Exportaciones_FOB_frutas[[#This Row],[País]],Exportaciones_FOB_frutas[[#This Row],[Detalle]],Exportaciones_FOB_frutas[[#This Row],[Año]])</f>
        <v>Territorio Británico en AméricaUva 2018</v>
      </c>
      <c r="B2722" s="2" t="s">
        <v>180</v>
      </c>
      <c r="C2722" s="2" t="s">
        <v>4</v>
      </c>
      <c r="D2722" s="2" t="s">
        <v>17</v>
      </c>
      <c r="E2722" s="3">
        <v>0</v>
      </c>
      <c r="F2722" s="3">
        <v>220.48</v>
      </c>
      <c r="G2722" s="3">
        <v>0</v>
      </c>
      <c r="H2722" s="3">
        <v>720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f>SUM(Exportaciones_FOB_frutas[[#This Row],[Enero]:[Diciembre]])</f>
        <v>940.48</v>
      </c>
      <c r="R2722" t="s">
        <v>236</v>
      </c>
      <c r="S2722">
        <v>2018</v>
      </c>
    </row>
    <row r="2723" spans="1:19" x14ac:dyDescent="0.35">
      <c r="A2723" s="3" t="str">
        <f>+_xlfn.CONCAT(Exportaciones_FOB_frutas[[#This Row],[País]],Exportaciones_FOB_frutas[[#This Row],[Detalle]],Exportaciones_FOB_frutas[[#This Row],[Año]])</f>
        <v>DjiboutiUva 2018</v>
      </c>
      <c r="B2723" s="1" t="s">
        <v>66</v>
      </c>
      <c r="C2723" s="1" t="s">
        <v>4</v>
      </c>
      <c r="D2723" s="1" t="s">
        <v>17</v>
      </c>
      <c r="E2723" s="3">
        <v>0</v>
      </c>
      <c r="F2723" s="3">
        <v>0</v>
      </c>
      <c r="G2723" s="3">
        <v>0</v>
      </c>
      <c r="H2723" s="3">
        <v>39725</v>
      </c>
      <c r="I2723" s="3">
        <v>39725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f>SUM(Exportaciones_FOB_frutas[[#This Row],[Enero]:[Diciembre]])</f>
        <v>79450</v>
      </c>
      <c r="R2723" t="s">
        <v>236</v>
      </c>
      <c r="S2723">
        <v>2018</v>
      </c>
    </row>
    <row r="2724" spans="1:19" x14ac:dyDescent="0.35">
      <c r="A2724" s="3" t="str">
        <f>+_xlfn.CONCAT(Exportaciones_FOB_frutas[[#This Row],[País]],Exportaciones_FOB_frutas[[#This Row],[Detalle]],Exportaciones_FOB_frutas[[#This Row],[Año]])</f>
        <v>AlemaniaVino2020</v>
      </c>
      <c r="B2724" s="1" t="s">
        <v>3</v>
      </c>
      <c r="C2724" s="1" t="s">
        <v>22</v>
      </c>
      <c r="D2724" s="1" t="s">
        <v>24</v>
      </c>
      <c r="E2724" s="3">
        <v>2593618.0200000005</v>
      </c>
      <c r="F2724" s="3">
        <v>4084470.2</v>
      </c>
      <c r="G2724" s="3">
        <v>2393162.7200000002</v>
      </c>
      <c r="H2724" s="3">
        <v>2786949.16</v>
      </c>
      <c r="I2724" s="3">
        <v>1729210.7599999998</v>
      </c>
      <c r="J2724" s="3">
        <v>1695479.4999999998</v>
      </c>
      <c r="K2724" s="3">
        <v>1754092.27</v>
      </c>
      <c r="L2724" s="3">
        <v>1460625.4600000004</v>
      </c>
      <c r="M2724" s="3">
        <v>4272254.8499999996</v>
      </c>
      <c r="N2724" s="3"/>
      <c r="O2724" s="3"/>
      <c r="P2724" s="3"/>
      <c r="Q2724" s="3">
        <f>SUM(Exportaciones_FOB_frutas[[#This Row],[Enero]:[Diciembre]])</f>
        <v>22769862.940000005</v>
      </c>
      <c r="R2724" t="s">
        <v>236</v>
      </c>
      <c r="S2724">
        <v>2020</v>
      </c>
    </row>
    <row r="2725" spans="1:19" x14ac:dyDescent="0.35">
      <c r="A2725" s="3" t="str">
        <f>+_xlfn.CONCAT(Exportaciones_FOB_frutas[[#This Row],[País]],Exportaciones_FOB_frutas[[#This Row],[Detalle]],Exportaciones_FOB_frutas[[#This Row],[Año]])</f>
        <v>AngolaVino2020</v>
      </c>
      <c r="B2725" s="2" t="s">
        <v>26</v>
      </c>
      <c r="C2725" s="2" t="s">
        <v>22</v>
      </c>
      <c r="D2725" s="2" t="s">
        <v>24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41336.9</v>
      </c>
      <c r="M2725" s="3">
        <v>0</v>
      </c>
      <c r="N2725" s="3"/>
      <c r="O2725" s="3"/>
      <c r="P2725" s="3"/>
      <c r="Q2725" s="3">
        <f>SUM(Exportaciones_FOB_frutas[[#This Row],[Enero]:[Diciembre]])</f>
        <v>41336.9</v>
      </c>
      <c r="R2725" t="s">
        <v>236</v>
      </c>
      <c r="S2725">
        <v>2020</v>
      </c>
    </row>
    <row r="2726" spans="1:19" x14ac:dyDescent="0.35">
      <c r="A2726" s="3" t="str">
        <f>+_xlfn.CONCAT(Exportaciones_FOB_frutas[[#This Row],[País]],Exportaciones_FOB_frutas[[#This Row],[Detalle]],Exportaciones_FOB_frutas[[#This Row],[Año]])</f>
        <v>AnguilaVino2020</v>
      </c>
      <c r="B2726" s="1" t="s">
        <v>27</v>
      </c>
      <c r="C2726" s="1" t="s">
        <v>22</v>
      </c>
      <c r="D2726" s="1" t="s">
        <v>24</v>
      </c>
      <c r="E2726" s="3">
        <v>28840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3423.24</v>
      </c>
      <c r="M2726" s="3">
        <v>0</v>
      </c>
      <c r="N2726" s="3"/>
      <c r="O2726" s="3"/>
      <c r="P2726" s="3"/>
      <c r="Q2726" s="3">
        <f>SUM(Exportaciones_FOB_frutas[[#This Row],[Enero]:[Diciembre]])</f>
        <v>32263.239999999998</v>
      </c>
      <c r="R2726" t="s">
        <v>236</v>
      </c>
      <c r="S2726">
        <v>2020</v>
      </c>
    </row>
    <row r="2727" spans="1:19" x14ac:dyDescent="0.35">
      <c r="A2727" s="3" t="str">
        <f>+_xlfn.CONCAT(Exportaciones_FOB_frutas[[#This Row],[País]],Exportaciones_FOB_frutas[[#This Row],[Detalle]],Exportaciones_FOB_frutas[[#This Row],[Año]])</f>
        <v>Antigua y BarbudaVino2020</v>
      </c>
      <c r="B2727" s="1" t="s">
        <v>28</v>
      </c>
      <c r="C2727" s="1" t="s">
        <v>22</v>
      </c>
      <c r="D2727" s="1" t="s">
        <v>24</v>
      </c>
      <c r="E2727" s="3">
        <v>107733.06</v>
      </c>
      <c r="F2727" s="3">
        <v>0</v>
      </c>
      <c r="G2727" s="3">
        <v>67949.5</v>
      </c>
      <c r="H2727" s="3">
        <v>57110.06</v>
      </c>
      <c r="I2727" s="3">
        <v>5850</v>
      </c>
      <c r="J2727" s="3">
        <v>12805</v>
      </c>
      <c r="K2727" s="3">
        <v>32454.07</v>
      </c>
      <c r="L2727" s="3">
        <v>0</v>
      </c>
      <c r="M2727" s="3">
        <v>0</v>
      </c>
      <c r="N2727" s="3"/>
      <c r="O2727" s="3"/>
      <c r="P2727" s="3"/>
      <c r="Q2727" s="3">
        <f>SUM(Exportaciones_FOB_frutas[[#This Row],[Enero]:[Diciembre]])</f>
        <v>283901.69</v>
      </c>
      <c r="R2727" t="s">
        <v>236</v>
      </c>
      <c r="S2727">
        <v>2020</v>
      </c>
    </row>
    <row r="2728" spans="1:19" x14ac:dyDescent="0.35">
      <c r="A2728" s="3" t="str">
        <f>+_xlfn.CONCAT(Exportaciones_FOB_frutas[[#This Row],[País]],Exportaciones_FOB_frutas[[#This Row],[Detalle]],Exportaciones_FOB_frutas[[#This Row],[Año]])</f>
        <v>Antillas NeerlandesasVino2020</v>
      </c>
      <c r="B2728" s="2" t="s">
        <v>29</v>
      </c>
      <c r="C2728" s="2" t="s">
        <v>22</v>
      </c>
      <c r="D2728" s="2" t="s">
        <v>24</v>
      </c>
      <c r="E2728" s="3">
        <v>22635</v>
      </c>
      <c r="F2728" s="3">
        <v>6993</v>
      </c>
      <c r="G2728" s="3">
        <v>15073.5</v>
      </c>
      <c r="H2728" s="3">
        <v>23823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/>
      <c r="O2728" s="3"/>
      <c r="P2728" s="3"/>
      <c r="Q2728" s="3">
        <f>SUM(Exportaciones_FOB_frutas[[#This Row],[Enero]:[Diciembre]])</f>
        <v>68524.5</v>
      </c>
      <c r="R2728" t="s">
        <v>236</v>
      </c>
      <c r="S2728">
        <v>2020</v>
      </c>
    </row>
    <row r="2729" spans="1:19" x14ac:dyDescent="0.35">
      <c r="A2729" s="3" t="str">
        <f>+_xlfn.CONCAT(Exportaciones_FOB_frutas[[#This Row],[País]],Exportaciones_FOB_frutas[[#This Row],[Detalle]],Exportaciones_FOB_frutas[[#This Row],[Año]])</f>
        <v>ArgentinaVino2020</v>
      </c>
      <c r="B2729" s="1" t="s">
        <v>32</v>
      </c>
      <c r="C2729" s="1" t="s">
        <v>22</v>
      </c>
      <c r="D2729" s="1" t="s">
        <v>24</v>
      </c>
      <c r="E2729" s="3">
        <v>18927</v>
      </c>
      <c r="F2729" s="3">
        <v>7375.03</v>
      </c>
      <c r="G2729" s="3">
        <v>11973.900000000001</v>
      </c>
      <c r="H2729" s="3">
        <v>167.45</v>
      </c>
      <c r="I2729" s="3">
        <v>0</v>
      </c>
      <c r="J2729" s="3">
        <v>14820.5</v>
      </c>
      <c r="K2729" s="3">
        <v>280033</v>
      </c>
      <c r="L2729" s="3">
        <v>0</v>
      </c>
      <c r="M2729" s="3">
        <v>12717.5</v>
      </c>
      <c r="N2729" s="3"/>
      <c r="O2729" s="3"/>
      <c r="P2729" s="3"/>
      <c r="Q2729" s="3">
        <f>SUM(Exportaciones_FOB_frutas[[#This Row],[Enero]:[Diciembre]])</f>
        <v>346014.38</v>
      </c>
      <c r="R2729" t="s">
        <v>236</v>
      </c>
      <c r="S2729">
        <v>2020</v>
      </c>
    </row>
    <row r="2730" spans="1:19" x14ac:dyDescent="0.35">
      <c r="A2730" s="3" t="str">
        <f>+_xlfn.CONCAT(Exportaciones_FOB_frutas[[#This Row],[País]],Exportaciones_FOB_frutas[[#This Row],[Detalle]],Exportaciones_FOB_frutas[[#This Row],[Año]])</f>
        <v>ArubaVino2020</v>
      </c>
      <c r="B2730" s="1" t="s">
        <v>34</v>
      </c>
      <c r="C2730" s="1" t="s">
        <v>22</v>
      </c>
      <c r="D2730" s="1" t="s">
        <v>24</v>
      </c>
      <c r="E2730" s="3">
        <v>57196.800000000003</v>
      </c>
      <c r="F2730" s="3">
        <v>120921.8</v>
      </c>
      <c r="G2730" s="3">
        <v>23160</v>
      </c>
      <c r="H2730" s="3">
        <v>35544.5</v>
      </c>
      <c r="I2730" s="3">
        <v>6187.4400000000005</v>
      </c>
      <c r="J2730" s="3">
        <v>10800</v>
      </c>
      <c r="K2730" s="3">
        <v>0</v>
      </c>
      <c r="L2730" s="3">
        <v>0</v>
      </c>
      <c r="M2730" s="3">
        <v>0</v>
      </c>
      <c r="N2730" s="3"/>
      <c r="O2730" s="3"/>
      <c r="P2730" s="3"/>
      <c r="Q2730" s="3">
        <f>SUM(Exportaciones_FOB_frutas[[#This Row],[Enero]:[Diciembre]])</f>
        <v>253810.54</v>
      </c>
      <c r="R2730" t="s">
        <v>236</v>
      </c>
      <c r="S2730">
        <v>2020</v>
      </c>
    </row>
    <row r="2731" spans="1:19" x14ac:dyDescent="0.35">
      <c r="A2731" s="3" t="str">
        <f>+_xlfn.CONCAT(Exportaciones_FOB_frutas[[#This Row],[País]],Exportaciones_FOB_frutas[[#This Row],[Detalle]],Exportaciones_FOB_frutas[[#This Row],[Año]])</f>
        <v>AustraliaVino2020</v>
      </c>
      <c r="B2731" s="2" t="s">
        <v>35</v>
      </c>
      <c r="C2731" s="2" t="s">
        <v>22</v>
      </c>
      <c r="D2731" s="2" t="s">
        <v>24</v>
      </c>
      <c r="E2731" s="3">
        <v>163827.41999999998</v>
      </c>
      <c r="F2731" s="3">
        <v>318173.94</v>
      </c>
      <c r="G2731" s="3">
        <v>210553.78999999998</v>
      </c>
      <c r="H2731" s="3">
        <v>72483.319999999992</v>
      </c>
      <c r="I2731" s="3">
        <v>160419.74</v>
      </c>
      <c r="J2731" s="3">
        <v>84161.600000000006</v>
      </c>
      <c r="K2731" s="3">
        <v>442480.14000000007</v>
      </c>
      <c r="L2731" s="3">
        <v>331048.96999999997</v>
      </c>
      <c r="M2731" s="3">
        <v>93450</v>
      </c>
      <c r="N2731" s="3"/>
      <c r="O2731" s="3"/>
      <c r="P2731" s="3"/>
      <c r="Q2731" s="3">
        <f>SUM(Exportaciones_FOB_frutas[[#This Row],[Enero]:[Diciembre]])</f>
        <v>1876598.92</v>
      </c>
      <c r="R2731" t="s">
        <v>236</v>
      </c>
      <c r="S2731">
        <v>2020</v>
      </c>
    </row>
    <row r="2732" spans="1:19" x14ac:dyDescent="0.35">
      <c r="A2732" s="3" t="str">
        <f>+_xlfn.CONCAT(Exportaciones_FOB_frutas[[#This Row],[País]],Exportaciones_FOB_frutas[[#This Row],[Detalle]],Exportaciones_FOB_frutas[[#This Row],[Año]])</f>
        <v>AustriaVino2020</v>
      </c>
      <c r="B2732" s="2" t="s">
        <v>36</v>
      </c>
      <c r="C2732" s="2" t="s">
        <v>22</v>
      </c>
      <c r="D2732" s="2" t="s">
        <v>24</v>
      </c>
      <c r="E2732" s="3">
        <v>38996.6</v>
      </c>
      <c r="F2732" s="3">
        <v>37816.289999999994</v>
      </c>
      <c r="G2732" s="3">
        <v>0</v>
      </c>
      <c r="H2732" s="3">
        <v>40900</v>
      </c>
      <c r="I2732" s="3">
        <v>55857</v>
      </c>
      <c r="J2732" s="3">
        <v>0</v>
      </c>
      <c r="K2732" s="3">
        <v>0</v>
      </c>
      <c r="L2732" s="3">
        <v>1967.16</v>
      </c>
      <c r="M2732" s="3">
        <v>44029.53</v>
      </c>
      <c r="N2732" s="3"/>
      <c r="O2732" s="3"/>
      <c r="P2732" s="3"/>
      <c r="Q2732" s="3">
        <f>SUM(Exportaciones_FOB_frutas[[#This Row],[Enero]:[Diciembre]])</f>
        <v>219566.58</v>
      </c>
      <c r="R2732" t="s">
        <v>236</v>
      </c>
      <c r="S2732">
        <v>2020</v>
      </c>
    </row>
    <row r="2733" spans="1:19" x14ac:dyDescent="0.35">
      <c r="A2733" s="3" t="str">
        <f>+_xlfn.CONCAT(Exportaciones_FOB_frutas[[#This Row],[País]],Exportaciones_FOB_frutas[[#This Row],[Detalle]],Exportaciones_FOB_frutas[[#This Row],[Año]])</f>
        <v>BahamasVino2020</v>
      </c>
      <c r="B2733" s="2" t="s">
        <v>38</v>
      </c>
      <c r="C2733" s="2" t="s">
        <v>22</v>
      </c>
      <c r="D2733" s="2" t="s">
        <v>24</v>
      </c>
      <c r="E2733" s="3">
        <v>14082.5</v>
      </c>
      <c r="F2733" s="3">
        <v>43350.5</v>
      </c>
      <c r="G2733" s="3">
        <v>58372.5</v>
      </c>
      <c r="H2733" s="3">
        <v>40161.25</v>
      </c>
      <c r="I2733" s="3">
        <v>0</v>
      </c>
      <c r="J2733" s="3">
        <v>0</v>
      </c>
      <c r="K2733" s="3">
        <v>0</v>
      </c>
      <c r="L2733" s="3">
        <v>38634</v>
      </c>
      <c r="M2733" s="3">
        <v>37927.65</v>
      </c>
      <c r="N2733" s="3"/>
      <c r="O2733" s="3"/>
      <c r="P2733" s="3"/>
      <c r="Q2733" s="3">
        <f>SUM(Exportaciones_FOB_frutas[[#This Row],[Enero]:[Diciembre]])</f>
        <v>232528.4</v>
      </c>
      <c r="R2733" t="s">
        <v>236</v>
      </c>
      <c r="S2733">
        <v>2020</v>
      </c>
    </row>
    <row r="2734" spans="1:19" x14ac:dyDescent="0.35">
      <c r="A2734" s="3" t="str">
        <f>+_xlfn.CONCAT(Exportaciones_FOB_frutas[[#This Row],[País]],Exportaciones_FOB_frutas[[#This Row],[Detalle]],Exportaciones_FOB_frutas[[#This Row],[Año]])</f>
        <v>BahreinVino2020</v>
      </c>
      <c r="B2734" s="2" t="s">
        <v>39</v>
      </c>
      <c r="C2734" s="2" t="s">
        <v>22</v>
      </c>
      <c r="D2734" s="2" t="s">
        <v>24</v>
      </c>
      <c r="E2734" s="3">
        <v>10790</v>
      </c>
      <c r="F2734" s="3">
        <v>24333.5</v>
      </c>
      <c r="G2734" s="3">
        <v>0</v>
      </c>
      <c r="H2734" s="3">
        <v>9535.89</v>
      </c>
      <c r="I2734" s="3">
        <v>76091.7</v>
      </c>
      <c r="J2734" s="3">
        <v>11754</v>
      </c>
      <c r="K2734" s="3">
        <v>0</v>
      </c>
      <c r="L2734" s="3">
        <v>0</v>
      </c>
      <c r="M2734" s="3">
        <v>0</v>
      </c>
      <c r="N2734" s="3"/>
      <c r="O2734" s="3"/>
      <c r="P2734" s="3"/>
      <c r="Q2734" s="3">
        <f>SUM(Exportaciones_FOB_frutas[[#This Row],[Enero]:[Diciembre]])</f>
        <v>132505.09</v>
      </c>
      <c r="R2734" t="s">
        <v>236</v>
      </c>
      <c r="S2734">
        <v>2020</v>
      </c>
    </row>
    <row r="2735" spans="1:19" x14ac:dyDescent="0.35">
      <c r="A2735" s="3" t="str">
        <f>+_xlfn.CONCAT(Exportaciones_FOB_frutas[[#This Row],[País]],Exportaciones_FOB_frutas[[#This Row],[Detalle]],Exportaciones_FOB_frutas[[#This Row],[Año]])</f>
        <v>BarbadosVino2020</v>
      </c>
      <c r="B2735" s="1" t="s">
        <v>41</v>
      </c>
      <c r="C2735" s="1" t="s">
        <v>22</v>
      </c>
      <c r="D2735" s="1" t="s">
        <v>24</v>
      </c>
      <c r="E2735" s="3">
        <v>116916.07999999999</v>
      </c>
      <c r="F2735" s="3">
        <v>25854.19</v>
      </c>
      <c r="G2735" s="3">
        <v>76804</v>
      </c>
      <c r="H2735" s="3">
        <v>60</v>
      </c>
      <c r="I2735" s="3">
        <v>79837.5</v>
      </c>
      <c r="J2735" s="3">
        <v>40869.299999999996</v>
      </c>
      <c r="K2735" s="3">
        <v>0</v>
      </c>
      <c r="L2735" s="3">
        <v>18133.7</v>
      </c>
      <c r="M2735" s="3">
        <v>0</v>
      </c>
      <c r="N2735" s="3"/>
      <c r="O2735" s="3"/>
      <c r="P2735" s="3"/>
      <c r="Q2735" s="3">
        <f>SUM(Exportaciones_FOB_frutas[[#This Row],[Enero]:[Diciembre]])</f>
        <v>358474.77</v>
      </c>
      <c r="R2735" t="s">
        <v>236</v>
      </c>
      <c r="S2735">
        <v>2020</v>
      </c>
    </row>
    <row r="2736" spans="1:19" x14ac:dyDescent="0.35">
      <c r="A2736" s="3" t="str">
        <f>+_xlfn.CONCAT(Exportaciones_FOB_frutas[[#This Row],[País]],Exportaciones_FOB_frutas[[#This Row],[Detalle]],Exportaciones_FOB_frutas[[#This Row],[Año]])</f>
        <v>BelarusVino2020</v>
      </c>
      <c r="B2736" s="1" t="s">
        <v>42</v>
      </c>
      <c r="C2736" s="1" t="s">
        <v>22</v>
      </c>
      <c r="D2736" s="1" t="s">
        <v>24</v>
      </c>
      <c r="E2736" s="3">
        <v>65363.8</v>
      </c>
      <c r="F2736" s="3">
        <v>48157.30999999999</v>
      </c>
      <c r="G2736" s="3">
        <v>62594.560000000005</v>
      </c>
      <c r="H2736" s="3">
        <v>68231.599999999991</v>
      </c>
      <c r="I2736" s="3">
        <v>0</v>
      </c>
      <c r="J2736" s="3">
        <v>108927.16</v>
      </c>
      <c r="K2736" s="3">
        <v>241777.6</v>
      </c>
      <c r="L2736" s="3">
        <v>55416.709999999992</v>
      </c>
      <c r="M2736" s="3">
        <v>1680</v>
      </c>
      <c r="N2736" s="3"/>
      <c r="O2736" s="3"/>
      <c r="P2736" s="3"/>
      <c r="Q2736" s="3">
        <f>SUM(Exportaciones_FOB_frutas[[#This Row],[Enero]:[Diciembre]])</f>
        <v>652148.73999999987</v>
      </c>
      <c r="R2736" t="s">
        <v>236</v>
      </c>
      <c r="S2736">
        <v>2020</v>
      </c>
    </row>
    <row r="2737" spans="1:19" x14ac:dyDescent="0.35">
      <c r="A2737" s="3" t="str">
        <f>+_xlfn.CONCAT(Exportaciones_FOB_frutas[[#This Row],[País]],Exportaciones_FOB_frutas[[#This Row],[Detalle]],Exportaciones_FOB_frutas[[#This Row],[Año]])</f>
        <v>BélgicaVino2020</v>
      </c>
      <c r="B2737" s="1" t="s">
        <v>43</v>
      </c>
      <c r="C2737" s="1" t="s">
        <v>22</v>
      </c>
      <c r="D2737" s="1" t="s">
        <v>24</v>
      </c>
      <c r="E2737" s="3">
        <v>1795172.7000000007</v>
      </c>
      <c r="F2737" s="3">
        <v>826804.1</v>
      </c>
      <c r="G2737" s="3">
        <v>870117.1</v>
      </c>
      <c r="H2737" s="3">
        <v>1023552.9600000001</v>
      </c>
      <c r="I2737" s="3">
        <v>1323905.07</v>
      </c>
      <c r="J2737" s="3">
        <v>1352557.91</v>
      </c>
      <c r="K2737" s="3">
        <v>1784938.8499999999</v>
      </c>
      <c r="L2737" s="3">
        <v>1598736.0299999998</v>
      </c>
      <c r="M2737" s="3">
        <v>2027908.45</v>
      </c>
      <c r="N2737" s="3"/>
      <c r="O2737" s="3"/>
      <c r="P2737" s="3"/>
      <c r="Q2737" s="3">
        <f>SUM(Exportaciones_FOB_frutas[[#This Row],[Enero]:[Diciembre]])</f>
        <v>12603693.17</v>
      </c>
      <c r="R2737" t="s">
        <v>236</v>
      </c>
      <c r="S2737">
        <v>2020</v>
      </c>
    </row>
    <row r="2738" spans="1:19" x14ac:dyDescent="0.35">
      <c r="A2738" s="3" t="str">
        <f>+_xlfn.CONCAT(Exportaciones_FOB_frutas[[#This Row],[País]],Exportaciones_FOB_frutas[[#This Row],[Detalle]],Exportaciones_FOB_frutas[[#This Row],[Año]])</f>
        <v>BeliceVino2020</v>
      </c>
      <c r="B2738" s="1" t="s">
        <v>44</v>
      </c>
      <c r="C2738" s="1" t="s">
        <v>22</v>
      </c>
      <c r="D2738" s="1" t="s">
        <v>24</v>
      </c>
      <c r="E2738" s="3">
        <v>91053.4</v>
      </c>
      <c r="F2738" s="3">
        <v>0</v>
      </c>
      <c r="G2738" s="3">
        <v>25688</v>
      </c>
      <c r="H2738" s="3">
        <v>48435</v>
      </c>
      <c r="I2738" s="3">
        <v>20652</v>
      </c>
      <c r="J2738" s="3">
        <v>0</v>
      </c>
      <c r="K2738" s="3">
        <v>0</v>
      </c>
      <c r="L2738" s="3">
        <v>0</v>
      </c>
      <c r="M2738" s="3">
        <v>0</v>
      </c>
      <c r="N2738" s="3"/>
      <c r="O2738" s="3"/>
      <c r="P2738" s="3"/>
      <c r="Q2738" s="3">
        <f>SUM(Exportaciones_FOB_frutas[[#This Row],[Enero]:[Diciembre]])</f>
        <v>185828.4</v>
      </c>
      <c r="R2738" t="s">
        <v>236</v>
      </c>
      <c r="S2738">
        <v>2020</v>
      </c>
    </row>
    <row r="2739" spans="1:19" x14ac:dyDescent="0.35">
      <c r="A2739" s="3" t="str">
        <f>+_xlfn.CONCAT(Exportaciones_FOB_frutas[[#This Row],[País]],Exportaciones_FOB_frutas[[#This Row],[Detalle]],Exportaciones_FOB_frutas[[#This Row],[Año]])</f>
        <v>BermudasVino2020</v>
      </c>
      <c r="B2739" s="2" t="s">
        <v>46</v>
      </c>
      <c r="C2739" s="2" t="s">
        <v>22</v>
      </c>
      <c r="D2739" s="2" t="s">
        <v>24</v>
      </c>
      <c r="E2739" s="3">
        <v>10847</v>
      </c>
      <c r="F2739" s="3">
        <v>0</v>
      </c>
      <c r="G2739" s="3">
        <v>0</v>
      </c>
      <c r="H2739" s="3">
        <v>37005</v>
      </c>
      <c r="I2739" s="3">
        <v>15940</v>
      </c>
      <c r="J2739" s="3">
        <v>13156.380000000001</v>
      </c>
      <c r="K2739" s="3">
        <v>0</v>
      </c>
      <c r="L2739" s="3">
        <v>0</v>
      </c>
      <c r="M2739" s="3">
        <v>26301</v>
      </c>
      <c r="N2739" s="3"/>
      <c r="O2739" s="3"/>
      <c r="P2739" s="3"/>
      <c r="Q2739" s="3">
        <f>SUM(Exportaciones_FOB_frutas[[#This Row],[Enero]:[Diciembre]])</f>
        <v>103249.38</v>
      </c>
      <c r="R2739" t="s">
        <v>236</v>
      </c>
      <c r="S2739">
        <v>2020</v>
      </c>
    </row>
    <row r="2740" spans="1:19" x14ac:dyDescent="0.35">
      <c r="A2740" s="3" t="str">
        <f>+_xlfn.CONCAT(Exportaciones_FOB_frutas[[#This Row],[País]],Exportaciones_FOB_frutas[[#This Row],[Detalle]],Exportaciones_FOB_frutas[[#This Row],[Año]])</f>
        <v>BoliviaVino2020</v>
      </c>
      <c r="B2740" s="2" t="s">
        <v>47</v>
      </c>
      <c r="C2740" s="2" t="s">
        <v>22</v>
      </c>
      <c r="D2740" s="2" t="s">
        <v>24</v>
      </c>
      <c r="E2740" s="3">
        <v>0</v>
      </c>
      <c r="F2740" s="3">
        <v>76392</v>
      </c>
      <c r="G2740" s="3">
        <v>0</v>
      </c>
      <c r="H2740" s="3">
        <v>56242.349999999991</v>
      </c>
      <c r="I2740" s="3">
        <v>0</v>
      </c>
      <c r="J2740" s="3">
        <v>0</v>
      </c>
      <c r="K2740" s="3">
        <v>51425.5</v>
      </c>
      <c r="L2740" s="3">
        <v>0</v>
      </c>
      <c r="M2740" s="3">
        <v>0</v>
      </c>
      <c r="N2740" s="3"/>
      <c r="O2740" s="3"/>
      <c r="P2740" s="3"/>
      <c r="Q2740" s="3">
        <f>SUM(Exportaciones_FOB_frutas[[#This Row],[Enero]:[Diciembre]])</f>
        <v>184059.84999999998</v>
      </c>
      <c r="R2740" t="s">
        <v>236</v>
      </c>
      <c r="S2740">
        <v>2020</v>
      </c>
    </row>
    <row r="2741" spans="1:19" x14ac:dyDescent="0.35">
      <c r="A2741" s="3" t="str">
        <f>+_xlfn.CONCAT(Exportaciones_FOB_frutas[[#This Row],[País]],Exportaciones_FOB_frutas[[#This Row],[Detalle]],Exportaciones_FOB_frutas[[#This Row],[Año]])</f>
        <v>BrasilVino2020</v>
      </c>
      <c r="B2741" s="1" t="s">
        <v>49</v>
      </c>
      <c r="C2741" s="1" t="s">
        <v>22</v>
      </c>
      <c r="D2741" s="1" t="s">
        <v>24</v>
      </c>
      <c r="E2741" s="3">
        <v>16920560.450000003</v>
      </c>
      <c r="F2741" s="3">
        <v>5951598.9499999993</v>
      </c>
      <c r="G2741" s="3">
        <v>11077694.349999998</v>
      </c>
      <c r="H2741" s="3">
        <v>10318826.85</v>
      </c>
      <c r="I2741" s="3">
        <v>7388645.6100000003</v>
      </c>
      <c r="J2741" s="3">
        <v>13910540.940000001</v>
      </c>
      <c r="K2741" s="3">
        <v>18899814.860000007</v>
      </c>
      <c r="L2741" s="3">
        <v>19697847.400000002</v>
      </c>
      <c r="M2741" s="3">
        <v>22250330.940000005</v>
      </c>
      <c r="N2741" s="3"/>
      <c r="O2741" s="3"/>
      <c r="P2741" s="3"/>
      <c r="Q2741" s="3">
        <f>SUM(Exportaciones_FOB_frutas[[#This Row],[Enero]:[Diciembre]])</f>
        <v>126415860.35000002</v>
      </c>
      <c r="R2741" t="s">
        <v>236</v>
      </c>
      <c r="S2741">
        <v>2020</v>
      </c>
    </row>
    <row r="2742" spans="1:19" x14ac:dyDescent="0.35">
      <c r="A2742" s="3" t="str">
        <f>+_xlfn.CONCAT(Exportaciones_FOB_frutas[[#This Row],[País]],Exportaciones_FOB_frutas[[#This Row],[Detalle]],Exportaciones_FOB_frutas[[#This Row],[Año]])</f>
        <v>BulgariaVino2020</v>
      </c>
      <c r="B2742" s="2" t="s">
        <v>50</v>
      </c>
      <c r="C2742" s="2" t="s">
        <v>22</v>
      </c>
      <c r="D2742" s="2" t="s">
        <v>24</v>
      </c>
      <c r="E2742" s="3">
        <v>78612.600000000006</v>
      </c>
      <c r="F2742" s="3">
        <v>35029.389999999992</v>
      </c>
      <c r="G2742" s="3">
        <v>0</v>
      </c>
      <c r="H2742" s="3">
        <v>0</v>
      </c>
      <c r="I2742" s="3">
        <v>0</v>
      </c>
      <c r="J2742" s="3">
        <v>20208.72</v>
      </c>
      <c r="K2742" s="3">
        <v>488.58000000000004</v>
      </c>
      <c r="L2742" s="3">
        <v>44980.91</v>
      </c>
      <c r="M2742" s="3">
        <v>22364.9</v>
      </c>
      <c r="N2742" s="3"/>
      <c r="O2742" s="3"/>
      <c r="P2742" s="3"/>
      <c r="Q2742" s="3">
        <f>SUM(Exportaciones_FOB_frutas[[#This Row],[Enero]:[Diciembre]])</f>
        <v>201685.09999999998</v>
      </c>
      <c r="R2742" t="s">
        <v>236</v>
      </c>
      <c r="S2742">
        <v>2020</v>
      </c>
    </row>
    <row r="2743" spans="1:19" x14ac:dyDescent="0.35">
      <c r="A2743" s="3" t="str">
        <f>+_xlfn.CONCAT(Exportaciones_FOB_frutas[[#This Row],[País]],Exportaciones_FOB_frutas[[#This Row],[Detalle]],Exportaciones_FOB_frutas[[#This Row],[Año]])</f>
        <v>Burkina FasoVino2020</v>
      </c>
      <c r="B2743" s="1" t="s">
        <v>51</v>
      </c>
      <c r="C2743" s="1" t="s">
        <v>22</v>
      </c>
      <c r="D2743" s="1" t="s">
        <v>24</v>
      </c>
      <c r="E2743" s="3">
        <v>0</v>
      </c>
      <c r="F2743" s="3">
        <v>0</v>
      </c>
      <c r="G2743" s="3">
        <v>0</v>
      </c>
      <c r="H2743" s="3">
        <v>27048</v>
      </c>
      <c r="I2743" s="3">
        <v>0</v>
      </c>
      <c r="J2743" s="3">
        <v>0</v>
      </c>
      <c r="K2743" s="3">
        <v>23347.17</v>
      </c>
      <c r="L2743" s="3">
        <v>0</v>
      </c>
      <c r="M2743" s="3">
        <v>24640</v>
      </c>
      <c r="N2743" s="3"/>
      <c r="O2743" s="3"/>
      <c r="P2743" s="3"/>
      <c r="Q2743" s="3">
        <f>SUM(Exportaciones_FOB_frutas[[#This Row],[Enero]:[Diciembre]])</f>
        <v>75035.17</v>
      </c>
      <c r="R2743" t="s">
        <v>236</v>
      </c>
      <c r="S2743">
        <v>2020</v>
      </c>
    </row>
    <row r="2744" spans="1:19" x14ac:dyDescent="0.35">
      <c r="A2744" s="3" t="str">
        <f>+_xlfn.CONCAT(Exportaciones_FOB_frutas[[#This Row],[País]],Exportaciones_FOB_frutas[[#This Row],[Detalle]],Exportaciones_FOB_frutas[[#This Row],[Año]])</f>
        <v>Cabo VerdeVino2020</v>
      </c>
      <c r="B2744" s="1" t="s">
        <v>52</v>
      </c>
      <c r="C2744" s="1" t="s">
        <v>22</v>
      </c>
      <c r="D2744" s="1" t="s">
        <v>24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17865.48</v>
      </c>
      <c r="N2744" s="3"/>
      <c r="O2744" s="3"/>
      <c r="P2744" s="3"/>
      <c r="Q2744" s="3">
        <f>SUM(Exportaciones_FOB_frutas[[#This Row],[Enero]:[Diciembre]])</f>
        <v>17865.48</v>
      </c>
      <c r="R2744" t="s">
        <v>236</v>
      </c>
      <c r="S2744">
        <v>2020</v>
      </c>
    </row>
    <row r="2745" spans="1:19" x14ac:dyDescent="0.35">
      <c r="A2745" s="3" t="str">
        <f>+_xlfn.CONCAT(Exportaciones_FOB_frutas[[#This Row],[País]],Exportaciones_FOB_frutas[[#This Row],[Detalle]],Exportaciones_FOB_frutas[[#This Row],[Año]])</f>
        <v>CambodiaVino2020</v>
      </c>
      <c r="B2745" s="1" t="s">
        <v>53</v>
      </c>
      <c r="C2745" s="1" t="s">
        <v>22</v>
      </c>
      <c r="D2745" s="1" t="s">
        <v>24</v>
      </c>
      <c r="E2745" s="3">
        <v>251182.63</v>
      </c>
      <c r="F2745" s="3">
        <v>57022.400000000001</v>
      </c>
      <c r="G2745" s="3">
        <v>0</v>
      </c>
      <c r="H2745" s="3">
        <v>111434.59000000001</v>
      </c>
      <c r="I2745" s="3">
        <v>82351.53</v>
      </c>
      <c r="J2745" s="3">
        <v>34340</v>
      </c>
      <c r="K2745" s="3">
        <v>0</v>
      </c>
      <c r="L2745" s="3">
        <v>73388.42</v>
      </c>
      <c r="M2745" s="3">
        <v>0</v>
      </c>
      <c r="N2745" s="3"/>
      <c r="O2745" s="3"/>
      <c r="P2745" s="3"/>
      <c r="Q2745" s="3">
        <f>SUM(Exportaciones_FOB_frutas[[#This Row],[Enero]:[Diciembre]])</f>
        <v>609719.57000000007</v>
      </c>
      <c r="R2745" t="s">
        <v>236</v>
      </c>
      <c r="S2745">
        <v>2020</v>
      </c>
    </row>
    <row r="2746" spans="1:19" x14ac:dyDescent="0.35">
      <c r="A2746" s="3" t="str">
        <f>+_xlfn.CONCAT(Exportaciones_FOB_frutas[[#This Row],[País]],Exportaciones_FOB_frutas[[#This Row],[Detalle]],Exportaciones_FOB_frutas[[#This Row],[Año]])</f>
        <v>CamerúnVino2020</v>
      </c>
      <c r="B2746" s="2" t="s">
        <v>54</v>
      </c>
      <c r="C2746" s="2" t="s">
        <v>22</v>
      </c>
      <c r="D2746" s="2" t="s">
        <v>24</v>
      </c>
      <c r="E2746" s="3">
        <v>134274</v>
      </c>
      <c r="F2746" s="3">
        <v>0</v>
      </c>
      <c r="G2746" s="3">
        <v>0</v>
      </c>
      <c r="H2746" s="3">
        <v>0</v>
      </c>
      <c r="I2746" s="3">
        <v>90</v>
      </c>
      <c r="J2746" s="3">
        <v>49050</v>
      </c>
      <c r="K2746" s="3">
        <v>0</v>
      </c>
      <c r="L2746" s="3">
        <v>0</v>
      </c>
      <c r="M2746" s="3">
        <v>0</v>
      </c>
      <c r="N2746" s="3"/>
      <c r="O2746" s="3"/>
      <c r="P2746" s="3"/>
      <c r="Q2746" s="3">
        <f>SUM(Exportaciones_FOB_frutas[[#This Row],[Enero]:[Diciembre]])</f>
        <v>183414</v>
      </c>
      <c r="R2746" t="s">
        <v>236</v>
      </c>
      <c r="S2746">
        <v>2020</v>
      </c>
    </row>
    <row r="2747" spans="1:19" x14ac:dyDescent="0.35">
      <c r="A2747" s="3" t="str">
        <f>+_xlfn.CONCAT(Exportaciones_FOB_frutas[[#This Row],[País]],Exportaciones_FOB_frutas[[#This Row],[Detalle]],Exportaciones_FOB_frutas[[#This Row],[Año]])</f>
        <v>CanadáVino2020</v>
      </c>
      <c r="B2747" s="1" t="s">
        <v>55</v>
      </c>
      <c r="C2747" s="1" t="s">
        <v>22</v>
      </c>
      <c r="D2747" s="1" t="s">
        <v>24</v>
      </c>
      <c r="E2747" s="3">
        <v>8151537.1800000016</v>
      </c>
      <c r="F2747" s="3">
        <v>4161640.96</v>
      </c>
      <c r="G2747" s="3">
        <v>4998140.3900000006</v>
      </c>
      <c r="H2747" s="3">
        <v>5123487.8400000008</v>
      </c>
      <c r="I2747" s="3">
        <v>9075408.450000003</v>
      </c>
      <c r="J2747" s="3">
        <v>5128643.1300000008</v>
      </c>
      <c r="K2747" s="3">
        <v>7561558.9799999986</v>
      </c>
      <c r="L2747" s="3">
        <v>6580571.8999999994</v>
      </c>
      <c r="M2747" s="3">
        <v>5925811.9999999991</v>
      </c>
      <c r="N2747" s="3"/>
      <c r="O2747" s="3"/>
      <c r="P2747" s="3"/>
      <c r="Q2747" s="3">
        <f>SUM(Exportaciones_FOB_frutas[[#This Row],[Enero]:[Diciembre]])</f>
        <v>56706800.829999998</v>
      </c>
      <c r="R2747" t="s">
        <v>236</v>
      </c>
      <c r="S2747">
        <v>2020</v>
      </c>
    </row>
    <row r="2748" spans="1:19" x14ac:dyDescent="0.35">
      <c r="A2748" s="3" t="str">
        <f>+_xlfn.CONCAT(Exportaciones_FOB_frutas[[#This Row],[País]],Exportaciones_FOB_frutas[[#This Row],[Detalle]],Exportaciones_FOB_frutas[[#This Row],[Año]])</f>
        <v>ChinaVino2020</v>
      </c>
      <c r="B2748" s="2" t="s">
        <v>56</v>
      </c>
      <c r="C2748" s="2" t="s">
        <v>22</v>
      </c>
      <c r="D2748" s="2" t="s">
        <v>24</v>
      </c>
      <c r="E2748" s="3">
        <v>23228009.619999994</v>
      </c>
      <c r="F2748" s="3">
        <v>14345597.360000001</v>
      </c>
      <c r="G2748" s="3">
        <v>10725577.860000003</v>
      </c>
      <c r="H2748" s="3">
        <v>8422708.4000000004</v>
      </c>
      <c r="I2748" s="3">
        <v>13810753.670000002</v>
      </c>
      <c r="J2748" s="3">
        <v>12594280.309999999</v>
      </c>
      <c r="K2748" s="3">
        <v>13297166.460000001</v>
      </c>
      <c r="L2748" s="3">
        <v>19468709</v>
      </c>
      <c r="M2748" s="3">
        <v>14440975.199999999</v>
      </c>
      <c r="N2748" s="3"/>
      <c r="O2748" s="3"/>
      <c r="P2748" s="3"/>
      <c r="Q2748" s="3">
        <f>SUM(Exportaciones_FOB_frutas[[#This Row],[Enero]:[Diciembre]])</f>
        <v>130333777.88000001</v>
      </c>
      <c r="R2748" t="s">
        <v>236</v>
      </c>
      <c r="S2748">
        <v>2020</v>
      </c>
    </row>
    <row r="2749" spans="1:19" x14ac:dyDescent="0.35">
      <c r="A2749" s="3" t="str">
        <f>+_xlfn.CONCAT(Exportaciones_FOB_frutas[[#This Row],[País]],Exportaciones_FOB_frutas[[#This Row],[Detalle]],Exportaciones_FOB_frutas[[#This Row],[Año]])</f>
        <v>ChipreVino2020</v>
      </c>
      <c r="B2749" s="2" t="s">
        <v>57</v>
      </c>
      <c r="C2749" s="2" t="s">
        <v>22</v>
      </c>
      <c r="D2749" s="2" t="s">
        <v>24</v>
      </c>
      <c r="E2749" s="3">
        <v>94905.600000000006</v>
      </c>
      <c r="F2749" s="3">
        <v>128549.06999999999</v>
      </c>
      <c r="G2749" s="3">
        <v>23383.980000000003</v>
      </c>
      <c r="H2749" s="3">
        <v>132775.22000000003</v>
      </c>
      <c r="I2749" s="3">
        <v>22878.5</v>
      </c>
      <c r="J2749" s="3">
        <v>35271.78</v>
      </c>
      <c r="K2749" s="3">
        <v>0</v>
      </c>
      <c r="L2749" s="3">
        <v>77724.509999999995</v>
      </c>
      <c r="M2749" s="3">
        <v>29234.920000000002</v>
      </c>
      <c r="N2749" s="3"/>
      <c r="O2749" s="3"/>
      <c r="P2749" s="3"/>
      <c r="Q2749" s="3">
        <f>SUM(Exportaciones_FOB_frutas[[#This Row],[Enero]:[Diciembre]])</f>
        <v>544723.58000000007</v>
      </c>
      <c r="R2749" t="s">
        <v>236</v>
      </c>
      <c r="S2749">
        <v>2020</v>
      </c>
    </row>
    <row r="2750" spans="1:19" x14ac:dyDescent="0.35">
      <c r="A2750" s="3" t="str">
        <f>+_xlfn.CONCAT(Exportaciones_FOB_frutas[[#This Row],[País]],Exportaciones_FOB_frutas[[#This Row],[Detalle]],Exportaciones_FOB_frutas[[#This Row],[Año]])</f>
        <v>ColombiaVino2020</v>
      </c>
      <c r="B2750" s="2" t="s">
        <v>58</v>
      </c>
      <c r="C2750" s="2" t="s">
        <v>22</v>
      </c>
      <c r="D2750" s="2" t="s">
        <v>24</v>
      </c>
      <c r="E2750" s="3">
        <v>2461649.0500000003</v>
      </c>
      <c r="F2750" s="3">
        <v>1653017.19</v>
      </c>
      <c r="G2750" s="3">
        <v>1726435.9100000001</v>
      </c>
      <c r="H2750" s="3">
        <v>1491464.97</v>
      </c>
      <c r="I2750" s="3">
        <v>1774721.4000000001</v>
      </c>
      <c r="J2750" s="3">
        <v>1655278.9300000002</v>
      </c>
      <c r="K2750" s="3">
        <v>3738759.4099999997</v>
      </c>
      <c r="L2750" s="3">
        <v>4608670</v>
      </c>
      <c r="M2750" s="3">
        <v>5345861.4000000004</v>
      </c>
      <c r="N2750" s="3"/>
      <c r="O2750" s="3"/>
      <c r="P2750" s="3"/>
      <c r="Q2750" s="3">
        <f>SUM(Exportaciones_FOB_frutas[[#This Row],[Enero]:[Diciembre]])</f>
        <v>24455858.259999998</v>
      </c>
      <c r="R2750" t="s">
        <v>236</v>
      </c>
      <c r="S2750">
        <v>2020</v>
      </c>
    </row>
    <row r="2751" spans="1:19" x14ac:dyDescent="0.35">
      <c r="A2751" s="3" t="str">
        <f>+_xlfn.CONCAT(Exportaciones_FOB_frutas[[#This Row],[País]],Exportaciones_FOB_frutas[[#This Row],[Detalle]],Exportaciones_FOB_frutas[[#This Row],[Año]])</f>
        <v>Corea del SurVino2020</v>
      </c>
      <c r="B2751" s="1" t="s">
        <v>60</v>
      </c>
      <c r="C2751" s="1" t="s">
        <v>22</v>
      </c>
      <c r="D2751" s="1" t="s">
        <v>24</v>
      </c>
      <c r="E2751" s="3">
        <v>6069660.7000000002</v>
      </c>
      <c r="F2751" s="3">
        <v>3094682.86</v>
      </c>
      <c r="G2751" s="3">
        <v>3916125.4600000004</v>
      </c>
      <c r="H2751" s="3">
        <v>3193152.5500000003</v>
      </c>
      <c r="I2751" s="3">
        <v>5997342.6999999993</v>
      </c>
      <c r="J2751" s="3">
        <v>3608427.82</v>
      </c>
      <c r="K2751" s="3">
        <v>5197158.8000000007</v>
      </c>
      <c r="L2751" s="3">
        <v>6077993.1799999988</v>
      </c>
      <c r="M2751" s="3">
        <v>4703844.63</v>
      </c>
      <c r="N2751" s="3"/>
      <c r="O2751" s="3"/>
      <c r="P2751" s="3"/>
      <c r="Q2751" s="3">
        <f>SUM(Exportaciones_FOB_frutas[[#This Row],[Enero]:[Diciembre]])</f>
        <v>41858388.700000003</v>
      </c>
      <c r="R2751" t="s">
        <v>236</v>
      </c>
      <c r="S2751">
        <v>2020</v>
      </c>
    </row>
    <row r="2752" spans="1:19" x14ac:dyDescent="0.35">
      <c r="A2752" s="3" t="str">
        <f>+_xlfn.CONCAT(Exportaciones_FOB_frutas[[#This Row],[País]],Exportaciones_FOB_frutas[[#This Row],[Detalle]],Exportaciones_FOB_frutas[[#This Row],[Año]])</f>
        <v>Costa de MarfilVino2020</v>
      </c>
      <c r="B2752" s="1" t="s">
        <v>61</v>
      </c>
      <c r="C2752" s="1" t="s">
        <v>22</v>
      </c>
      <c r="D2752" s="1" t="s">
        <v>24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34591.199999999997</v>
      </c>
      <c r="M2752" s="3">
        <v>0</v>
      </c>
      <c r="N2752" s="3"/>
      <c r="O2752" s="3"/>
      <c r="P2752" s="3"/>
      <c r="Q2752" s="3">
        <f>SUM(Exportaciones_FOB_frutas[[#This Row],[Enero]:[Diciembre]])</f>
        <v>34591.199999999997</v>
      </c>
      <c r="R2752" t="s">
        <v>236</v>
      </c>
      <c r="S2752">
        <v>2020</v>
      </c>
    </row>
    <row r="2753" spans="1:19" x14ac:dyDescent="0.35">
      <c r="A2753" s="3" t="str">
        <f>+_xlfn.CONCAT(Exportaciones_FOB_frutas[[#This Row],[País]],Exportaciones_FOB_frutas[[#This Row],[Detalle]],Exportaciones_FOB_frutas[[#This Row],[Año]])</f>
        <v>Costa RicaVino2020</v>
      </c>
      <c r="B2753" s="2" t="s">
        <v>62</v>
      </c>
      <c r="C2753" s="2" t="s">
        <v>22</v>
      </c>
      <c r="D2753" s="2" t="s">
        <v>24</v>
      </c>
      <c r="E2753" s="3">
        <v>2048106.15</v>
      </c>
      <c r="F2753" s="3">
        <v>493946.39000000007</v>
      </c>
      <c r="G2753" s="3">
        <v>266809.09999999998</v>
      </c>
      <c r="H2753" s="3">
        <v>639085.30000000005</v>
      </c>
      <c r="I2753" s="3">
        <v>497389.35</v>
      </c>
      <c r="J2753" s="3">
        <v>240086.5</v>
      </c>
      <c r="K2753" s="3">
        <v>110861.98999999999</v>
      </c>
      <c r="L2753" s="3">
        <v>783368.05</v>
      </c>
      <c r="M2753" s="3">
        <v>784616.8</v>
      </c>
      <c r="N2753" s="3"/>
      <c r="O2753" s="3"/>
      <c r="P2753" s="3"/>
      <c r="Q2753" s="3">
        <f>SUM(Exportaciones_FOB_frutas[[#This Row],[Enero]:[Diciembre]])</f>
        <v>5864269.6299999999</v>
      </c>
      <c r="R2753" t="s">
        <v>236</v>
      </c>
      <c r="S2753">
        <v>2020</v>
      </c>
    </row>
    <row r="2754" spans="1:19" x14ac:dyDescent="0.35">
      <c r="A2754" s="3" t="str">
        <f>+_xlfn.CONCAT(Exportaciones_FOB_frutas[[#This Row],[País]],Exportaciones_FOB_frutas[[#This Row],[Detalle]],Exportaciones_FOB_frutas[[#This Row],[Año]])</f>
        <v>CroaciaVino2020</v>
      </c>
      <c r="B2754" s="1" t="s">
        <v>63</v>
      </c>
      <c r="C2754" s="1" t="s">
        <v>22</v>
      </c>
      <c r="D2754" s="1" t="s">
        <v>24</v>
      </c>
      <c r="E2754" s="3">
        <v>0</v>
      </c>
      <c r="F2754" s="3">
        <v>0</v>
      </c>
      <c r="G2754" s="3">
        <v>0</v>
      </c>
      <c r="H2754" s="3">
        <v>46683.14</v>
      </c>
      <c r="I2754" s="3">
        <v>5557.5</v>
      </c>
      <c r="J2754" s="3">
        <v>34050.32</v>
      </c>
      <c r="K2754" s="3">
        <v>70305.16</v>
      </c>
      <c r="L2754" s="3">
        <v>0</v>
      </c>
      <c r="M2754" s="3">
        <v>50295.91</v>
      </c>
      <c r="N2754" s="3"/>
      <c r="O2754" s="3"/>
      <c r="P2754" s="3"/>
      <c r="Q2754" s="3">
        <f>SUM(Exportaciones_FOB_frutas[[#This Row],[Enero]:[Diciembre]])</f>
        <v>206892.03</v>
      </c>
      <c r="R2754" t="s">
        <v>236</v>
      </c>
      <c r="S2754">
        <v>2020</v>
      </c>
    </row>
    <row r="2755" spans="1:19" x14ac:dyDescent="0.35">
      <c r="A2755" s="3" t="str">
        <f>+_xlfn.CONCAT(Exportaciones_FOB_frutas[[#This Row],[País]],Exportaciones_FOB_frutas[[#This Row],[Detalle]],Exportaciones_FOB_frutas[[#This Row],[Año]])</f>
        <v>CubaVino2020</v>
      </c>
      <c r="B2755" s="1" t="s">
        <v>64</v>
      </c>
      <c r="C2755" s="1" t="s">
        <v>22</v>
      </c>
      <c r="D2755" s="1" t="s">
        <v>24</v>
      </c>
      <c r="E2755" s="3">
        <v>102882.69</v>
      </c>
      <c r="F2755" s="3">
        <v>276767.97000000003</v>
      </c>
      <c r="G2755" s="3">
        <v>255511.28000000003</v>
      </c>
      <c r="H2755" s="3">
        <v>261692.64</v>
      </c>
      <c r="I2755" s="3">
        <v>223612.72000000003</v>
      </c>
      <c r="J2755" s="3">
        <v>29221.14</v>
      </c>
      <c r="K2755" s="3">
        <v>0</v>
      </c>
      <c r="L2755" s="3">
        <v>0</v>
      </c>
      <c r="M2755" s="3">
        <v>0</v>
      </c>
      <c r="N2755" s="3"/>
      <c r="O2755" s="3"/>
      <c r="P2755" s="3"/>
      <c r="Q2755" s="3">
        <f>SUM(Exportaciones_FOB_frutas[[#This Row],[Enero]:[Diciembre]])</f>
        <v>1149688.44</v>
      </c>
      <c r="R2755" t="s">
        <v>236</v>
      </c>
      <c r="S2755">
        <v>2020</v>
      </c>
    </row>
    <row r="2756" spans="1:19" x14ac:dyDescent="0.35">
      <c r="A2756" s="3" t="str">
        <f>+_xlfn.CONCAT(Exportaciones_FOB_frutas[[#This Row],[País]],Exportaciones_FOB_frutas[[#This Row],[Detalle]],Exportaciones_FOB_frutas[[#This Row],[Año]])</f>
        <v>DinamarcaVino2020</v>
      </c>
      <c r="B2756" s="1" t="s">
        <v>65</v>
      </c>
      <c r="C2756" s="1" t="s">
        <v>22</v>
      </c>
      <c r="D2756" s="1" t="s">
        <v>24</v>
      </c>
      <c r="E2756" s="3">
        <v>3674487.2</v>
      </c>
      <c r="F2756" s="3">
        <v>1630982.37</v>
      </c>
      <c r="G2756" s="3">
        <v>2576065.959999999</v>
      </c>
      <c r="H2756" s="3">
        <v>2768662.08</v>
      </c>
      <c r="I2756" s="3">
        <v>2692450.1</v>
      </c>
      <c r="J2756" s="3">
        <v>2685358.9</v>
      </c>
      <c r="K2756" s="3">
        <v>2480174.8499999996</v>
      </c>
      <c r="L2756" s="3">
        <v>2506844.7200000007</v>
      </c>
      <c r="M2756" s="3">
        <v>1522758.97</v>
      </c>
      <c r="N2756" s="3"/>
      <c r="O2756" s="3"/>
      <c r="P2756" s="3"/>
      <c r="Q2756" s="3">
        <f>SUM(Exportaciones_FOB_frutas[[#This Row],[Enero]:[Diciembre]])</f>
        <v>22537785.149999999</v>
      </c>
      <c r="R2756" t="s">
        <v>236</v>
      </c>
      <c r="S2756">
        <v>2020</v>
      </c>
    </row>
    <row r="2757" spans="1:19" x14ac:dyDescent="0.35">
      <c r="A2757" s="3" t="str">
        <f>+_xlfn.CONCAT(Exportaciones_FOB_frutas[[#This Row],[País]],Exportaciones_FOB_frutas[[#This Row],[Detalle]],Exportaciones_FOB_frutas[[#This Row],[Año]])</f>
        <v>DominicaVino2020</v>
      </c>
      <c r="B2757" s="1" t="s">
        <v>67</v>
      </c>
      <c r="C2757" s="1" t="s">
        <v>22</v>
      </c>
      <c r="D2757" s="1" t="s">
        <v>24</v>
      </c>
      <c r="E2757" s="3">
        <v>0</v>
      </c>
      <c r="F2757" s="3">
        <v>0</v>
      </c>
      <c r="G2757" s="3">
        <v>54727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/>
      <c r="O2757" s="3"/>
      <c r="P2757" s="3"/>
      <c r="Q2757" s="3">
        <f>SUM(Exportaciones_FOB_frutas[[#This Row],[Enero]:[Diciembre]])</f>
        <v>54727</v>
      </c>
      <c r="R2757" t="s">
        <v>236</v>
      </c>
      <c r="S2757">
        <v>2020</v>
      </c>
    </row>
    <row r="2758" spans="1:19" x14ac:dyDescent="0.35">
      <c r="A2758" s="3" t="str">
        <f>+_xlfn.CONCAT(Exportaciones_FOB_frutas[[#This Row],[País]],Exportaciones_FOB_frutas[[#This Row],[Detalle]],Exportaciones_FOB_frutas[[#This Row],[Año]])</f>
        <v>EcuadorVino2020</v>
      </c>
      <c r="B2758" s="2" t="s">
        <v>68</v>
      </c>
      <c r="C2758" s="2" t="s">
        <v>22</v>
      </c>
      <c r="D2758" s="2" t="s">
        <v>24</v>
      </c>
      <c r="E2758" s="3">
        <v>402178.61</v>
      </c>
      <c r="F2758" s="3">
        <v>399316.56999999995</v>
      </c>
      <c r="G2758" s="3">
        <v>330290</v>
      </c>
      <c r="H2758" s="3">
        <v>694657.76000000013</v>
      </c>
      <c r="I2758" s="3">
        <v>369428.64999999997</v>
      </c>
      <c r="J2758" s="3">
        <v>220736.7</v>
      </c>
      <c r="K2758" s="3">
        <v>232421.5</v>
      </c>
      <c r="L2758" s="3">
        <v>761428.52</v>
      </c>
      <c r="M2758" s="3">
        <v>1187157.1000000001</v>
      </c>
      <c r="N2758" s="3"/>
      <c r="O2758" s="3"/>
      <c r="P2758" s="3"/>
      <c r="Q2758" s="3">
        <f>SUM(Exportaciones_FOB_frutas[[#This Row],[Enero]:[Diciembre]])</f>
        <v>4597615.41</v>
      </c>
      <c r="R2758" t="s">
        <v>236</v>
      </c>
      <c r="S2758">
        <v>2020</v>
      </c>
    </row>
    <row r="2759" spans="1:19" x14ac:dyDescent="0.35">
      <c r="A2759" s="3" t="str">
        <f>+_xlfn.CONCAT(Exportaciones_FOB_frutas[[#This Row],[País]],Exportaciones_FOB_frutas[[#This Row],[Detalle]],Exportaciones_FOB_frutas[[#This Row],[Año]])</f>
        <v>El SalvadorVino2020</v>
      </c>
      <c r="B2759" s="1" t="s">
        <v>70</v>
      </c>
      <c r="C2759" s="1" t="s">
        <v>22</v>
      </c>
      <c r="D2759" s="1" t="s">
        <v>24</v>
      </c>
      <c r="E2759" s="3">
        <v>283586.87</v>
      </c>
      <c r="F2759" s="3">
        <v>175868.25</v>
      </c>
      <c r="G2759" s="3">
        <v>103004.74</v>
      </c>
      <c r="H2759" s="3">
        <v>99017</v>
      </c>
      <c r="I2759" s="3">
        <v>151855.15</v>
      </c>
      <c r="J2759" s="3">
        <v>230845.04</v>
      </c>
      <c r="K2759" s="3">
        <v>152059.6</v>
      </c>
      <c r="L2759" s="3">
        <v>22000</v>
      </c>
      <c r="M2759" s="3">
        <v>194696.35</v>
      </c>
      <c r="N2759" s="3"/>
      <c r="O2759" s="3"/>
      <c r="P2759" s="3"/>
      <c r="Q2759" s="3">
        <f>SUM(Exportaciones_FOB_frutas[[#This Row],[Enero]:[Diciembre]])</f>
        <v>1412933.0000000002</v>
      </c>
      <c r="R2759" t="s">
        <v>236</v>
      </c>
      <c r="S2759">
        <v>2020</v>
      </c>
    </row>
    <row r="2760" spans="1:19" x14ac:dyDescent="0.35">
      <c r="A2760" s="3" t="str">
        <f>+_xlfn.CONCAT(Exportaciones_FOB_frutas[[#This Row],[País]],Exportaciones_FOB_frutas[[#This Row],[Detalle]],Exportaciones_FOB_frutas[[#This Row],[Año]])</f>
        <v>Emiratos Árabes UnidosVino2020</v>
      </c>
      <c r="B2760" s="1" t="s">
        <v>71</v>
      </c>
      <c r="C2760" s="1" t="s">
        <v>22</v>
      </c>
      <c r="D2760" s="1" t="s">
        <v>24</v>
      </c>
      <c r="E2760" s="3">
        <v>593735.5</v>
      </c>
      <c r="F2760" s="3">
        <v>284935.89999999997</v>
      </c>
      <c r="G2760" s="3">
        <v>219654.8</v>
      </c>
      <c r="H2760" s="3">
        <v>229414.53000000003</v>
      </c>
      <c r="I2760" s="3">
        <v>181244.24</v>
      </c>
      <c r="J2760" s="3">
        <v>438647</v>
      </c>
      <c r="K2760" s="3">
        <v>88308.5</v>
      </c>
      <c r="L2760" s="3">
        <v>182971.33</v>
      </c>
      <c r="M2760" s="3">
        <v>322559.09999999998</v>
      </c>
      <c r="N2760" s="3"/>
      <c r="O2760" s="3"/>
      <c r="P2760" s="3"/>
      <c r="Q2760" s="3">
        <f>SUM(Exportaciones_FOB_frutas[[#This Row],[Enero]:[Diciembre]])</f>
        <v>2541470.9</v>
      </c>
      <c r="R2760" t="s">
        <v>236</v>
      </c>
      <c r="S2760">
        <v>2020</v>
      </c>
    </row>
    <row r="2761" spans="1:19" x14ac:dyDescent="0.35">
      <c r="A2761" s="3" t="str">
        <f>+_xlfn.CONCAT(Exportaciones_FOB_frutas[[#This Row],[País]],Exportaciones_FOB_frutas[[#This Row],[Detalle]],Exportaciones_FOB_frutas[[#This Row],[Año]])</f>
        <v>EsloveniaVino2020</v>
      </c>
      <c r="B2761" s="1" t="s">
        <v>72</v>
      </c>
      <c r="C2761" s="1" t="s">
        <v>22</v>
      </c>
      <c r="D2761" s="1" t="s">
        <v>24</v>
      </c>
      <c r="E2761" s="3">
        <v>0</v>
      </c>
      <c r="F2761" s="3">
        <v>0</v>
      </c>
      <c r="G2761" s="3">
        <v>37067.479999999996</v>
      </c>
      <c r="H2761" s="3">
        <v>40580.350000000006</v>
      </c>
      <c r="I2761" s="3">
        <v>0</v>
      </c>
      <c r="J2761" s="3">
        <v>0</v>
      </c>
      <c r="K2761" s="3">
        <v>5417.55</v>
      </c>
      <c r="L2761" s="3">
        <v>41967.47</v>
      </c>
      <c r="M2761" s="3">
        <v>41518.270000000004</v>
      </c>
      <c r="N2761" s="3"/>
      <c r="O2761" s="3"/>
      <c r="P2761" s="3"/>
      <c r="Q2761" s="3">
        <f>SUM(Exportaciones_FOB_frutas[[#This Row],[Enero]:[Diciembre]])</f>
        <v>166551.12</v>
      </c>
      <c r="R2761" t="s">
        <v>236</v>
      </c>
      <c r="S2761">
        <v>2020</v>
      </c>
    </row>
    <row r="2762" spans="1:19" x14ac:dyDescent="0.35">
      <c r="A2762" s="3" t="str">
        <f>+_xlfn.CONCAT(Exportaciones_FOB_frutas[[#This Row],[País]],Exportaciones_FOB_frutas[[#This Row],[Detalle]],Exportaciones_FOB_frutas[[#This Row],[Año]])</f>
        <v>EspañaVino2020</v>
      </c>
      <c r="B2762" s="2" t="s">
        <v>73</v>
      </c>
      <c r="C2762" s="2" t="s">
        <v>22</v>
      </c>
      <c r="D2762" s="2" t="s">
        <v>24</v>
      </c>
      <c r="E2762" s="3">
        <v>106531.89</v>
      </c>
      <c r="F2762" s="3">
        <v>129822.44999999998</v>
      </c>
      <c r="G2762" s="3">
        <v>148755.46000000002</v>
      </c>
      <c r="H2762" s="3">
        <v>61194.44999999999</v>
      </c>
      <c r="I2762" s="3">
        <v>41190.229999999996</v>
      </c>
      <c r="J2762" s="3">
        <v>93584.1</v>
      </c>
      <c r="K2762" s="3">
        <v>47397.13</v>
      </c>
      <c r="L2762" s="3">
        <v>84123.279999999984</v>
      </c>
      <c r="M2762" s="3">
        <v>78647.11</v>
      </c>
      <c r="N2762" s="3"/>
      <c r="O2762" s="3"/>
      <c r="P2762" s="3"/>
      <c r="Q2762" s="3">
        <f>SUM(Exportaciones_FOB_frutas[[#This Row],[Enero]:[Diciembre]])</f>
        <v>791246.1</v>
      </c>
      <c r="R2762" t="s">
        <v>236</v>
      </c>
      <c r="S2762">
        <v>2020</v>
      </c>
    </row>
    <row r="2763" spans="1:19" x14ac:dyDescent="0.35">
      <c r="A2763" s="3" t="str">
        <f>+_xlfn.CONCAT(Exportaciones_FOB_frutas[[#This Row],[País]],Exportaciones_FOB_frutas[[#This Row],[Detalle]],Exportaciones_FOB_frutas[[#This Row],[Año]])</f>
        <v>Estados Unidos de AméricaVino2020</v>
      </c>
      <c r="B2763" s="2" t="s">
        <v>74</v>
      </c>
      <c r="C2763" s="2" t="s">
        <v>22</v>
      </c>
      <c r="D2763" s="2" t="s">
        <v>24</v>
      </c>
      <c r="E2763" s="3">
        <v>11314357.709999997</v>
      </c>
      <c r="F2763" s="3">
        <v>11405336.129999999</v>
      </c>
      <c r="G2763" s="3">
        <v>11408491.030000001</v>
      </c>
      <c r="H2763" s="3">
        <v>10501249.369999999</v>
      </c>
      <c r="I2763" s="3">
        <v>12112192.74</v>
      </c>
      <c r="J2763" s="3">
        <v>11032304.85</v>
      </c>
      <c r="K2763" s="3">
        <v>10953443.790000001</v>
      </c>
      <c r="L2763" s="3">
        <v>10540454.939999999</v>
      </c>
      <c r="M2763" s="3">
        <v>10948406.15</v>
      </c>
      <c r="N2763" s="3"/>
      <c r="O2763" s="3"/>
      <c r="P2763" s="3"/>
      <c r="Q2763" s="3">
        <f>SUM(Exportaciones_FOB_frutas[[#This Row],[Enero]:[Diciembre]])</f>
        <v>100216236.71000001</v>
      </c>
      <c r="R2763" t="s">
        <v>236</v>
      </c>
      <c r="S2763">
        <v>2020</v>
      </c>
    </row>
    <row r="2764" spans="1:19" x14ac:dyDescent="0.35">
      <c r="A2764" s="3" t="str">
        <f>+_xlfn.CONCAT(Exportaciones_FOB_frutas[[#This Row],[País]],Exportaciones_FOB_frutas[[#This Row],[Detalle]],Exportaciones_FOB_frutas[[#This Row],[Año]])</f>
        <v>EstoniaVino2020</v>
      </c>
      <c r="B2764" s="2" t="s">
        <v>75</v>
      </c>
      <c r="C2764" s="2" t="s">
        <v>22</v>
      </c>
      <c r="D2764" s="2" t="s">
        <v>24</v>
      </c>
      <c r="E2764" s="3">
        <v>349051.76</v>
      </c>
      <c r="F2764" s="3">
        <v>76606.039999999994</v>
      </c>
      <c r="G2764" s="3">
        <v>406937.76000000007</v>
      </c>
      <c r="H2764" s="3">
        <v>260031.43999999997</v>
      </c>
      <c r="I2764" s="3">
        <v>175609.84</v>
      </c>
      <c r="J2764" s="3">
        <v>164910.24999999997</v>
      </c>
      <c r="K2764" s="3">
        <v>114420.53</v>
      </c>
      <c r="L2764" s="3">
        <v>315254.19</v>
      </c>
      <c r="M2764" s="3">
        <v>414739.49</v>
      </c>
      <c r="N2764" s="3"/>
      <c r="O2764" s="3"/>
      <c r="P2764" s="3"/>
      <c r="Q2764" s="3">
        <f>SUM(Exportaciones_FOB_frutas[[#This Row],[Enero]:[Diciembre]])</f>
        <v>2277561.2999999998</v>
      </c>
      <c r="R2764" t="s">
        <v>236</v>
      </c>
      <c r="S2764">
        <v>2020</v>
      </c>
    </row>
    <row r="2765" spans="1:19" x14ac:dyDescent="0.35">
      <c r="A2765" s="3" t="str">
        <f>+_xlfn.CONCAT(Exportaciones_FOB_frutas[[#This Row],[País]],Exportaciones_FOB_frutas[[#This Row],[Detalle]],Exportaciones_FOB_frutas[[#This Row],[Año]])</f>
        <v>FijiVino2020</v>
      </c>
      <c r="B2765" s="2" t="s">
        <v>77</v>
      </c>
      <c r="C2765" s="2" t="s">
        <v>22</v>
      </c>
      <c r="D2765" s="2" t="s">
        <v>24</v>
      </c>
      <c r="E2765" s="3">
        <v>53429.78</v>
      </c>
      <c r="F2765" s="3">
        <v>0</v>
      </c>
      <c r="G2765" s="3">
        <v>0</v>
      </c>
      <c r="H2765" s="3">
        <v>0</v>
      </c>
      <c r="I2765" s="3">
        <v>12305</v>
      </c>
      <c r="J2765" s="3">
        <v>0</v>
      </c>
      <c r="K2765" s="3">
        <v>11856</v>
      </c>
      <c r="L2765" s="3">
        <v>0</v>
      </c>
      <c r="M2765" s="3">
        <v>0</v>
      </c>
      <c r="N2765" s="3"/>
      <c r="O2765" s="3"/>
      <c r="P2765" s="3"/>
      <c r="Q2765" s="3">
        <f>SUM(Exportaciones_FOB_frutas[[#This Row],[Enero]:[Diciembre]])</f>
        <v>77590.78</v>
      </c>
      <c r="R2765" t="s">
        <v>236</v>
      </c>
      <c r="S2765">
        <v>2020</v>
      </c>
    </row>
    <row r="2766" spans="1:19" x14ac:dyDescent="0.35">
      <c r="A2766" s="3" t="str">
        <f>+_xlfn.CONCAT(Exportaciones_FOB_frutas[[#This Row],[País]],Exportaciones_FOB_frutas[[#This Row],[Detalle]],Exportaciones_FOB_frutas[[#This Row],[Año]])</f>
        <v>FilipinasVino2020</v>
      </c>
      <c r="B2766" s="2" t="s">
        <v>78</v>
      </c>
      <c r="C2766" s="2" t="s">
        <v>22</v>
      </c>
      <c r="D2766" s="2" t="s">
        <v>24</v>
      </c>
      <c r="E2766" s="3">
        <v>655098.1</v>
      </c>
      <c r="F2766" s="3">
        <v>173319.28</v>
      </c>
      <c r="G2766" s="3">
        <v>182915.82</v>
      </c>
      <c r="H2766" s="3">
        <v>163552.12</v>
      </c>
      <c r="I2766" s="3">
        <v>300197.08</v>
      </c>
      <c r="J2766" s="3">
        <v>127411</v>
      </c>
      <c r="K2766" s="3">
        <v>162299</v>
      </c>
      <c r="L2766" s="3">
        <v>365482.18999999994</v>
      </c>
      <c r="M2766" s="3">
        <v>119077.20000000001</v>
      </c>
      <c r="N2766" s="3"/>
      <c r="O2766" s="3"/>
      <c r="P2766" s="3"/>
      <c r="Q2766" s="3">
        <f>SUM(Exportaciones_FOB_frutas[[#This Row],[Enero]:[Diciembre]])</f>
        <v>2249351.79</v>
      </c>
      <c r="R2766" t="s">
        <v>236</v>
      </c>
      <c r="S2766">
        <v>2020</v>
      </c>
    </row>
    <row r="2767" spans="1:19" x14ac:dyDescent="0.35">
      <c r="A2767" s="3" t="str">
        <f>+_xlfn.CONCAT(Exportaciones_FOB_frutas[[#This Row],[País]],Exportaciones_FOB_frutas[[#This Row],[Detalle]],Exportaciones_FOB_frutas[[#This Row],[Año]])</f>
        <v>FinlandiaVino2020</v>
      </c>
      <c r="B2767" s="2" t="s">
        <v>79</v>
      </c>
      <c r="C2767" s="2" t="s">
        <v>22</v>
      </c>
      <c r="D2767" s="2" t="s">
        <v>24</v>
      </c>
      <c r="E2767" s="3">
        <v>1839400.1500000004</v>
      </c>
      <c r="F2767" s="3">
        <v>1564550.94</v>
      </c>
      <c r="G2767" s="3">
        <v>1588570.9199999997</v>
      </c>
      <c r="H2767" s="3">
        <v>1714157.7</v>
      </c>
      <c r="I2767" s="3">
        <v>2412909.6100000003</v>
      </c>
      <c r="J2767" s="3">
        <v>2826207.1999999997</v>
      </c>
      <c r="K2767" s="3">
        <v>1557286.6500000001</v>
      </c>
      <c r="L2767" s="3">
        <v>2501403.2000000002</v>
      </c>
      <c r="M2767" s="3">
        <v>1544207.3199999998</v>
      </c>
      <c r="N2767" s="3"/>
      <c r="O2767" s="3"/>
      <c r="P2767" s="3"/>
      <c r="Q2767" s="3">
        <f>SUM(Exportaciones_FOB_frutas[[#This Row],[Enero]:[Diciembre]])</f>
        <v>17548693.690000001</v>
      </c>
      <c r="R2767" t="s">
        <v>236</v>
      </c>
      <c r="S2767">
        <v>2020</v>
      </c>
    </row>
    <row r="2768" spans="1:19" x14ac:dyDescent="0.35">
      <c r="A2768" s="3" t="str">
        <f>+_xlfn.CONCAT(Exportaciones_FOB_frutas[[#This Row],[País]],Exportaciones_FOB_frutas[[#This Row],[Detalle]],Exportaciones_FOB_frutas[[#This Row],[Año]])</f>
        <v>FranciaVino2020</v>
      </c>
      <c r="B2768" s="1" t="s">
        <v>80</v>
      </c>
      <c r="C2768" s="1" t="s">
        <v>22</v>
      </c>
      <c r="D2768" s="1" t="s">
        <v>24</v>
      </c>
      <c r="E2768" s="3">
        <v>974419.04999999993</v>
      </c>
      <c r="F2768" s="3">
        <v>327883.16000000003</v>
      </c>
      <c r="G2768" s="3">
        <v>317134.52</v>
      </c>
      <c r="H2768" s="3">
        <v>235875.41</v>
      </c>
      <c r="I2768" s="3">
        <v>900257.24000000011</v>
      </c>
      <c r="J2768" s="3">
        <v>3959969.92</v>
      </c>
      <c r="K2768" s="3">
        <v>10254133.32</v>
      </c>
      <c r="L2768" s="3">
        <v>10793426.980000002</v>
      </c>
      <c r="M2768" s="3">
        <v>3947192.2699999996</v>
      </c>
      <c r="N2768" s="3"/>
      <c r="O2768" s="3"/>
      <c r="P2768" s="3"/>
      <c r="Q2768" s="3">
        <f>SUM(Exportaciones_FOB_frutas[[#This Row],[Enero]:[Diciembre]])</f>
        <v>31710291.870000001</v>
      </c>
      <c r="R2768" t="s">
        <v>236</v>
      </c>
      <c r="S2768">
        <v>2020</v>
      </c>
    </row>
    <row r="2769" spans="1:19" x14ac:dyDescent="0.35">
      <c r="A2769" s="3" t="str">
        <f>+_xlfn.CONCAT(Exportaciones_FOB_frutas[[#This Row],[País]],Exportaciones_FOB_frutas[[#This Row],[Detalle]],Exportaciones_FOB_frutas[[#This Row],[Año]])</f>
        <v>GabónVino2020</v>
      </c>
      <c r="B2769" s="1" t="s">
        <v>81</v>
      </c>
      <c r="C2769" s="1" t="s">
        <v>22</v>
      </c>
      <c r="D2769" s="1" t="s">
        <v>24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27753.600000000002</v>
      </c>
      <c r="M2769" s="3">
        <v>0</v>
      </c>
      <c r="N2769" s="3"/>
      <c r="O2769" s="3"/>
      <c r="P2769" s="3"/>
      <c r="Q2769" s="3">
        <f>SUM(Exportaciones_FOB_frutas[[#This Row],[Enero]:[Diciembre]])</f>
        <v>27753.600000000002</v>
      </c>
      <c r="R2769" t="s">
        <v>236</v>
      </c>
      <c r="S2769">
        <v>2020</v>
      </c>
    </row>
    <row r="2770" spans="1:19" x14ac:dyDescent="0.35">
      <c r="A2770" s="3" t="str">
        <f>+_xlfn.CONCAT(Exportaciones_FOB_frutas[[#This Row],[País]],Exportaciones_FOB_frutas[[#This Row],[Detalle]],Exportaciones_FOB_frutas[[#This Row],[Año]])</f>
        <v>GhanaVino2020</v>
      </c>
      <c r="B2770" s="1" t="s">
        <v>83</v>
      </c>
      <c r="C2770" s="1" t="s">
        <v>22</v>
      </c>
      <c r="D2770" s="1" t="s">
        <v>24</v>
      </c>
      <c r="E2770" s="3">
        <v>0</v>
      </c>
      <c r="F2770" s="3">
        <v>0</v>
      </c>
      <c r="G2770" s="3">
        <v>0</v>
      </c>
      <c r="H2770" s="3">
        <v>20793.599999999999</v>
      </c>
      <c r="I2770" s="3">
        <v>0</v>
      </c>
      <c r="J2770" s="3">
        <v>0</v>
      </c>
      <c r="K2770" s="3">
        <v>19245</v>
      </c>
      <c r="L2770" s="3">
        <v>0</v>
      </c>
      <c r="M2770" s="3">
        <v>0</v>
      </c>
      <c r="N2770" s="3"/>
      <c r="O2770" s="3"/>
      <c r="P2770" s="3"/>
      <c r="Q2770" s="3">
        <f>SUM(Exportaciones_FOB_frutas[[#This Row],[Enero]:[Diciembre]])</f>
        <v>40038.6</v>
      </c>
      <c r="R2770" t="s">
        <v>236</v>
      </c>
      <c r="S2770">
        <v>2020</v>
      </c>
    </row>
    <row r="2771" spans="1:19" x14ac:dyDescent="0.35">
      <c r="A2771" s="3" t="str">
        <f>+_xlfn.CONCAT(Exportaciones_FOB_frutas[[#This Row],[País]],Exportaciones_FOB_frutas[[#This Row],[Detalle]],Exportaciones_FOB_frutas[[#This Row],[Año]])</f>
        <v>GibraltarVino2020</v>
      </c>
      <c r="B2771" s="2" t="s">
        <v>219</v>
      </c>
      <c r="C2771" s="2" t="s">
        <v>22</v>
      </c>
      <c r="D2771" s="2" t="s">
        <v>24</v>
      </c>
      <c r="E2771" s="3">
        <v>64396.6</v>
      </c>
      <c r="F2771" s="3">
        <v>0</v>
      </c>
      <c r="G2771" s="3">
        <v>27330</v>
      </c>
      <c r="H2771" s="3">
        <v>50435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/>
      <c r="O2771" s="3"/>
      <c r="P2771" s="3"/>
      <c r="Q2771" s="3">
        <f>SUM(Exportaciones_FOB_frutas[[#This Row],[Enero]:[Diciembre]])</f>
        <v>142161.60000000001</v>
      </c>
      <c r="R2771" t="s">
        <v>236</v>
      </c>
      <c r="S2771">
        <v>2020</v>
      </c>
    </row>
    <row r="2772" spans="1:19" x14ac:dyDescent="0.35">
      <c r="A2772" s="3" t="str">
        <f>+_xlfn.CONCAT(Exportaciones_FOB_frutas[[#This Row],[País]],Exportaciones_FOB_frutas[[#This Row],[Detalle]],Exportaciones_FOB_frutas[[#This Row],[Año]])</f>
        <v>GreciaVino2020</v>
      </c>
      <c r="B2772" s="1" t="s">
        <v>85</v>
      </c>
      <c r="C2772" s="1" t="s">
        <v>22</v>
      </c>
      <c r="D2772" s="1" t="s">
        <v>24</v>
      </c>
      <c r="E2772" s="3">
        <v>13564.62</v>
      </c>
      <c r="F2772" s="3">
        <v>22233.61</v>
      </c>
      <c r="G2772" s="3">
        <v>34832.86</v>
      </c>
      <c r="H2772" s="3">
        <v>0</v>
      </c>
      <c r="I2772" s="3">
        <v>0</v>
      </c>
      <c r="J2772" s="3">
        <v>7947.93</v>
      </c>
      <c r="K2772" s="3">
        <v>0</v>
      </c>
      <c r="L2772" s="3">
        <v>0</v>
      </c>
      <c r="M2772" s="3">
        <v>0</v>
      </c>
      <c r="N2772" s="3"/>
      <c r="O2772" s="3"/>
      <c r="P2772" s="3"/>
      <c r="Q2772" s="3">
        <f>SUM(Exportaciones_FOB_frutas[[#This Row],[Enero]:[Diciembre]])</f>
        <v>78579.01999999999</v>
      </c>
      <c r="R2772" t="s">
        <v>236</v>
      </c>
      <c r="S2772">
        <v>2020</v>
      </c>
    </row>
    <row r="2773" spans="1:19" x14ac:dyDescent="0.35">
      <c r="A2773" s="3" t="str">
        <f>+_xlfn.CONCAT(Exportaciones_FOB_frutas[[#This Row],[País]],Exportaciones_FOB_frutas[[#This Row],[Detalle]],Exportaciones_FOB_frutas[[#This Row],[Año]])</f>
        <v>GuamVino2020</v>
      </c>
      <c r="B2773" s="1" t="s">
        <v>86</v>
      </c>
      <c r="C2773" s="1" t="s">
        <v>22</v>
      </c>
      <c r="D2773" s="1" t="s">
        <v>24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9355</v>
      </c>
      <c r="N2773" s="3"/>
      <c r="O2773" s="3"/>
      <c r="P2773" s="3"/>
      <c r="Q2773" s="3">
        <f>SUM(Exportaciones_FOB_frutas[[#This Row],[Enero]:[Diciembre]])</f>
        <v>9355</v>
      </c>
      <c r="R2773" t="s">
        <v>236</v>
      </c>
      <c r="S2773">
        <v>2020</v>
      </c>
    </row>
    <row r="2774" spans="1:19" x14ac:dyDescent="0.35">
      <c r="A2774" s="3" t="str">
        <f>+_xlfn.CONCAT(Exportaciones_FOB_frutas[[#This Row],[País]],Exportaciones_FOB_frutas[[#This Row],[Detalle]],Exportaciones_FOB_frutas[[#This Row],[Año]])</f>
        <v>GuatemalaVino2020</v>
      </c>
      <c r="B2774" s="2" t="s">
        <v>87</v>
      </c>
      <c r="C2774" s="2" t="s">
        <v>22</v>
      </c>
      <c r="D2774" s="2" t="s">
        <v>24</v>
      </c>
      <c r="E2774" s="3">
        <v>294438.7</v>
      </c>
      <c r="F2774" s="3">
        <v>167517.1</v>
      </c>
      <c r="G2774" s="3">
        <v>160177.51</v>
      </c>
      <c r="H2774" s="3">
        <v>449986.5</v>
      </c>
      <c r="I2774" s="3">
        <v>173978.8</v>
      </c>
      <c r="J2774" s="3">
        <v>163947</v>
      </c>
      <c r="K2774" s="3">
        <v>253569.37</v>
      </c>
      <c r="L2774" s="3">
        <v>173936.2</v>
      </c>
      <c r="M2774" s="3">
        <v>468509.5</v>
      </c>
      <c r="N2774" s="3"/>
      <c r="O2774" s="3"/>
      <c r="P2774" s="3"/>
      <c r="Q2774" s="3">
        <f>SUM(Exportaciones_FOB_frutas[[#This Row],[Enero]:[Diciembre]])</f>
        <v>2306060.6799999997</v>
      </c>
      <c r="R2774" t="s">
        <v>236</v>
      </c>
      <c r="S2774">
        <v>2020</v>
      </c>
    </row>
    <row r="2775" spans="1:19" x14ac:dyDescent="0.35">
      <c r="A2775" s="3" t="str">
        <f>+_xlfn.CONCAT(Exportaciones_FOB_frutas[[#This Row],[País]],Exportaciones_FOB_frutas[[#This Row],[Detalle]],Exportaciones_FOB_frutas[[#This Row],[Año]])</f>
        <v>Guinea EcuatorialVino2020</v>
      </c>
      <c r="B2775" s="2" t="s">
        <v>89</v>
      </c>
      <c r="C2775" s="2" t="s">
        <v>22</v>
      </c>
      <c r="D2775" s="2" t="s">
        <v>24</v>
      </c>
      <c r="E2775" s="3">
        <v>0</v>
      </c>
      <c r="F2775" s="3">
        <v>39799.800000000003</v>
      </c>
      <c r="G2775" s="3">
        <v>34034.339999999997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/>
      <c r="O2775" s="3"/>
      <c r="P2775" s="3"/>
      <c r="Q2775" s="3">
        <f>SUM(Exportaciones_FOB_frutas[[#This Row],[Enero]:[Diciembre]])</f>
        <v>73834.14</v>
      </c>
      <c r="R2775" t="s">
        <v>236</v>
      </c>
      <c r="S2775">
        <v>2020</v>
      </c>
    </row>
    <row r="2776" spans="1:19" x14ac:dyDescent="0.35">
      <c r="A2776" s="3" t="str">
        <f>+_xlfn.CONCAT(Exportaciones_FOB_frutas[[#This Row],[País]],Exportaciones_FOB_frutas[[#This Row],[Detalle]],Exportaciones_FOB_frutas[[#This Row],[Año]])</f>
        <v>GuyanaVino2020</v>
      </c>
      <c r="B2776" s="1" t="s">
        <v>90</v>
      </c>
      <c r="C2776" s="1" t="s">
        <v>22</v>
      </c>
      <c r="D2776" s="1" t="s">
        <v>24</v>
      </c>
      <c r="E2776" s="3">
        <v>18680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25140</v>
      </c>
      <c r="M2776" s="3">
        <v>0</v>
      </c>
      <c r="N2776" s="3"/>
      <c r="O2776" s="3"/>
      <c r="P2776" s="3"/>
      <c r="Q2776" s="3">
        <f>SUM(Exportaciones_FOB_frutas[[#This Row],[Enero]:[Diciembre]])</f>
        <v>43820</v>
      </c>
      <c r="R2776" t="s">
        <v>236</v>
      </c>
      <c r="S2776">
        <v>2020</v>
      </c>
    </row>
    <row r="2777" spans="1:19" x14ac:dyDescent="0.35">
      <c r="A2777" s="3" t="str">
        <f>+_xlfn.CONCAT(Exportaciones_FOB_frutas[[#This Row],[País]],Exportaciones_FOB_frutas[[#This Row],[Detalle]],Exportaciones_FOB_frutas[[#This Row],[Año]])</f>
        <v>HaitíVino2020</v>
      </c>
      <c r="B2777" s="2" t="s">
        <v>91</v>
      </c>
      <c r="C2777" s="2" t="s">
        <v>22</v>
      </c>
      <c r="D2777" s="2" t="s">
        <v>24</v>
      </c>
      <c r="E2777" s="3">
        <v>28567.5</v>
      </c>
      <c r="F2777" s="3">
        <v>28031.25</v>
      </c>
      <c r="G2777" s="3">
        <v>95690.5</v>
      </c>
      <c r="H2777" s="3">
        <v>0</v>
      </c>
      <c r="I2777" s="3">
        <v>12140</v>
      </c>
      <c r="J2777" s="3">
        <v>55720</v>
      </c>
      <c r="K2777" s="3">
        <v>41400</v>
      </c>
      <c r="L2777" s="3">
        <v>21122</v>
      </c>
      <c r="M2777" s="3">
        <v>28031.25</v>
      </c>
      <c r="N2777" s="3"/>
      <c r="O2777" s="3"/>
      <c r="P2777" s="3"/>
      <c r="Q2777" s="3">
        <f>SUM(Exportaciones_FOB_frutas[[#This Row],[Enero]:[Diciembre]])</f>
        <v>310702.5</v>
      </c>
      <c r="R2777" t="s">
        <v>236</v>
      </c>
      <c r="S2777">
        <v>2020</v>
      </c>
    </row>
    <row r="2778" spans="1:19" x14ac:dyDescent="0.35">
      <c r="A2778" s="3" t="str">
        <f>+_xlfn.CONCAT(Exportaciones_FOB_frutas[[#This Row],[País]],Exportaciones_FOB_frutas[[#This Row],[Detalle]],Exportaciones_FOB_frutas[[#This Row],[Año]])</f>
        <v>HolandaVino2020</v>
      </c>
      <c r="B2778" s="1" t="s">
        <v>92</v>
      </c>
      <c r="C2778" s="1" t="s">
        <v>22</v>
      </c>
      <c r="D2778" s="1" t="s">
        <v>24</v>
      </c>
      <c r="E2778" s="3">
        <v>8668624.6800000016</v>
      </c>
      <c r="F2778" s="3">
        <v>5073174.330000001</v>
      </c>
      <c r="G2778" s="3">
        <v>4994315.43</v>
      </c>
      <c r="H2778" s="3">
        <v>9751386.5999999978</v>
      </c>
      <c r="I2778" s="3">
        <v>5832433.3900000015</v>
      </c>
      <c r="J2778" s="3">
        <v>6948060.7700000005</v>
      </c>
      <c r="K2778" s="3">
        <v>7662106.0600000024</v>
      </c>
      <c r="L2778" s="3">
        <v>14132523.489999998</v>
      </c>
      <c r="M2778" s="3">
        <v>9991661.2899999991</v>
      </c>
      <c r="N2778" s="3"/>
      <c r="O2778" s="3"/>
      <c r="P2778" s="3"/>
      <c r="Q2778" s="3">
        <f>SUM(Exportaciones_FOB_frutas[[#This Row],[Enero]:[Diciembre]])</f>
        <v>73054286.039999992</v>
      </c>
      <c r="R2778" t="s">
        <v>236</v>
      </c>
      <c r="S2778">
        <v>2020</v>
      </c>
    </row>
    <row r="2779" spans="1:19" x14ac:dyDescent="0.35">
      <c r="A2779" s="3" t="str">
        <f>+_xlfn.CONCAT(Exportaciones_FOB_frutas[[#This Row],[País]],Exportaciones_FOB_frutas[[#This Row],[Detalle]],Exportaciones_FOB_frutas[[#This Row],[Año]])</f>
        <v>HondurasVino2020</v>
      </c>
      <c r="B2779" s="2" t="s">
        <v>93</v>
      </c>
      <c r="C2779" s="2" t="s">
        <v>22</v>
      </c>
      <c r="D2779" s="2" t="s">
        <v>24</v>
      </c>
      <c r="E2779" s="3">
        <v>339063.79</v>
      </c>
      <c r="F2779" s="3">
        <v>24570</v>
      </c>
      <c r="G2779" s="3">
        <v>82670</v>
      </c>
      <c r="H2779" s="3">
        <v>74155</v>
      </c>
      <c r="I2779" s="3">
        <v>55047</v>
      </c>
      <c r="J2779" s="3">
        <v>99160</v>
      </c>
      <c r="K2779" s="3">
        <v>24772.5</v>
      </c>
      <c r="L2779" s="3">
        <v>27414</v>
      </c>
      <c r="M2779" s="3">
        <v>25076</v>
      </c>
      <c r="N2779" s="3"/>
      <c r="O2779" s="3"/>
      <c r="P2779" s="3"/>
      <c r="Q2779" s="3">
        <f>SUM(Exportaciones_FOB_frutas[[#This Row],[Enero]:[Diciembre]])</f>
        <v>751928.29</v>
      </c>
      <c r="R2779" t="s">
        <v>236</v>
      </c>
      <c r="S2779">
        <v>2020</v>
      </c>
    </row>
    <row r="2780" spans="1:19" x14ac:dyDescent="0.35">
      <c r="A2780" s="3" t="str">
        <f>+_xlfn.CONCAT(Exportaciones_FOB_frutas[[#This Row],[País]],Exportaciones_FOB_frutas[[#This Row],[Detalle]],Exportaciones_FOB_frutas[[#This Row],[Año]])</f>
        <v>Hong Kong (Región administrativa especial de China)Vino2020</v>
      </c>
      <c r="B2780" s="2" t="s">
        <v>94</v>
      </c>
      <c r="C2780" s="2" t="s">
        <v>22</v>
      </c>
      <c r="D2780" s="2" t="s">
        <v>24</v>
      </c>
      <c r="E2780" s="3">
        <v>891957.66</v>
      </c>
      <c r="F2780" s="3">
        <v>822575.85000000009</v>
      </c>
      <c r="G2780" s="3">
        <v>993878.46</v>
      </c>
      <c r="H2780" s="3">
        <v>465637.32999999996</v>
      </c>
      <c r="I2780" s="3">
        <v>1218394.1000000001</v>
      </c>
      <c r="J2780" s="3">
        <v>1124676.3400000001</v>
      </c>
      <c r="K2780" s="3">
        <v>868960.41999999993</v>
      </c>
      <c r="L2780" s="3">
        <v>1130189.7600000002</v>
      </c>
      <c r="M2780" s="3">
        <v>1002805.7999999999</v>
      </c>
      <c r="N2780" s="3"/>
      <c r="O2780" s="3"/>
      <c r="P2780" s="3"/>
      <c r="Q2780" s="3">
        <f>SUM(Exportaciones_FOB_frutas[[#This Row],[Enero]:[Diciembre]])</f>
        <v>8519075.7200000007</v>
      </c>
      <c r="R2780" t="s">
        <v>236</v>
      </c>
      <c r="S2780">
        <v>2020</v>
      </c>
    </row>
    <row r="2781" spans="1:19" x14ac:dyDescent="0.35">
      <c r="A2781" s="3" t="str">
        <f>+_xlfn.CONCAT(Exportaciones_FOB_frutas[[#This Row],[País]],Exportaciones_FOB_frutas[[#This Row],[Detalle]],Exportaciones_FOB_frutas[[#This Row],[Año]])</f>
        <v>HungríaVino2020</v>
      </c>
      <c r="B2781" s="2" t="s">
        <v>95</v>
      </c>
      <c r="C2781" s="2" t="s">
        <v>22</v>
      </c>
      <c r="D2781" s="2" t="s">
        <v>24</v>
      </c>
      <c r="E2781" s="3">
        <v>0</v>
      </c>
      <c r="F2781" s="3">
        <v>50922.549999999996</v>
      </c>
      <c r="G2781" s="3">
        <v>0</v>
      </c>
      <c r="H2781" s="3">
        <v>0</v>
      </c>
      <c r="I2781" s="3">
        <v>0</v>
      </c>
      <c r="J2781" s="3">
        <v>0</v>
      </c>
      <c r="K2781" s="3">
        <v>43548.3</v>
      </c>
      <c r="L2781" s="3">
        <v>198.02</v>
      </c>
      <c r="M2781" s="3">
        <v>6605.5300000000007</v>
      </c>
      <c r="N2781" s="3"/>
      <c r="O2781" s="3"/>
      <c r="P2781" s="3"/>
      <c r="Q2781" s="3">
        <f>SUM(Exportaciones_FOB_frutas[[#This Row],[Enero]:[Diciembre]])</f>
        <v>101274.40000000001</v>
      </c>
      <c r="R2781" t="s">
        <v>236</v>
      </c>
      <c r="S2781">
        <v>2020</v>
      </c>
    </row>
    <row r="2782" spans="1:19" x14ac:dyDescent="0.35">
      <c r="A2782" s="3" t="str">
        <f>+_xlfn.CONCAT(Exportaciones_FOB_frutas[[#This Row],[País]],Exportaciones_FOB_frutas[[#This Row],[Detalle]],Exportaciones_FOB_frutas[[#This Row],[Año]])</f>
        <v>IndiaVino2020</v>
      </c>
      <c r="B2782" s="2" t="s">
        <v>96</v>
      </c>
      <c r="C2782" s="2" t="s">
        <v>22</v>
      </c>
      <c r="D2782" s="2" t="s">
        <v>24</v>
      </c>
      <c r="E2782" s="3">
        <v>99108.34</v>
      </c>
      <c r="F2782" s="3">
        <v>72056</v>
      </c>
      <c r="G2782" s="3">
        <v>81624.58</v>
      </c>
      <c r="H2782" s="3">
        <v>76300.11</v>
      </c>
      <c r="I2782" s="3">
        <v>42947.5</v>
      </c>
      <c r="J2782" s="3">
        <v>97172</v>
      </c>
      <c r="K2782" s="3">
        <v>59208</v>
      </c>
      <c r="L2782" s="3">
        <v>2808</v>
      </c>
      <c r="M2782" s="3">
        <v>128505.3</v>
      </c>
      <c r="N2782" s="3"/>
      <c r="O2782" s="3"/>
      <c r="P2782" s="3"/>
      <c r="Q2782" s="3">
        <f>SUM(Exportaciones_FOB_frutas[[#This Row],[Enero]:[Diciembre]])</f>
        <v>659729.83000000007</v>
      </c>
      <c r="R2782" t="s">
        <v>236</v>
      </c>
      <c r="S2782">
        <v>2020</v>
      </c>
    </row>
    <row r="2783" spans="1:19" x14ac:dyDescent="0.35">
      <c r="A2783" s="3" t="str">
        <f>+_xlfn.CONCAT(Exportaciones_FOB_frutas[[#This Row],[País]],Exportaciones_FOB_frutas[[#This Row],[Detalle]],Exportaciones_FOB_frutas[[#This Row],[Año]])</f>
        <v>IndonesiaVino2020</v>
      </c>
      <c r="B2783" s="2" t="s">
        <v>97</v>
      </c>
      <c r="C2783" s="2" t="s">
        <v>22</v>
      </c>
      <c r="D2783" s="2" t="s">
        <v>24</v>
      </c>
      <c r="E2783" s="3">
        <v>149039</v>
      </c>
      <c r="F2783" s="3">
        <v>31160</v>
      </c>
      <c r="G2783" s="3">
        <v>0</v>
      </c>
      <c r="H2783" s="3">
        <v>84000</v>
      </c>
      <c r="I2783" s="3">
        <v>0</v>
      </c>
      <c r="J2783" s="3">
        <v>98800</v>
      </c>
      <c r="K2783" s="3">
        <v>0</v>
      </c>
      <c r="L2783" s="3">
        <v>0</v>
      </c>
      <c r="M2783" s="3">
        <v>148648</v>
      </c>
      <c r="N2783" s="3"/>
      <c r="O2783" s="3"/>
      <c r="P2783" s="3"/>
      <c r="Q2783" s="3">
        <f>SUM(Exportaciones_FOB_frutas[[#This Row],[Enero]:[Diciembre]])</f>
        <v>511647</v>
      </c>
      <c r="R2783" t="s">
        <v>236</v>
      </c>
      <c r="S2783">
        <v>2020</v>
      </c>
    </row>
    <row r="2784" spans="1:19" x14ac:dyDescent="0.35">
      <c r="A2784" s="3" t="str">
        <f>+_xlfn.CONCAT(Exportaciones_FOB_frutas[[#This Row],[País]],Exportaciones_FOB_frutas[[#This Row],[Detalle]],Exportaciones_FOB_frutas[[#This Row],[Año]])</f>
        <v>IraqVino2020</v>
      </c>
      <c r="B2784" s="1" t="s">
        <v>98</v>
      </c>
      <c r="C2784" s="1" t="s">
        <v>22</v>
      </c>
      <c r="D2784" s="1" t="s">
        <v>24</v>
      </c>
      <c r="E2784" s="3">
        <v>0</v>
      </c>
      <c r="F2784" s="3">
        <v>12048.46</v>
      </c>
      <c r="G2784" s="3">
        <v>0</v>
      </c>
      <c r="H2784" s="3">
        <v>43518.8</v>
      </c>
      <c r="I2784" s="3">
        <v>0</v>
      </c>
      <c r="J2784" s="3">
        <v>0</v>
      </c>
      <c r="K2784" s="3">
        <v>0</v>
      </c>
      <c r="L2784" s="3">
        <v>70830</v>
      </c>
      <c r="M2784" s="3">
        <v>0</v>
      </c>
      <c r="N2784" s="3"/>
      <c r="O2784" s="3"/>
      <c r="P2784" s="3"/>
      <c r="Q2784" s="3">
        <f>SUM(Exportaciones_FOB_frutas[[#This Row],[Enero]:[Diciembre]])</f>
        <v>126397.26000000001</v>
      </c>
      <c r="R2784" t="s">
        <v>236</v>
      </c>
      <c r="S2784">
        <v>2020</v>
      </c>
    </row>
    <row r="2785" spans="1:19" x14ac:dyDescent="0.35">
      <c r="A2785" s="3" t="str">
        <f>+_xlfn.CONCAT(Exportaciones_FOB_frutas[[#This Row],[País]],Exportaciones_FOB_frutas[[#This Row],[Detalle]],Exportaciones_FOB_frutas[[#This Row],[Año]])</f>
        <v>IrlandaVino2020</v>
      </c>
      <c r="B2785" s="1" t="s">
        <v>99</v>
      </c>
      <c r="C2785" s="1" t="s">
        <v>22</v>
      </c>
      <c r="D2785" s="1" t="s">
        <v>24</v>
      </c>
      <c r="E2785" s="3">
        <v>4983516.43</v>
      </c>
      <c r="F2785" s="3">
        <v>1368883.5200000003</v>
      </c>
      <c r="G2785" s="3">
        <v>2500424.1300000004</v>
      </c>
      <c r="H2785" s="3">
        <v>3379324.54</v>
      </c>
      <c r="I2785" s="3">
        <v>4166283.28</v>
      </c>
      <c r="J2785" s="3">
        <v>6224476.2799999993</v>
      </c>
      <c r="K2785" s="3">
        <v>6576248.2900000019</v>
      </c>
      <c r="L2785" s="3">
        <v>3936017.0100000002</v>
      </c>
      <c r="M2785" s="3">
        <v>5798773.8999999994</v>
      </c>
      <c r="N2785" s="3"/>
      <c r="O2785" s="3"/>
      <c r="P2785" s="3"/>
      <c r="Q2785" s="3">
        <f>SUM(Exportaciones_FOB_frutas[[#This Row],[Enero]:[Diciembre]])</f>
        <v>38933947.380000003</v>
      </c>
      <c r="R2785" t="s">
        <v>236</v>
      </c>
      <c r="S2785">
        <v>2020</v>
      </c>
    </row>
    <row r="2786" spans="1:19" x14ac:dyDescent="0.35">
      <c r="A2786" s="3" t="str">
        <f>+_xlfn.CONCAT(Exportaciones_FOB_frutas[[#This Row],[País]],Exportaciones_FOB_frutas[[#This Row],[Detalle]],Exportaciones_FOB_frutas[[#This Row],[Año]])</f>
        <v>Isla MaldivasVino2020</v>
      </c>
      <c r="B2786" s="1" t="s">
        <v>100</v>
      </c>
      <c r="C2786" s="1" t="s">
        <v>22</v>
      </c>
      <c r="D2786" s="1" t="s">
        <v>24</v>
      </c>
      <c r="E2786" s="3">
        <v>50948</v>
      </c>
      <c r="F2786" s="3">
        <v>63214.25</v>
      </c>
      <c r="G2786" s="3">
        <v>11832</v>
      </c>
      <c r="H2786" s="3">
        <v>0</v>
      </c>
      <c r="I2786" s="3">
        <v>8290</v>
      </c>
      <c r="J2786" s="3">
        <v>0</v>
      </c>
      <c r="K2786" s="3">
        <v>0</v>
      </c>
      <c r="L2786" s="3">
        <v>0</v>
      </c>
      <c r="M2786" s="3">
        <v>0</v>
      </c>
      <c r="N2786" s="3"/>
      <c r="O2786" s="3"/>
      <c r="P2786" s="3"/>
      <c r="Q2786" s="3">
        <f>SUM(Exportaciones_FOB_frutas[[#This Row],[Enero]:[Diciembre]])</f>
        <v>134284.25</v>
      </c>
      <c r="R2786" t="s">
        <v>236</v>
      </c>
      <c r="S2786">
        <v>2020</v>
      </c>
    </row>
    <row r="2787" spans="1:19" x14ac:dyDescent="0.35">
      <c r="A2787" s="3" t="str">
        <f>+_xlfn.CONCAT(Exportaciones_FOB_frutas[[#This Row],[País]],Exportaciones_FOB_frutas[[#This Row],[Detalle]],Exportaciones_FOB_frutas[[#This Row],[Año]])</f>
        <v>Isla TongaVino2020</v>
      </c>
      <c r="B2787" s="1" t="s">
        <v>101</v>
      </c>
      <c r="C2787" s="1" t="s">
        <v>22</v>
      </c>
      <c r="D2787" s="1" t="s">
        <v>24</v>
      </c>
      <c r="E2787" s="3">
        <v>0</v>
      </c>
      <c r="F2787" s="3">
        <v>0</v>
      </c>
      <c r="G2787" s="3">
        <v>2673.9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/>
      <c r="O2787" s="3"/>
      <c r="P2787" s="3"/>
      <c r="Q2787" s="3">
        <f>SUM(Exportaciones_FOB_frutas[[#This Row],[Enero]:[Diciembre]])</f>
        <v>2673.9</v>
      </c>
      <c r="R2787" t="s">
        <v>236</v>
      </c>
      <c r="S2787">
        <v>2020</v>
      </c>
    </row>
    <row r="2788" spans="1:19" x14ac:dyDescent="0.35">
      <c r="A2788" s="3" t="str">
        <f>+_xlfn.CONCAT(Exportaciones_FOB_frutas[[#This Row],[País]],Exportaciones_FOB_frutas[[#This Row],[Detalle]],Exportaciones_FOB_frutas[[#This Row],[Año]])</f>
        <v>IslandiaVino2020</v>
      </c>
      <c r="B2788" s="1" t="s">
        <v>102</v>
      </c>
      <c r="C2788" s="1" t="s">
        <v>22</v>
      </c>
      <c r="D2788" s="1" t="s">
        <v>24</v>
      </c>
      <c r="E2788" s="3">
        <v>198798.38999999998</v>
      </c>
      <c r="F2788" s="3">
        <v>136025.46</v>
      </c>
      <c r="G2788" s="3">
        <v>51673.750000000007</v>
      </c>
      <c r="H2788" s="3">
        <v>221299.78</v>
      </c>
      <c r="I2788" s="3">
        <v>110960.14</v>
      </c>
      <c r="J2788" s="3">
        <v>145504.68</v>
      </c>
      <c r="K2788" s="3">
        <v>203546.22</v>
      </c>
      <c r="L2788" s="3">
        <v>297553.33</v>
      </c>
      <c r="M2788" s="3">
        <v>0</v>
      </c>
      <c r="N2788" s="3"/>
      <c r="O2788" s="3"/>
      <c r="P2788" s="3"/>
      <c r="Q2788" s="3">
        <f>SUM(Exportaciones_FOB_frutas[[#This Row],[Enero]:[Diciembre]])</f>
        <v>1365361.75</v>
      </c>
      <c r="R2788" t="s">
        <v>236</v>
      </c>
      <c r="S2788">
        <v>2020</v>
      </c>
    </row>
    <row r="2789" spans="1:19" x14ac:dyDescent="0.35">
      <c r="A2789" s="3" t="str">
        <f>+_xlfn.CONCAT(Exportaciones_FOB_frutas[[#This Row],[País]],Exportaciones_FOB_frutas[[#This Row],[Detalle]],Exportaciones_FOB_frutas[[#This Row],[Año]])</f>
        <v>Islas CaymánVino2020</v>
      </c>
      <c r="B2789" s="1" t="s">
        <v>103</v>
      </c>
      <c r="C2789" s="1" t="s">
        <v>22</v>
      </c>
      <c r="D2789" s="1" t="s">
        <v>24</v>
      </c>
      <c r="E2789" s="3">
        <v>26533.440000000002</v>
      </c>
      <c r="F2789" s="3">
        <v>54140</v>
      </c>
      <c r="G2789" s="3">
        <v>0</v>
      </c>
      <c r="H2789" s="3">
        <v>0</v>
      </c>
      <c r="I2789" s="3">
        <v>33989.9</v>
      </c>
      <c r="J2789" s="3">
        <v>0</v>
      </c>
      <c r="K2789" s="3">
        <v>0</v>
      </c>
      <c r="L2789" s="3">
        <v>0</v>
      </c>
      <c r="M2789" s="3">
        <v>0</v>
      </c>
      <c r="N2789" s="3"/>
      <c r="O2789" s="3"/>
      <c r="P2789" s="3"/>
      <c r="Q2789" s="3">
        <f>SUM(Exportaciones_FOB_frutas[[#This Row],[Enero]:[Diciembre]])</f>
        <v>114663.34</v>
      </c>
      <c r="R2789" t="s">
        <v>236</v>
      </c>
      <c r="S2789">
        <v>2020</v>
      </c>
    </row>
    <row r="2790" spans="1:19" x14ac:dyDescent="0.35">
      <c r="A2790" s="3" t="str">
        <f>+_xlfn.CONCAT(Exportaciones_FOB_frutas[[#This Row],[País]],Exportaciones_FOB_frutas[[#This Row],[Detalle]],Exportaciones_FOB_frutas[[#This Row],[Año]])</f>
        <v>Islas CookVino2020</v>
      </c>
      <c r="B2790" s="1" t="s">
        <v>104</v>
      </c>
      <c r="C2790" s="1" t="s">
        <v>22</v>
      </c>
      <c r="D2790" s="1" t="s">
        <v>24</v>
      </c>
      <c r="E2790" s="3">
        <v>1740</v>
      </c>
      <c r="F2790" s="3">
        <v>0</v>
      </c>
      <c r="G2790" s="3">
        <v>0</v>
      </c>
      <c r="H2790" s="3">
        <v>3096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/>
      <c r="O2790" s="3"/>
      <c r="P2790" s="3"/>
      <c r="Q2790" s="3">
        <f>SUM(Exportaciones_FOB_frutas[[#This Row],[Enero]:[Diciembre]])</f>
        <v>4836</v>
      </c>
      <c r="R2790" t="s">
        <v>236</v>
      </c>
      <c r="S2790">
        <v>2020</v>
      </c>
    </row>
    <row r="2791" spans="1:19" x14ac:dyDescent="0.35">
      <c r="A2791" s="3" t="str">
        <f>+_xlfn.CONCAT(Exportaciones_FOB_frutas[[#This Row],[País]],Exportaciones_FOB_frutas[[#This Row],[Detalle]],Exportaciones_FOB_frutas[[#This Row],[Año]])</f>
        <v>Islas Vírgenes (EEUU)Vino2020</v>
      </c>
      <c r="B2791" s="1" t="s">
        <v>105</v>
      </c>
      <c r="C2791" s="1" t="s">
        <v>22</v>
      </c>
      <c r="D2791" s="1" t="s">
        <v>24</v>
      </c>
      <c r="E2791" s="3">
        <v>0</v>
      </c>
      <c r="F2791" s="3">
        <v>25507</v>
      </c>
      <c r="G2791" s="3">
        <v>18326.47</v>
      </c>
      <c r="H2791" s="3">
        <v>0</v>
      </c>
      <c r="I2791" s="3">
        <v>5970</v>
      </c>
      <c r="J2791" s="3">
        <v>0</v>
      </c>
      <c r="K2791" s="3">
        <v>0</v>
      </c>
      <c r="L2791" s="3">
        <v>1697.22</v>
      </c>
      <c r="M2791" s="3">
        <v>0</v>
      </c>
      <c r="N2791" s="3"/>
      <c r="O2791" s="3"/>
      <c r="P2791" s="3"/>
      <c r="Q2791" s="3">
        <f>SUM(Exportaciones_FOB_frutas[[#This Row],[Enero]:[Diciembre]])</f>
        <v>51500.69</v>
      </c>
      <c r="R2791" t="s">
        <v>236</v>
      </c>
      <c r="S2791">
        <v>2020</v>
      </c>
    </row>
    <row r="2792" spans="1:19" x14ac:dyDescent="0.35">
      <c r="A2792" s="3" t="str">
        <f>+_xlfn.CONCAT(Exportaciones_FOB_frutas[[#This Row],[País]],Exportaciones_FOB_frutas[[#This Row],[Detalle]],Exportaciones_FOB_frutas[[#This Row],[Año]])</f>
        <v>Islas Vírgenes BritánicasVino2020</v>
      </c>
      <c r="B2792" s="2" t="s">
        <v>106</v>
      </c>
      <c r="C2792" s="2" t="s">
        <v>22</v>
      </c>
      <c r="D2792" s="2" t="s">
        <v>24</v>
      </c>
      <c r="E2792" s="3">
        <v>0</v>
      </c>
      <c r="F2792" s="3">
        <v>0</v>
      </c>
      <c r="G2792" s="3">
        <v>0</v>
      </c>
      <c r="H2792" s="3">
        <v>0</v>
      </c>
      <c r="I2792" s="3">
        <v>12560</v>
      </c>
      <c r="J2792" s="3">
        <v>0</v>
      </c>
      <c r="K2792" s="3">
        <v>0</v>
      </c>
      <c r="L2792" s="3">
        <v>2464</v>
      </c>
      <c r="M2792" s="3">
        <v>0</v>
      </c>
      <c r="N2792" s="3"/>
      <c r="O2792" s="3"/>
      <c r="P2792" s="3"/>
      <c r="Q2792" s="3">
        <f>SUM(Exportaciones_FOB_frutas[[#This Row],[Enero]:[Diciembre]])</f>
        <v>15024</v>
      </c>
      <c r="R2792" t="s">
        <v>236</v>
      </c>
      <c r="S2792">
        <v>2020</v>
      </c>
    </row>
    <row r="2793" spans="1:19" x14ac:dyDescent="0.35">
      <c r="A2793" s="3" t="str">
        <f>+_xlfn.CONCAT(Exportaciones_FOB_frutas[[#This Row],[País]],Exportaciones_FOB_frutas[[#This Row],[Detalle]],Exportaciones_FOB_frutas[[#This Row],[Año]])</f>
        <v>IsraelVino2020</v>
      </c>
      <c r="B2793" s="1" t="s">
        <v>107</v>
      </c>
      <c r="C2793" s="1" t="s">
        <v>22</v>
      </c>
      <c r="D2793" s="1" t="s">
        <v>24</v>
      </c>
      <c r="E2793" s="3">
        <v>146174.88</v>
      </c>
      <c r="F2793" s="3">
        <v>104752.23999999999</v>
      </c>
      <c r="G2793" s="3">
        <v>92343.7</v>
      </c>
      <c r="H2793" s="3">
        <v>60148.130000000005</v>
      </c>
      <c r="I2793" s="3">
        <v>60811.179999999993</v>
      </c>
      <c r="J2793" s="3">
        <v>0</v>
      </c>
      <c r="K2793" s="3">
        <v>209050.45</v>
      </c>
      <c r="L2793" s="3">
        <v>76084.499999999985</v>
      </c>
      <c r="M2793" s="3">
        <v>34856.47</v>
      </c>
      <c r="N2793" s="3"/>
      <c r="O2793" s="3"/>
      <c r="P2793" s="3"/>
      <c r="Q2793" s="3">
        <f>SUM(Exportaciones_FOB_frutas[[#This Row],[Enero]:[Diciembre]])</f>
        <v>784221.55</v>
      </c>
      <c r="R2793" t="s">
        <v>236</v>
      </c>
      <c r="S2793">
        <v>2020</v>
      </c>
    </row>
    <row r="2794" spans="1:19" x14ac:dyDescent="0.35">
      <c r="A2794" s="3" t="str">
        <f>+_xlfn.CONCAT(Exportaciones_FOB_frutas[[#This Row],[País]],Exportaciones_FOB_frutas[[#This Row],[Detalle]],Exportaciones_FOB_frutas[[#This Row],[Año]])</f>
        <v>ItaliaVino2020</v>
      </c>
      <c r="B2794" s="1" t="s">
        <v>108</v>
      </c>
      <c r="C2794" s="1" t="s">
        <v>22</v>
      </c>
      <c r="D2794" s="1" t="s">
        <v>24</v>
      </c>
      <c r="E2794" s="3">
        <v>94456.55</v>
      </c>
      <c r="F2794" s="3">
        <v>0</v>
      </c>
      <c r="G2794" s="3">
        <v>157825.28999999998</v>
      </c>
      <c r="H2794" s="3">
        <v>158828.88</v>
      </c>
      <c r="I2794" s="3">
        <v>0</v>
      </c>
      <c r="J2794" s="3">
        <v>38940.46</v>
      </c>
      <c r="K2794" s="3">
        <v>0</v>
      </c>
      <c r="L2794" s="3">
        <v>69330.5</v>
      </c>
      <c r="M2794" s="3">
        <v>30000</v>
      </c>
      <c r="N2794" s="3"/>
      <c r="O2794" s="3"/>
      <c r="P2794" s="3"/>
      <c r="Q2794" s="3">
        <f>SUM(Exportaciones_FOB_frutas[[#This Row],[Enero]:[Diciembre]])</f>
        <v>549381.67999999993</v>
      </c>
      <c r="R2794" t="s">
        <v>236</v>
      </c>
      <c r="S2794">
        <v>2020</v>
      </c>
    </row>
    <row r="2795" spans="1:19" x14ac:dyDescent="0.35">
      <c r="A2795" s="3" t="str">
        <f>+_xlfn.CONCAT(Exportaciones_FOB_frutas[[#This Row],[País]],Exportaciones_FOB_frutas[[#This Row],[Detalle]],Exportaciones_FOB_frutas[[#This Row],[Año]])</f>
        <v>JamaicaVino2020</v>
      </c>
      <c r="B2795" s="2" t="s">
        <v>109</v>
      </c>
      <c r="C2795" s="2" t="s">
        <v>22</v>
      </c>
      <c r="D2795" s="2" t="s">
        <v>24</v>
      </c>
      <c r="E2795" s="3">
        <v>67489.209999999992</v>
      </c>
      <c r="F2795" s="3">
        <v>96801.25</v>
      </c>
      <c r="G2795" s="3">
        <v>106999.92</v>
      </c>
      <c r="H2795" s="3">
        <v>22201.5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/>
      <c r="O2795" s="3"/>
      <c r="P2795" s="3"/>
      <c r="Q2795" s="3">
        <f>SUM(Exportaciones_FOB_frutas[[#This Row],[Enero]:[Diciembre]])</f>
        <v>293491.88</v>
      </c>
      <c r="R2795" t="s">
        <v>236</v>
      </c>
      <c r="S2795">
        <v>2020</v>
      </c>
    </row>
    <row r="2796" spans="1:19" x14ac:dyDescent="0.35">
      <c r="A2796" s="3" t="str">
        <f>+_xlfn.CONCAT(Exportaciones_FOB_frutas[[#This Row],[País]],Exportaciones_FOB_frutas[[#This Row],[Detalle]],Exportaciones_FOB_frutas[[#This Row],[Año]])</f>
        <v>JapónVino2020</v>
      </c>
      <c r="B2796" s="1" t="s">
        <v>110</v>
      </c>
      <c r="C2796" s="1" t="s">
        <v>22</v>
      </c>
      <c r="D2796" s="1" t="s">
        <v>24</v>
      </c>
      <c r="E2796" s="3">
        <v>20266071.949999999</v>
      </c>
      <c r="F2796" s="3">
        <v>6779225.6200000001</v>
      </c>
      <c r="G2796" s="3">
        <v>8841363.4300000016</v>
      </c>
      <c r="H2796" s="3">
        <v>8413514.8699999992</v>
      </c>
      <c r="I2796" s="3">
        <v>17114636.349999998</v>
      </c>
      <c r="J2796" s="3">
        <v>13272148.18</v>
      </c>
      <c r="K2796" s="3">
        <v>12625565.970000001</v>
      </c>
      <c r="L2796" s="3">
        <v>11926549.279999997</v>
      </c>
      <c r="M2796" s="3">
        <v>8464373.8000000026</v>
      </c>
      <c r="N2796" s="3"/>
      <c r="O2796" s="3"/>
      <c r="P2796" s="3"/>
      <c r="Q2796" s="3">
        <f>SUM(Exportaciones_FOB_frutas[[#This Row],[Enero]:[Diciembre]])</f>
        <v>107703449.45</v>
      </c>
      <c r="R2796" t="s">
        <v>236</v>
      </c>
      <c r="S2796">
        <v>2020</v>
      </c>
    </row>
    <row r="2797" spans="1:19" x14ac:dyDescent="0.35">
      <c r="A2797" s="3" t="str">
        <f>+_xlfn.CONCAT(Exportaciones_FOB_frutas[[#This Row],[País]],Exportaciones_FOB_frutas[[#This Row],[Detalle]],Exportaciones_FOB_frutas[[#This Row],[Año]])</f>
        <v>JordaniaVino2020</v>
      </c>
      <c r="B2797" s="1" t="s">
        <v>111</v>
      </c>
      <c r="C2797" s="1" t="s">
        <v>22</v>
      </c>
      <c r="D2797" s="1" t="s">
        <v>24</v>
      </c>
      <c r="E2797" s="3">
        <v>43663</v>
      </c>
      <c r="F2797" s="3">
        <v>0</v>
      </c>
      <c r="G2797" s="3">
        <v>0</v>
      </c>
      <c r="H2797" s="3">
        <v>0</v>
      </c>
      <c r="I2797" s="3">
        <v>49006.5</v>
      </c>
      <c r="J2797" s="3">
        <v>0</v>
      </c>
      <c r="K2797" s="3">
        <v>0</v>
      </c>
      <c r="L2797" s="3">
        <v>36222</v>
      </c>
      <c r="M2797" s="3">
        <v>74112.599999999991</v>
      </c>
      <c r="N2797" s="3"/>
      <c r="O2797" s="3"/>
      <c r="P2797" s="3"/>
      <c r="Q2797" s="3">
        <f>SUM(Exportaciones_FOB_frutas[[#This Row],[Enero]:[Diciembre]])</f>
        <v>203004.09999999998</v>
      </c>
      <c r="R2797" t="s">
        <v>236</v>
      </c>
      <c r="S2797">
        <v>2020</v>
      </c>
    </row>
    <row r="2798" spans="1:19" x14ac:dyDescent="0.35">
      <c r="A2798" s="3" t="str">
        <f>+_xlfn.CONCAT(Exportaciones_FOB_frutas[[#This Row],[País]],Exportaciones_FOB_frutas[[#This Row],[Detalle]],Exportaciones_FOB_frutas[[#This Row],[Año]])</f>
        <v>KazajstánVino2020</v>
      </c>
      <c r="B2798" s="1" t="s">
        <v>112</v>
      </c>
      <c r="C2798" s="1" t="s">
        <v>22</v>
      </c>
      <c r="D2798" s="1" t="s">
        <v>24</v>
      </c>
      <c r="E2798" s="3">
        <v>24591.200000000001</v>
      </c>
      <c r="F2798" s="3">
        <v>21180</v>
      </c>
      <c r="G2798" s="3">
        <v>39001.199999999997</v>
      </c>
      <c r="H2798" s="3">
        <v>0</v>
      </c>
      <c r="I2798" s="3">
        <v>31680</v>
      </c>
      <c r="J2798" s="3">
        <v>0</v>
      </c>
      <c r="K2798" s="3">
        <v>36388.800000000003</v>
      </c>
      <c r="L2798" s="3">
        <v>0</v>
      </c>
      <c r="M2798" s="3">
        <v>0</v>
      </c>
      <c r="N2798" s="3"/>
      <c r="O2798" s="3"/>
      <c r="P2798" s="3"/>
      <c r="Q2798" s="3">
        <f>SUM(Exportaciones_FOB_frutas[[#This Row],[Enero]:[Diciembre]])</f>
        <v>152841.20000000001</v>
      </c>
      <c r="R2798" t="s">
        <v>236</v>
      </c>
      <c r="S2798">
        <v>2020</v>
      </c>
    </row>
    <row r="2799" spans="1:19" x14ac:dyDescent="0.35">
      <c r="A2799" s="3" t="str">
        <f>+_xlfn.CONCAT(Exportaciones_FOB_frutas[[#This Row],[País]],Exportaciones_FOB_frutas[[#This Row],[Detalle]],Exportaciones_FOB_frutas[[#This Row],[Año]])</f>
        <v>KeniaVino2020</v>
      </c>
      <c r="B2799" s="1" t="s">
        <v>113</v>
      </c>
      <c r="C2799" s="1" t="s">
        <v>22</v>
      </c>
      <c r="D2799" s="1" t="s">
        <v>24</v>
      </c>
      <c r="E2799" s="3">
        <v>173483.70000000004</v>
      </c>
      <c r="F2799" s="3">
        <v>96333.5</v>
      </c>
      <c r="G2799" s="3">
        <v>134580.20000000001</v>
      </c>
      <c r="H2799" s="3">
        <v>23978.400000000001</v>
      </c>
      <c r="I2799" s="3">
        <v>146293.1</v>
      </c>
      <c r="J2799" s="3">
        <v>54627</v>
      </c>
      <c r="K2799" s="3">
        <v>0</v>
      </c>
      <c r="L2799" s="3">
        <v>71694</v>
      </c>
      <c r="M2799" s="3">
        <v>0</v>
      </c>
      <c r="N2799" s="3"/>
      <c r="O2799" s="3"/>
      <c r="P2799" s="3"/>
      <c r="Q2799" s="3">
        <f>SUM(Exportaciones_FOB_frutas[[#This Row],[Enero]:[Diciembre]])</f>
        <v>700989.90000000014</v>
      </c>
      <c r="R2799" t="s">
        <v>236</v>
      </c>
      <c r="S2799">
        <v>2020</v>
      </c>
    </row>
    <row r="2800" spans="1:19" x14ac:dyDescent="0.35">
      <c r="A2800" s="3" t="str">
        <f>+_xlfn.CONCAT(Exportaciones_FOB_frutas[[#This Row],[País]],Exportaciones_FOB_frutas[[#This Row],[Detalle]],Exportaciones_FOB_frutas[[#This Row],[Año]])</f>
        <v>KirgistánVino2020</v>
      </c>
      <c r="B2800" s="1" t="s">
        <v>114</v>
      </c>
      <c r="C2800" s="1" t="s">
        <v>22</v>
      </c>
      <c r="D2800" s="1" t="s">
        <v>24</v>
      </c>
      <c r="E2800" s="3">
        <v>1278.44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/>
      <c r="O2800" s="3"/>
      <c r="P2800" s="3"/>
      <c r="Q2800" s="3">
        <f>SUM(Exportaciones_FOB_frutas[[#This Row],[Enero]:[Diciembre]])</f>
        <v>1278.44</v>
      </c>
      <c r="R2800" t="s">
        <v>236</v>
      </c>
      <c r="S2800">
        <v>2020</v>
      </c>
    </row>
    <row r="2801" spans="1:19" x14ac:dyDescent="0.35">
      <c r="A2801" s="3" t="str">
        <f>+_xlfn.CONCAT(Exportaciones_FOB_frutas[[#This Row],[País]],Exportaciones_FOB_frutas[[#This Row],[Detalle]],Exportaciones_FOB_frutas[[#This Row],[Año]])</f>
        <v>LaosVino2020</v>
      </c>
      <c r="B2801" s="1" t="s">
        <v>116</v>
      </c>
      <c r="C2801" s="1" t="s">
        <v>22</v>
      </c>
      <c r="D2801" s="1" t="s">
        <v>24</v>
      </c>
      <c r="E2801" s="3">
        <v>0</v>
      </c>
      <c r="F2801" s="3">
        <v>64496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/>
      <c r="O2801" s="3"/>
      <c r="P2801" s="3"/>
      <c r="Q2801" s="3">
        <f>SUM(Exportaciones_FOB_frutas[[#This Row],[Enero]:[Diciembre]])</f>
        <v>64496</v>
      </c>
      <c r="R2801" t="s">
        <v>236</v>
      </c>
      <c r="S2801">
        <v>2020</v>
      </c>
    </row>
    <row r="2802" spans="1:19" x14ac:dyDescent="0.35">
      <c r="A2802" s="3" t="str">
        <f>+_xlfn.CONCAT(Exportaciones_FOB_frutas[[#This Row],[País]],Exportaciones_FOB_frutas[[#This Row],[Detalle]],Exportaciones_FOB_frutas[[#This Row],[Año]])</f>
        <v>LetoniaVino2020</v>
      </c>
      <c r="B2802" s="1" t="s">
        <v>117</v>
      </c>
      <c r="C2802" s="1" t="s">
        <v>22</v>
      </c>
      <c r="D2802" s="1" t="s">
        <v>24</v>
      </c>
      <c r="E2802" s="3">
        <v>388154.06000000011</v>
      </c>
      <c r="F2802" s="3">
        <v>594423.70000000007</v>
      </c>
      <c r="G2802" s="3">
        <v>298817.06</v>
      </c>
      <c r="H2802" s="3">
        <v>442798.18999999994</v>
      </c>
      <c r="I2802" s="3">
        <v>548334.92000000004</v>
      </c>
      <c r="J2802" s="3">
        <v>253882.25</v>
      </c>
      <c r="K2802" s="3">
        <v>347110.04000000004</v>
      </c>
      <c r="L2802" s="3">
        <v>863955.11</v>
      </c>
      <c r="M2802" s="3">
        <v>595365.55000000005</v>
      </c>
      <c r="N2802" s="3"/>
      <c r="O2802" s="3"/>
      <c r="P2802" s="3"/>
      <c r="Q2802" s="3">
        <f>SUM(Exportaciones_FOB_frutas[[#This Row],[Enero]:[Diciembre]])</f>
        <v>4332840.88</v>
      </c>
      <c r="R2802" t="s">
        <v>236</v>
      </c>
      <c r="S2802">
        <v>2020</v>
      </c>
    </row>
    <row r="2803" spans="1:19" x14ac:dyDescent="0.35">
      <c r="A2803" s="3" t="str">
        <f>+_xlfn.CONCAT(Exportaciones_FOB_frutas[[#This Row],[País]],Exportaciones_FOB_frutas[[#This Row],[Detalle]],Exportaciones_FOB_frutas[[#This Row],[Año]])</f>
        <v>LibanoVino2020</v>
      </c>
      <c r="B2803" s="2" t="s">
        <v>118</v>
      </c>
      <c r="C2803" s="2" t="s">
        <v>22</v>
      </c>
      <c r="D2803" s="2" t="s">
        <v>24</v>
      </c>
      <c r="E2803" s="3">
        <v>12825</v>
      </c>
      <c r="F2803" s="3">
        <v>0</v>
      </c>
      <c r="G2803" s="3">
        <v>32127.5</v>
      </c>
      <c r="H2803" s="3">
        <v>3780</v>
      </c>
      <c r="I2803" s="3">
        <v>0</v>
      </c>
      <c r="J2803" s="3">
        <v>0</v>
      </c>
      <c r="K2803" s="3">
        <v>23040</v>
      </c>
      <c r="L2803" s="3">
        <v>0</v>
      </c>
      <c r="M2803" s="3">
        <v>0</v>
      </c>
      <c r="N2803" s="3"/>
      <c r="O2803" s="3"/>
      <c r="P2803" s="3"/>
      <c r="Q2803" s="3">
        <f>SUM(Exportaciones_FOB_frutas[[#This Row],[Enero]:[Diciembre]])</f>
        <v>71772.5</v>
      </c>
      <c r="R2803" t="s">
        <v>236</v>
      </c>
      <c r="S2803">
        <v>2020</v>
      </c>
    </row>
    <row r="2804" spans="1:19" x14ac:dyDescent="0.35">
      <c r="A2804" s="3" t="str">
        <f>+_xlfn.CONCAT(Exportaciones_FOB_frutas[[#This Row],[País]],Exportaciones_FOB_frutas[[#This Row],[Detalle]],Exportaciones_FOB_frutas[[#This Row],[Año]])</f>
        <v>LiberiaVino2020</v>
      </c>
      <c r="B2804" s="2" t="s">
        <v>119</v>
      </c>
      <c r="C2804" s="2" t="s">
        <v>22</v>
      </c>
      <c r="D2804" s="2" t="s">
        <v>24</v>
      </c>
      <c r="E2804" s="3">
        <v>69349.399999999994</v>
      </c>
      <c r="F2804" s="3">
        <v>0</v>
      </c>
      <c r="G2804" s="3">
        <v>173898.8</v>
      </c>
      <c r="H2804" s="3">
        <v>0</v>
      </c>
      <c r="I2804" s="3">
        <v>62177.549999999996</v>
      </c>
      <c r="J2804" s="3">
        <v>0</v>
      </c>
      <c r="K2804" s="3">
        <v>191970.4</v>
      </c>
      <c r="L2804" s="3">
        <v>0</v>
      </c>
      <c r="M2804" s="3">
        <v>75579.199999999997</v>
      </c>
      <c r="N2804" s="3"/>
      <c r="O2804" s="3"/>
      <c r="P2804" s="3"/>
      <c r="Q2804" s="3">
        <f>SUM(Exportaciones_FOB_frutas[[#This Row],[Enero]:[Diciembre]])</f>
        <v>572975.35</v>
      </c>
      <c r="R2804" t="s">
        <v>236</v>
      </c>
      <c r="S2804">
        <v>2020</v>
      </c>
    </row>
    <row r="2805" spans="1:19" x14ac:dyDescent="0.35">
      <c r="A2805" s="3" t="str">
        <f>+_xlfn.CONCAT(Exportaciones_FOB_frutas[[#This Row],[País]],Exportaciones_FOB_frutas[[#This Row],[Detalle]],Exportaciones_FOB_frutas[[#This Row],[Año]])</f>
        <v>LituaniaVino2020</v>
      </c>
      <c r="B2805" s="2" t="s">
        <v>121</v>
      </c>
      <c r="C2805" s="2" t="s">
        <v>22</v>
      </c>
      <c r="D2805" s="2" t="s">
        <v>24</v>
      </c>
      <c r="E2805" s="3">
        <v>191834.08</v>
      </c>
      <c r="F2805" s="3">
        <v>367736.73000000004</v>
      </c>
      <c r="G2805" s="3">
        <v>472909.15999999992</v>
      </c>
      <c r="H2805" s="3">
        <v>155940.99</v>
      </c>
      <c r="I2805" s="3">
        <v>447359.56000000006</v>
      </c>
      <c r="J2805" s="3">
        <v>603084.17999999993</v>
      </c>
      <c r="K2805" s="3">
        <v>319682.84999999998</v>
      </c>
      <c r="L2805" s="3">
        <v>561435.91999999993</v>
      </c>
      <c r="M2805" s="3">
        <v>543323.71000000008</v>
      </c>
      <c r="N2805" s="3"/>
      <c r="O2805" s="3"/>
      <c r="P2805" s="3"/>
      <c r="Q2805" s="3">
        <f>SUM(Exportaciones_FOB_frutas[[#This Row],[Enero]:[Diciembre]])</f>
        <v>3663307.18</v>
      </c>
      <c r="R2805" t="s">
        <v>236</v>
      </c>
      <c r="S2805">
        <v>2020</v>
      </c>
    </row>
    <row r="2806" spans="1:19" x14ac:dyDescent="0.35">
      <c r="A2806" s="3" t="str">
        <f>+_xlfn.CONCAT(Exportaciones_FOB_frutas[[#This Row],[País]],Exportaciones_FOB_frutas[[#This Row],[Detalle]],Exportaciones_FOB_frutas[[#This Row],[Año]])</f>
        <v>LuxemburgoVino2020</v>
      </c>
      <c r="B2806" s="2" t="s">
        <v>122</v>
      </c>
      <c r="C2806" s="2" t="s">
        <v>22</v>
      </c>
      <c r="D2806" s="2" t="s">
        <v>24</v>
      </c>
      <c r="E2806" s="3">
        <v>0</v>
      </c>
      <c r="F2806" s="3">
        <v>38660.61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/>
      <c r="O2806" s="3"/>
      <c r="P2806" s="3"/>
      <c r="Q2806" s="3">
        <f>SUM(Exportaciones_FOB_frutas[[#This Row],[Enero]:[Diciembre]])</f>
        <v>38660.61</v>
      </c>
      <c r="R2806" t="s">
        <v>236</v>
      </c>
      <c r="S2806">
        <v>2020</v>
      </c>
    </row>
    <row r="2807" spans="1:19" x14ac:dyDescent="0.35">
      <c r="A2807" s="3" t="str">
        <f>+_xlfn.CONCAT(Exportaciones_FOB_frutas[[#This Row],[País]],Exportaciones_FOB_frutas[[#This Row],[Detalle]],Exportaciones_FOB_frutas[[#This Row],[Año]])</f>
        <v>MacaoVino2020</v>
      </c>
      <c r="B2807" s="1" t="s">
        <v>123</v>
      </c>
      <c r="C2807" s="1" t="s">
        <v>22</v>
      </c>
      <c r="D2807" s="1" t="s">
        <v>24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30029</v>
      </c>
      <c r="K2807" s="3">
        <v>0</v>
      </c>
      <c r="L2807" s="3">
        <v>0</v>
      </c>
      <c r="M2807" s="3">
        <v>1725</v>
      </c>
      <c r="N2807" s="3"/>
      <c r="O2807" s="3"/>
      <c r="P2807" s="3"/>
      <c r="Q2807" s="3">
        <f>SUM(Exportaciones_FOB_frutas[[#This Row],[Enero]:[Diciembre]])</f>
        <v>31754</v>
      </c>
      <c r="R2807" t="s">
        <v>236</v>
      </c>
      <c r="S2807">
        <v>2020</v>
      </c>
    </row>
    <row r="2808" spans="1:19" x14ac:dyDescent="0.35">
      <c r="A2808" s="3" t="str">
        <f>+_xlfn.CONCAT(Exportaciones_FOB_frutas[[#This Row],[País]],Exportaciones_FOB_frutas[[#This Row],[Detalle]],Exportaciones_FOB_frutas[[#This Row],[Año]])</f>
        <v>MalasiaVino2020</v>
      </c>
      <c r="B2808" s="2" t="s">
        <v>124</v>
      </c>
      <c r="C2808" s="2" t="s">
        <v>22</v>
      </c>
      <c r="D2808" s="2" t="s">
        <v>24</v>
      </c>
      <c r="E2808" s="3">
        <v>703051.6</v>
      </c>
      <c r="F2808" s="3">
        <v>398255.18</v>
      </c>
      <c r="G2808" s="3">
        <v>212002.28</v>
      </c>
      <c r="H2808" s="3">
        <v>356532</v>
      </c>
      <c r="I2808" s="3">
        <v>376999.92000000004</v>
      </c>
      <c r="J2808" s="3">
        <v>264354</v>
      </c>
      <c r="K2808" s="3">
        <v>57500</v>
      </c>
      <c r="L2808" s="3">
        <v>289589</v>
      </c>
      <c r="M2808" s="3">
        <v>253462.6</v>
      </c>
      <c r="N2808" s="3"/>
      <c r="O2808" s="3"/>
      <c r="P2808" s="3"/>
      <c r="Q2808" s="3">
        <f>SUM(Exportaciones_FOB_frutas[[#This Row],[Enero]:[Diciembre]])</f>
        <v>2911746.58</v>
      </c>
      <c r="R2808" t="s">
        <v>236</v>
      </c>
      <c r="S2808">
        <v>2020</v>
      </c>
    </row>
    <row r="2809" spans="1:19" x14ac:dyDescent="0.35">
      <c r="A2809" s="3" t="str">
        <f>+_xlfn.CONCAT(Exportaciones_FOB_frutas[[#This Row],[País]],Exportaciones_FOB_frutas[[#This Row],[Detalle]],Exportaciones_FOB_frutas[[#This Row],[Año]])</f>
        <v>MaltaVino2020</v>
      </c>
      <c r="B2809" s="2" t="s">
        <v>125</v>
      </c>
      <c r="C2809" s="2" t="s">
        <v>22</v>
      </c>
      <c r="D2809" s="2" t="s">
        <v>24</v>
      </c>
      <c r="E2809" s="3">
        <v>173816.3</v>
      </c>
      <c r="F2809" s="3">
        <v>33044.71</v>
      </c>
      <c r="G2809" s="3">
        <v>68923.199999999997</v>
      </c>
      <c r="H2809" s="3">
        <v>104017.89</v>
      </c>
      <c r="I2809" s="3">
        <v>17347.420000000006</v>
      </c>
      <c r="J2809" s="3">
        <v>39310.14</v>
      </c>
      <c r="K2809" s="3">
        <v>40204.649999999994</v>
      </c>
      <c r="L2809" s="3">
        <v>65070.65</v>
      </c>
      <c r="M2809" s="3">
        <v>27997.159999999996</v>
      </c>
      <c r="N2809" s="3"/>
      <c r="O2809" s="3"/>
      <c r="P2809" s="3"/>
      <c r="Q2809" s="3">
        <f>SUM(Exportaciones_FOB_frutas[[#This Row],[Enero]:[Diciembre]])</f>
        <v>569732.12</v>
      </c>
      <c r="R2809" t="s">
        <v>236</v>
      </c>
      <c r="S2809">
        <v>2020</v>
      </c>
    </row>
    <row r="2810" spans="1:19" x14ac:dyDescent="0.35">
      <c r="A2810" s="3" t="str">
        <f>+_xlfn.CONCAT(Exportaciones_FOB_frutas[[#This Row],[País]],Exportaciones_FOB_frutas[[#This Row],[Detalle]],Exportaciones_FOB_frutas[[#This Row],[Año]])</f>
        <v>MarruecosVino2020</v>
      </c>
      <c r="B2810" s="1" t="s">
        <v>126</v>
      </c>
      <c r="C2810" s="1" t="s">
        <v>22</v>
      </c>
      <c r="D2810" s="1" t="s">
        <v>24</v>
      </c>
      <c r="E2810" s="3">
        <v>0</v>
      </c>
      <c r="F2810" s="3">
        <v>0</v>
      </c>
      <c r="G2810" s="3">
        <v>0</v>
      </c>
      <c r="H2810" s="3">
        <v>38400</v>
      </c>
      <c r="I2810" s="3">
        <v>55664.800000000003</v>
      </c>
      <c r="J2810" s="3">
        <v>0</v>
      </c>
      <c r="K2810" s="3">
        <v>0</v>
      </c>
      <c r="L2810" s="3">
        <v>0</v>
      </c>
      <c r="M2810" s="3">
        <v>0</v>
      </c>
      <c r="N2810" s="3"/>
      <c r="O2810" s="3"/>
      <c r="P2810" s="3"/>
      <c r="Q2810" s="3">
        <f>SUM(Exportaciones_FOB_frutas[[#This Row],[Enero]:[Diciembre]])</f>
        <v>94064.8</v>
      </c>
      <c r="R2810" t="s">
        <v>236</v>
      </c>
      <c r="S2810">
        <v>2020</v>
      </c>
    </row>
    <row r="2811" spans="1:19" x14ac:dyDescent="0.35">
      <c r="A2811" s="3" t="str">
        <f>+_xlfn.CONCAT(Exportaciones_FOB_frutas[[#This Row],[País]],Exportaciones_FOB_frutas[[#This Row],[Detalle]],Exportaciones_FOB_frutas[[#This Row],[Año]])</f>
        <v>MartinicaVino2020</v>
      </c>
      <c r="B2811" s="1" t="s">
        <v>127</v>
      </c>
      <c r="C2811" s="1" t="s">
        <v>22</v>
      </c>
      <c r="D2811" s="1" t="s">
        <v>24</v>
      </c>
      <c r="E2811" s="3">
        <v>22437.75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/>
      <c r="O2811" s="3"/>
      <c r="P2811" s="3"/>
      <c r="Q2811" s="3">
        <f>SUM(Exportaciones_FOB_frutas[[#This Row],[Enero]:[Diciembre]])</f>
        <v>22437.75</v>
      </c>
      <c r="R2811" t="s">
        <v>236</v>
      </c>
      <c r="S2811">
        <v>2020</v>
      </c>
    </row>
    <row r="2812" spans="1:19" x14ac:dyDescent="0.35">
      <c r="A2812" s="3" t="str">
        <f>+_xlfn.CONCAT(Exportaciones_FOB_frutas[[#This Row],[País]],Exportaciones_FOB_frutas[[#This Row],[Detalle]],Exportaciones_FOB_frutas[[#This Row],[Año]])</f>
        <v>MauricioVino2020</v>
      </c>
      <c r="B2812" s="1" t="s">
        <v>128</v>
      </c>
      <c r="C2812" s="1" t="s">
        <v>22</v>
      </c>
      <c r="D2812" s="1" t="s">
        <v>24</v>
      </c>
      <c r="E2812" s="3">
        <v>12065.5</v>
      </c>
      <c r="F2812" s="3">
        <v>19950.900000000001</v>
      </c>
      <c r="G2812" s="3">
        <v>0</v>
      </c>
      <c r="H2812" s="3">
        <v>0</v>
      </c>
      <c r="I2812" s="3">
        <v>0</v>
      </c>
      <c r="J2812" s="3">
        <v>26435.499999999996</v>
      </c>
      <c r="K2812" s="3">
        <v>0</v>
      </c>
      <c r="L2812" s="3">
        <v>0</v>
      </c>
      <c r="M2812" s="3">
        <v>0</v>
      </c>
      <c r="N2812" s="3"/>
      <c r="O2812" s="3"/>
      <c r="P2812" s="3"/>
      <c r="Q2812" s="3">
        <f>SUM(Exportaciones_FOB_frutas[[#This Row],[Enero]:[Diciembre]])</f>
        <v>58451.899999999994</v>
      </c>
      <c r="R2812" t="s">
        <v>236</v>
      </c>
      <c r="S2812">
        <v>2020</v>
      </c>
    </row>
    <row r="2813" spans="1:19" x14ac:dyDescent="0.35">
      <c r="A2813" s="3" t="str">
        <f>+_xlfn.CONCAT(Exportaciones_FOB_frutas[[#This Row],[País]],Exportaciones_FOB_frutas[[#This Row],[Detalle]],Exportaciones_FOB_frutas[[#This Row],[Año]])</f>
        <v>MéxicoVino2020</v>
      </c>
      <c r="B2813" s="1" t="s">
        <v>130</v>
      </c>
      <c r="C2813" s="1" t="s">
        <v>22</v>
      </c>
      <c r="D2813" s="1" t="s">
        <v>24</v>
      </c>
      <c r="E2813" s="3">
        <v>3449702.1999999993</v>
      </c>
      <c r="F2813" s="3">
        <v>2762083.37</v>
      </c>
      <c r="G2813" s="3">
        <v>2539690.4500000002</v>
      </c>
      <c r="H2813" s="3">
        <v>1712926.94</v>
      </c>
      <c r="I2813" s="3">
        <v>2642065.1599999997</v>
      </c>
      <c r="J2813" s="3">
        <v>3147292.0500000003</v>
      </c>
      <c r="K2813" s="3">
        <v>1958853.3399999999</v>
      </c>
      <c r="L2813" s="3">
        <v>5932559.3699999982</v>
      </c>
      <c r="M2813" s="3">
        <v>3192674.0100000007</v>
      </c>
      <c r="N2813" s="3"/>
      <c r="O2813" s="3"/>
      <c r="P2813" s="3"/>
      <c r="Q2813" s="3">
        <f>SUM(Exportaciones_FOB_frutas[[#This Row],[Enero]:[Diciembre]])</f>
        <v>27337846.889999997</v>
      </c>
      <c r="R2813" t="s">
        <v>236</v>
      </c>
      <c r="S2813">
        <v>2020</v>
      </c>
    </row>
    <row r="2814" spans="1:19" x14ac:dyDescent="0.35">
      <c r="A2814" s="3" t="str">
        <f>+_xlfn.CONCAT(Exportaciones_FOB_frutas[[#This Row],[País]],Exportaciones_FOB_frutas[[#This Row],[Detalle]],Exportaciones_FOB_frutas[[#This Row],[Año]])</f>
        <v>MongoliaVino2020</v>
      </c>
      <c r="B2814" s="2" t="s">
        <v>133</v>
      </c>
      <c r="C2814" s="2" t="s">
        <v>22</v>
      </c>
      <c r="D2814" s="2" t="s">
        <v>24</v>
      </c>
      <c r="E2814" s="3">
        <v>0</v>
      </c>
      <c r="F2814" s="3">
        <v>0</v>
      </c>
      <c r="G2814" s="3">
        <v>0</v>
      </c>
      <c r="H2814" s="3">
        <v>61104</v>
      </c>
      <c r="I2814" s="3">
        <v>0</v>
      </c>
      <c r="J2814" s="3">
        <v>0</v>
      </c>
      <c r="K2814" s="3">
        <v>18450</v>
      </c>
      <c r="L2814" s="3">
        <v>0</v>
      </c>
      <c r="M2814" s="3">
        <v>13706</v>
      </c>
      <c r="N2814" s="3"/>
      <c r="O2814" s="3"/>
      <c r="P2814" s="3"/>
      <c r="Q2814" s="3">
        <f>SUM(Exportaciones_FOB_frutas[[#This Row],[Enero]:[Diciembre]])</f>
        <v>93260</v>
      </c>
      <c r="R2814" t="s">
        <v>236</v>
      </c>
      <c r="S2814">
        <v>2020</v>
      </c>
    </row>
    <row r="2815" spans="1:19" x14ac:dyDescent="0.35">
      <c r="A2815" s="3" t="str">
        <f>+_xlfn.CONCAT(Exportaciones_FOB_frutas[[#This Row],[País]],Exportaciones_FOB_frutas[[#This Row],[Detalle]],Exportaciones_FOB_frutas[[#This Row],[Año]])</f>
        <v>MontenegroVino2020</v>
      </c>
      <c r="B2815" s="1" t="s">
        <v>134</v>
      </c>
      <c r="C2815" s="1" t="s">
        <v>22</v>
      </c>
      <c r="D2815" s="1" t="s">
        <v>24</v>
      </c>
      <c r="E2815" s="3">
        <v>19985.29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/>
      <c r="O2815" s="3"/>
      <c r="P2815" s="3"/>
      <c r="Q2815" s="3">
        <f>SUM(Exportaciones_FOB_frutas[[#This Row],[Enero]:[Diciembre]])</f>
        <v>19985.29</v>
      </c>
      <c r="R2815" t="s">
        <v>236</v>
      </c>
      <c r="S2815">
        <v>2020</v>
      </c>
    </row>
    <row r="2816" spans="1:19" x14ac:dyDescent="0.35">
      <c r="A2816" s="3" t="str">
        <f>+_xlfn.CONCAT(Exportaciones_FOB_frutas[[#This Row],[País]],Exportaciones_FOB_frutas[[#This Row],[Detalle]],Exportaciones_FOB_frutas[[#This Row],[Año]])</f>
        <v>MozambiqueVino2020</v>
      </c>
      <c r="B2816" s="1" t="s">
        <v>135</v>
      </c>
      <c r="C2816" s="1" t="s">
        <v>22</v>
      </c>
      <c r="D2816" s="1" t="s">
        <v>24</v>
      </c>
      <c r="E2816" s="3">
        <v>0</v>
      </c>
      <c r="F2816" s="3">
        <v>0</v>
      </c>
      <c r="G2816" s="3">
        <v>0</v>
      </c>
      <c r="H2816" s="3">
        <v>171110.76</v>
      </c>
      <c r="I2816" s="3">
        <v>0</v>
      </c>
      <c r="J2816" s="3">
        <v>0</v>
      </c>
      <c r="K2816" s="3">
        <v>23270.48</v>
      </c>
      <c r="L2816" s="3">
        <v>36983.72</v>
      </c>
      <c r="M2816" s="3">
        <v>0</v>
      </c>
      <c r="N2816" s="3"/>
      <c r="O2816" s="3"/>
      <c r="P2816" s="3"/>
      <c r="Q2816" s="3">
        <f>SUM(Exportaciones_FOB_frutas[[#This Row],[Enero]:[Diciembre]])</f>
        <v>231364.96000000002</v>
      </c>
      <c r="R2816" t="s">
        <v>236</v>
      </c>
      <c r="S2816">
        <v>2020</v>
      </c>
    </row>
    <row r="2817" spans="1:19" x14ac:dyDescent="0.35">
      <c r="A2817" s="3" t="str">
        <f>+_xlfn.CONCAT(Exportaciones_FOB_frutas[[#This Row],[País]],Exportaciones_FOB_frutas[[#This Row],[Detalle]],Exportaciones_FOB_frutas[[#This Row],[Año]])</f>
        <v>Myanmar (ex Birmania)Vino2020</v>
      </c>
      <c r="B2817" s="2" t="s">
        <v>136</v>
      </c>
      <c r="C2817" s="2" t="s">
        <v>22</v>
      </c>
      <c r="D2817" s="2" t="s">
        <v>24</v>
      </c>
      <c r="E2817" s="3">
        <v>17379</v>
      </c>
      <c r="F2817" s="3">
        <v>3237.6800000000003</v>
      </c>
      <c r="G2817" s="3">
        <v>0</v>
      </c>
      <c r="H2817" s="3">
        <v>4383.37</v>
      </c>
      <c r="I2817" s="3">
        <v>58270</v>
      </c>
      <c r="J2817" s="3">
        <v>0</v>
      </c>
      <c r="K2817" s="3">
        <v>9010</v>
      </c>
      <c r="L2817" s="3">
        <v>9627.2000000000007</v>
      </c>
      <c r="M2817" s="3">
        <v>0</v>
      </c>
      <c r="N2817" s="3"/>
      <c r="O2817" s="3"/>
      <c r="P2817" s="3"/>
      <c r="Q2817" s="3">
        <f>SUM(Exportaciones_FOB_frutas[[#This Row],[Enero]:[Diciembre]])</f>
        <v>101907.25</v>
      </c>
      <c r="R2817" t="s">
        <v>236</v>
      </c>
      <c r="S2817">
        <v>2020</v>
      </c>
    </row>
    <row r="2818" spans="1:19" x14ac:dyDescent="0.35">
      <c r="A2818" s="3" t="str">
        <f>+_xlfn.CONCAT(Exportaciones_FOB_frutas[[#This Row],[País]],Exportaciones_FOB_frutas[[#This Row],[Detalle]],Exportaciones_FOB_frutas[[#This Row],[Año]])</f>
        <v>NepalVino2020</v>
      </c>
      <c r="B2818" s="1" t="s">
        <v>137</v>
      </c>
      <c r="C2818" s="1" t="s">
        <v>22</v>
      </c>
      <c r="D2818" s="1" t="s">
        <v>24</v>
      </c>
      <c r="E2818" s="3">
        <v>27488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/>
      <c r="O2818" s="3"/>
      <c r="P2818" s="3"/>
      <c r="Q2818" s="3">
        <f>SUM(Exportaciones_FOB_frutas[[#This Row],[Enero]:[Diciembre]])</f>
        <v>27488</v>
      </c>
      <c r="R2818" t="s">
        <v>236</v>
      </c>
      <c r="S2818">
        <v>2020</v>
      </c>
    </row>
    <row r="2819" spans="1:19" x14ac:dyDescent="0.35">
      <c r="A2819" s="3" t="str">
        <f>+_xlfn.CONCAT(Exportaciones_FOB_frutas[[#This Row],[País]],Exportaciones_FOB_frutas[[#This Row],[Detalle]],Exportaciones_FOB_frutas[[#This Row],[Año]])</f>
        <v>NicaraguaVino2020</v>
      </c>
      <c r="B2819" s="1" t="s">
        <v>138</v>
      </c>
      <c r="C2819" s="1" t="s">
        <v>22</v>
      </c>
      <c r="D2819" s="1" t="s">
        <v>24</v>
      </c>
      <c r="E2819" s="3">
        <v>57621</v>
      </c>
      <c r="F2819" s="3">
        <v>0</v>
      </c>
      <c r="G2819" s="3">
        <v>75309.5</v>
      </c>
      <c r="H2819" s="3">
        <v>69843</v>
      </c>
      <c r="I2819" s="3">
        <v>44250.5</v>
      </c>
      <c r="J2819" s="3">
        <v>42937.5</v>
      </c>
      <c r="K2819" s="3">
        <v>0</v>
      </c>
      <c r="L2819" s="3">
        <v>63160</v>
      </c>
      <c r="M2819" s="3">
        <v>15948</v>
      </c>
      <c r="N2819" s="3"/>
      <c r="O2819" s="3"/>
      <c r="P2819" s="3"/>
      <c r="Q2819" s="3">
        <f>SUM(Exportaciones_FOB_frutas[[#This Row],[Enero]:[Diciembre]])</f>
        <v>369069.5</v>
      </c>
      <c r="R2819" t="s">
        <v>236</v>
      </c>
      <c r="S2819">
        <v>2020</v>
      </c>
    </row>
    <row r="2820" spans="1:19" x14ac:dyDescent="0.35">
      <c r="A2820" s="3" t="str">
        <f>+_xlfn.CONCAT(Exportaciones_FOB_frutas[[#This Row],[País]],Exportaciones_FOB_frutas[[#This Row],[Detalle]],Exportaciones_FOB_frutas[[#This Row],[Año]])</f>
        <v>NigeriaVino2020</v>
      </c>
      <c r="B2820" s="2" t="s">
        <v>139</v>
      </c>
      <c r="C2820" s="2" t="s">
        <v>22</v>
      </c>
      <c r="D2820" s="2" t="s">
        <v>24</v>
      </c>
      <c r="E2820" s="3">
        <v>234091.2</v>
      </c>
      <c r="F2820" s="3">
        <v>0</v>
      </c>
      <c r="G2820" s="3">
        <v>290398.08000000002</v>
      </c>
      <c r="H2820" s="3">
        <v>298926.59999999998</v>
      </c>
      <c r="I2820" s="3">
        <v>81939.5</v>
      </c>
      <c r="J2820" s="3">
        <v>0</v>
      </c>
      <c r="K2820" s="3">
        <v>0</v>
      </c>
      <c r="L2820" s="3">
        <v>179200</v>
      </c>
      <c r="M2820" s="3">
        <v>0</v>
      </c>
      <c r="N2820" s="3"/>
      <c r="O2820" s="3"/>
      <c r="P2820" s="3"/>
      <c r="Q2820" s="3">
        <f>SUM(Exportaciones_FOB_frutas[[#This Row],[Enero]:[Diciembre]])</f>
        <v>1084555.3799999999</v>
      </c>
      <c r="R2820" t="s">
        <v>236</v>
      </c>
      <c r="S2820">
        <v>2020</v>
      </c>
    </row>
    <row r="2821" spans="1:19" x14ac:dyDescent="0.35">
      <c r="A2821" s="3" t="str">
        <f>+_xlfn.CONCAT(Exportaciones_FOB_frutas[[#This Row],[País]],Exportaciones_FOB_frutas[[#This Row],[Detalle]],Exportaciones_FOB_frutas[[#This Row],[Año]])</f>
        <v>NoruegaVino2020</v>
      </c>
      <c r="B2821" s="1" t="s">
        <v>140</v>
      </c>
      <c r="C2821" s="1" t="s">
        <v>22</v>
      </c>
      <c r="D2821" s="1" t="s">
        <v>24</v>
      </c>
      <c r="E2821" s="3">
        <v>865771.7</v>
      </c>
      <c r="F2821" s="3">
        <v>1027003.25</v>
      </c>
      <c r="G2821" s="3">
        <v>363951.85</v>
      </c>
      <c r="H2821" s="3">
        <v>1130760.68</v>
      </c>
      <c r="I2821" s="3">
        <v>833363.48</v>
      </c>
      <c r="J2821" s="3">
        <v>1302102.78</v>
      </c>
      <c r="K2821" s="3">
        <v>1567865.75</v>
      </c>
      <c r="L2821" s="3">
        <v>1813412.2300000002</v>
      </c>
      <c r="M2821" s="3">
        <v>1803941.08</v>
      </c>
      <c r="N2821" s="3"/>
      <c r="O2821" s="3"/>
      <c r="P2821" s="3"/>
      <c r="Q2821" s="3">
        <f>SUM(Exportaciones_FOB_frutas[[#This Row],[Enero]:[Diciembre]])</f>
        <v>10708172.799999999</v>
      </c>
      <c r="R2821" t="s">
        <v>236</v>
      </c>
      <c r="S2821">
        <v>2020</v>
      </c>
    </row>
    <row r="2822" spans="1:19" x14ac:dyDescent="0.35">
      <c r="A2822" s="3" t="str">
        <f>+_xlfn.CONCAT(Exportaciones_FOB_frutas[[#This Row],[País]],Exportaciones_FOB_frutas[[#This Row],[Detalle]],Exportaciones_FOB_frutas[[#This Row],[Año]])</f>
        <v>Nueva CaledoniaVino2020</v>
      </c>
      <c r="B2822" s="2" t="s">
        <v>141</v>
      </c>
      <c r="C2822" s="2" t="s">
        <v>22</v>
      </c>
      <c r="D2822" s="2" t="s">
        <v>24</v>
      </c>
      <c r="E2822" s="3">
        <v>1690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/>
      <c r="O2822" s="3"/>
      <c r="P2822" s="3"/>
      <c r="Q2822" s="3">
        <f>SUM(Exportaciones_FOB_frutas[[#This Row],[Enero]:[Diciembre]])</f>
        <v>1690</v>
      </c>
      <c r="R2822" t="s">
        <v>236</v>
      </c>
      <c r="S2822">
        <v>2020</v>
      </c>
    </row>
    <row r="2823" spans="1:19" x14ac:dyDescent="0.35">
      <c r="A2823" s="3" t="str">
        <f>+_xlfn.CONCAT(Exportaciones_FOB_frutas[[#This Row],[País]],Exportaciones_FOB_frutas[[#This Row],[Detalle]],Exportaciones_FOB_frutas[[#This Row],[Año]])</f>
        <v>Nueva ZelandiaVino2020</v>
      </c>
      <c r="B2823" s="2" t="s">
        <v>142</v>
      </c>
      <c r="C2823" s="2" t="s">
        <v>22</v>
      </c>
      <c r="D2823" s="2" t="s">
        <v>24</v>
      </c>
      <c r="E2823" s="3">
        <v>24023.45</v>
      </c>
      <c r="F2823" s="3">
        <v>0</v>
      </c>
      <c r="G2823" s="3">
        <v>91365.49</v>
      </c>
      <c r="H2823" s="3">
        <v>64803.63</v>
      </c>
      <c r="I2823" s="3">
        <v>5100</v>
      </c>
      <c r="J2823" s="3">
        <v>40111.599999999999</v>
      </c>
      <c r="K2823" s="3">
        <v>2425.1999999999998</v>
      </c>
      <c r="L2823" s="3">
        <v>86056.5</v>
      </c>
      <c r="M2823" s="3">
        <v>48044</v>
      </c>
      <c r="N2823" s="3"/>
      <c r="O2823" s="3"/>
      <c r="P2823" s="3"/>
      <c r="Q2823" s="3">
        <f>SUM(Exportaciones_FOB_frutas[[#This Row],[Enero]:[Diciembre]])</f>
        <v>361929.87</v>
      </c>
      <c r="R2823" t="s">
        <v>236</v>
      </c>
      <c r="S2823">
        <v>2020</v>
      </c>
    </row>
    <row r="2824" spans="1:19" x14ac:dyDescent="0.35">
      <c r="A2824" s="3" t="str">
        <f>+_xlfn.CONCAT(Exportaciones_FOB_frutas[[#This Row],[País]],Exportaciones_FOB_frutas[[#This Row],[Detalle]],Exportaciones_FOB_frutas[[#This Row],[Año]])</f>
        <v>OmánVino2020</v>
      </c>
      <c r="B2824" s="2" t="s">
        <v>143</v>
      </c>
      <c r="C2824" s="2" t="s">
        <v>22</v>
      </c>
      <c r="D2824" s="2" t="s">
        <v>24</v>
      </c>
      <c r="E2824" s="3">
        <v>15456</v>
      </c>
      <c r="F2824" s="3">
        <v>9536.1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/>
      <c r="O2824" s="3"/>
      <c r="P2824" s="3"/>
      <c r="Q2824" s="3">
        <f>SUM(Exportaciones_FOB_frutas[[#This Row],[Enero]:[Diciembre]])</f>
        <v>24992.1</v>
      </c>
      <c r="R2824" t="s">
        <v>236</v>
      </c>
      <c r="S2824">
        <v>2020</v>
      </c>
    </row>
    <row r="2825" spans="1:19" x14ac:dyDescent="0.35">
      <c r="A2825" s="3" t="str">
        <f>+_xlfn.CONCAT(Exportaciones_FOB_frutas[[#This Row],[País]],Exportaciones_FOB_frutas[[#This Row],[Detalle]],Exportaciones_FOB_frutas[[#This Row],[Año]])</f>
        <v>PanamáVino2020</v>
      </c>
      <c r="B2825" s="2" t="s">
        <v>146</v>
      </c>
      <c r="C2825" s="2" t="s">
        <v>22</v>
      </c>
      <c r="D2825" s="2" t="s">
        <v>24</v>
      </c>
      <c r="E2825" s="3">
        <v>998738.78</v>
      </c>
      <c r="F2825" s="3">
        <v>141177.5</v>
      </c>
      <c r="G2825" s="3">
        <v>349821.08999999997</v>
      </c>
      <c r="H2825" s="3">
        <v>714142.30999999994</v>
      </c>
      <c r="I2825" s="3">
        <v>645819.5</v>
      </c>
      <c r="J2825" s="3">
        <v>83786.320000000007</v>
      </c>
      <c r="K2825" s="3">
        <v>96719.93</v>
      </c>
      <c r="L2825" s="3">
        <v>400226.83</v>
      </c>
      <c r="M2825" s="3">
        <v>649729.15</v>
      </c>
      <c r="N2825" s="3"/>
      <c r="O2825" s="3"/>
      <c r="P2825" s="3"/>
      <c r="Q2825" s="3">
        <f>SUM(Exportaciones_FOB_frutas[[#This Row],[Enero]:[Diciembre]])</f>
        <v>4080161.41</v>
      </c>
      <c r="R2825" t="s">
        <v>236</v>
      </c>
      <c r="S2825">
        <v>2020</v>
      </c>
    </row>
    <row r="2826" spans="1:19" x14ac:dyDescent="0.35">
      <c r="A2826" s="3" t="str">
        <f>+_xlfn.CONCAT(Exportaciones_FOB_frutas[[#This Row],[País]],Exportaciones_FOB_frutas[[#This Row],[Detalle]],Exportaciones_FOB_frutas[[#This Row],[Año]])</f>
        <v>ParaguayVino2020</v>
      </c>
      <c r="B2826" s="2" t="s">
        <v>148</v>
      </c>
      <c r="C2826" s="2" t="s">
        <v>22</v>
      </c>
      <c r="D2826" s="2" t="s">
        <v>24</v>
      </c>
      <c r="E2826" s="3">
        <v>1493897.8000000003</v>
      </c>
      <c r="F2826" s="3">
        <v>445678.5</v>
      </c>
      <c r="G2826" s="3">
        <v>817996.67</v>
      </c>
      <c r="H2826" s="3">
        <v>1555165</v>
      </c>
      <c r="I2826" s="3">
        <v>148270.29999999999</v>
      </c>
      <c r="J2826" s="3">
        <v>235137.7</v>
      </c>
      <c r="K2826" s="3">
        <v>478256.06</v>
      </c>
      <c r="L2826" s="3">
        <v>587262.52</v>
      </c>
      <c r="M2826" s="3">
        <v>2265468.6800000002</v>
      </c>
      <c r="N2826" s="3"/>
      <c r="O2826" s="3"/>
      <c r="P2826" s="3"/>
      <c r="Q2826" s="3">
        <f>SUM(Exportaciones_FOB_frutas[[#This Row],[Enero]:[Diciembre]])</f>
        <v>8027133.2300000004</v>
      </c>
      <c r="R2826" t="s">
        <v>236</v>
      </c>
      <c r="S2826">
        <v>2020</v>
      </c>
    </row>
    <row r="2827" spans="1:19" x14ac:dyDescent="0.35">
      <c r="A2827" s="3" t="str">
        <f>+_xlfn.CONCAT(Exportaciones_FOB_frutas[[#This Row],[País]],Exportaciones_FOB_frutas[[#This Row],[Detalle]],Exportaciones_FOB_frutas[[#This Row],[Año]])</f>
        <v>PerúVino2020</v>
      </c>
      <c r="B2827" s="1" t="s">
        <v>149</v>
      </c>
      <c r="C2827" s="1" t="s">
        <v>22</v>
      </c>
      <c r="D2827" s="1" t="s">
        <v>24</v>
      </c>
      <c r="E2827" s="3">
        <v>1153438.1400000001</v>
      </c>
      <c r="F2827" s="3">
        <v>227324.21</v>
      </c>
      <c r="G2827" s="3">
        <v>1258350.6600000001</v>
      </c>
      <c r="H2827" s="3">
        <v>341290.23</v>
      </c>
      <c r="I2827" s="3">
        <v>220917</v>
      </c>
      <c r="J2827" s="3">
        <v>79204.600000000006</v>
      </c>
      <c r="K2827" s="3">
        <v>329637.51999999996</v>
      </c>
      <c r="L2827" s="3">
        <v>1216810.1000000001</v>
      </c>
      <c r="M2827" s="3">
        <v>563593.67999999993</v>
      </c>
      <c r="N2827" s="3"/>
      <c r="O2827" s="3"/>
      <c r="P2827" s="3"/>
      <c r="Q2827" s="3">
        <f>SUM(Exportaciones_FOB_frutas[[#This Row],[Enero]:[Diciembre]])</f>
        <v>5390566.1400000006</v>
      </c>
      <c r="R2827" t="s">
        <v>236</v>
      </c>
      <c r="S2827">
        <v>2020</v>
      </c>
    </row>
    <row r="2828" spans="1:19" x14ac:dyDescent="0.35">
      <c r="A2828" s="3" t="str">
        <f>+_xlfn.CONCAT(Exportaciones_FOB_frutas[[#This Row],[País]],Exportaciones_FOB_frutas[[#This Row],[Detalle]],Exportaciones_FOB_frutas[[#This Row],[Año]])</f>
        <v>Polinesia FrancesaVino2020</v>
      </c>
      <c r="B2828" s="2" t="s">
        <v>150</v>
      </c>
      <c r="C2828" s="2" t="s">
        <v>22</v>
      </c>
      <c r="D2828" s="2" t="s">
        <v>24</v>
      </c>
      <c r="E2828" s="3">
        <v>0</v>
      </c>
      <c r="F2828" s="3">
        <v>33066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23985</v>
      </c>
      <c r="N2828" s="3"/>
      <c r="O2828" s="3"/>
      <c r="P2828" s="3"/>
      <c r="Q2828" s="3">
        <f>SUM(Exportaciones_FOB_frutas[[#This Row],[Enero]:[Diciembre]])</f>
        <v>57051</v>
      </c>
      <c r="R2828" t="s">
        <v>236</v>
      </c>
      <c r="S2828">
        <v>2020</v>
      </c>
    </row>
    <row r="2829" spans="1:19" x14ac:dyDescent="0.35">
      <c r="A2829" s="3" t="str">
        <f>+_xlfn.CONCAT(Exportaciones_FOB_frutas[[#This Row],[País]],Exportaciones_FOB_frutas[[#This Row],[Detalle]],Exportaciones_FOB_frutas[[#This Row],[Año]])</f>
        <v>PoloniaVino2020</v>
      </c>
      <c r="B2829" s="1" t="s">
        <v>151</v>
      </c>
      <c r="C2829" s="1" t="s">
        <v>22</v>
      </c>
      <c r="D2829" s="1" t="s">
        <v>24</v>
      </c>
      <c r="E2829" s="3">
        <v>1849257.6099999999</v>
      </c>
      <c r="F2829" s="3">
        <v>1851531.15</v>
      </c>
      <c r="G2829" s="3">
        <v>1298159.4099999999</v>
      </c>
      <c r="H2829" s="3">
        <v>945252.64999999991</v>
      </c>
      <c r="I2829" s="3">
        <v>1240607.96</v>
      </c>
      <c r="J2829" s="3">
        <v>759629.08000000007</v>
      </c>
      <c r="K2829" s="3">
        <v>1493005.17</v>
      </c>
      <c r="L2829" s="3">
        <v>1143982.2599999998</v>
      </c>
      <c r="M2829" s="3">
        <v>1147242.79</v>
      </c>
      <c r="N2829" s="3"/>
      <c r="O2829" s="3"/>
      <c r="P2829" s="3"/>
      <c r="Q2829" s="3">
        <f>SUM(Exportaciones_FOB_frutas[[#This Row],[Enero]:[Diciembre]])</f>
        <v>11728668.080000002</v>
      </c>
      <c r="R2829" t="s">
        <v>236</v>
      </c>
      <c r="S2829">
        <v>2020</v>
      </c>
    </row>
    <row r="2830" spans="1:19" x14ac:dyDescent="0.35">
      <c r="A2830" s="3" t="str">
        <f>+_xlfn.CONCAT(Exportaciones_FOB_frutas[[#This Row],[País]],Exportaciones_FOB_frutas[[#This Row],[Detalle]],Exportaciones_FOB_frutas[[#This Row],[Año]])</f>
        <v>PortugalVino2020</v>
      </c>
      <c r="B2830" s="2" t="s">
        <v>152</v>
      </c>
      <c r="C2830" s="2" t="s">
        <v>22</v>
      </c>
      <c r="D2830" s="2" t="s">
        <v>24</v>
      </c>
      <c r="E2830" s="3">
        <v>20832</v>
      </c>
      <c r="F2830" s="3">
        <v>0</v>
      </c>
      <c r="G2830" s="3">
        <v>0</v>
      </c>
      <c r="H2830" s="3">
        <v>0</v>
      </c>
      <c r="I2830" s="3">
        <v>0</v>
      </c>
      <c r="J2830" s="3">
        <v>19515.54</v>
      </c>
      <c r="K2830" s="3">
        <v>0</v>
      </c>
      <c r="L2830" s="3">
        <v>0</v>
      </c>
      <c r="M2830" s="3">
        <v>0</v>
      </c>
      <c r="N2830" s="3"/>
      <c r="O2830" s="3"/>
      <c r="P2830" s="3"/>
      <c r="Q2830" s="3">
        <f>SUM(Exportaciones_FOB_frutas[[#This Row],[Enero]:[Diciembre]])</f>
        <v>40347.54</v>
      </c>
      <c r="R2830" t="s">
        <v>236</v>
      </c>
      <c r="S2830">
        <v>2020</v>
      </c>
    </row>
    <row r="2831" spans="1:19" x14ac:dyDescent="0.35">
      <c r="A2831" s="3" t="str">
        <f>+_xlfn.CONCAT(Exportaciones_FOB_frutas[[#This Row],[País]],Exportaciones_FOB_frutas[[#This Row],[Detalle]],Exportaciones_FOB_frutas[[#This Row],[Año]])</f>
        <v>Puerto RicoVino2020</v>
      </c>
      <c r="B2831" s="1" t="s">
        <v>153</v>
      </c>
      <c r="C2831" s="1" t="s">
        <v>22</v>
      </c>
      <c r="D2831" s="1" t="s">
        <v>24</v>
      </c>
      <c r="E2831" s="3">
        <v>354944</v>
      </c>
      <c r="F2831" s="3">
        <v>134109</v>
      </c>
      <c r="G2831" s="3">
        <v>174791.53</v>
      </c>
      <c r="H2831" s="3">
        <v>316068.5</v>
      </c>
      <c r="I2831" s="3">
        <v>448683.16000000003</v>
      </c>
      <c r="J2831" s="3">
        <v>395964</v>
      </c>
      <c r="K2831" s="3">
        <v>218021.32</v>
      </c>
      <c r="L2831" s="3">
        <v>416910</v>
      </c>
      <c r="M2831" s="3">
        <v>353549.18</v>
      </c>
      <c r="N2831" s="3"/>
      <c r="O2831" s="3"/>
      <c r="P2831" s="3"/>
      <c r="Q2831" s="3">
        <f>SUM(Exportaciones_FOB_frutas[[#This Row],[Enero]:[Diciembre]])</f>
        <v>2813040.69</v>
      </c>
      <c r="R2831" t="s">
        <v>236</v>
      </c>
      <c r="S2831">
        <v>2020</v>
      </c>
    </row>
    <row r="2832" spans="1:19" x14ac:dyDescent="0.35">
      <c r="A2832" s="3" t="str">
        <f>+_xlfn.CONCAT(Exportaciones_FOB_frutas[[#This Row],[País]],Exportaciones_FOB_frutas[[#This Row],[Detalle]],Exportaciones_FOB_frutas[[#This Row],[Año]])</f>
        <v>QatarVino2020</v>
      </c>
      <c r="B2832" s="1" t="s">
        <v>154</v>
      </c>
      <c r="C2832" s="1" t="s">
        <v>22</v>
      </c>
      <c r="D2832" s="1" t="s">
        <v>24</v>
      </c>
      <c r="E2832" s="3">
        <v>208939.25</v>
      </c>
      <c r="F2832" s="3">
        <v>191798.2</v>
      </c>
      <c r="G2832" s="3">
        <v>0</v>
      </c>
      <c r="H2832" s="3">
        <v>22363</v>
      </c>
      <c r="I2832" s="3">
        <v>0</v>
      </c>
      <c r="J2832" s="3">
        <v>0</v>
      </c>
      <c r="K2832" s="3">
        <v>63385.65</v>
      </c>
      <c r="L2832" s="3">
        <v>116914.8</v>
      </c>
      <c r="M2832" s="3">
        <v>58055.6</v>
      </c>
      <c r="N2832" s="3"/>
      <c r="O2832" s="3"/>
      <c r="P2832" s="3"/>
      <c r="Q2832" s="3">
        <f>SUM(Exportaciones_FOB_frutas[[#This Row],[Enero]:[Diciembre]])</f>
        <v>661456.5</v>
      </c>
      <c r="R2832" t="s">
        <v>236</v>
      </c>
      <c r="S2832">
        <v>2020</v>
      </c>
    </row>
    <row r="2833" spans="1:19" x14ac:dyDescent="0.35">
      <c r="A2833" s="3" t="str">
        <f>+_xlfn.CONCAT(Exportaciones_FOB_frutas[[#This Row],[País]],Exportaciones_FOB_frutas[[#This Row],[Detalle]],Exportaciones_FOB_frutas[[#This Row],[Año]])</f>
        <v>Reino UnidoVino2020</v>
      </c>
      <c r="B2833" s="2" t="s">
        <v>155</v>
      </c>
      <c r="C2833" s="2" t="s">
        <v>22</v>
      </c>
      <c r="D2833" s="2" t="s">
        <v>24</v>
      </c>
      <c r="E2833" s="3">
        <v>12942250.650000002</v>
      </c>
      <c r="F2833" s="3">
        <v>11319549.720000003</v>
      </c>
      <c r="G2833" s="3">
        <v>10984050.15</v>
      </c>
      <c r="H2833" s="3">
        <v>10909800.579999998</v>
      </c>
      <c r="I2833" s="3">
        <v>11121498.32</v>
      </c>
      <c r="J2833" s="3">
        <v>14800164.279999999</v>
      </c>
      <c r="K2833" s="3">
        <v>17594087.670000002</v>
      </c>
      <c r="L2833" s="3">
        <v>16733088.82</v>
      </c>
      <c r="M2833" s="3">
        <v>15978505.550000001</v>
      </c>
      <c r="N2833" s="3"/>
      <c r="O2833" s="3"/>
      <c r="P2833" s="3"/>
      <c r="Q2833" s="3">
        <f>SUM(Exportaciones_FOB_frutas[[#This Row],[Enero]:[Diciembre]])</f>
        <v>122382995.73999999</v>
      </c>
      <c r="R2833" t="s">
        <v>236</v>
      </c>
      <c r="S2833">
        <v>2020</v>
      </c>
    </row>
    <row r="2834" spans="1:19" x14ac:dyDescent="0.35">
      <c r="A2834" s="3" t="str">
        <f>+_xlfn.CONCAT(Exportaciones_FOB_frutas[[#This Row],[País]],Exportaciones_FOB_frutas[[#This Row],[Detalle]],Exportaciones_FOB_frutas[[#This Row],[Año]])</f>
        <v>República ChecaVino2020</v>
      </c>
      <c r="B2834" s="1" t="s">
        <v>156</v>
      </c>
      <c r="C2834" s="1" t="s">
        <v>22</v>
      </c>
      <c r="D2834" s="1" t="s">
        <v>24</v>
      </c>
      <c r="E2834" s="3">
        <v>952366.22</v>
      </c>
      <c r="F2834" s="3">
        <v>306147.68</v>
      </c>
      <c r="G2834" s="3">
        <v>516569.58999999997</v>
      </c>
      <c r="H2834" s="3">
        <v>696616.83</v>
      </c>
      <c r="I2834" s="3">
        <v>1214200.76</v>
      </c>
      <c r="J2834" s="3">
        <v>904747.04999999993</v>
      </c>
      <c r="K2834" s="3">
        <v>981617.78</v>
      </c>
      <c r="L2834" s="3">
        <v>806515.09</v>
      </c>
      <c r="M2834" s="3">
        <v>468355.84000000003</v>
      </c>
      <c r="N2834" s="3"/>
      <c r="O2834" s="3"/>
      <c r="P2834" s="3"/>
      <c r="Q2834" s="3">
        <f>SUM(Exportaciones_FOB_frutas[[#This Row],[Enero]:[Diciembre]])</f>
        <v>6847136.8399999999</v>
      </c>
      <c r="R2834" t="s">
        <v>236</v>
      </c>
      <c r="S2834">
        <v>2020</v>
      </c>
    </row>
    <row r="2835" spans="1:19" x14ac:dyDescent="0.35">
      <c r="A2835" s="3" t="str">
        <f>+_xlfn.CONCAT(Exportaciones_FOB_frutas[[#This Row],[País]],Exportaciones_FOB_frutas[[#This Row],[Detalle]],Exportaciones_FOB_frutas[[#This Row],[Año]])</f>
        <v>República DominicanaVino2020</v>
      </c>
      <c r="B2835" s="2" t="s">
        <v>158</v>
      </c>
      <c r="C2835" s="2" t="s">
        <v>22</v>
      </c>
      <c r="D2835" s="2" t="s">
        <v>24</v>
      </c>
      <c r="E2835" s="3">
        <v>532359.85</v>
      </c>
      <c r="F2835" s="3">
        <v>65250.9</v>
      </c>
      <c r="G2835" s="3">
        <v>193464.35</v>
      </c>
      <c r="H2835" s="3">
        <v>157003.85</v>
      </c>
      <c r="I2835" s="3">
        <v>128273.8</v>
      </c>
      <c r="J2835" s="3">
        <v>138017.45000000001</v>
      </c>
      <c r="K2835" s="3">
        <v>113538</v>
      </c>
      <c r="L2835" s="3">
        <v>188839.96</v>
      </c>
      <c r="M2835" s="3">
        <v>152467.9</v>
      </c>
      <c r="N2835" s="3"/>
      <c r="O2835" s="3"/>
      <c r="P2835" s="3"/>
      <c r="Q2835" s="3">
        <f>SUM(Exportaciones_FOB_frutas[[#This Row],[Enero]:[Diciembre]])</f>
        <v>1669216.0599999998</v>
      </c>
      <c r="R2835" t="s">
        <v>236</v>
      </c>
      <c r="S2835">
        <v>2020</v>
      </c>
    </row>
    <row r="2836" spans="1:19" x14ac:dyDescent="0.35">
      <c r="A2836" s="3" t="str">
        <f>+_xlfn.CONCAT(Exportaciones_FOB_frutas[[#This Row],[País]],Exportaciones_FOB_frutas[[#This Row],[Detalle]],Exportaciones_FOB_frutas[[#This Row],[Año]])</f>
        <v>República EslovacaVino2020</v>
      </c>
      <c r="B2836" s="1" t="s">
        <v>159</v>
      </c>
      <c r="C2836" s="1" t="s">
        <v>22</v>
      </c>
      <c r="D2836" s="1" t="s">
        <v>24</v>
      </c>
      <c r="E2836" s="3">
        <v>48208.420000000006</v>
      </c>
      <c r="F2836" s="3">
        <v>16335.53</v>
      </c>
      <c r="G2836" s="3">
        <v>29931.610000000004</v>
      </c>
      <c r="H2836" s="3">
        <v>51182.62999999999</v>
      </c>
      <c r="I2836" s="3">
        <v>0</v>
      </c>
      <c r="J2836" s="3">
        <v>0</v>
      </c>
      <c r="K2836" s="3">
        <v>201496.71000000002</v>
      </c>
      <c r="L2836" s="3">
        <v>0</v>
      </c>
      <c r="M2836" s="3">
        <v>6952.82</v>
      </c>
      <c r="N2836" s="3"/>
      <c r="O2836" s="3"/>
      <c r="P2836" s="3"/>
      <c r="Q2836" s="3">
        <f>SUM(Exportaciones_FOB_frutas[[#This Row],[Enero]:[Diciembre]])</f>
        <v>354107.72000000003</v>
      </c>
      <c r="R2836" t="s">
        <v>236</v>
      </c>
      <c r="S2836">
        <v>2020</v>
      </c>
    </row>
    <row r="2837" spans="1:19" x14ac:dyDescent="0.35">
      <c r="A2837" s="3" t="str">
        <f>+_xlfn.CONCAT(Exportaciones_FOB_frutas[[#This Row],[País]],Exportaciones_FOB_frutas[[#This Row],[Detalle]],Exportaciones_FOB_frutas[[#This Row],[Año]])</f>
        <v>RumaniaVino2020</v>
      </c>
      <c r="B2837" s="2" t="s">
        <v>160</v>
      </c>
      <c r="C2837" s="2" t="s">
        <v>22</v>
      </c>
      <c r="D2837" s="2" t="s">
        <v>24</v>
      </c>
      <c r="E2837" s="3">
        <v>13000</v>
      </c>
      <c r="F2837" s="3">
        <v>51695.89</v>
      </c>
      <c r="G2837" s="3">
        <v>0</v>
      </c>
      <c r="H2837" s="3">
        <v>28306.75</v>
      </c>
      <c r="I2837" s="3">
        <v>0</v>
      </c>
      <c r="J2837" s="3">
        <v>14610.039999999999</v>
      </c>
      <c r="K2837" s="3">
        <v>33758.509999999995</v>
      </c>
      <c r="L2837" s="3">
        <v>0</v>
      </c>
      <c r="M2837" s="3">
        <v>14275</v>
      </c>
      <c r="N2837" s="3"/>
      <c r="O2837" s="3"/>
      <c r="P2837" s="3"/>
      <c r="Q2837" s="3">
        <f>SUM(Exportaciones_FOB_frutas[[#This Row],[Enero]:[Diciembre]])</f>
        <v>155646.19</v>
      </c>
      <c r="R2837" t="s">
        <v>236</v>
      </c>
      <c r="S2837">
        <v>2020</v>
      </c>
    </row>
    <row r="2838" spans="1:19" x14ac:dyDescent="0.35">
      <c r="A2838" s="3" t="str">
        <f>+_xlfn.CONCAT(Exportaciones_FOB_frutas[[#This Row],[País]],Exportaciones_FOB_frutas[[#This Row],[Detalle]],Exportaciones_FOB_frutas[[#This Row],[Año]])</f>
        <v>RusiaVino2020</v>
      </c>
      <c r="B2838" s="2" t="s">
        <v>161</v>
      </c>
      <c r="C2838" s="2" t="s">
        <v>22</v>
      </c>
      <c r="D2838" s="2" t="s">
        <v>24</v>
      </c>
      <c r="E2838" s="3">
        <v>3655966.7300000004</v>
      </c>
      <c r="F2838" s="3">
        <v>1412013.62</v>
      </c>
      <c r="G2838" s="3">
        <v>1900473.47</v>
      </c>
      <c r="H2838" s="3">
        <v>2245508.2199999997</v>
      </c>
      <c r="I2838" s="3">
        <v>3087986.0100000002</v>
      </c>
      <c r="J2838" s="3">
        <v>2078222.9899999995</v>
      </c>
      <c r="K2838" s="3">
        <v>2571043.6799999997</v>
      </c>
      <c r="L2838" s="3">
        <v>4361522.55</v>
      </c>
      <c r="M2838" s="3">
        <v>2329028.59</v>
      </c>
      <c r="N2838" s="3"/>
      <c r="O2838" s="3"/>
      <c r="P2838" s="3"/>
      <c r="Q2838" s="3">
        <f>SUM(Exportaciones_FOB_frutas[[#This Row],[Enero]:[Diciembre]])</f>
        <v>23641765.859999999</v>
      </c>
      <c r="R2838" t="s">
        <v>236</v>
      </c>
      <c r="S2838">
        <v>2020</v>
      </c>
    </row>
    <row r="2839" spans="1:19" x14ac:dyDescent="0.35">
      <c r="A2839" s="3" t="str">
        <f>+_xlfn.CONCAT(Exportaciones_FOB_frutas[[#This Row],[País]],Exportaciones_FOB_frutas[[#This Row],[Detalle]],Exportaciones_FOB_frutas[[#This Row],[Año]])</f>
        <v>Saint Kitts &amp; NevisVino2020</v>
      </c>
      <c r="B2839" s="1" t="s">
        <v>163</v>
      </c>
      <c r="C2839" s="1" t="s">
        <v>22</v>
      </c>
      <c r="D2839" s="1" t="s">
        <v>24</v>
      </c>
      <c r="E2839" s="3">
        <v>0</v>
      </c>
      <c r="F2839" s="3">
        <v>0</v>
      </c>
      <c r="G2839" s="3">
        <v>8136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/>
      <c r="O2839" s="3"/>
      <c r="P2839" s="3"/>
      <c r="Q2839" s="3">
        <f>SUM(Exportaciones_FOB_frutas[[#This Row],[Enero]:[Diciembre]])</f>
        <v>8136</v>
      </c>
      <c r="R2839" t="s">
        <v>236</v>
      </c>
      <c r="S2839">
        <v>2020</v>
      </c>
    </row>
    <row r="2840" spans="1:19" x14ac:dyDescent="0.35">
      <c r="A2840" s="3" t="str">
        <f>+_xlfn.CONCAT(Exportaciones_FOB_frutas[[#This Row],[País]],Exportaciones_FOB_frutas[[#This Row],[Detalle]],Exportaciones_FOB_frutas[[#This Row],[Año]])</f>
        <v>San MarinoVino2020</v>
      </c>
      <c r="B2840" s="1" t="s">
        <v>164</v>
      </c>
      <c r="C2840" s="1" t="s">
        <v>22</v>
      </c>
      <c r="D2840" s="1" t="s">
        <v>24</v>
      </c>
      <c r="E2840" s="3">
        <v>3852</v>
      </c>
      <c r="F2840" s="3">
        <v>0</v>
      </c>
      <c r="G2840" s="3">
        <v>24564</v>
      </c>
      <c r="H2840" s="3">
        <v>0</v>
      </c>
      <c r="I2840" s="3">
        <v>0</v>
      </c>
      <c r="J2840" s="3">
        <v>0</v>
      </c>
      <c r="K2840" s="3">
        <v>37088</v>
      </c>
      <c r="L2840" s="3">
        <v>0</v>
      </c>
      <c r="M2840" s="3">
        <v>0</v>
      </c>
      <c r="N2840" s="3"/>
      <c r="O2840" s="3"/>
      <c r="P2840" s="3"/>
      <c r="Q2840" s="3">
        <f>SUM(Exportaciones_FOB_frutas[[#This Row],[Enero]:[Diciembre]])</f>
        <v>65504</v>
      </c>
      <c r="R2840" t="s">
        <v>236</v>
      </c>
      <c r="S2840">
        <v>2020</v>
      </c>
    </row>
    <row r="2841" spans="1:19" x14ac:dyDescent="0.35">
      <c r="A2841" s="3" t="str">
        <f>+_xlfn.CONCAT(Exportaciones_FOB_frutas[[#This Row],[País]],Exportaciones_FOB_frutas[[#This Row],[Detalle]],Exportaciones_FOB_frutas[[#This Row],[Año]])</f>
        <v>San Vicente y las GranadinasVino2020</v>
      </c>
      <c r="B2841" s="1" t="s">
        <v>165</v>
      </c>
      <c r="C2841" s="1" t="s">
        <v>22</v>
      </c>
      <c r="D2841" s="1" t="s">
        <v>24</v>
      </c>
      <c r="E2841" s="3">
        <v>26386</v>
      </c>
      <c r="F2841" s="3">
        <v>0</v>
      </c>
      <c r="G2841" s="3">
        <v>15529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/>
      <c r="O2841" s="3"/>
      <c r="P2841" s="3"/>
      <c r="Q2841" s="3">
        <f>SUM(Exportaciones_FOB_frutas[[#This Row],[Enero]:[Diciembre]])</f>
        <v>41915</v>
      </c>
      <c r="R2841" t="s">
        <v>236</v>
      </c>
      <c r="S2841">
        <v>2020</v>
      </c>
    </row>
    <row r="2842" spans="1:19" x14ac:dyDescent="0.35">
      <c r="A2842" s="3" t="str">
        <f>+_xlfn.CONCAT(Exportaciones_FOB_frutas[[#This Row],[País]],Exportaciones_FOB_frutas[[#This Row],[Detalle]],Exportaciones_FOB_frutas[[#This Row],[Año]])</f>
        <v>Santa Lucía (Islas  Occidentales)Vino2020</v>
      </c>
      <c r="B2842" s="2" t="s">
        <v>166</v>
      </c>
      <c r="C2842" s="2" t="s">
        <v>22</v>
      </c>
      <c r="D2842" s="2" t="s">
        <v>24</v>
      </c>
      <c r="E2842" s="3">
        <v>0</v>
      </c>
      <c r="F2842" s="3">
        <v>0</v>
      </c>
      <c r="G2842" s="3">
        <v>0</v>
      </c>
      <c r="H2842" s="3">
        <v>23100</v>
      </c>
      <c r="I2842" s="3">
        <v>0</v>
      </c>
      <c r="J2842" s="3">
        <v>0</v>
      </c>
      <c r="K2842" s="3">
        <v>0</v>
      </c>
      <c r="L2842" s="3">
        <v>27344.239999999998</v>
      </c>
      <c r="M2842" s="3">
        <v>0</v>
      </c>
      <c r="N2842" s="3"/>
      <c r="O2842" s="3"/>
      <c r="P2842" s="3"/>
      <c r="Q2842" s="3">
        <f>SUM(Exportaciones_FOB_frutas[[#This Row],[Enero]:[Diciembre]])</f>
        <v>50444.24</v>
      </c>
      <c r="R2842" t="s">
        <v>236</v>
      </c>
      <c r="S2842">
        <v>2020</v>
      </c>
    </row>
    <row r="2843" spans="1:19" x14ac:dyDescent="0.35">
      <c r="A2843" s="3" t="str">
        <f>+_xlfn.CONCAT(Exportaciones_FOB_frutas[[#This Row],[País]],Exportaciones_FOB_frutas[[#This Row],[Detalle]],Exportaciones_FOB_frutas[[#This Row],[Año]])</f>
        <v>SeychellesVino2020</v>
      </c>
      <c r="B2843" s="2" t="s">
        <v>168</v>
      </c>
      <c r="C2843" s="2" t="s">
        <v>22</v>
      </c>
      <c r="D2843" s="2" t="s">
        <v>24</v>
      </c>
      <c r="E2843" s="3">
        <v>0</v>
      </c>
      <c r="F2843" s="3">
        <v>0</v>
      </c>
      <c r="G2843" s="3">
        <v>360</v>
      </c>
      <c r="H2843" s="3">
        <v>0</v>
      </c>
      <c r="I2843" s="3">
        <v>21857.96</v>
      </c>
      <c r="J2843" s="3">
        <v>0</v>
      </c>
      <c r="K2843" s="3">
        <v>0</v>
      </c>
      <c r="L2843" s="3">
        <v>0</v>
      </c>
      <c r="M2843" s="3">
        <v>0</v>
      </c>
      <c r="N2843" s="3"/>
      <c r="O2843" s="3"/>
      <c r="P2843" s="3"/>
      <c r="Q2843" s="3">
        <f>SUM(Exportaciones_FOB_frutas[[#This Row],[Enero]:[Diciembre]])</f>
        <v>22217.96</v>
      </c>
      <c r="R2843" t="s">
        <v>236</v>
      </c>
      <c r="S2843">
        <v>2020</v>
      </c>
    </row>
    <row r="2844" spans="1:19" x14ac:dyDescent="0.35">
      <c r="A2844" s="3" t="str">
        <f>+_xlfn.CONCAT(Exportaciones_FOB_frutas[[#This Row],[País]],Exportaciones_FOB_frutas[[#This Row],[Detalle]],Exportaciones_FOB_frutas[[#This Row],[Año]])</f>
        <v>SingapurVino2020</v>
      </c>
      <c r="B2844" s="1" t="s">
        <v>170</v>
      </c>
      <c r="C2844" s="1" t="s">
        <v>22</v>
      </c>
      <c r="D2844" s="1" t="s">
        <v>24</v>
      </c>
      <c r="E2844" s="3">
        <v>1174461.1200000001</v>
      </c>
      <c r="F2844" s="3">
        <v>432088.9</v>
      </c>
      <c r="G2844" s="3">
        <v>365124.7</v>
      </c>
      <c r="H2844" s="3">
        <v>198450.6</v>
      </c>
      <c r="I2844" s="3">
        <v>494900.5</v>
      </c>
      <c r="J2844" s="3">
        <v>639204.25</v>
      </c>
      <c r="K2844" s="3">
        <v>379165.15</v>
      </c>
      <c r="L2844" s="3">
        <v>449886.3</v>
      </c>
      <c r="M2844" s="3">
        <v>570645.70000000007</v>
      </c>
      <c r="N2844" s="3"/>
      <c r="O2844" s="3"/>
      <c r="P2844" s="3"/>
      <c r="Q2844" s="3">
        <f>SUM(Exportaciones_FOB_frutas[[#This Row],[Enero]:[Diciembre]])</f>
        <v>4703927.22</v>
      </c>
      <c r="R2844" t="s">
        <v>236</v>
      </c>
      <c r="S2844">
        <v>2020</v>
      </c>
    </row>
    <row r="2845" spans="1:19" x14ac:dyDescent="0.35">
      <c r="A2845" s="3" t="str">
        <f>+_xlfn.CONCAT(Exportaciones_FOB_frutas[[#This Row],[País]],Exportaciones_FOB_frutas[[#This Row],[Detalle]],Exportaciones_FOB_frutas[[#This Row],[Año]])</f>
        <v>Sri LankaVino2020</v>
      </c>
      <c r="B2845" s="1" t="s">
        <v>172</v>
      </c>
      <c r="C2845" s="1" t="s">
        <v>22</v>
      </c>
      <c r="D2845" s="1" t="s">
        <v>24</v>
      </c>
      <c r="E2845" s="3">
        <v>70552</v>
      </c>
      <c r="F2845" s="3">
        <v>94671</v>
      </c>
      <c r="G2845" s="3">
        <v>34332.399999999994</v>
      </c>
      <c r="H2845" s="3">
        <v>88295.309999999983</v>
      </c>
      <c r="I2845" s="3">
        <v>70394</v>
      </c>
      <c r="J2845" s="3">
        <v>0</v>
      </c>
      <c r="K2845" s="3">
        <v>0</v>
      </c>
      <c r="L2845" s="3">
        <v>44835</v>
      </c>
      <c r="M2845" s="3">
        <v>58300</v>
      </c>
      <c r="N2845" s="3"/>
      <c r="O2845" s="3"/>
      <c r="P2845" s="3"/>
      <c r="Q2845" s="3">
        <f>SUM(Exportaciones_FOB_frutas[[#This Row],[Enero]:[Diciembre]])</f>
        <v>461379.70999999996</v>
      </c>
      <c r="R2845" t="s">
        <v>236</v>
      </c>
      <c r="S2845">
        <v>2020</v>
      </c>
    </row>
    <row r="2846" spans="1:19" x14ac:dyDescent="0.35">
      <c r="A2846" s="3" t="str">
        <f>+_xlfn.CONCAT(Exportaciones_FOB_frutas[[#This Row],[País]],Exportaciones_FOB_frutas[[#This Row],[Detalle]],Exportaciones_FOB_frutas[[#This Row],[Año]])</f>
        <v>SudáfricaVino2020</v>
      </c>
      <c r="B2846" s="2" t="s">
        <v>173</v>
      </c>
      <c r="C2846" s="2" t="s">
        <v>22</v>
      </c>
      <c r="D2846" s="2" t="s">
        <v>24</v>
      </c>
      <c r="E2846" s="3">
        <v>23407.98</v>
      </c>
      <c r="F2846" s="3">
        <v>16643.86</v>
      </c>
      <c r="G2846" s="3">
        <v>1841.8999999999999</v>
      </c>
      <c r="H2846" s="3">
        <v>0</v>
      </c>
      <c r="I2846" s="3">
        <v>25504.079999999998</v>
      </c>
      <c r="J2846" s="3">
        <v>0</v>
      </c>
      <c r="K2846" s="3">
        <v>0</v>
      </c>
      <c r="L2846" s="3">
        <v>0</v>
      </c>
      <c r="M2846" s="3">
        <v>0</v>
      </c>
      <c r="N2846" s="3"/>
      <c r="O2846" s="3"/>
      <c r="P2846" s="3"/>
      <c r="Q2846" s="3">
        <f>SUM(Exportaciones_FOB_frutas[[#This Row],[Enero]:[Diciembre]])</f>
        <v>67397.819999999992</v>
      </c>
      <c r="R2846" t="s">
        <v>236</v>
      </c>
      <c r="S2846">
        <v>2020</v>
      </c>
    </row>
    <row r="2847" spans="1:19" x14ac:dyDescent="0.35">
      <c r="A2847" s="3" t="str">
        <f>+_xlfn.CONCAT(Exportaciones_FOB_frutas[[#This Row],[País]],Exportaciones_FOB_frutas[[#This Row],[Detalle]],Exportaciones_FOB_frutas[[#This Row],[Año]])</f>
        <v>SueciaVino2020</v>
      </c>
      <c r="B2847" s="2" t="s">
        <v>175</v>
      </c>
      <c r="C2847" s="2" t="s">
        <v>22</v>
      </c>
      <c r="D2847" s="2" t="s">
        <v>24</v>
      </c>
      <c r="E2847" s="3">
        <v>1722952.37</v>
      </c>
      <c r="F2847" s="3">
        <v>1499827.0399999998</v>
      </c>
      <c r="G2847" s="3">
        <v>1351351.9700000002</v>
      </c>
      <c r="H2847" s="3">
        <v>2720413.2</v>
      </c>
      <c r="I2847" s="3">
        <v>2007889.6900000002</v>
      </c>
      <c r="J2847" s="3">
        <v>1961837.61</v>
      </c>
      <c r="K2847" s="3">
        <v>1734469.4599999997</v>
      </c>
      <c r="L2847" s="3">
        <v>2465406.4500000002</v>
      </c>
      <c r="M2847" s="3">
        <v>3340484.38</v>
      </c>
      <c r="N2847" s="3"/>
      <c r="O2847" s="3"/>
      <c r="P2847" s="3"/>
      <c r="Q2847" s="3">
        <f>SUM(Exportaciones_FOB_frutas[[#This Row],[Enero]:[Diciembre]])</f>
        <v>18804632.169999998</v>
      </c>
      <c r="R2847" t="s">
        <v>236</v>
      </c>
      <c r="S2847">
        <v>2020</v>
      </c>
    </row>
    <row r="2848" spans="1:19" x14ac:dyDescent="0.35">
      <c r="A2848" s="3" t="str">
        <f>+_xlfn.CONCAT(Exportaciones_FOB_frutas[[#This Row],[País]],Exportaciones_FOB_frutas[[#This Row],[Detalle]],Exportaciones_FOB_frutas[[#This Row],[Año]])</f>
        <v>SuizaVino2020</v>
      </c>
      <c r="B2848" s="2" t="s">
        <v>176</v>
      </c>
      <c r="C2848" s="2" t="s">
        <v>22</v>
      </c>
      <c r="D2848" s="2" t="s">
        <v>24</v>
      </c>
      <c r="E2848" s="3">
        <v>246450.18</v>
      </c>
      <c r="F2848" s="3">
        <v>216585.61000000002</v>
      </c>
      <c r="G2848" s="3">
        <v>769268.05</v>
      </c>
      <c r="H2848" s="3">
        <v>436164.63</v>
      </c>
      <c r="I2848" s="3">
        <v>222363.66</v>
      </c>
      <c r="J2848" s="3">
        <v>113631.62</v>
      </c>
      <c r="K2848" s="3">
        <v>493321.42999999993</v>
      </c>
      <c r="L2848" s="3">
        <v>1265226.19</v>
      </c>
      <c r="M2848" s="3">
        <v>538185.44000000006</v>
      </c>
      <c r="N2848" s="3"/>
      <c r="O2848" s="3"/>
      <c r="P2848" s="3"/>
      <c r="Q2848" s="3">
        <f>SUM(Exportaciones_FOB_frutas[[#This Row],[Enero]:[Diciembre]])</f>
        <v>4301196.8099999996</v>
      </c>
      <c r="R2848" t="s">
        <v>236</v>
      </c>
      <c r="S2848">
        <v>2020</v>
      </c>
    </row>
    <row r="2849" spans="1:19" x14ac:dyDescent="0.35">
      <c r="A2849" s="3" t="str">
        <f>+_xlfn.CONCAT(Exportaciones_FOB_frutas[[#This Row],[País]],Exportaciones_FOB_frutas[[#This Row],[Detalle]],Exportaciones_FOB_frutas[[#This Row],[Año]])</f>
        <v>SurinamVino2020</v>
      </c>
      <c r="B2849" s="2" t="s">
        <v>177</v>
      </c>
      <c r="C2849" s="2" t="s">
        <v>22</v>
      </c>
      <c r="D2849" s="2" t="s">
        <v>24</v>
      </c>
      <c r="E2849" s="3">
        <v>0</v>
      </c>
      <c r="F2849" s="3">
        <v>0</v>
      </c>
      <c r="G2849" s="3">
        <v>38120</v>
      </c>
      <c r="H2849" s="3">
        <v>0</v>
      </c>
      <c r="I2849" s="3">
        <v>60938.67</v>
      </c>
      <c r="J2849" s="3">
        <v>0</v>
      </c>
      <c r="K2849" s="3">
        <v>0</v>
      </c>
      <c r="L2849" s="3">
        <v>0</v>
      </c>
      <c r="M2849" s="3">
        <v>0</v>
      </c>
      <c r="N2849" s="3"/>
      <c r="O2849" s="3"/>
      <c r="P2849" s="3"/>
      <c r="Q2849" s="3">
        <f>SUM(Exportaciones_FOB_frutas[[#This Row],[Enero]:[Diciembre]])</f>
        <v>99058.67</v>
      </c>
      <c r="R2849" t="s">
        <v>236</v>
      </c>
      <c r="S2849">
        <v>2020</v>
      </c>
    </row>
    <row r="2850" spans="1:19" x14ac:dyDescent="0.35">
      <c r="A2850" s="3" t="str">
        <f>+_xlfn.CONCAT(Exportaciones_FOB_frutas[[#This Row],[País]],Exportaciones_FOB_frutas[[#This Row],[Detalle]],Exportaciones_FOB_frutas[[#This Row],[Año]])</f>
        <v>TailandiaVino2020</v>
      </c>
      <c r="B2850" s="2" t="s">
        <v>178</v>
      </c>
      <c r="C2850" s="2" t="s">
        <v>22</v>
      </c>
      <c r="D2850" s="2" t="s">
        <v>24</v>
      </c>
      <c r="E2850" s="3">
        <v>487147.27999999991</v>
      </c>
      <c r="F2850" s="3">
        <v>489385.2</v>
      </c>
      <c r="G2850" s="3">
        <v>825673.06</v>
      </c>
      <c r="H2850" s="3">
        <v>564240.88</v>
      </c>
      <c r="I2850" s="3">
        <v>161012.85</v>
      </c>
      <c r="J2850" s="3">
        <v>218145.11</v>
      </c>
      <c r="K2850" s="3">
        <v>265919.83999999997</v>
      </c>
      <c r="L2850" s="3">
        <v>405461.83</v>
      </c>
      <c r="M2850" s="3">
        <v>79643.539999999994</v>
      </c>
      <c r="N2850" s="3"/>
      <c r="O2850" s="3"/>
      <c r="P2850" s="3"/>
      <c r="Q2850" s="3">
        <f>SUM(Exportaciones_FOB_frutas[[#This Row],[Enero]:[Diciembre]])</f>
        <v>3496629.59</v>
      </c>
      <c r="R2850" t="s">
        <v>236</v>
      </c>
      <c r="S2850">
        <v>2020</v>
      </c>
    </row>
    <row r="2851" spans="1:19" x14ac:dyDescent="0.35">
      <c r="A2851" s="3" t="str">
        <f>+_xlfn.CONCAT(Exportaciones_FOB_frutas[[#This Row],[País]],Exportaciones_FOB_frutas[[#This Row],[Detalle]],Exportaciones_FOB_frutas[[#This Row],[Año]])</f>
        <v>Taiwán (Formosa)Vino2020</v>
      </c>
      <c r="B2851" s="1" t="s">
        <v>179</v>
      </c>
      <c r="C2851" s="1" t="s">
        <v>22</v>
      </c>
      <c r="D2851" s="1" t="s">
        <v>24</v>
      </c>
      <c r="E2851" s="3">
        <v>621243.11</v>
      </c>
      <c r="F2851" s="3">
        <v>621498.9</v>
      </c>
      <c r="G2851" s="3">
        <v>728359.24</v>
      </c>
      <c r="H2851" s="3">
        <v>645679.39</v>
      </c>
      <c r="I2851" s="3">
        <v>875274.12</v>
      </c>
      <c r="J2851" s="3">
        <v>441242.5</v>
      </c>
      <c r="K2851" s="3">
        <v>850273.67999999993</v>
      </c>
      <c r="L2851" s="3">
        <v>669949.14</v>
      </c>
      <c r="M2851" s="3">
        <v>480911.27</v>
      </c>
      <c r="N2851" s="3"/>
      <c r="O2851" s="3"/>
      <c r="P2851" s="3"/>
      <c r="Q2851" s="3">
        <f>SUM(Exportaciones_FOB_frutas[[#This Row],[Enero]:[Diciembre]])</f>
        <v>5934431.3499999996</v>
      </c>
      <c r="R2851" t="s">
        <v>236</v>
      </c>
      <c r="S2851">
        <v>2020</v>
      </c>
    </row>
    <row r="2852" spans="1:19" x14ac:dyDescent="0.35">
      <c r="A2852" s="3" t="str">
        <f>+_xlfn.CONCAT(Exportaciones_FOB_frutas[[#This Row],[País]],Exportaciones_FOB_frutas[[#This Row],[Detalle]],Exportaciones_FOB_frutas[[#This Row],[Año]])</f>
        <v>Territorio Británico en AméricaVino2020</v>
      </c>
      <c r="B2852" s="2" t="s">
        <v>180</v>
      </c>
      <c r="C2852" s="2" t="s">
        <v>22</v>
      </c>
      <c r="D2852" s="2" t="s">
        <v>24</v>
      </c>
      <c r="E2852" s="3">
        <v>0</v>
      </c>
      <c r="F2852" s="3">
        <v>0</v>
      </c>
      <c r="G2852" s="3">
        <v>27080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/>
      <c r="O2852" s="3"/>
      <c r="P2852" s="3"/>
      <c r="Q2852" s="3">
        <f>SUM(Exportaciones_FOB_frutas[[#This Row],[Enero]:[Diciembre]])</f>
        <v>27080</v>
      </c>
      <c r="R2852" t="s">
        <v>236</v>
      </c>
      <c r="S2852">
        <v>2020</v>
      </c>
    </row>
    <row r="2853" spans="1:19" x14ac:dyDescent="0.35">
      <c r="A2853" s="3" t="str">
        <f>+_xlfn.CONCAT(Exportaciones_FOB_frutas[[#This Row],[País]],Exportaciones_FOB_frutas[[#This Row],[Detalle]],Exportaciones_FOB_frutas[[#This Row],[Año]])</f>
        <v>Territorio Británico en Oceanía y el PacíficoVino2020</v>
      </c>
      <c r="B2853" s="1" t="s">
        <v>181</v>
      </c>
      <c r="C2853" s="1" t="s">
        <v>22</v>
      </c>
      <c r="D2853" s="1" t="s">
        <v>24</v>
      </c>
      <c r="E2853" s="3">
        <v>0</v>
      </c>
      <c r="F2853" s="3">
        <v>0</v>
      </c>
      <c r="G2853" s="3">
        <v>0</v>
      </c>
      <c r="H2853" s="3">
        <v>27238.48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/>
      <c r="O2853" s="3"/>
      <c r="P2853" s="3"/>
      <c r="Q2853" s="3">
        <f>SUM(Exportaciones_FOB_frutas[[#This Row],[Enero]:[Diciembre]])</f>
        <v>27238.48</v>
      </c>
      <c r="R2853" t="s">
        <v>236</v>
      </c>
      <c r="S2853">
        <v>2020</v>
      </c>
    </row>
    <row r="2854" spans="1:19" x14ac:dyDescent="0.35">
      <c r="A2854" s="3" t="str">
        <f>+_xlfn.CONCAT(Exportaciones_FOB_frutas[[#This Row],[País]],Exportaciones_FOB_frutas[[#This Row],[Detalle]],Exportaciones_FOB_frutas[[#This Row],[Año]])</f>
        <v>Territorio Francés en ÁfricaVino2020</v>
      </c>
      <c r="B2854" s="1" t="s">
        <v>182</v>
      </c>
      <c r="C2854" s="1" t="s">
        <v>22</v>
      </c>
      <c r="D2854" s="1" t="s">
        <v>24</v>
      </c>
      <c r="E2854" s="3">
        <v>22390.2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/>
      <c r="O2854" s="3"/>
      <c r="P2854" s="3"/>
      <c r="Q2854" s="3">
        <f>SUM(Exportaciones_FOB_frutas[[#This Row],[Enero]:[Diciembre]])</f>
        <v>22390.2</v>
      </c>
      <c r="R2854" t="s">
        <v>236</v>
      </c>
      <c r="S2854">
        <v>2020</v>
      </c>
    </row>
    <row r="2855" spans="1:19" x14ac:dyDescent="0.35">
      <c r="A2855" s="3" t="str">
        <f>+_xlfn.CONCAT(Exportaciones_FOB_frutas[[#This Row],[País]],Exportaciones_FOB_frutas[[#This Row],[Detalle]],Exportaciones_FOB_frutas[[#This Row],[Año]])</f>
        <v>Territorio Francés en AméricaVino2020</v>
      </c>
      <c r="B2855" s="2" t="s">
        <v>183</v>
      </c>
      <c r="C2855" s="2" t="s">
        <v>22</v>
      </c>
      <c r="D2855" s="2" t="s">
        <v>24</v>
      </c>
      <c r="E2855" s="3">
        <v>31870.06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/>
      <c r="O2855" s="3"/>
      <c r="P2855" s="3"/>
      <c r="Q2855" s="3">
        <f>SUM(Exportaciones_FOB_frutas[[#This Row],[Enero]:[Diciembre]])</f>
        <v>31870.06</v>
      </c>
      <c r="R2855" t="s">
        <v>236</v>
      </c>
      <c r="S2855">
        <v>2020</v>
      </c>
    </row>
    <row r="2856" spans="1:19" x14ac:dyDescent="0.35">
      <c r="A2856" s="3" t="str">
        <f>+_xlfn.CONCAT(Exportaciones_FOB_frutas[[#This Row],[País]],Exportaciones_FOB_frutas[[#This Row],[Detalle]],Exportaciones_FOB_frutas[[#This Row],[Año]])</f>
        <v>Territorio Holandés en AméricaVino2020</v>
      </c>
      <c r="B2856" s="1" t="s">
        <v>185</v>
      </c>
      <c r="C2856" s="1" t="s">
        <v>22</v>
      </c>
      <c r="D2856" s="1" t="s">
        <v>24</v>
      </c>
      <c r="E2856" s="3">
        <v>0</v>
      </c>
      <c r="F2856" s="3">
        <v>0</v>
      </c>
      <c r="G2856" s="3">
        <v>15525</v>
      </c>
      <c r="H2856" s="3">
        <v>0</v>
      </c>
      <c r="I2856" s="3">
        <v>0</v>
      </c>
      <c r="J2856" s="3">
        <v>13503</v>
      </c>
      <c r="K2856" s="3">
        <v>25146</v>
      </c>
      <c r="L2856" s="3">
        <v>0</v>
      </c>
      <c r="M2856" s="3">
        <v>0</v>
      </c>
      <c r="N2856" s="3"/>
      <c r="O2856" s="3"/>
      <c r="P2856" s="3"/>
      <c r="Q2856" s="3">
        <f>SUM(Exportaciones_FOB_frutas[[#This Row],[Enero]:[Diciembre]])</f>
        <v>54174</v>
      </c>
      <c r="R2856" t="s">
        <v>236</v>
      </c>
      <c r="S2856">
        <v>2020</v>
      </c>
    </row>
    <row r="2857" spans="1:19" x14ac:dyDescent="0.35">
      <c r="A2857" s="3" t="str">
        <f>+_xlfn.CONCAT(Exportaciones_FOB_frutas[[#This Row],[País]],Exportaciones_FOB_frutas[[#This Row],[Detalle]],Exportaciones_FOB_frutas[[#This Row],[Año]])</f>
        <v>Trinidad y TobagoVino2020</v>
      </c>
      <c r="B2857" s="1" t="s">
        <v>187</v>
      </c>
      <c r="C2857" s="1" t="s">
        <v>22</v>
      </c>
      <c r="D2857" s="1" t="s">
        <v>24</v>
      </c>
      <c r="E2857" s="3">
        <v>35013</v>
      </c>
      <c r="F2857" s="3">
        <v>6002.06</v>
      </c>
      <c r="G2857" s="3">
        <v>4037.5</v>
      </c>
      <c r="H2857" s="3">
        <v>0</v>
      </c>
      <c r="I2857" s="3">
        <v>36149.949999999997</v>
      </c>
      <c r="J2857" s="3">
        <v>0</v>
      </c>
      <c r="K2857" s="3">
        <v>0</v>
      </c>
      <c r="L2857" s="3">
        <v>57082.5</v>
      </c>
      <c r="M2857" s="3">
        <v>38559</v>
      </c>
      <c r="N2857" s="3"/>
      <c r="O2857" s="3"/>
      <c r="P2857" s="3"/>
      <c r="Q2857" s="3">
        <f>SUM(Exportaciones_FOB_frutas[[#This Row],[Enero]:[Diciembre]])</f>
        <v>176844.01</v>
      </c>
      <c r="R2857" t="s">
        <v>236</v>
      </c>
      <c r="S2857">
        <v>2020</v>
      </c>
    </row>
    <row r="2858" spans="1:19" x14ac:dyDescent="0.35">
      <c r="A2858" s="3" t="str">
        <f>+_xlfn.CONCAT(Exportaciones_FOB_frutas[[#This Row],[País]],Exportaciones_FOB_frutas[[#This Row],[Detalle]],Exportaciones_FOB_frutas[[#This Row],[Año]])</f>
        <v>TunezVino2020</v>
      </c>
      <c r="B2858" s="2" t="s">
        <v>188</v>
      </c>
      <c r="C2858" s="2" t="s">
        <v>22</v>
      </c>
      <c r="D2858" s="2" t="s">
        <v>24</v>
      </c>
      <c r="E2858" s="3">
        <v>0</v>
      </c>
      <c r="F2858" s="3">
        <v>0</v>
      </c>
      <c r="G2858" s="3">
        <v>0</v>
      </c>
      <c r="H2858" s="3">
        <v>12166.02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/>
      <c r="O2858" s="3"/>
      <c r="P2858" s="3"/>
      <c r="Q2858" s="3">
        <f>SUM(Exportaciones_FOB_frutas[[#This Row],[Enero]:[Diciembre]])</f>
        <v>12166.02</v>
      </c>
      <c r="R2858" t="s">
        <v>236</v>
      </c>
      <c r="S2858">
        <v>2020</v>
      </c>
    </row>
    <row r="2859" spans="1:19" x14ac:dyDescent="0.35">
      <c r="A2859" s="3" t="str">
        <f>+_xlfn.CONCAT(Exportaciones_FOB_frutas[[#This Row],[País]],Exportaciones_FOB_frutas[[#This Row],[Detalle]],Exportaciones_FOB_frutas[[#This Row],[Año]])</f>
        <v>Turcas y CaicosVino2020</v>
      </c>
      <c r="B2859" s="1" t="s">
        <v>189</v>
      </c>
      <c r="C2859" s="1" t="s">
        <v>22</v>
      </c>
      <c r="D2859" s="1" t="s">
        <v>24</v>
      </c>
      <c r="E2859" s="3">
        <v>57725.5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/>
      <c r="O2859" s="3"/>
      <c r="P2859" s="3"/>
      <c r="Q2859" s="3">
        <f>SUM(Exportaciones_FOB_frutas[[#This Row],[Enero]:[Diciembre]])</f>
        <v>57725.5</v>
      </c>
      <c r="R2859" t="s">
        <v>236</v>
      </c>
      <c r="S2859">
        <v>2020</v>
      </c>
    </row>
    <row r="2860" spans="1:19" x14ac:dyDescent="0.35">
      <c r="A2860" s="3" t="str">
        <f>+_xlfn.CONCAT(Exportaciones_FOB_frutas[[#This Row],[País]],Exportaciones_FOB_frutas[[#This Row],[Detalle]],Exportaciones_FOB_frutas[[#This Row],[Año]])</f>
        <v>TurquíaVino2020</v>
      </c>
      <c r="B2860" s="1" t="s">
        <v>190</v>
      </c>
      <c r="C2860" s="1" t="s">
        <v>22</v>
      </c>
      <c r="D2860" s="1" t="s">
        <v>24</v>
      </c>
      <c r="E2860" s="3">
        <v>70234.600000000006</v>
      </c>
      <c r="F2860" s="3">
        <v>13770</v>
      </c>
      <c r="G2860" s="3">
        <v>201662.5</v>
      </c>
      <c r="H2860" s="3">
        <v>162315.75</v>
      </c>
      <c r="I2860" s="3">
        <v>115478.75</v>
      </c>
      <c r="J2860" s="3">
        <v>0</v>
      </c>
      <c r="K2860" s="3">
        <v>108178.75</v>
      </c>
      <c r="L2860" s="3">
        <v>284985</v>
      </c>
      <c r="M2860" s="3">
        <v>75643.75</v>
      </c>
      <c r="N2860" s="3"/>
      <c r="O2860" s="3"/>
      <c r="P2860" s="3"/>
      <c r="Q2860" s="3">
        <f>SUM(Exportaciones_FOB_frutas[[#This Row],[Enero]:[Diciembre]])</f>
        <v>1032269.1</v>
      </c>
      <c r="R2860" t="s">
        <v>236</v>
      </c>
      <c r="S2860">
        <v>2020</v>
      </c>
    </row>
    <row r="2861" spans="1:19" x14ac:dyDescent="0.35">
      <c r="A2861" s="3" t="str">
        <f>+_xlfn.CONCAT(Exportaciones_FOB_frutas[[#This Row],[País]],Exportaciones_FOB_frutas[[#This Row],[Detalle]],Exportaciones_FOB_frutas[[#This Row],[Año]])</f>
        <v>UcraniaVino2020</v>
      </c>
      <c r="B2861" s="1" t="s">
        <v>191</v>
      </c>
      <c r="C2861" s="1" t="s">
        <v>22</v>
      </c>
      <c r="D2861" s="1" t="s">
        <v>24</v>
      </c>
      <c r="E2861" s="3">
        <v>269198.78000000003</v>
      </c>
      <c r="F2861" s="3">
        <v>208480.36000000002</v>
      </c>
      <c r="G2861" s="3">
        <v>394048.30999999988</v>
      </c>
      <c r="H2861" s="3">
        <v>336943.97000000009</v>
      </c>
      <c r="I2861" s="3">
        <v>199275.27000000002</v>
      </c>
      <c r="J2861" s="3">
        <v>245068.87</v>
      </c>
      <c r="K2861" s="3">
        <v>99974.720000000001</v>
      </c>
      <c r="L2861" s="3">
        <v>303538.14</v>
      </c>
      <c r="M2861" s="3">
        <v>388764.94000000006</v>
      </c>
      <c r="N2861" s="3"/>
      <c r="O2861" s="3"/>
      <c r="P2861" s="3"/>
      <c r="Q2861" s="3">
        <f>SUM(Exportaciones_FOB_frutas[[#This Row],[Enero]:[Diciembre]])</f>
        <v>2445293.36</v>
      </c>
      <c r="R2861" t="s">
        <v>236</v>
      </c>
      <c r="S2861">
        <v>2020</v>
      </c>
    </row>
    <row r="2862" spans="1:19" x14ac:dyDescent="0.35">
      <c r="A2862" s="3" t="str">
        <f>+_xlfn.CONCAT(Exportaciones_FOB_frutas[[#This Row],[País]],Exportaciones_FOB_frutas[[#This Row],[Detalle]],Exportaciones_FOB_frutas[[#This Row],[Año]])</f>
        <v>UruguayVino2020</v>
      </c>
      <c r="B2862" s="1" t="s">
        <v>192</v>
      </c>
      <c r="C2862" s="1" t="s">
        <v>22</v>
      </c>
      <c r="D2862" s="1" t="s">
        <v>24</v>
      </c>
      <c r="E2862" s="3">
        <v>809241.7</v>
      </c>
      <c r="F2862" s="3">
        <v>469088</v>
      </c>
      <c r="G2862" s="3">
        <v>492067.02</v>
      </c>
      <c r="H2862" s="3">
        <v>348834.5</v>
      </c>
      <c r="I2862" s="3">
        <v>255623.7</v>
      </c>
      <c r="J2862" s="3">
        <v>96639</v>
      </c>
      <c r="K2862" s="3">
        <v>423722.33999999997</v>
      </c>
      <c r="L2862" s="3">
        <v>490677.93999999994</v>
      </c>
      <c r="M2862" s="3">
        <v>799886.41</v>
      </c>
      <c r="N2862" s="3"/>
      <c r="O2862" s="3"/>
      <c r="P2862" s="3"/>
      <c r="Q2862" s="3">
        <f>SUM(Exportaciones_FOB_frutas[[#This Row],[Enero]:[Diciembre]])</f>
        <v>4185780.61</v>
      </c>
      <c r="R2862" t="s">
        <v>236</v>
      </c>
      <c r="S2862">
        <v>2020</v>
      </c>
    </row>
    <row r="2863" spans="1:19" x14ac:dyDescent="0.35">
      <c r="A2863" s="3" t="str">
        <f>+_xlfn.CONCAT(Exportaciones_FOB_frutas[[#This Row],[País]],Exportaciones_FOB_frutas[[#This Row],[Detalle]],Exportaciones_FOB_frutas[[#This Row],[Año]])</f>
        <v>VenezuelaVino2020</v>
      </c>
      <c r="B2863" s="1" t="s">
        <v>194</v>
      </c>
      <c r="C2863" s="1" t="s">
        <v>22</v>
      </c>
      <c r="D2863" s="1" t="s">
        <v>24</v>
      </c>
      <c r="E2863" s="3">
        <v>55266.720000000001</v>
      </c>
      <c r="F2863" s="3">
        <v>105057.45</v>
      </c>
      <c r="G2863" s="3">
        <v>201385.60000000001</v>
      </c>
      <c r="H2863" s="3">
        <v>141780.6</v>
      </c>
      <c r="I2863" s="3">
        <v>44890.3</v>
      </c>
      <c r="J2863" s="3">
        <v>36900</v>
      </c>
      <c r="K2863" s="3">
        <v>148017.84</v>
      </c>
      <c r="L2863" s="3">
        <v>153552.51</v>
      </c>
      <c r="M2863" s="3">
        <v>149756</v>
      </c>
      <c r="N2863" s="3"/>
      <c r="O2863" s="3"/>
      <c r="P2863" s="3"/>
      <c r="Q2863" s="3">
        <f>SUM(Exportaciones_FOB_frutas[[#This Row],[Enero]:[Diciembre]])</f>
        <v>1036607.02</v>
      </c>
      <c r="R2863" t="s">
        <v>236</v>
      </c>
      <c r="S2863">
        <v>2020</v>
      </c>
    </row>
    <row r="2864" spans="1:19" x14ac:dyDescent="0.35">
      <c r="A2864" s="3" t="str">
        <f>+_xlfn.CONCAT(Exportaciones_FOB_frutas[[#This Row],[País]],Exportaciones_FOB_frutas[[#This Row],[Detalle]],Exportaciones_FOB_frutas[[#This Row],[Año]])</f>
        <v>VietnamVino2020</v>
      </c>
      <c r="B2864" s="2" t="s">
        <v>195</v>
      </c>
      <c r="C2864" s="2" t="s">
        <v>22</v>
      </c>
      <c r="D2864" s="2" t="s">
        <v>24</v>
      </c>
      <c r="E2864" s="3">
        <v>721066.25</v>
      </c>
      <c r="F2864" s="3">
        <v>370239.82</v>
      </c>
      <c r="G2864" s="3">
        <v>346437.51</v>
      </c>
      <c r="H2864" s="3">
        <v>159130.06</v>
      </c>
      <c r="I2864" s="3">
        <v>334158.88</v>
      </c>
      <c r="J2864" s="3">
        <v>110291.5</v>
      </c>
      <c r="K2864" s="3">
        <v>210654.94</v>
      </c>
      <c r="L2864" s="3">
        <v>516270.69000000006</v>
      </c>
      <c r="M2864" s="3">
        <v>324583.95</v>
      </c>
      <c r="N2864" s="3"/>
      <c r="O2864" s="3"/>
      <c r="P2864" s="3"/>
      <c r="Q2864" s="3">
        <f>SUM(Exportaciones_FOB_frutas[[#This Row],[Enero]:[Diciembre]])</f>
        <v>3092833.6</v>
      </c>
      <c r="R2864" t="s">
        <v>236</v>
      </c>
      <c r="S2864">
        <v>2020</v>
      </c>
    </row>
    <row r="2865" spans="1:19" x14ac:dyDescent="0.35">
      <c r="A2865" s="3" t="str">
        <f>+_xlfn.CONCAT(Exportaciones_FOB_frutas[[#This Row],[País]],Exportaciones_FOB_frutas[[#This Row],[Detalle]],Exportaciones_FOB_frutas[[#This Row],[Año]])</f>
        <v>ZambiaVino2020</v>
      </c>
      <c r="B2865" s="2" t="s">
        <v>196</v>
      </c>
      <c r="C2865" s="2" t="s">
        <v>22</v>
      </c>
      <c r="D2865" s="2" t="s">
        <v>24</v>
      </c>
      <c r="E2865" s="3">
        <v>0</v>
      </c>
      <c r="F2865" s="3">
        <v>0</v>
      </c>
      <c r="G2865" s="3">
        <v>0</v>
      </c>
      <c r="H2865" s="3">
        <v>0</v>
      </c>
      <c r="I2865" s="3">
        <v>5040</v>
      </c>
      <c r="J2865" s="3">
        <v>0</v>
      </c>
      <c r="K2865" s="3">
        <v>31318</v>
      </c>
      <c r="L2865" s="3">
        <v>0</v>
      </c>
      <c r="M2865" s="3">
        <v>0</v>
      </c>
      <c r="N2865" s="3"/>
      <c r="O2865" s="3"/>
      <c r="P2865" s="3"/>
      <c r="Q2865" s="3">
        <f>SUM(Exportaciones_FOB_frutas[[#This Row],[Enero]:[Diciembre]])</f>
        <v>36358</v>
      </c>
      <c r="R2865" t="s">
        <v>236</v>
      </c>
      <c r="S2865">
        <v>2020</v>
      </c>
    </row>
    <row r="2866" spans="1:19" x14ac:dyDescent="0.35">
      <c r="A2866" s="3" t="str">
        <f>+_xlfn.CONCAT(Exportaciones_FOB_frutas[[#This Row],[País]],Exportaciones_FOB_frutas[[#This Row],[Detalle]],Exportaciones_FOB_frutas[[#This Row],[Año]])</f>
        <v>Otros PaísesVino2020</v>
      </c>
      <c r="B2866" s="2" t="s">
        <v>197</v>
      </c>
      <c r="C2866" s="2" t="s">
        <v>22</v>
      </c>
      <c r="D2866" s="2" t="s">
        <v>24</v>
      </c>
      <c r="E2866" s="3">
        <v>170372.24999999997</v>
      </c>
      <c r="F2866" s="3">
        <v>67930.09</v>
      </c>
      <c r="G2866" s="3">
        <v>74539.17</v>
      </c>
      <c r="H2866" s="3">
        <v>15228.75</v>
      </c>
      <c r="I2866" s="3">
        <v>27060.75</v>
      </c>
      <c r="J2866" s="3">
        <v>37958.01</v>
      </c>
      <c r="K2866" s="3">
        <v>316087.3</v>
      </c>
      <c r="L2866" s="3">
        <v>71093.960000000006</v>
      </c>
      <c r="M2866" s="3">
        <v>71756.25</v>
      </c>
      <c r="N2866" s="3"/>
      <c r="O2866" s="3"/>
      <c r="P2866" s="3"/>
      <c r="Q2866" s="3">
        <f>SUM(Exportaciones_FOB_frutas[[#This Row],[Enero]:[Diciembre]])</f>
        <v>852026.52999999991</v>
      </c>
      <c r="R2866" t="s">
        <v>236</v>
      </c>
      <c r="S2866">
        <v>2020</v>
      </c>
    </row>
    <row r="2867" spans="1:19" x14ac:dyDescent="0.35">
      <c r="A2867" s="3" t="str">
        <f>+_xlfn.CONCAT(Exportaciones_FOB_frutas[[#This Row],[País]],Exportaciones_FOB_frutas[[#This Row],[Detalle]],Exportaciones_FOB_frutas[[#This Row],[Año]])</f>
        <v>GranadaVino2020</v>
      </c>
      <c r="B2867" s="2" t="s">
        <v>84</v>
      </c>
      <c r="C2867" s="2" t="s">
        <v>22</v>
      </c>
      <c r="D2867" s="2" t="s">
        <v>24</v>
      </c>
      <c r="E2867" s="3">
        <v>64396.6</v>
      </c>
      <c r="F2867" s="3">
        <v>0</v>
      </c>
      <c r="G2867" s="3">
        <v>27330</v>
      </c>
      <c r="H2867" s="3">
        <v>50435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/>
      <c r="O2867" s="3"/>
      <c r="P2867" s="3"/>
      <c r="Q2867" s="3">
        <f>SUM(Exportaciones_FOB_frutas[[#This Row],[Enero]:[Diciembre]])</f>
        <v>142161.60000000001</v>
      </c>
      <c r="R2867" t="s">
        <v>236</v>
      </c>
      <c r="S2867">
        <v>2020</v>
      </c>
    </row>
    <row r="2868" spans="1:19" x14ac:dyDescent="0.35">
      <c r="A2868" s="3" t="str">
        <f>+_xlfn.CONCAT(Exportaciones_FOB_frutas[[#This Row],[País]],Exportaciones_FOB_frutas[[#This Row],[Detalle]],Exportaciones_FOB_frutas[[#This Row],[Año]])</f>
        <v>ChinaVino2019</v>
      </c>
      <c r="B2868" s="2" t="s">
        <v>56</v>
      </c>
      <c r="C2868" s="2" t="s">
        <v>22</v>
      </c>
      <c r="D2868" s="2" t="s">
        <v>24</v>
      </c>
      <c r="E2868" s="3">
        <v>27803085.799999997</v>
      </c>
      <c r="F2868" s="3">
        <v>14772068.869999999</v>
      </c>
      <c r="G2868" s="3">
        <v>17925672.249999996</v>
      </c>
      <c r="H2868" s="3">
        <v>19983248.890000008</v>
      </c>
      <c r="I2868" s="3">
        <v>27616641.649999995</v>
      </c>
      <c r="J2868" s="3">
        <v>24381213.549999997</v>
      </c>
      <c r="K2868" s="3">
        <v>25190616.419999998</v>
      </c>
      <c r="L2868" s="3">
        <v>23290509.880000003</v>
      </c>
      <c r="M2868" s="3">
        <v>11212440.650000002</v>
      </c>
      <c r="N2868" s="3">
        <v>15327713.02</v>
      </c>
      <c r="O2868" s="3">
        <v>18465718.979999997</v>
      </c>
      <c r="P2868" s="3">
        <v>26602781.419999998</v>
      </c>
      <c r="Q2868" s="3">
        <f>SUM(Exportaciones_FOB_frutas[[#This Row],[Enero]:[Diciembre]])</f>
        <v>252571711.37999997</v>
      </c>
      <c r="R2868" t="s">
        <v>236</v>
      </c>
      <c r="S2868">
        <v>2019</v>
      </c>
    </row>
    <row r="2869" spans="1:19" x14ac:dyDescent="0.35">
      <c r="A2869" s="3" t="str">
        <f>+_xlfn.CONCAT(Exportaciones_FOB_frutas[[#This Row],[País]],Exportaciones_FOB_frutas[[#This Row],[Detalle]],Exportaciones_FOB_frutas[[#This Row],[Año]])</f>
        <v>Estados Unidos de AméricaVino2019</v>
      </c>
      <c r="B2869" s="1" t="s">
        <v>74</v>
      </c>
      <c r="C2869" s="1" t="s">
        <v>22</v>
      </c>
      <c r="D2869" s="1" t="s">
        <v>24</v>
      </c>
      <c r="E2869" s="3">
        <v>11507898.449999999</v>
      </c>
      <c r="F2869" s="3">
        <v>10996125.089999998</v>
      </c>
      <c r="G2869" s="3">
        <v>11255384.449999999</v>
      </c>
      <c r="H2869" s="3">
        <v>14823285.339999998</v>
      </c>
      <c r="I2869" s="3">
        <v>12419647.250000002</v>
      </c>
      <c r="J2869" s="3">
        <v>10247500.25</v>
      </c>
      <c r="K2869" s="3">
        <v>15016620.060000001</v>
      </c>
      <c r="L2869" s="3">
        <v>12452863.65</v>
      </c>
      <c r="M2869" s="3">
        <v>8316878.7199999988</v>
      </c>
      <c r="N2869" s="3">
        <v>12718627.809999999</v>
      </c>
      <c r="O2869" s="3">
        <v>10800415.630000001</v>
      </c>
      <c r="P2869" s="3">
        <v>15786392.450000001</v>
      </c>
      <c r="Q2869" s="3">
        <f>SUM(Exportaciones_FOB_frutas[[#This Row],[Enero]:[Diciembre]])</f>
        <v>146341639.14999998</v>
      </c>
      <c r="R2869" t="s">
        <v>236</v>
      </c>
      <c r="S2869">
        <v>2019</v>
      </c>
    </row>
    <row r="2870" spans="1:19" x14ac:dyDescent="0.35">
      <c r="A2870" s="3" t="str">
        <f>+_xlfn.CONCAT(Exportaciones_FOB_frutas[[#This Row],[País]],Exportaciones_FOB_frutas[[#This Row],[Detalle]],Exportaciones_FOB_frutas[[#This Row],[Año]])</f>
        <v>JapónVino2019</v>
      </c>
      <c r="B2870" s="2" t="s">
        <v>110</v>
      </c>
      <c r="C2870" s="2" t="s">
        <v>22</v>
      </c>
      <c r="D2870" s="2" t="s">
        <v>24</v>
      </c>
      <c r="E2870" s="3">
        <v>14781925.850000001</v>
      </c>
      <c r="F2870" s="3">
        <v>7033198.3899999997</v>
      </c>
      <c r="G2870" s="3">
        <v>8892503.0099999998</v>
      </c>
      <c r="H2870" s="3">
        <v>6967492.71</v>
      </c>
      <c r="I2870" s="3">
        <v>9270388.8399999999</v>
      </c>
      <c r="J2870" s="3">
        <v>11279733.820000002</v>
      </c>
      <c r="K2870" s="3">
        <v>14764073.490000004</v>
      </c>
      <c r="L2870" s="3">
        <v>13154098.57</v>
      </c>
      <c r="M2870" s="3">
        <v>10417743.830000002</v>
      </c>
      <c r="N2870" s="3">
        <v>13455961.690000001</v>
      </c>
      <c r="O2870" s="3">
        <v>10024950.91</v>
      </c>
      <c r="P2870" s="3">
        <v>11293746.52</v>
      </c>
      <c r="Q2870" s="3">
        <f>SUM(Exportaciones_FOB_frutas[[#This Row],[Enero]:[Diciembre]])</f>
        <v>131335817.63</v>
      </c>
      <c r="R2870" t="s">
        <v>236</v>
      </c>
      <c r="S2870">
        <v>2019</v>
      </c>
    </row>
    <row r="2871" spans="1:19" x14ac:dyDescent="0.35">
      <c r="A2871" s="3" t="str">
        <f>+_xlfn.CONCAT(Exportaciones_FOB_frutas[[#This Row],[País]],Exportaciones_FOB_frutas[[#This Row],[Detalle]],Exportaciones_FOB_frutas[[#This Row],[Año]])</f>
        <v>Corea del SurVino2019</v>
      </c>
      <c r="B2871" s="2" t="s">
        <v>60</v>
      </c>
      <c r="C2871" s="2" t="s">
        <v>22</v>
      </c>
      <c r="D2871" s="2" t="s">
        <v>24</v>
      </c>
      <c r="E2871" s="3">
        <v>5597221.9699999997</v>
      </c>
      <c r="F2871" s="3">
        <v>3413055.8200000003</v>
      </c>
      <c r="G2871" s="3">
        <v>4663580.92</v>
      </c>
      <c r="H2871" s="3">
        <v>3589990.3499999996</v>
      </c>
      <c r="I2871" s="3">
        <v>5796403.3200000003</v>
      </c>
      <c r="J2871" s="3">
        <v>6108154.0800000001</v>
      </c>
      <c r="K2871" s="3">
        <v>2783704.56</v>
      </c>
      <c r="L2871" s="3">
        <v>3005913.7</v>
      </c>
      <c r="M2871" s="3">
        <v>2190859.4399999995</v>
      </c>
      <c r="N2871" s="3">
        <v>2368728.87</v>
      </c>
      <c r="O2871" s="3">
        <v>2499612.3299999996</v>
      </c>
      <c r="P2871" s="3">
        <v>4288174.7799999993</v>
      </c>
      <c r="Q2871" s="3">
        <f>SUM(Exportaciones_FOB_frutas[[#This Row],[Enero]:[Diciembre]])</f>
        <v>46305400.139999993</v>
      </c>
      <c r="R2871" t="s">
        <v>236</v>
      </c>
      <c r="S2871">
        <v>2019</v>
      </c>
    </row>
    <row r="2872" spans="1:19" x14ac:dyDescent="0.35">
      <c r="A2872" s="3" t="str">
        <f>+_xlfn.CONCAT(Exportaciones_FOB_frutas[[#This Row],[País]],Exportaciones_FOB_frutas[[#This Row],[Detalle]],Exportaciones_FOB_frutas[[#This Row],[Año]])</f>
        <v>BrasilVino2019</v>
      </c>
      <c r="B2872" s="1" t="s">
        <v>49</v>
      </c>
      <c r="C2872" s="1" t="s">
        <v>22</v>
      </c>
      <c r="D2872" s="1" t="s">
        <v>24</v>
      </c>
      <c r="E2872" s="3">
        <v>11736051.399999999</v>
      </c>
      <c r="F2872" s="3">
        <v>7123390.9400000013</v>
      </c>
      <c r="G2872" s="3">
        <v>10061995.59</v>
      </c>
      <c r="H2872" s="3">
        <v>13835607</v>
      </c>
      <c r="I2872" s="3">
        <v>11685323.779999999</v>
      </c>
      <c r="J2872" s="3">
        <v>13025106.48</v>
      </c>
      <c r="K2872" s="3">
        <v>12919636.079999998</v>
      </c>
      <c r="L2872" s="3">
        <v>14794981.090000002</v>
      </c>
      <c r="M2872" s="3">
        <v>16216973.559999999</v>
      </c>
      <c r="N2872" s="3">
        <v>12933585.370000001</v>
      </c>
      <c r="O2872" s="3">
        <v>12355024.6</v>
      </c>
      <c r="P2872" s="3">
        <v>12009291.530000001</v>
      </c>
      <c r="Q2872" s="3">
        <f>SUM(Exportaciones_FOB_frutas[[#This Row],[Enero]:[Diciembre]])</f>
        <v>148696967.42000002</v>
      </c>
      <c r="R2872" t="s">
        <v>236</v>
      </c>
      <c r="S2872">
        <v>2019</v>
      </c>
    </row>
    <row r="2873" spans="1:19" x14ac:dyDescent="0.35">
      <c r="A2873" s="3" t="str">
        <f>+_xlfn.CONCAT(Exportaciones_FOB_frutas[[#This Row],[País]],Exportaciones_FOB_frutas[[#This Row],[Detalle]],Exportaciones_FOB_frutas[[#This Row],[Año]])</f>
        <v>PerúVino2019</v>
      </c>
      <c r="B2873" s="1" t="s">
        <v>149</v>
      </c>
      <c r="C2873" s="1" t="s">
        <v>22</v>
      </c>
      <c r="D2873" s="1" t="s">
        <v>24</v>
      </c>
      <c r="E2873" s="3">
        <v>1150339.05</v>
      </c>
      <c r="F2873" s="3">
        <v>432329.20999999996</v>
      </c>
      <c r="G2873" s="3">
        <v>626218.67999999993</v>
      </c>
      <c r="H2873" s="3">
        <v>1045839.25</v>
      </c>
      <c r="I2873" s="3">
        <v>768245.76000000001</v>
      </c>
      <c r="J2873" s="3">
        <v>319566.13</v>
      </c>
      <c r="K2873" s="3">
        <v>1143640.82</v>
      </c>
      <c r="L2873" s="3">
        <v>1051713.6299999999</v>
      </c>
      <c r="M2873" s="3">
        <v>609207.69999999995</v>
      </c>
      <c r="N2873" s="3">
        <v>334537.01</v>
      </c>
      <c r="O2873" s="3">
        <v>855458.61</v>
      </c>
      <c r="P2873" s="3">
        <v>696702.43</v>
      </c>
      <c r="Q2873" s="3">
        <f>SUM(Exportaciones_FOB_frutas[[#This Row],[Enero]:[Diciembre]])</f>
        <v>9033798.2800000012</v>
      </c>
      <c r="R2873" t="s">
        <v>236</v>
      </c>
      <c r="S2873">
        <v>2019</v>
      </c>
    </row>
    <row r="2874" spans="1:19" x14ac:dyDescent="0.35">
      <c r="A2874" s="3" t="str">
        <f>+_xlfn.CONCAT(Exportaciones_FOB_frutas[[#This Row],[País]],Exportaciones_FOB_frutas[[#This Row],[Detalle]],Exportaciones_FOB_frutas[[#This Row],[Año]])</f>
        <v>EspañaVino2019</v>
      </c>
      <c r="B2874" s="1" t="s">
        <v>73</v>
      </c>
      <c r="C2874" s="1" t="s">
        <v>22</v>
      </c>
      <c r="D2874" s="1" t="s">
        <v>24</v>
      </c>
      <c r="E2874" s="3">
        <v>132129.51</v>
      </c>
      <c r="F2874" s="3">
        <v>46325.159999999996</v>
      </c>
      <c r="G2874" s="3">
        <v>74133.840000000011</v>
      </c>
      <c r="H2874" s="3">
        <v>166044.96999999997</v>
      </c>
      <c r="I2874" s="3">
        <v>107413.53</v>
      </c>
      <c r="J2874" s="3">
        <v>241712.46999999997</v>
      </c>
      <c r="K2874" s="3">
        <v>420049.0400000001</v>
      </c>
      <c r="L2874" s="3">
        <v>266296.10000000003</v>
      </c>
      <c r="M2874" s="3">
        <v>13764</v>
      </c>
      <c r="N2874" s="3">
        <v>104426.90000000002</v>
      </c>
      <c r="O2874" s="3">
        <v>105192.44</v>
      </c>
      <c r="P2874" s="3">
        <v>316760.85999999987</v>
      </c>
      <c r="Q2874" s="3">
        <f>SUM(Exportaciones_FOB_frutas[[#This Row],[Enero]:[Diciembre]])</f>
        <v>1994248.8199999998</v>
      </c>
      <c r="R2874" t="s">
        <v>236</v>
      </c>
      <c r="S2874">
        <v>2019</v>
      </c>
    </row>
    <row r="2875" spans="1:19" x14ac:dyDescent="0.35">
      <c r="A2875" s="3" t="str">
        <f>+_xlfn.CONCAT(Exportaciones_FOB_frutas[[#This Row],[País]],Exportaciones_FOB_frutas[[#This Row],[Detalle]],Exportaciones_FOB_frutas[[#This Row],[Año]])</f>
        <v>HolandaVino2019</v>
      </c>
      <c r="B2875" s="2" t="s">
        <v>92</v>
      </c>
      <c r="C2875" s="2" t="s">
        <v>22</v>
      </c>
      <c r="D2875" s="2" t="s">
        <v>24</v>
      </c>
      <c r="E2875" s="3">
        <v>8704436.3600000031</v>
      </c>
      <c r="F2875" s="3">
        <v>3817402.7699999996</v>
      </c>
      <c r="G2875" s="3">
        <v>7493668.0200000014</v>
      </c>
      <c r="H2875" s="3">
        <v>6590468.7799999993</v>
      </c>
      <c r="I2875" s="3">
        <v>7696477.8200000003</v>
      </c>
      <c r="J2875" s="3">
        <v>5672761.5799999973</v>
      </c>
      <c r="K2875" s="3">
        <v>7756201.2700000005</v>
      </c>
      <c r="L2875" s="3">
        <v>5971386.54</v>
      </c>
      <c r="M2875" s="3">
        <v>5558679.330000001</v>
      </c>
      <c r="N2875" s="3">
        <v>8662715.8199999984</v>
      </c>
      <c r="O2875" s="3">
        <v>9025970.7399999984</v>
      </c>
      <c r="P2875" s="3">
        <v>7265084.290000001</v>
      </c>
      <c r="Q2875" s="3">
        <f>SUM(Exportaciones_FOB_frutas[[#This Row],[Enero]:[Diciembre]])</f>
        <v>84215253.320000008</v>
      </c>
      <c r="R2875" t="s">
        <v>236</v>
      </c>
      <c r="S2875">
        <v>2019</v>
      </c>
    </row>
    <row r="2876" spans="1:19" x14ac:dyDescent="0.35">
      <c r="A2876" s="3" t="str">
        <f>+_xlfn.CONCAT(Exportaciones_FOB_frutas[[#This Row],[País]],Exportaciones_FOB_frutas[[#This Row],[Detalle]],Exportaciones_FOB_frutas[[#This Row],[Año]])</f>
        <v>Taiwán (Formosa)Vino2019</v>
      </c>
      <c r="B2876" s="1" t="s">
        <v>179</v>
      </c>
      <c r="C2876" s="1" t="s">
        <v>22</v>
      </c>
      <c r="D2876" s="1" t="s">
        <v>24</v>
      </c>
      <c r="E2876" s="3">
        <v>1066069.8</v>
      </c>
      <c r="F2876" s="3">
        <v>434771.04000000004</v>
      </c>
      <c r="G2876" s="3">
        <v>728769.5</v>
      </c>
      <c r="H2876" s="3">
        <v>722046.1</v>
      </c>
      <c r="I2876" s="3">
        <v>885589.54</v>
      </c>
      <c r="J2876" s="3">
        <v>678357.29</v>
      </c>
      <c r="K2876" s="3">
        <v>713756.43</v>
      </c>
      <c r="L2876" s="3">
        <v>1050883.96</v>
      </c>
      <c r="M2876" s="3">
        <v>817600.78999999992</v>
      </c>
      <c r="N2876" s="3">
        <v>878493.52</v>
      </c>
      <c r="O2876" s="3">
        <v>775408.58</v>
      </c>
      <c r="P2876" s="3">
        <v>1245632.9400000002</v>
      </c>
      <c r="Q2876" s="3">
        <f>SUM(Exportaciones_FOB_frutas[[#This Row],[Enero]:[Diciembre]])</f>
        <v>9997379.4899999984</v>
      </c>
      <c r="R2876" t="s">
        <v>236</v>
      </c>
      <c r="S2876">
        <v>2019</v>
      </c>
    </row>
    <row r="2877" spans="1:19" x14ac:dyDescent="0.35">
      <c r="A2877" s="3" t="str">
        <f>+_xlfn.CONCAT(Exportaciones_FOB_frutas[[#This Row],[País]],Exportaciones_FOB_frutas[[#This Row],[Detalle]],Exportaciones_FOB_frutas[[#This Row],[Año]])</f>
        <v>MéxicoVino2019</v>
      </c>
      <c r="B2877" s="1" t="s">
        <v>130</v>
      </c>
      <c r="C2877" s="1" t="s">
        <v>22</v>
      </c>
      <c r="D2877" s="1" t="s">
        <v>24</v>
      </c>
      <c r="E2877" s="3">
        <v>3187934.2399999998</v>
      </c>
      <c r="F2877" s="3">
        <v>2045754.4400000002</v>
      </c>
      <c r="G2877" s="3">
        <v>4251594.2600000007</v>
      </c>
      <c r="H2877" s="3">
        <v>3301494.14</v>
      </c>
      <c r="I2877" s="3">
        <v>4506987.2799999993</v>
      </c>
      <c r="J2877" s="3">
        <v>2247992.2599999998</v>
      </c>
      <c r="K2877" s="3">
        <v>3648676.7700000005</v>
      </c>
      <c r="L2877" s="3">
        <v>5647391.1600000001</v>
      </c>
      <c r="M2877" s="3">
        <v>4942441.72</v>
      </c>
      <c r="N2877" s="3">
        <v>1922251.09</v>
      </c>
      <c r="O2877" s="3">
        <v>2253624.9099999997</v>
      </c>
      <c r="P2877" s="3">
        <v>2564321.15</v>
      </c>
      <c r="Q2877" s="3">
        <f>SUM(Exportaciones_FOB_frutas[[#This Row],[Enero]:[Diciembre]])</f>
        <v>40520463.419999994</v>
      </c>
      <c r="R2877" t="s">
        <v>236</v>
      </c>
      <c r="S2877">
        <v>2019</v>
      </c>
    </row>
    <row r="2878" spans="1:19" x14ac:dyDescent="0.35">
      <c r="A2878" s="3" t="str">
        <f>+_xlfn.CONCAT(Exportaciones_FOB_frutas[[#This Row],[País]],Exportaciones_FOB_frutas[[#This Row],[Detalle]],Exportaciones_FOB_frutas[[#This Row],[Año]])</f>
        <v>FranciaVino2019</v>
      </c>
      <c r="B2878" s="2" t="s">
        <v>80</v>
      </c>
      <c r="C2878" s="2" t="s">
        <v>22</v>
      </c>
      <c r="D2878" s="2" t="s">
        <v>24</v>
      </c>
      <c r="E2878" s="3">
        <v>648536.52000000014</v>
      </c>
      <c r="F2878" s="3">
        <v>346331.11</v>
      </c>
      <c r="G2878" s="3">
        <v>463787.32</v>
      </c>
      <c r="H2878" s="3">
        <v>745890.91999999993</v>
      </c>
      <c r="I2878" s="3">
        <v>321073.98</v>
      </c>
      <c r="J2878" s="3">
        <v>3594995.1499999994</v>
      </c>
      <c r="K2878" s="3">
        <v>15134235.679999998</v>
      </c>
      <c r="L2878" s="3">
        <v>8913056.3499999996</v>
      </c>
      <c r="M2878" s="3">
        <v>94748.540000000008</v>
      </c>
      <c r="N2878" s="3">
        <v>734786.05</v>
      </c>
      <c r="O2878" s="3">
        <v>150513.70000000001</v>
      </c>
      <c r="P2878" s="3">
        <v>471710.97</v>
      </c>
      <c r="Q2878" s="3">
        <f>SUM(Exportaciones_FOB_frutas[[#This Row],[Enero]:[Diciembre]])</f>
        <v>31619666.289999999</v>
      </c>
      <c r="R2878" t="s">
        <v>236</v>
      </c>
      <c r="S2878">
        <v>2019</v>
      </c>
    </row>
    <row r="2879" spans="1:19" x14ac:dyDescent="0.35">
      <c r="A2879" s="3" t="str">
        <f>+_xlfn.CONCAT(Exportaciones_FOB_frutas[[#This Row],[País]],Exportaciones_FOB_frutas[[#This Row],[Detalle]],Exportaciones_FOB_frutas[[#This Row],[Año]])</f>
        <v>IndiaVino2019</v>
      </c>
      <c r="B2879" s="2" t="s">
        <v>96</v>
      </c>
      <c r="C2879" s="2" t="s">
        <v>22</v>
      </c>
      <c r="D2879" s="2" t="s">
        <v>24</v>
      </c>
      <c r="E2879" s="3">
        <v>192974</v>
      </c>
      <c r="F2879" s="3">
        <v>187609.91999999998</v>
      </c>
      <c r="G2879" s="3">
        <v>13920</v>
      </c>
      <c r="H2879" s="3">
        <v>57962</v>
      </c>
      <c r="I2879" s="3">
        <v>75238.5</v>
      </c>
      <c r="J2879" s="3">
        <v>27023</v>
      </c>
      <c r="K2879" s="3">
        <v>95248.9</v>
      </c>
      <c r="L2879" s="3">
        <v>189227</v>
      </c>
      <c r="M2879" s="3">
        <v>49016.479999999996</v>
      </c>
      <c r="N2879" s="3">
        <v>110440.5</v>
      </c>
      <c r="O2879" s="3">
        <v>80823.5</v>
      </c>
      <c r="P2879" s="3">
        <v>103041</v>
      </c>
      <c r="Q2879" s="3">
        <f>SUM(Exportaciones_FOB_frutas[[#This Row],[Enero]:[Diciembre]])</f>
        <v>1182524.7999999998</v>
      </c>
      <c r="R2879" t="s">
        <v>236</v>
      </c>
      <c r="S2879">
        <v>2019</v>
      </c>
    </row>
    <row r="2880" spans="1:19" x14ac:dyDescent="0.35">
      <c r="A2880" s="3" t="str">
        <f>+_xlfn.CONCAT(Exportaciones_FOB_frutas[[#This Row],[País]],Exportaciones_FOB_frutas[[#This Row],[Detalle]],Exportaciones_FOB_frutas[[#This Row],[Año]])</f>
        <v>SuizaVino2019</v>
      </c>
      <c r="B2880" s="2" t="s">
        <v>176</v>
      </c>
      <c r="C2880" s="2" t="s">
        <v>22</v>
      </c>
      <c r="D2880" s="2" t="s">
        <v>24</v>
      </c>
      <c r="E2880" s="3">
        <v>1213035.9899999998</v>
      </c>
      <c r="F2880" s="3">
        <v>94853.950000000012</v>
      </c>
      <c r="G2880" s="3">
        <v>216867.9</v>
      </c>
      <c r="H2880" s="3">
        <v>103300.56</v>
      </c>
      <c r="I2880" s="3">
        <v>1313768.9100000001</v>
      </c>
      <c r="J2880" s="3">
        <v>220302.56999999998</v>
      </c>
      <c r="K2880" s="3">
        <v>409315.72</v>
      </c>
      <c r="L2880" s="3">
        <v>204536.3</v>
      </c>
      <c r="M2880" s="3">
        <v>488686.61999999994</v>
      </c>
      <c r="N2880" s="3">
        <v>947343.2300000001</v>
      </c>
      <c r="O2880" s="3">
        <v>473547.95999999996</v>
      </c>
      <c r="P2880" s="3">
        <v>784349.19000000006</v>
      </c>
      <c r="Q2880" s="3">
        <f>SUM(Exportaciones_FOB_frutas[[#This Row],[Enero]:[Diciembre]])</f>
        <v>6469908.9000000004</v>
      </c>
      <c r="R2880" t="s">
        <v>236</v>
      </c>
      <c r="S2880">
        <v>2019</v>
      </c>
    </row>
    <row r="2881" spans="1:19" x14ac:dyDescent="0.35">
      <c r="A2881" s="3" t="str">
        <f>+_xlfn.CONCAT(Exportaciones_FOB_frutas[[#This Row],[País]],Exportaciones_FOB_frutas[[#This Row],[Detalle]],Exportaciones_FOB_frutas[[#This Row],[Año]])</f>
        <v>CanadáVino2019</v>
      </c>
      <c r="B2881" s="2" t="s">
        <v>55</v>
      </c>
      <c r="C2881" s="2" t="s">
        <v>22</v>
      </c>
      <c r="D2881" s="2" t="s">
        <v>24</v>
      </c>
      <c r="E2881" s="3">
        <v>6627360.75</v>
      </c>
      <c r="F2881" s="3">
        <v>3551653.4199999995</v>
      </c>
      <c r="G2881" s="3">
        <v>5112966</v>
      </c>
      <c r="H2881" s="3">
        <v>7612602.3000000017</v>
      </c>
      <c r="I2881" s="3">
        <v>7644573.8900000015</v>
      </c>
      <c r="J2881" s="3">
        <v>6974727.3100000005</v>
      </c>
      <c r="K2881" s="3">
        <v>7088209.25</v>
      </c>
      <c r="L2881" s="3">
        <v>6928072.3599999994</v>
      </c>
      <c r="M2881" s="3">
        <v>5143394.4400000004</v>
      </c>
      <c r="N2881" s="3">
        <v>7035884.1699999999</v>
      </c>
      <c r="O2881" s="3">
        <v>5037240.0900000008</v>
      </c>
      <c r="P2881" s="3">
        <v>7844304.1799999997</v>
      </c>
      <c r="Q2881" s="3">
        <f>SUM(Exportaciones_FOB_frutas[[#This Row],[Enero]:[Diciembre]])</f>
        <v>76600988.159999996</v>
      </c>
      <c r="R2881" t="s">
        <v>236</v>
      </c>
      <c r="S2881">
        <v>2019</v>
      </c>
    </row>
    <row r="2882" spans="1:19" x14ac:dyDescent="0.35">
      <c r="A2882" s="3" t="str">
        <f>+_xlfn.CONCAT(Exportaciones_FOB_frutas[[#This Row],[País]],Exportaciones_FOB_frutas[[#This Row],[Detalle]],Exportaciones_FOB_frutas[[#This Row],[Año]])</f>
        <v>AlemaniaVino2019</v>
      </c>
      <c r="B2882" s="1" t="s">
        <v>3</v>
      </c>
      <c r="C2882" s="1" t="s">
        <v>22</v>
      </c>
      <c r="D2882" s="1" t="s">
        <v>24</v>
      </c>
      <c r="E2882" s="3">
        <v>4084849.36</v>
      </c>
      <c r="F2882" s="3">
        <v>1957285.46</v>
      </c>
      <c r="G2882" s="3">
        <v>3455859.4400000004</v>
      </c>
      <c r="H2882" s="3">
        <v>2512945.0599999996</v>
      </c>
      <c r="I2882" s="3">
        <v>2494219.89</v>
      </c>
      <c r="J2882" s="3">
        <v>2043836.51</v>
      </c>
      <c r="K2882" s="3">
        <v>3625563.9900000016</v>
      </c>
      <c r="L2882" s="3">
        <v>2353396.8099999996</v>
      </c>
      <c r="M2882" s="3">
        <v>2278385.1500000004</v>
      </c>
      <c r="N2882" s="3">
        <v>3249669.7800000007</v>
      </c>
      <c r="O2882" s="3">
        <v>2958831.8399999994</v>
      </c>
      <c r="P2882" s="3">
        <v>2777964.7699999991</v>
      </c>
      <c r="Q2882" s="3">
        <f>SUM(Exportaciones_FOB_frutas[[#This Row],[Enero]:[Diciembre]])</f>
        <v>33792808.060000002</v>
      </c>
      <c r="R2882" t="s">
        <v>236</v>
      </c>
      <c r="S2882">
        <v>2019</v>
      </c>
    </row>
    <row r="2883" spans="1:19" x14ac:dyDescent="0.35">
      <c r="A2883" s="3" t="str">
        <f>+_xlfn.CONCAT(Exportaciones_FOB_frutas[[#This Row],[País]],Exportaciones_FOB_frutas[[#This Row],[Detalle]],Exportaciones_FOB_frutas[[#This Row],[Año]])</f>
        <v>ItaliaVino2019</v>
      </c>
      <c r="B2883" s="1" t="s">
        <v>108</v>
      </c>
      <c r="C2883" s="1" t="s">
        <v>22</v>
      </c>
      <c r="D2883" s="1" t="s">
        <v>24</v>
      </c>
      <c r="E2883" s="3">
        <v>187492.94999999998</v>
      </c>
      <c r="F2883" s="3">
        <v>52500</v>
      </c>
      <c r="G2883" s="3">
        <v>115910.89</v>
      </c>
      <c r="H2883" s="3">
        <v>136395.01</v>
      </c>
      <c r="I2883" s="3">
        <v>120579.8</v>
      </c>
      <c r="J2883" s="3">
        <v>113852.45000000001</v>
      </c>
      <c r="K2883" s="3">
        <v>142867.51999999999</v>
      </c>
      <c r="L2883" s="3">
        <v>104896.57999999999</v>
      </c>
      <c r="M2883" s="3">
        <v>0</v>
      </c>
      <c r="N2883" s="3">
        <v>0</v>
      </c>
      <c r="O2883" s="3">
        <v>68688.750000000015</v>
      </c>
      <c r="P2883" s="3">
        <v>37711.269999999997</v>
      </c>
      <c r="Q2883" s="3">
        <f>SUM(Exportaciones_FOB_frutas[[#This Row],[Enero]:[Diciembre]])</f>
        <v>1080895.22</v>
      </c>
      <c r="R2883" t="s">
        <v>236</v>
      </c>
      <c r="S2883">
        <v>2019</v>
      </c>
    </row>
    <row r="2884" spans="1:19" x14ac:dyDescent="0.35">
      <c r="A2884" s="3" t="str">
        <f>+_xlfn.CONCAT(Exportaciones_FOB_frutas[[#This Row],[País]],Exportaciones_FOB_frutas[[#This Row],[Detalle]],Exportaciones_FOB_frutas[[#This Row],[Año]])</f>
        <v>RusiaVino2019</v>
      </c>
      <c r="B2884" s="1" t="s">
        <v>161</v>
      </c>
      <c r="C2884" s="1" t="s">
        <v>22</v>
      </c>
      <c r="D2884" s="1" t="s">
        <v>24</v>
      </c>
      <c r="E2884" s="3">
        <v>3179625.53</v>
      </c>
      <c r="F2884" s="3">
        <v>928036.94</v>
      </c>
      <c r="G2884" s="3">
        <v>2220478.7699999996</v>
      </c>
      <c r="H2884" s="3">
        <v>2277387.5500000003</v>
      </c>
      <c r="I2884" s="3">
        <v>3760799.2300000004</v>
      </c>
      <c r="J2884" s="3">
        <v>2468398.0499999998</v>
      </c>
      <c r="K2884" s="3">
        <v>2217301.5999999992</v>
      </c>
      <c r="L2884" s="3">
        <v>2906630.9299999997</v>
      </c>
      <c r="M2884" s="3">
        <v>1897275.77</v>
      </c>
      <c r="N2884" s="3">
        <v>4039759.2600000007</v>
      </c>
      <c r="O2884" s="3">
        <v>2249928.2999999993</v>
      </c>
      <c r="P2884" s="3">
        <v>3784969.46</v>
      </c>
      <c r="Q2884" s="3">
        <f>SUM(Exportaciones_FOB_frutas[[#This Row],[Enero]:[Diciembre]])</f>
        <v>31930591.390000001</v>
      </c>
      <c r="R2884" t="s">
        <v>236</v>
      </c>
      <c r="S2884">
        <v>2019</v>
      </c>
    </row>
    <row r="2885" spans="1:19" x14ac:dyDescent="0.35">
      <c r="A2885" s="3" t="str">
        <f>+_xlfn.CONCAT(Exportaciones_FOB_frutas[[#This Row],[País]],Exportaciones_FOB_frutas[[#This Row],[Detalle]],Exportaciones_FOB_frutas[[#This Row],[Año]])</f>
        <v>ColombiaVino2019</v>
      </c>
      <c r="B2885" s="1" t="s">
        <v>58</v>
      </c>
      <c r="C2885" s="1" t="s">
        <v>22</v>
      </c>
      <c r="D2885" s="1" t="s">
        <v>24</v>
      </c>
      <c r="E2885" s="3">
        <v>1732699.6700000002</v>
      </c>
      <c r="F2885" s="3">
        <v>669505.46</v>
      </c>
      <c r="G2885" s="3">
        <v>1681530.5399999998</v>
      </c>
      <c r="H2885" s="3">
        <v>2109700.27</v>
      </c>
      <c r="I2885" s="3">
        <v>3115599.4</v>
      </c>
      <c r="J2885" s="3">
        <v>1899324.7899999998</v>
      </c>
      <c r="K2885" s="3">
        <v>4368233.32</v>
      </c>
      <c r="L2885" s="3">
        <v>3906414.56</v>
      </c>
      <c r="M2885" s="3">
        <v>2888545.8200000008</v>
      </c>
      <c r="N2885" s="3">
        <v>2189712.2599999998</v>
      </c>
      <c r="O2885" s="3">
        <v>2340994.48</v>
      </c>
      <c r="P2885" s="3">
        <v>1565117.4399999997</v>
      </c>
      <c r="Q2885" s="3">
        <f>SUM(Exportaciones_FOB_frutas[[#This Row],[Enero]:[Diciembre]])</f>
        <v>28467378.009999998</v>
      </c>
      <c r="R2885" t="s">
        <v>236</v>
      </c>
      <c r="S2885">
        <v>2019</v>
      </c>
    </row>
    <row r="2886" spans="1:19" x14ac:dyDescent="0.35">
      <c r="A2886" s="3" t="str">
        <f>+_xlfn.CONCAT(Exportaciones_FOB_frutas[[#This Row],[País]],Exportaciones_FOB_frutas[[#This Row],[Detalle]],Exportaciones_FOB_frutas[[#This Row],[Año]])</f>
        <v>ArgentinaVino2019</v>
      </c>
      <c r="B2886" s="1" t="s">
        <v>32</v>
      </c>
      <c r="C2886" s="1" t="s">
        <v>22</v>
      </c>
      <c r="D2886" s="1" t="s">
        <v>24</v>
      </c>
      <c r="E2886" s="3">
        <v>102803.16</v>
      </c>
      <c r="F2886" s="3">
        <v>0</v>
      </c>
      <c r="G2886" s="3">
        <v>23116.39</v>
      </c>
      <c r="H2886" s="3">
        <v>5693.46</v>
      </c>
      <c r="I2886" s="3">
        <v>363002.19999999995</v>
      </c>
      <c r="J2886" s="3">
        <v>837.24</v>
      </c>
      <c r="K2886" s="3">
        <v>250453.79000000004</v>
      </c>
      <c r="L2886" s="3">
        <v>63436.799999999996</v>
      </c>
      <c r="M2886" s="3">
        <v>28814.58</v>
      </c>
      <c r="N2886" s="3">
        <v>210873.99</v>
      </c>
      <c r="O2886" s="3">
        <v>4781.12</v>
      </c>
      <c r="P2886" s="3">
        <v>673.94</v>
      </c>
      <c r="Q2886" s="3">
        <f>SUM(Exportaciones_FOB_frutas[[#This Row],[Enero]:[Diciembre]])</f>
        <v>1054486.67</v>
      </c>
      <c r="R2886" t="s">
        <v>236</v>
      </c>
      <c r="S2886">
        <v>2019</v>
      </c>
    </row>
    <row r="2887" spans="1:19" x14ac:dyDescent="0.35">
      <c r="A2887" s="3" t="str">
        <f>+_xlfn.CONCAT(Exportaciones_FOB_frutas[[#This Row],[País]],Exportaciones_FOB_frutas[[#This Row],[Detalle]],Exportaciones_FOB_frutas[[#This Row],[Año]])</f>
        <v>Reino UnidoVino2019</v>
      </c>
      <c r="B2887" s="2" t="s">
        <v>155</v>
      </c>
      <c r="C2887" s="2" t="s">
        <v>22</v>
      </c>
      <c r="D2887" s="2" t="s">
        <v>24</v>
      </c>
      <c r="E2887" s="3">
        <v>9612265.160000002</v>
      </c>
      <c r="F2887" s="3">
        <v>9808757.7799999993</v>
      </c>
      <c r="G2887" s="3">
        <v>12352601.550000001</v>
      </c>
      <c r="H2887" s="3">
        <v>11661974.420000004</v>
      </c>
      <c r="I2887" s="3">
        <v>13453112.980000002</v>
      </c>
      <c r="J2887" s="3">
        <v>9998093.5199999958</v>
      </c>
      <c r="K2887" s="3">
        <v>11276582.440000001</v>
      </c>
      <c r="L2887" s="3">
        <v>9553067.4800000023</v>
      </c>
      <c r="M2887" s="3">
        <v>12949196.969999995</v>
      </c>
      <c r="N2887" s="3">
        <v>12017766.449999997</v>
      </c>
      <c r="O2887" s="3">
        <v>12148686.689999999</v>
      </c>
      <c r="P2887" s="3">
        <v>8233443.7700000023</v>
      </c>
      <c r="Q2887" s="3">
        <f>SUM(Exportaciones_FOB_frutas[[#This Row],[Enero]:[Diciembre]])</f>
        <v>133065549.21000001</v>
      </c>
      <c r="R2887" t="s">
        <v>236</v>
      </c>
      <c r="S2887">
        <v>2019</v>
      </c>
    </row>
    <row r="2888" spans="1:19" x14ac:dyDescent="0.35">
      <c r="A2888" s="3" t="str">
        <f>+_xlfn.CONCAT(Exportaciones_FOB_frutas[[#This Row],[País]],Exportaciones_FOB_frutas[[#This Row],[Detalle]],Exportaciones_FOB_frutas[[#This Row],[Año]])</f>
        <v>EcuadorVino2019</v>
      </c>
      <c r="B2888" s="1" t="s">
        <v>68</v>
      </c>
      <c r="C2888" s="1" t="s">
        <v>22</v>
      </c>
      <c r="D2888" s="1" t="s">
        <v>24</v>
      </c>
      <c r="E2888" s="3">
        <v>457889.9</v>
      </c>
      <c r="F2888" s="3">
        <v>151622</v>
      </c>
      <c r="G2888" s="3">
        <v>448635.97000000003</v>
      </c>
      <c r="H2888" s="3">
        <v>369211.43000000005</v>
      </c>
      <c r="I2888" s="3">
        <v>629922.88000000012</v>
      </c>
      <c r="J2888" s="3">
        <v>1020198.1799999999</v>
      </c>
      <c r="K2888" s="3">
        <v>673103.9</v>
      </c>
      <c r="L2888" s="3">
        <v>1100023.71</v>
      </c>
      <c r="M2888" s="3">
        <v>2197320.5499999998</v>
      </c>
      <c r="N2888" s="3">
        <v>977893.1</v>
      </c>
      <c r="O2888" s="3">
        <v>1863285.3399999999</v>
      </c>
      <c r="P2888" s="3">
        <v>667932.36999999988</v>
      </c>
      <c r="Q2888" s="3">
        <f>SUM(Exportaciones_FOB_frutas[[#This Row],[Enero]:[Diciembre]])</f>
        <v>10557039.33</v>
      </c>
      <c r="R2888" t="s">
        <v>236</v>
      </c>
      <c r="S2888">
        <v>2019</v>
      </c>
    </row>
    <row r="2889" spans="1:19" x14ac:dyDescent="0.35">
      <c r="A2889" s="3" t="str">
        <f>+_xlfn.CONCAT(Exportaciones_FOB_frutas[[#This Row],[País]],Exportaciones_FOB_frutas[[#This Row],[Detalle]],Exportaciones_FOB_frutas[[#This Row],[Año]])</f>
        <v>BélgicaVino2019</v>
      </c>
      <c r="B2889" s="1" t="s">
        <v>43</v>
      </c>
      <c r="C2889" s="1" t="s">
        <v>22</v>
      </c>
      <c r="D2889" s="1" t="s">
        <v>24</v>
      </c>
      <c r="E2889" s="3">
        <v>2573717.7100000004</v>
      </c>
      <c r="F2889" s="3">
        <v>1351686.2099999997</v>
      </c>
      <c r="G2889" s="3">
        <v>1758928.7600000002</v>
      </c>
      <c r="H2889" s="3">
        <v>1825093.3699999999</v>
      </c>
      <c r="I2889" s="3">
        <v>2264769.0299999998</v>
      </c>
      <c r="J2889" s="3">
        <v>1164180.0100000002</v>
      </c>
      <c r="K2889" s="3">
        <v>1796705.3499999996</v>
      </c>
      <c r="L2889" s="3">
        <v>2064259.7999999998</v>
      </c>
      <c r="M2889" s="3">
        <v>2196301.2800000003</v>
      </c>
      <c r="N2889" s="3">
        <v>1511154.9999999998</v>
      </c>
      <c r="O2889" s="3">
        <v>1788462.56</v>
      </c>
      <c r="P2889" s="3">
        <v>1059697.51</v>
      </c>
      <c r="Q2889" s="3">
        <f>SUM(Exportaciones_FOB_frutas[[#This Row],[Enero]:[Diciembre]])</f>
        <v>21354956.59</v>
      </c>
      <c r="R2889" t="s">
        <v>236</v>
      </c>
      <c r="S2889">
        <v>2019</v>
      </c>
    </row>
    <row r="2890" spans="1:19" x14ac:dyDescent="0.35">
      <c r="A2890" s="3" t="str">
        <f>+_xlfn.CONCAT(Exportaciones_FOB_frutas[[#This Row],[País]],Exportaciones_FOB_frutas[[#This Row],[Detalle]],Exportaciones_FOB_frutas[[#This Row],[Año]])</f>
        <v>TailandiaVino2019</v>
      </c>
      <c r="B2890" s="1" t="s">
        <v>178</v>
      </c>
      <c r="C2890" s="1" t="s">
        <v>22</v>
      </c>
      <c r="D2890" s="1" t="s">
        <v>24</v>
      </c>
      <c r="E2890" s="3">
        <v>642499.14999999991</v>
      </c>
      <c r="F2890" s="3">
        <v>489623.08000000007</v>
      </c>
      <c r="G2890" s="3">
        <v>587449.93999999994</v>
      </c>
      <c r="H2890" s="3">
        <v>444569.26</v>
      </c>
      <c r="I2890" s="3">
        <v>566960.86</v>
      </c>
      <c r="J2890" s="3">
        <v>588438.98</v>
      </c>
      <c r="K2890" s="3">
        <v>344734.88000000006</v>
      </c>
      <c r="L2890" s="3">
        <v>634618.30000000005</v>
      </c>
      <c r="M2890" s="3">
        <v>456484.39</v>
      </c>
      <c r="N2890" s="3">
        <v>669774.98</v>
      </c>
      <c r="O2890" s="3">
        <v>208629.27999999997</v>
      </c>
      <c r="P2890" s="3">
        <v>752146.20000000007</v>
      </c>
      <c r="Q2890" s="3">
        <f>SUM(Exportaciones_FOB_frutas[[#This Row],[Enero]:[Diciembre]])</f>
        <v>6385929.2999999989</v>
      </c>
      <c r="R2890" t="s">
        <v>236</v>
      </c>
      <c r="S2890">
        <v>2019</v>
      </c>
    </row>
    <row r="2891" spans="1:19" x14ac:dyDescent="0.35">
      <c r="A2891" s="3" t="str">
        <f>+_xlfn.CONCAT(Exportaciones_FOB_frutas[[#This Row],[País]],Exportaciones_FOB_frutas[[#This Row],[Detalle]],Exportaciones_FOB_frutas[[#This Row],[Año]])</f>
        <v>BoliviaVino2019</v>
      </c>
      <c r="B2891" s="1" t="s">
        <v>47</v>
      </c>
      <c r="C2891" s="1" t="s">
        <v>22</v>
      </c>
      <c r="D2891" s="1" t="s">
        <v>24</v>
      </c>
      <c r="E2891" s="3">
        <v>15502</v>
      </c>
      <c r="F2891" s="3">
        <v>0</v>
      </c>
      <c r="G2891" s="3">
        <v>103490.5</v>
      </c>
      <c r="H2891" s="3">
        <v>29755.13</v>
      </c>
      <c r="I2891" s="3">
        <v>9144</v>
      </c>
      <c r="J2891" s="3">
        <v>0</v>
      </c>
      <c r="K2891" s="3">
        <v>0</v>
      </c>
      <c r="L2891" s="3">
        <v>0</v>
      </c>
      <c r="M2891" s="3">
        <v>37543.5</v>
      </c>
      <c r="N2891" s="3">
        <v>43372</v>
      </c>
      <c r="O2891" s="3">
        <v>0</v>
      </c>
      <c r="P2891" s="3">
        <v>0</v>
      </c>
      <c r="Q2891" s="3">
        <f>SUM(Exportaciones_FOB_frutas[[#This Row],[Enero]:[Diciembre]])</f>
        <v>238807.13</v>
      </c>
      <c r="R2891" t="s">
        <v>236</v>
      </c>
      <c r="S2891">
        <v>2019</v>
      </c>
    </row>
    <row r="2892" spans="1:19" x14ac:dyDescent="0.35">
      <c r="A2892" s="3" t="str">
        <f>+_xlfn.CONCAT(Exportaciones_FOB_frutas[[#This Row],[País]],Exportaciones_FOB_frutas[[#This Row],[Detalle]],Exportaciones_FOB_frutas[[#This Row],[Año]])</f>
        <v>AustraliaVino2019</v>
      </c>
      <c r="B2892" s="2" t="s">
        <v>35</v>
      </c>
      <c r="C2892" s="2" t="s">
        <v>22</v>
      </c>
      <c r="D2892" s="2" t="s">
        <v>24</v>
      </c>
      <c r="E2892" s="3">
        <v>149931</v>
      </c>
      <c r="F2892" s="3">
        <v>225952.75</v>
      </c>
      <c r="G2892" s="3">
        <v>116946.4</v>
      </c>
      <c r="H2892" s="3">
        <v>259269.08000000002</v>
      </c>
      <c r="I2892" s="3">
        <v>193167.05</v>
      </c>
      <c r="J2892" s="3">
        <v>253143.43</v>
      </c>
      <c r="K2892" s="3">
        <v>270534.71999999997</v>
      </c>
      <c r="L2892" s="3">
        <v>187594.26</v>
      </c>
      <c r="M2892" s="3">
        <v>271308.24</v>
      </c>
      <c r="N2892" s="3">
        <v>281739.18999999994</v>
      </c>
      <c r="O2892" s="3">
        <v>223252.43999999997</v>
      </c>
      <c r="P2892" s="3">
        <v>537387.82000000007</v>
      </c>
      <c r="Q2892" s="3">
        <f>SUM(Exportaciones_FOB_frutas[[#This Row],[Enero]:[Diciembre]])</f>
        <v>2970226.38</v>
      </c>
      <c r="R2892" t="s">
        <v>236</v>
      </c>
      <c r="S2892">
        <v>2019</v>
      </c>
    </row>
    <row r="2893" spans="1:19" x14ac:dyDescent="0.35">
      <c r="A2893" s="3" t="str">
        <f>+_xlfn.CONCAT(Exportaciones_FOB_frutas[[#This Row],[País]],Exportaciones_FOB_frutas[[#This Row],[Detalle]],Exportaciones_FOB_frutas[[#This Row],[Año]])</f>
        <v>VietnamVino2019</v>
      </c>
      <c r="B2893" s="2" t="s">
        <v>195</v>
      </c>
      <c r="C2893" s="2" t="s">
        <v>22</v>
      </c>
      <c r="D2893" s="2" t="s">
        <v>24</v>
      </c>
      <c r="E2893" s="3">
        <v>838039.83</v>
      </c>
      <c r="F2893" s="3">
        <v>461306.5</v>
      </c>
      <c r="G2893" s="3">
        <v>684161.7</v>
      </c>
      <c r="H2893" s="3">
        <v>589469.86999999988</v>
      </c>
      <c r="I2893" s="3">
        <v>617833.19999999995</v>
      </c>
      <c r="J2893" s="3">
        <v>445717.85</v>
      </c>
      <c r="K2893" s="3">
        <v>884151.15</v>
      </c>
      <c r="L2893" s="3">
        <v>709733.6</v>
      </c>
      <c r="M2893" s="3">
        <v>470887.18</v>
      </c>
      <c r="N2893" s="3">
        <v>1249708.1099999999</v>
      </c>
      <c r="O2893" s="3">
        <v>2548634.4699999997</v>
      </c>
      <c r="P2893" s="3">
        <v>2082784.19</v>
      </c>
      <c r="Q2893" s="3">
        <f>SUM(Exportaciones_FOB_frutas[[#This Row],[Enero]:[Diciembre]])</f>
        <v>11582427.649999997</v>
      </c>
      <c r="R2893" t="s">
        <v>236</v>
      </c>
      <c r="S2893">
        <v>2019</v>
      </c>
    </row>
    <row r="2894" spans="1:19" x14ac:dyDescent="0.35">
      <c r="A2894" s="3" t="str">
        <f>+_xlfn.CONCAT(Exportaciones_FOB_frutas[[#This Row],[País]],Exportaciones_FOB_frutas[[#This Row],[Detalle]],Exportaciones_FOB_frutas[[#This Row],[Año]])</f>
        <v>TurquíaVino2019</v>
      </c>
      <c r="B2894" s="2" t="s">
        <v>190</v>
      </c>
      <c r="C2894" s="2" t="s">
        <v>22</v>
      </c>
      <c r="D2894" s="2" t="s">
        <v>24</v>
      </c>
      <c r="E2894" s="3">
        <v>24570</v>
      </c>
      <c r="F2894" s="3">
        <v>0</v>
      </c>
      <c r="G2894" s="3">
        <v>125477.25</v>
      </c>
      <c r="H2894" s="3">
        <v>172064.75</v>
      </c>
      <c r="I2894" s="3">
        <v>268167.5</v>
      </c>
      <c r="J2894" s="3">
        <v>148326.5</v>
      </c>
      <c r="K2894" s="3">
        <v>142147.75</v>
      </c>
      <c r="L2894" s="3">
        <v>88260</v>
      </c>
      <c r="M2894" s="3">
        <v>265353.84999999998</v>
      </c>
      <c r="N2894" s="3">
        <v>134736</v>
      </c>
      <c r="O2894" s="3">
        <v>42191.25</v>
      </c>
      <c r="P2894" s="3">
        <v>0</v>
      </c>
      <c r="Q2894" s="3">
        <f>SUM(Exportaciones_FOB_frutas[[#This Row],[Enero]:[Diciembre]])</f>
        <v>1411294.85</v>
      </c>
      <c r="R2894" t="s">
        <v>236</v>
      </c>
      <c r="S2894">
        <v>2019</v>
      </c>
    </row>
    <row r="2895" spans="1:19" x14ac:dyDescent="0.35">
      <c r="A2895" s="3" t="str">
        <f>+_xlfn.CONCAT(Exportaciones_FOB_frutas[[#This Row],[País]],Exportaciones_FOB_frutas[[#This Row],[Detalle]],Exportaciones_FOB_frutas[[#This Row],[Año]])</f>
        <v>FinlandiaVino2019</v>
      </c>
      <c r="B2895" s="2" t="s">
        <v>79</v>
      </c>
      <c r="C2895" s="2" t="s">
        <v>22</v>
      </c>
      <c r="D2895" s="2" t="s">
        <v>24</v>
      </c>
      <c r="E2895" s="3">
        <v>2006245.8599999999</v>
      </c>
      <c r="F2895" s="3">
        <v>1530242.1</v>
      </c>
      <c r="G2895" s="3">
        <v>2414091.0400000005</v>
      </c>
      <c r="H2895" s="3">
        <v>2245533.4699999997</v>
      </c>
      <c r="I2895" s="3">
        <v>2261405.0300000003</v>
      </c>
      <c r="J2895" s="3">
        <v>1613264.05</v>
      </c>
      <c r="K2895" s="3">
        <v>2102384.38</v>
      </c>
      <c r="L2895" s="3">
        <v>1595336.8700000003</v>
      </c>
      <c r="M2895" s="3">
        <v>1519761.4100000001</v>
      </c>
      <c r="N2895" s="3">
        <v>1986207.4400000002</v>
      </c>
      <c r="O2895" s="3">
        <v>1473716.49</v>
      </c>
      <c r="P2895" s="3">
        <v>1029566.8099999997</v>
      </c>
      <c r="Q2895" s="3">
        <f>SUM(Exportaciones_FOB_frutas[[#This Row],[Enero]:[Diciembre]])</f>
        <v>21777754.949999999</v>
      </c>
      <c r="R2895" t="s">
        <v>236</v>
      </c>
      <c r="S2895">
        <v>2019</v>
      </c>
    </row>
    <row r="2896" spans="1:19" x14ac:dyDescent="0.35">
      <c r="A2896" s="3" t="str">
        <f>+_xlfn.CONCAT(Exportaciones_FOB_frutas[[#This Row],[País]],Exportaciones_FOB_frutas[[#This Row],[Detalle]],Exportaciones_FOB_frutas[[#This Row],[Año]])</f>
        <v>MalasiaVino2019</v>
      </c>
      <c r="B2896" s="2" t="s">
        <v>124</v>
      </c>
      <c r="C2896" s="2" t="s">
        <v>22</v>
      </c>
      <c r="D2896" s="2" t="s">
        <v>24</v>
      </c>
      <c r="E2896" s="3">
        <v>480784.14</v>
      </c>
      <c r="F2896" s="3">
        <v>204629</v>
      </c>
      <c r="G2896" s="3">
        <v>717105.03</v>
      </c>
      <c r="H2896" s="3">
        <v>433526.48</v>
      </c>
      <c r="I2896" s="3">
        <v>957124.29</v>
      </c>
      <c r="J2896" s="3">
        <v>396600.5</v>
      </c>
      <c r="K2896" s="3">
        <v>659220.88000000012</v>
      </c>
      <c r="L2896" s="3">
        <v>412530.74</v>
      </c>
      <c r="M2896" s="3">
        <v>528404.39000000013</v>
      </c>
      <c r="N2896" s="3">
        <v>571075.08000000007</v>
      </c>
      <c r="O2896" s="3">
        <v>321483.53000000003</v>
      </c>
      <c r="P2896" s="3">
        <v>332210.80999999988</v>
      </c>
      <c r="Q2896" s="3">
        <f>SUM(Exportaciones_FOB_frutas[[#This Row],[Enero]:[Diciembre]])</f>
        <v>6014694.870000001</v>
      </c>
      <c r="R2896" t="s">
        <v>236</v>
      </c>
      <c r="S2896">
        <v>2019</v>
      </c>
    </row>
    <row r="2897" spans="1:19" x14ac:dyDescent="0.35">
      <c r="A2897" s="3" t="str">
        <f>+_xlfn.CONCAT(Exportaciones_FOB_frutas[[#This Row],[País]],Exportaciones_FOB_frutas[[#This Row],[Detalle]],Exportaciones_FOB_frutas[[#This Row],[Año]])</f>
        <v>Emiratos Árabes UnidosVino2019</v>
      </c>
      <c r="B2897" s="1" t="s">
        <v>71</v>
      </c>
      <c r="C2897" s="1" t="s">
        <v>22</v>
      </c>
      <c r="D2897" s="1" t="s">
        <v>24</v>
      </c>
      <c r="E2897" s="3">
        <v>440530.28</v>
      </c>
      <c r="F2897" s="3">
        <v>130722.32</v>
      </c>
      <c r="G2897" s="3">
        <v>580465.44999999995</v>
      </c>
      <c r="H2897" s="3">
        <v>175089.28999999998</v>
      </c>
      <c r="I2897" s="3">
        <v>386829.4</v>
      </c>
      <c r="J2897" s="3">
        <v>426319.78</v>
      </c>
      <c r="K2897" s="3">
        <v>547436.77</v>
      </c>
      <c r="L2897" s="3">
        <v>288868.63999999996</v>
      </c>
      <c r="M2897" s="3">
        <v>336394.3</v>
      </c>
      <c r="N2897" s="3">
        <v>363828.1</v>
      </c>
      <c r="O2897" s="3">
        <v>273581.18</v>
      </c>
      <c r="P2897" s="3">
        <v>441012.79</v>
      </c>
      <c r="Q2897" s="3">
        <f>SUM(Exportaciones_FOB_frutas[[#This Row],[Enero]:[Diciembre]])</f>
        <v>4391078.3000000007</v>
      </c>
      <c r="R2897" t="s">
        <v>236</v>
      </c>
      <c r="S2897">
        <v>2019</v>
      </c>
    </row>
    <row r="2898" spans="1:19" x14ac:dyDescent="0.35">
      <c r="A2898" s="3" t="str">
        <f>+_xlfn.CONCAT(Exportaciones_FOB_frutas[[#This Row],[País]],Exportaciones_FOB_frutas[[#This Row],[Detalle]],Exportaciones_FOB_frutas[[#This Row],[Año]])</f>
        <v>BulgariaVino2019</v>
      </c>
      <c r="B2898" s="2" t="s">
        <v>50</v>
      </c>
      <c r="C2898" s="2" t="s">
        <v>22</v>
      </c>
      <c r="D2898" s="2" t="s">
        <v>24</v>
      </c>
      <c r="E2898" s="3">
        <v>0</v>
      </c>
      <c r="F2898" s="3">
        <v>91147.65</v>
      </c>
      <c r="G2898" s="3">
        <v>117846.40000000001</v>
      </c>
      <c r="H2898" s="3">
        <v>0</v>
      </c>
      <c r="I2898" s="3">
        <v>39016.400000000001</v>
      </c>
      <c r="J2898" s="3">
        <v>56504</v>
      </c>
      <c r="K2898" s="3">
        <v>48699.77</v>
      </c>
      <c r="L2898" s="3">
        <v>50522.559999999998</v>
      </c>
      <c r="M2898" s="3">
        <v>89448.62999999999</v>
      </c>
      <c r="N2898" s="3">
        <v>11951.91</v>
      </c>
      <c r="O2898" s="3">
        <v>58390</v>
      </c>
      <c r="P2898" s="3">
        <v>0</v>
      </c>
      <c r="Q2898" s="3">
        <f>SUM(Exportaciones_FOB_frutas[[#This Row],[Enero]:[Diciembre]])</f>
        <v>563527.31999999995</v>
      </c>
      <c r="R2898" t="s">
        <v>236</v>
      </c>
      <c r="S2898">
        <v>2019</v>
      </c>
    </row>
    <row r="2899" spans="1:19" x14ac:dyDescent="0.35">
      <c r="A2899" s="3" t="str">
        <f>+_xlfn.CONCAT(Exportaciones_FOB_frutas[[#This Row],[País]],Exportaciones_FOB_frutas[[#This Row],[Detalle]],Exportaciones_FOB_frutas[[#This Row],[Año]])</f>
        <v>PanamáVino2019</v>
      </c>
      <c r="B2899" s="2" t="s">
        <v>146</v>
      </c>
      <c r="C2899" s="2" t="s">
        <v>22</v>
      </c>
      <c r="D2899" s="2" t="s">
        <v>24</v>
      </c>
      <c r="E2899" s="3">
        <v>528385</v>
      </c>
      <c r="F2899" s="3">
        <v>207441</v>
      </c>
      <c r="G2899" s="3">
        <v>398067.30000000005</v>
      </c>
      <c r="H2899" s="3">
        <v>777504.29</v>
      </c>
      <c r="I2899" s="3">
        <v>980051.75000000012</v>
      </c>
      <c r="J2899" s="3">
        <v>373424.95</v>
      </c>
      <c r="K2899" s="3">
        <v>572435.10000000009</v>
      </c>
      <c r="L2899" s="3">
        <v>724920.1</v>
      </c>
      <c r="M2899" s="3">
        <v>945286.2</v>
      </c>
      <c r="N2899" s="3">
        <v>680448.16</v>
      </c>
      <c r="O2899" s="3">
        <v>256558.5</v>
      </c>
      <c r="P2899" s="3">
        <v>889409.99999999988</v>
      </c>
      <c r="Q2899" s="3">
        <f>SUM(Exportaciones_FOB_frutas[[#This Row],[Enero]:[Diciembre]])</f>
        <v>7333932.3500000006</v>
      </c>
      <c r="R2899" t="s">
        <v>236</v>
      </c>
      <c r="S2899">
        <v>2019</v>
      </c>
    </row>
    <row r="2900" spans="1:19" x14ac:dyDescent="0.35">
      <c r="A2900" s="3" t="str">
        <f>+_xlfn.CONCAT(Exportaciones_FOB_frutas[[#This Row],[País]],Exportaciones_FOB_frutas[[#This Row],[Detalle]],Exportaciones_FOB_frutas[[#This Row],[Año]])</f>
        <v>Costa RicaVino2019</v>
      </c>
      <c r="B2900" s="1" t="s">
        <v>62</v>
      </c>
      <c r="C2900" s="1" t="s">
        <v>22</v>
      </c>
      <c r="D2900" s="1" t="s">
        <v>24</v>
      </c>
      <c r="E2900" s="3">
        <v>1953654</v>
      </c>
      <c r="F2900" s="3">
        <v>409660.76</v>
      </c>
      <c r="G2900" s="3">
        <v>474051.4</v>
      </c>
      <c r="H2900" s="3">
        <v>933156.1399999999</v>
      </c>
      <c r="I2900" s="3">
        <v>641645.2300000001</v>
      </c>
      <c r="J2900" s="3">
        <v>823365</v>
      </c>
      <c r="K2900" s="3">
        <v>385594.48000000004</v>
      </c>
      <c r="L2900" s="3">
        <v>710739.70000000007</v>
      </c>
      <c r="M2900" s="3">
        <v>749218.3</v>
      </c>
      <c r="N2900" s="3">
        <v>909316.4</v>
      </c>
      <c r="O2900" s="3">
        <v>410043.62000000005</v>
      </c>
      <c r="P2900" s="3">
        <v>1696693.1</v>
      </c>
      <c r="Q2900" s="3">
        <f>SUM(Exportaciones_FOB_frutas[[#This Row],[Enero]:[Diciembre]])</f>
        <v>10097138.130000001</v>
      </c>
      <c r="R2900" t="s">
        <v>236</v>
      </c>
      <c r="S2900">
        <v>2019</v>
      </c>
    </row>
    <row r="2901" spans="1:19" x14ac:dyDescent="0.35">
      <c r="A2901" s="3" t="str">
        <f>+_xlfn.CONCAT(Exportaciones_FOB_frutas[[#This Row],[País]],Exportaciones_FOB_frutas[[#This Row],[Detalle]],Exportaciones_FOB_frutas[[#This Row],[Año]])</f>
        <v>FilipinasVino2019</v>
      </c>
      <c r="B2901" s="1" t="s">
        <v>78</v>
      </c>
      <c r="C2901" s="1" t="s">
        <v>22</v>
      </c>
      <c r="D2901" s="1" t="s">
        <v>24</v>
      </c>
      <c r="E2901" s="3">
        <v>497383.4</v>
      </c>
      <c r="F2901" s="3">
        <v>270369.88</v>
      </c>
      <c r="G2901" s="3">
        <v>87094.38</v>
      </c>
      <c r="H2901" s="3">
        <v>327256.90000000002</v>
      </c>
      <c r="I2901" s="3">
        <v>198021</v>
      </c>
      <c r="J2901" s="3">
        <v>284422.06000000006</v>
      </c>
      <c r="K2901" s="3">
        <v>390173.19999999995</v>
      </c>
      <c r="L2901" s="3">
        <v>573151.59</v>
      </c>
      <c r="M2901" s="3">
        <v>249437.88</v>
      </c>
      <c r="N2901" s="3">
        <v>487454.04000000004</v>
      </c>
      <c r="O2901" s="3">
        <v>392962.63999999996</v>
      </c>
      <c r="P2901" s="3">
        <v>150213.6</v>
      </c>
      <c r="Q2901" s="3">
        <f>SUM(Exportaciones_FOB_frutas[[#This Row],[Enero]:[Diciembre]])</f>
        <v>3907940.5700000003</v>
      </c>
      <c r="R2901" t="s">
        <v>236</v>
      </c>
      <c r="S2901">
        <v>2019</v>
      </c>
    </row>
    <row r="2902" spans="1:19" x14ac:dyDescent="0.35">
      <c r="A2902" s="3" t="str">
        <f>+_xlfn.CONCAT(Exportaciones_FOB_frutas[[#This Row],[País]],Exportaciones_FOB_frutas[[#This Row],[Detalle]],Exportaciones_FOB_frutas[[#This Row],[Año]])</f>
        <v>ParaguayVino2019</v>
      </c>
      <c r="B2902" s="1" t="s">
        <v>148</v>
      </c>
      <c r="C2902" s="1" t="s">
        <v>22</v>
      </c>
      <c r="D2902" s="1" t="s">
        <v>24</v>
      </c>
      <c r="E2902" s="3">
        <v>1736112</v>
      </c>
      <c r="F2902" s="3">
        <v>1015617</v>
      </c>
      <c r="G2902" s="3">
        <v>911072.05</v>
      </c>
      <c r="H2902" s="3">
        <v>1677706.38</v>
      </c>
      <c r="I2902" s="3">
        <v>1812844.7900000003</v>
      </c>
      <c r="J2902" s="3">
        <v>765599.95</v>
      </c>
      <c r="K2902" s="3">
        <v>907410.40000000014</v>
      </c>
      <c r="L2902" s="3">
        <v>2102270.06</v>
      </c>
      <c r="M2902" s="3">
        <v>935888.17999999993</v>
      </c>
      <c r="N2902" s="3">
        <v>1416784.28</v>
      </c>
      <c r="O2902" s="3">
        <v>1516952.4900000002</v>
      </c>
      <c r="P2902" s="3">
        <v>938254.07000000007</v>
      </c>
      <c r="Q2902" s="3">
        <f>SUM(Exportaciones_FOB_frutas[[#This Row],[Enero]:[Diciembre]])</f>
        <v>15736511.65</v>
      </c>
      <c r="R2902" t="s">
        <v>236</v>
      </c>
      <c r="S2902">
        <v>2019</v>
      </c>
    </row>
    <row r="2903" spans="1:19" x14ac:dyDescent="0.35">
      <c r="A2903" s="3" t="str">
        <f>+_xlfn.CONCAT(Exportaciones_FOB_frutas[[#This Row],[País]],Exportaciones_FOB_frutas[[#This Row],[Detalle]],Exportaciones_FOB_frutas[[#This Row],[Año]])</f>
        <v>IsraelVino2019</v>
      </c>
      <c r="B2903" s="1" t="s">
        <v>107</v>
      </c>
      <c r="C2903" s="1" t="s">
        <v>22</v>
      </c>
      <c r="D2903" s="1" t="s">
        <v>24</v>
      </c>
      <c r="E2903" s="3">
        <v>188094.89</v>
      </c>
      <c r="F2903" s="3">
        <v>83555</v>
      </c>
      <c r="G2903" s="3">
        <v>38976.99</v>
      </c>
      <c r="H2903" s="3">
        <v>161074.1</v>
      </c>
      <c r="I2903" s="3">
        <v>195186.09000000003</v>
      </c>
      <c r="J2903" s="3">
        <v>36902.78</v>
      </c>
      <c r="K2903" s="3">
        <v>166496.30000000002</v>
      </c>
      <c r="L2903" s="3">
        <v>72282.44</v>
      </c>
      <c r="M2903" s="3">
        <v>37676.74</v>
      </c>
      <c r="N2903" s="3">
        <v>38190.450000000004</v>
      </c>
      <c r="O2903" s="3">
        <v>69797.759999999995</v>
      </c>
      <c r="P2903" s="3">
        <v>106088.53</v>
      </c>
      <c r="Q2903" s="3">
        <f>SUM(Exportaciones_FOB_frutas[[#This Row],[Enero]:[Diciembre]])</f>
        <v>1194322.07</v>
      </c>
      <c r="R2903" t="s">
        <v>236</v>
      </c>
      <c r="S2903">
        <v>2019</v>
      </c>
    </row>
    <row r="2904" spans="1:19" x14ac:dyDescent="0.35">
      <c r="A2904" s="3" t="str">
        <f>+_xlfn.CONCAT(Exportaciones_FOB_frutas[[#This Row],[País]],Exportaciones_FOB_frutas[[#This Row],[Detalle]],Exportaciones_FOB_frutas[[#This Row],[Año]])</f>
        <v>IndonesiaVino2019</v>
      </c>
      <c r="B2904" s="1" t="s">
        <v>97</v>
      </c>
      <c r="C2904" s="1" t="s">
        <v>22</v>
      </c>
      <c r="D2904" s="1" t="s">
        <v>24</v>
      </c>
      <c r="E2904" s="3">
        <v>135265</v>
      </c>
      <c r="F2904" s="3">
        <v>0</v>
      </c>
      <c r="G2904" s="3">
        <v>22032</v>
      </c>
      <c r="H2904" s="3">
        <v>22600</v>
      </c>
      <c r="I2904" s="3">
        <v>0</v>
      </c>
      <c r="J2904" s="3">
        <v>30275</v>
      </c>
      <c r="K2904" s="3">
        <v>128695</v>
      </c>
      <c r="L2904" s="3">
        <v>304647.57</v>
      </c>
      <c r="M2904" s="3">
        <v>33075</v>
      </c>
      <c r="N2904" s="3">
        <v>467976.85</v>
      </c>
      <c r="O2904" s="3">
        <v>495442.44999999995</v>
      </c>
      <c r="P2904" s="3">
        <v>175925</v>
      </c>
      <c r="Q2904" s="3">
        <f>SUM(Exportaciones_FOB_frutas[[#This Row],[Enero]:[Diciembre]])</f>
        <v>1815933.8699999999</v>
      </c>
      <c r="R2904" t="s">
        <v>236</v>
      </c>
      <c r="S2904">
        <v>2019</v>
      </c>
    </row>
    <row r="2905" spans="1:19" x14ac:dyDescent="0.35">
      <c r="A2905" s="3" t="str">
        <f>+_xlfn.CONCAT(Exportaciones_FOB_frutas[[#This Row],[País]],Exportaciones_FOB_frutas[[#This Row],[Detalle]],Exportaciones_FOB_frutas[[#This Row],[Año]])</f>
        <v>DinamarcaVino2019</v>
      </c>
      <c r="B2905" s="1" t="s">
        <v>65</v>
      </c>
      <c r="C2905" s="1" t="s">
        <v>22</v>
      </c>
      <c r="D2905" s="1" t="s">
        <v>24</v>
      </c>
      <c r="E2905" s="3">
        <v>2824053.74</v>
      </c>
      <c r="F2905" s="3">
        <v>2469389.87</v>
      </c>
      <c r="G2905" s="3">
        <v>1683586.34</v>
      </c>
      <c r="H2905" s="3">
        <v>3095818.86</v>
      </c>
      <c r="I2905" s="3">
        <v>4758376.5199999996</v>
      </c>
      <c r="J2905" s="3">
        <v>3466664.7</v>
      </c>
      <c r="K2905" s="3">
        <v>3921543.5200000005</v>
      </c>
      <c r="L2905" s="3">
        <v>2834033.9</v>
      </c>
      <c r="M2905" s="3">
        <v>2771795.19</v>
      </c>
      <c r="N2905" s="3">
        <v>1536585.9899999998</v>
      </c>
      <c r="O2905" s="3">
        <v>1589117.4799999997</v>
      </c>
      <c r="P2905" s="3">
        <v>1526038.0399999996</v>
      </c>
      <c r="Q2905" s="3">
        <f>SUM(Exportaciones_FOB_frutas[[#This Row],[Enero]:[Diciembre]])</f>
        <v>32477004.149999999</v>
      </c>
      <c r="R2905" t="s">
        <v>236</v>
      </c>
      <c r="S2905">
        <v>2019</v>
      </c>
    </row>
    <row r="2906" spans="1:19" x14ac:dyDescent="0.35">
      <c r="A2906" s="3" t="str">
        <f>+_xlfn.CONCAT(Exportaciones_FOB_frutas[[#This Row],[País]],Exportaciones_FOB_frutas[[#This Row],[Detalle]],Exportaciones_FOB_frutas[[#This Row],[Año]])</f>
        <v>UruguayVino2019</v>
      </c>
      <c r="B2906" s="2" t="s">
        <v>192</v>
      </c>
      <c r="C2906" s="2" t="s">
        <v>22</v>
      </c>
      <c r="D2906" s="2" t="s">
        <v>24</v>
      </c>
      <c r="E2906" s="3">
        <v>441061.01999999996</v>
      </c>
      <c r="F2906" s="3">
        <v>399560.35</v>
      </c>
      <c r="G2906" s="3">
        <v>587237.5</v>
      </c>
      <c r="H2906" s="3">
        <v>826323.05999999994</v>
      </c>
      <c r="I2906" s="3">
        <v>851177.23</v>
      </c>
      <c r="J2906" s="3">
        <v>1248044.5399999998</v>
      </c>
      <c r="K2906" s="3">
        <v>665836.24000000011</v>
      </c>
      <c r="L2906" s="3">
        <v>1067206.8799999999</v>
      </c>
      <c r="M2906" s="3">
        <v>570322.39999999991</v>
      </c>
      <c r="N2906" s="3">
        <v>708546.53999999992</v>
      </c>
      <c r="O2906" s="3">
        <v>317995.86</v>
      </c>
      <c r="P2906" s="3">
        <v>359973.15</v>
      </c>
      <c r="Q2906" s="3">
        <f>SUM(Exportaciones_FOB_frutas[[#This Row],[Enero]:[Diciembre]])</f>
        <v>8043284.7699999996</v>
      </c>
      <c r="R2906" t="s">
        <v>236</v>
      </c>
      <c r="S2906">
        <v>2019</v>
      </c>
    </row>
    <row r="2907" spans="1:19" x14ac:dyDescent="0.35">
      <c r="A2907" s="3" t="str">
        <f>+_xlfn.CONCAT(Exportaciones_FOB_frutas[[#This Row],[País]],Exportaciones_FOB_frutas[[#This Row],[Detalle]],Exportaciones_FOB_frutas[[#This Row],[Año]])</f>
        <v>GuatemalaVino2019</v>
      </c>
      <c r="B2907" s="1" t="s">
        <v>87</v>
      </c>
      <c r="C2907" s="1" t="s">
        <v>22</v>
      </c>
      <c r="D2907" s="1" t="s">
        <v>24</v>
      </c>
      <c r="E2907" s="3">
        <v>349155.7</v>
      </c>
      <c r="F2907" s="3">
        <v>189785.5</v>
      </c>
      <c r="G2907" s="3">
        <v>159954</v>
      </c>
      <c r="H2907" s="3">
        <v>256130</v>
      </c>
      <c r="I2907" s="3">
        <v>636355.14999999991</v>
      </c>
      <c r="J2907" s="3">
        <v>323984.44</v>
      </c>
      <c r="K2907" s="3">
        <v>597261.13</v>
      </c>
      <c r="L2907" s="3">
        <v>454030.4</v>
      </c>
      <c r="M2907" s="3">
        <v>488286.3</v>
      </c>
      <c r="N2907" s="3">
        <v>379808.8</v>
      </c>
      <c r="O2907" s="3">
        <v>282024.5</v>
      </c>
      <c r="P2907" s="3">
        <v>465421.05000000005</v>
      </c>
      <c r="Q2907" s="3">
        <f>SUM(Exportaciones_FOB_frutas[[#This Row],[Enero]:[Diciembre]])</f>
        <v>4582196.97</v>
      </c>
      <c r="R2907" t="s">
        <v>236</v>
      </c>
      <c r="S2907">
        <v>2019</v>
      </c>
    </row>
    <row r="2908" spans="1:19" x14ac:dyDescent="0.35">
      <c r="A2908" s="3" t="str">
        <f>+_xlfn.CONCAT(Exportaciones_FOB_frutas[[#This Row],[País]],Exportaciones_FOB_frutas[[#This Row],[Detalle]],Exportaciones_FOB_frutas[[#This Row],[Año]])</f>
        <v>Arabia SauditaVino2019</v>
      </c>
      <c r="B2908" s="1" t="s">
        <v>30</v>
      </c>
      <c r="C2908" s="1" t="s">
        <v>22</v>
      </c>
      <c r="D2908" s="1" t="s">
        <v>24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14777</v>
      </c>
      <c r="P2908" s="3">
        <v>0</v>
      </c>
      <c r="Q2908" s="3">
        <f>SUM(Exportaciones_FOB_frutas[[#This Row],[Enero]:[Diciembre]])</f>
        <v>14777</v>
      </c>
      <c r="R2908" t="s">
        <v>236</v>
      </c>
      <c r="S2908">
        <v>2019</v>
      </c>
    </row>
    <row r="2909" spans="1:19" x14ac:dyDescent="0.35">
      <c r="A2909" s="3" t="str">
        <f>+_xlfn.CONCAT(Exportaciones_FOB_frutas[[#This Row],[País]],Exportaciones_FOB_frutas[[#This Row],[Detalle]],Exportaciones_FOB_frutas[[#This Row],[Año]])</f>
        <v>Hong Kong (Región administrativa especial de China)Vino2019</v>
      </c>
      <c r="B2909" s="2" t="s">
        <v>94</v>
      </c>
      <c r="C2909" s="2" t="s">
        <v>22</v>
      </c>
      <c r="D2909" s="2" t="s">
        <v>24</v>
      </c>
      <c r="E2909" s="3">
        <v>1430788.73</v>
      </c>
      <c r="F2909" s="3">
        <v>1210714.52</v>
      </c>
      <c r="G2909" s="3">
        <v>1151330.73</v>
      </c>
      <c r="H2909" s="3">
        <v>1403300.54</v>
      </c>
      <c r="I2909" s="3">
        <v>1013699.34</v>
      </c>
      <c r="J2909" s="3">
        <v>1733654.2899999998</v>
      </c>
      <c r="K2909" s="3">
        <v>1639486.3399999999</v>
      </c>
      <c r="L2909" s="3">
        <v>1657073.3800000004</v>
      </c>
      <c r="M2909" s="3">
        <v>553841.5</v>
      </c>
      <c r="N2909" s="3">
        <v>562774.09</v>
      </c>
      <c r="O2909" s="3">
        <v>561561.19999999995</v>
      </c>
      <c r="P2909" s="3">
        <v>914684.70000000007</v>
      </c>
      <c r="Q2909" s="3">
        <f>SUM(Exportaciones_FOB_frutas[[#This Row],[Enero]:[Diciembre]])</f>
        <v>13832909.359999998</v>
      </c>
      <c r="R2909" t="s">
        <v>236</v>
      </c>
      <c r="S2909">
        <v>2019</v>
      </c>
    </row>
    <row r="2910" spans="1:19" x14ac:dyDescent="0.35">
      <c r="A2910" s="3" t="str">
        <f>+_xlfn.CONCAT(Exportaciones_FOB_frutas[[#This Row],[País]],Exportaciones_FOB_frutas[[#This Row],[Detalle]],Exportaciones_FOB_frutas[[#This Row],[Año]])</f>
        <v>SueciaVino2019</v>
      </c>
      <c r="B2910" s="1" t="s">
        <v>175</v>
      </c>
      <c r="C2910" s="1" t="s">
        <v>22</v>
      </c>
      <c r="D2910" s="1" t="s">
        <v>24</v>
      </c>
      <c r="E2910" s="3">
        <v>1573242.5300000003</v>
      </c>
      <c r="F2910" s="3">
        <v>1414046.7599999998</v>
      </c>
      <c r="G2910" s="3">
        <v>2169790.36</v>
      </c>
      <c r="H2910" s="3">
        <v>2471646.9000000004</v>
      </c>
      <c r="I2910" s="3">
        <v>2046446.0799999998</v>
      </c>
      <c r="J2910" s="3">
        <v>1615194.8099999998</v>
      </c>
      <c r="K2910" s="3">
        <v>1889432.98</v>
      </c>
      <c r="L2910" s="3">
        <v>1425357.4700000002</v>
      </c>
      <c r="M2910" s="3">
        <v>1170467.8799999999</v>
      </c>
      <c r="N2910" s="3">
        <v>1650748.14</v>
      </c>
      <c r="O2910" s="3">
        <v>1818930.5399999996</v>
      </c>
      <c r="P2910" s="3">
        <v>1330391.83</v>
      </c>
      <c r="Q2910" s="3">
        <f>SUM(Exportaciones_FOB_frutas[[#This Row],[Enero]:[Diciembre]])</f>
        <v>20575696.280000001</v>
      </c>
      <c r="R2910" t="s">
        <v>236</v>
      </c>
      <c r="S2910">
        <v>2019</v>
      </c>
    </row>
    <row r="2911" spans="1:19" x14ac:dyDescent="0.35">
      <c r="A2911" s="3" t="str">
        <f>+_xlfn.CONCAT(Exportaciones_FOB_frutas[[#This Row],[País]],Exportaciones_FOB_frutas[[#This Row],[Detalle]],Exportaciones_FOB_frutas[[#This Row],[Año]])</f>
        <v>NigeriaVino2019</v>
      </c>
      <c r="B2911" s="1" t="s">
        <v>139</v>
      </c>
      <c r="C2911" s="1" t="s">
        <v>22</v>
      </c>
      <c r="D2911" s="1" t="s">
        <v>24</v>
      </c>
      <c r="E2911" s="3">
        <v>276202.56</v>
      </c>
      <c r="F2911" s="3">
        <v>586401.12</v>
      </c>
      <c r="G2911" s="3">
        <v>96232.079999999987</v>
      </c>
      <c r="H2911" s="3">
        <v>0</v>
      </c>
      <c r="I2911" s="3">
        <v>50278.03</v>
      </c>
      <c r="J2911" s="3">
        <v>23712</v>
      </c>
      <c r="K2911" s="3">
        <v>91661.1</v>
      </c>
      <c r="L2911" s="3">
        <v>73012</v>
      </c>
      <c r="M2911" s="3">
        <v>43510</v>
      </c>
      <c r="N2911" s="3">
        <v>15340</v>
      </c>
      <c r="O2911" s="3">
        <v>201746.58</v>
      </c>
      <c r="P2911" s="3">
        <v>0</v>
      </c>
      <c r="Q2911" s="3">
        <f>SUM(Exportaciones_FOB_frutas[[#This Row],[Enero]:[Diciembre]])</f>
        <v>1458095.47</v>
      </c>
      <c r="R2911" t="s">
        <v>236</v>
      </c>
      <c r="S2911">
        <v>2019</v>
      </c>
    </row>
    <row r="2912" spans="1:19" x14ac:dyDescent="0.35">
      <c r="A2912" s="3" t="str">
        <f>+_xlfn.CONCAT(Exportaciones_FOB_frutas[[#This Row],[País]],Exportaciones_FOB_frutas[[#This Row],[Detalle]],Exportaciones_FOB_frutas[[#This Row],[Año]])</f>
        <v>SudáfricaVino2019</v>
      </c>
      <c r="B2912" s="1" t="s">
        <v>173</v>
      </c>
      <c r="C2912" s="1" t="s">
        <v>22</v>
      </c>
      <c r="D2912" s="1" t="s">
        <v>24</v>
      </c>
      <c r="E2912" s="3">
        <v>36048</v>
      </c>
      <c r="F2912" s="3">
        <v>0</v>
      </c>
      <c r="G2912" s="3">
        <v>358.89</v>
      </c>
      <c r="H2912" s="3">
        <v>23558.5</v>
      </c>
      <c r="I2912" s="3">
        <v>71269.7</v>
      </c>
      <c r="J2912" s="3">
        <v>0</v>
      </c>
      <c r="K2912" s="3">
        <v>0</v>
      </c>
      <c r="L2912" s="3">
        <v>26389.440000000002</v>
      </c>
      <c r="M2912" s="3">
        <v>5820</v>
      </c>
      <c r="N2912" s="3">
        <v>401.87</v>
      </c>
      <c r="O2912" s="3">
        <v>0</v>
      </c>
      <c r="P2912" s="3">
        <v>37124.160000000003</v>
      </c>
      <c r="Q2912" s="3">
        <f>SUM(Exportaciones_FOB_frutas[[#This Row],[Enero]:[Diciembre]])</f>
        <v>200970.56</v>
      </c>
      <c r="R2912" t="s">
        <v>236</v>
      </c>
      <c r="S2912">
        <v>2019</v>
      </c>
    </row>
    <row r="2913" spans="1:19" x14ac:dyDescent="0.35">
      <c r="A2913" s="3" t="str">
        <f>+_xlfn.CONCAT(Exportaciones_FOB_frutas[[#This Row],[País]],Exportaciones_FOB_frutas[[#This Row],[Detalle]],Exportaciones_FOB_frutas[[#This Row],[Año]])</f>
        <v>El SalvadorVino2019</v>
      </c>
      <c r="B2913" s="2" t="s">
        <v>70</v>
      </c>
      <c r="C2913" s="2" t="s">
        <v>22</v>
      </c>
      <c r="D2913" s="2" t="s">
        <v>24</v>
      </c>
      <c r="E2913" s="3">
        <v>585655.91</v>
      </c>
      <c r="F2913" s="3">
        <v>233864.49999999997</v>
      </c>
      <c r="G2913" s="3">
        <v>58382</v>
      </c>
      <c r="H2913" s="3">
        <v>272584.32000000001</v>
      </c>
      <c r="I2913" s="3">
        <v>118168.96000000001</v>
      </c>
      <c r="J2913" s="3">
        <v>132587.5</v>
      </c>
      <c r="K2913" s="3">
        <v>94746.66</v>
      </c>
      <c r="L2913" s="3">
        <v>249310</v>
      </c>
      <c r="M2913" s="3">
        <v>126139.2</v>
      </c>
      <c r="N2913" s="3">
        <v>259471.86</v>
      </c>
      <c r="O2913" s="3">
        <v>80063.7</v>
      </c>
      <c r="P2913" s="3">
        <v>339656.4</v>
      </c>
      <c r="Q2913" s="3">
        <f>SUM(Exportaciones_FOB_frutas[[#This Row],[Enero]:[Diciembre]])</f>
        <v>2550631.0099999998</v>
      </c>
      <c r="R2913" t="s">
        <v>236</v>
      </c>
      <c r="S2913">
        <v>2019</v>
      </c>
    </row>
    <row r="2914" spans="1:19" x14ac:dyDescent="0.35">
      <c r="A2914" s="3" t="str">
        <f>+_xlfn.CONCAT(Exportaciones_FOB_frutas[[#This Row],[País]],Exportaciones_FOB_frutas[[#This Row],[Detalle]],Exportaciones_FOB_frutas[[#This Row],[Año]])</f>
        <v>AustriaVino2019</v>
      </c>
      <c r="B2914" s="2" t="s">
        <v>36</v>
      </c>
      <c r="C2914" s="2" t="s">
        <v>22</v>
      </c>
      <c r="D2914" s="2" t="s">
        <v>24</v>
      </c>
      <c r="E2914" s="3">
        <v>64757.25</v>
      </c>
      <c r="F2914" s="3">
        <v>0</v>
      </c>
      <c r="G2914" s="3">
        <v>56700</v>
      </c>
      <c r="H2914" s="3">
        <v>0</v>
      </c>
      <c r="I2914" s="3">
        <v>101508.25</v>
      </c>
      <c r="J2914" s="3">
        <v>24822.94</v>
      </c>
      <c r="K2914" s="3">
        <v>26417.739999999998</v>
      </c>
      <c r="L2914" s="3">
        <v>56079.770000000004</v>
      </c>
      <c r="M2914" s="3">
        <v>13970</v>
      </c>
      <c r="N2914" s="3">
        <v>0</v>
      </c>
      <c r="O2914" s="3">
        <v>21652.61</v>
      </c>
      <c r="P2914" s="3">
        <v>0</v>
      </c>
      <c r="Q2914" s="3">
        <f>SUM(Exportaciones_FOB_frutas[[#This Row],[Enero]:[Diciembre]])</f>
        <v>365908.56</v>
      </c>
      <c r="R2914" t="s">
        <v>236</v>
      </c>
      <c r="S2914">
        <v>2019</v>
      </c>
    </row>
    <row r="2915" spans="1:19" x14ac:dyDescent="0.35">
      <c r="A2915" s="3" t="str">
        <f>+_xlfn.CONCAT(Exportaciones_FOB_frutas[[#This Row],[País]],Exportaciones_FOB_frutas[[#This Row],[Detalle]],Exportaciones_FOB_frutas[[#This Row],[Año]])</f>
        <v>PoloniaVino2019</v>
      </c>
      <c r="B2915" s="2" t="s">
        <v>151</v>
      </c>
      <c r="C2915" s="2" t="s">
        <v>22</v>
      </c>
      <c r="D2915" s="2" t="s">
        <v>24</v>
      </c>
      <c r="E2915" s="3">
        <v>1896030.72</v>
      </c>
      <c r="F2915" s="3">
        <v>865637.63</v>
      </c>
      <c r="G2915" s="3">
        <v>764595.91</v>
      </c>
      <c r="H2915" s="3">
        <v>1462724.0799999998</v>
      </c>
      <c r="I2915" s="3">
        <v>1828404.3999999997</v>
      </c>
      <c r="J2915" s="3">
        <v>1581466.35</v>
      </c>
      <c r="K2915" s="3">
        <v>2372629.21</v>
      </c>
      <c r="L2915" s="3">
        <v>1496948.2199999997</v>
      </c>
      <c r="M2915" s="3">
        <v>1235839.78</v>
      </c>
      <c r="N2915" s="3">
        <v>1164734.9099999999</v>
      </c>
      <c r="O2915" s="3">
        <v>1280261.3400000001</v>
      </c>
      <c r="P2915" s="3">
        <v>1587446.0299999996</v>
      </c>
      <c r="Q2915" s="3">
        <f>SUM(Exportaciones_FOB_frutas[[#This Row],[Enero]:[Diciembre]])</f>
        <v>17536718.579999998</v>
      </c>
      <c r="R2915" t="s">
        <v>236</v>
      </c>
      <c r="S2915">
        <v>2019</v>
      </c>
    </row>
    <row r="2916" spans="1:19" x14ac:dyDescent="0.35">
      <c r="A2916" s="3" t="str">
        <f>+_xlfn.CONCAT(Exportaciones_FOB_frutas[[#This Row],[País]],Exportaciones_FOB_frutas[[#This Row],[Detalle]],Exportaciones_FOB_frutas[[#This Row],[Año]])</f>
        <v>Nueva ZelandiaVino2019</v>
      </c>
      <c r="B2916" s="2" t="s">
        <v>142</v>
      </c>
      <c r="C2916" s="2" t="s">
        <v>22</v>
      </c>
      <c r="D2916" s="2" t="s">
        <v>24</v>
      </c>
      <c r="E2916" s="3">
        <v>0</v>
      </c>
      <c r="F2916" s="3">
        <v>71288.75</v>
      </c>
      <c r="G2916" s="3">
        <v>18946.64</v>
      </c>
      <c r="H2916" s="3">
        <v>12788.08</v>
      </c>
      <c r="I2916" s="3">
        <v>2541.6799999999998</v>
      </c>
      <c r="J2916" s="3">
        <v>28078</v>
      </c>
      <c r="K2916" s="3">
        <v>74426.080000000002</v>
      </c>
      <c r="L2916" s="3">
        <v>49306</v>
      </c>
      <c r="M2916" s="3">
        <v>27543.5</v>
      </c>
      <c r="N2916" s="3">
        <v>130182.16</v>
      </c>
      <c r="O2916" s="3">
        <v>59170.07</v>
      </c>
      <c r="P2916" s="3">
        <v>42569</v>
      </c>
      <c r="Q2916" s="3">
        <f>SUM(Exportaciones_FOB_frutas[[#This Row],[Enero]:[Diciembre]])</f>
        <v>516839.96</v>
      </c>
      <c r="R2916" t="s">
        <v>236</v>
      </c>
      <c r="S2916">
        <v>2019</v>
      </c>
    </row>
    <row r="2917" spans="1:19" x14ac:dyDescent="0.35">
      <c r="A2917" s="3" t="str">
        <f>+_xlfn.CONCAT(Exportaciones_FOB_frutas[[#This Row],[País]],Exportaciones_FOB_frutas[[#This Row],[Detalle]],Exportaciones_FOB_frutas[[#This Row],[Año]])</f>
        <v>Puerto RicoVino2019</v>
      </c>
      <c r="B2917" s="1" t="s">
        <v>153</v>
      </c>
      <c r="C2917" s="1" t="s">
        <v>22</v>
      </c>
      <c r="D2917" s="1" t="s">
        <v>24</v>
      </c>
      <c r="E2917" s="3">
        <v>185199.67</v>
      </c>
      <c r="F2917" s="3">
        <v>136420</v>
      </c>
      <c r="G2917" s="3">
        <v>284709.44</v>
      </c>
      <c r="H2917" s="3">
        <v>273046</v>
      </c>
      <c r="I2917" s="3">
        <v>310216.01</v>
      </c>
      <c r="J2917" s="3">
        <v>421235.41000000003</v>
      </c>
      <c r="K2917" s="3">
        <v>196388.5</v>
      </c>
      <c r="L2917" s="3">
        <v>197686.85</v>
      </c>
      <c r="M2917" s="3">
        <v>219809.5</v>
      </c>
      <c r="N2917" s="3">
        <v>359198</v>
      </c>
      <c r="O2917" s="3">
        <v>350485.15</v>
      </c>
      <c r="P2917" s="3">
        <v>82185.48</v>
      </c>
      <c r="Q2917" s="3">
        <f>SUM(Exportaciones_FOB_frutas[[#This Row],[Enero]:[Diciembre]])</f>
        <v>3016580.0100000002</v>
      </c>
      <c r="R2917" t="s">
        <v>236</v>
      </c>
      <c r="S2917">
        <v>2019</v>
      </c>
    </row>
    <row r="2918" spans="1:19" x14ac:dyDescent="0.35">
      <c r="A2918" s="3" t="str">
        <f>+_xlfn.CONCAT(Exportaciones_FOB_frutas[[#This Row],[País]],Exportaciones_FOB_frutas[[#This Row],[Detalle]],Exportaciones_FOB_frutas[[#This Row],[Año]])</f>
        <v>SingapurVino2019</v>
      </c>
      <c r="B2918" s="1" t="s">
        <v>170</v>
      </c>
      <c r="C2918" s="1" t="s">
        <v>22</v>
      </c>
      <c r="D2918" s="1" t="s">
        <v>24</v>
      </c>
      <c r="E2918" s="3">
        <v>1425244.5700000003</v>
      </c>
      <c r="F2918" s="3">
        <v>259818.96000000002</v>
      </c>
      <c r="G2918" s="3">
        <v>561822.77000000014</v>
      </c>
      <c r="H2918" s="3">
        <v>587196.4</v>
      </c>
      <c r="I2918" s="3">
        <v>2036479.4499999997</v>
      </c>
      <c r="J2918" s="3">
        <v>779531.15</v>
      </c>
      <c r="K2918" s="3">
        <v>695290.3</v>
      </c>
      <c r="L2918" s="3">
        <v>350798.28</v>
      </c>
      <c r="M2918" s="3">
        <v>553378.5</v>
      </c>
      <c r="N2918" s="3">
        <v>783861.09</v>
      </c>
      <c r="O2918" s="3">
        <v>302418.70000000007</v>
      </c>
      <c r="P2918" s="3">
        <v>481471.25</v>
      </c>
      <c r="Q2918" s="3">
        <f>SUM(Exportaciones_FOB_frutas[[#This Row],[Enero]:[Diciembre]])</f>
        <v>8817311.4200000018</v>
      </c>
      <c r="R2918" t="s">
        <v>236</v>
      </c>
      <c r="S2918">
        <v>2019</v>
      </c>
    </row>
    <row r="2919" spans="1:19" x14ac:dyDescent="0.35">
      <c r="A2919" s="3" t="str">
        <f>+_xlfn.CONCAT(Exportaciones_FOB_frutas[[#This Row],[País]],Exportaciones_FOB_frutas[[#This Row],[Detalle]],Exportaciones_FOB_frutas[[#This Row],[Año]])</f>
        <v>República DominicanaVino2019</v>
      </c>
      <c r="B2919" s="2" t="s">
        <v>158</v>
      </c>
      <c r="C2919" s="2" t="s">
        <v>22</v>
      </c>
      <c r="D2919" s="2" t="s">
        <v>24</v>
      </c>
      <c r="E2919" s="3">
        <v>407980.9</v>
      </c>
      <c r="F2919" s="3">
        <v>136586.25</v>
      </c>
      <c r="G2919" s="3">
        <v>251170</v>
      </c>
      <c r="H2919" s="3">
        <v>189536.6</v>
      </c>
      <c r="I2919" s="3">
        <v>471790.35</v>
      </c>
      <c r="J2919" s="3">
        <v>249294.55000000002</v>
      </c>
      <c r="K2919" s="3">
        <v>120853</v>
      </c>
      <c r="L2919" s="3">
        <v>234427.61</v>
      </c>
      <c r="M2919" s="3">
        <v>363927.3</v>
      </c>
      <c r="N2919" s="3">
        <v>596508.85</v>
      </c>
      <c r="O2919" s="3">
        <v>385501.78</v>
      </c>
      <c r="P2919" s="3">
        <v>132788.75</v>
      </c>
      <c r="Q2919" s="3">
        <f>SUM(Exportaciones_FOB_frutas[[#This Row],[Enero]:[Diciembre]])</f>
        <v>3540365.9400000004</v>
      </c>
      <c r="R2919" t="s">
        <v>236</v>
      </c>
      <c r="S2919">
        <v>2019</v>
      </c>
    </row>
    <row r="2920" spans="1:19" x14ac:dyDescent="0.35">
      <c r="A2920" s="3" t="str">
        <f>+_xlfn.CONCAT(Exportaciones_FOB_frutas[[#This Row],[País]],Exportaciones_FOB_frutas[[#This Row],[Detalle]],Exportaciones_FOB_frutas[[#This Row],[Año]])</f>
        <v>IrlandaVino2019</v>
      </c>
      <c r="B2920" s="2" t="s">
        <v>99</v>
      </c>
      <c r="C2920" s="2" t="s">
        <v>22</v>
      </c>
      <c r="D2920" s="2" t="s">
        <v>24</v>
      </c>
      <c r="E2920" s="3">
        <v>2750906.6799999997</v>
      </c>
      <c r="F2920" s="3">
        <v>2123316.2600000002</v>
      </c>
      <c r="G2920" s="3">
        <v>2867643.27</v>
      </c>
      <c r="H2920" s="3">
        <v>3113847.9999999995</v>
      </c>
      <c r="I2920" s="3">
        <v>5044185.1499999994</v>
      </c>
      <c r="J2920" s="3">
        <v>2266793.44</v>
      </c>
      <c r="K2920" s="3">
        <v>3337647.73</v>
      </c>
      <c r="L2920" s="3">
        <v>3770496.1699999995</v>
      </c>
      <c r="M2920" s="3">
        <v>4910438.2399999993</v>
      </c>
      <c r="N2920" s="3">
        <v>5319312.8199999984</v>
      </c>
      <c r="O2920" s="3">
        <v>3881726.7199999988</v>
      </c>
      <c r="P2920" s="3">
        <v>2332987.7599999998</v>
      </c>
      <c r="Q2920" s="3">
        <f>SUM(Exportaciones_FOB_frutas[[#This Row],[Enero]:[Diciembre]])</f>
        <v>41719302.239999995</v>
      </c>
      <c r="R2920" t="s">
        <v>236</v>
      </c>
      <c r="S2920">
        <v>2019</v>
      </c>
    </row>
    <row r="2921" spans="1:19" x14ac:dyDescent="0.35">
      <c r="A2921" s="3" t="str">
        <f>+_xlfn.CONCAT(Exportaciones_FOB_frutas[[#This Row],[País]],Exportaciones_FOB_frutas[[#This Row],[Detalle]],Exportaciones_FOB_frutas[[#This Row],[Año]])</f>
        <v>VenezuelaVino2019</v>
      </c>
      <c r="B2921" s="2" t="s">
        <v>194</v>
      </c>
      <c r="C2921" s="2" t="s">
        <v>22</v>
      </c>
      <c r="D2921" s="2" t="s">
        <v>24</v>
      </c>
      <c r="E2921" s="3">
        <v>148305.31</v>
      </c>
      <c r="F2921" s="3">
        <v>170082.33000000002</v>
      </c>
      <c r="G2921" s="3">
        <v>0</v>
      </c>
      <c r="H2921" s="3">
        <v>146784.5</v>
      </c>
      <c r="I2921" s="3">
        <v>49275</v>
      </c>
      <c r="J2921" s="3">
        <v>114252.78</v>
      </c>
      <c r="K2921" s="3">
        <v>79850.649999999994</v>
      </c>
      <c r="L2921" s="3">
        <v>228465</v>
      </c>
      <c r="M2921" s="3">
        <v>136100</v>
      </c>
      <c r="N2921" s="3">
        <v>211851.97999999998</v>
      </c>
      <c r="O2921" s="3">
        <v>186113.07</v>
      </c>
      <c r="P2921" s="3">
        <v>302885.5</v>
      </c>
      <c r="Q2921" s="3">
        <f>SUM(Exportaciones_FOB_frutas[[#This Row],[Enero]:[Diciembre]])</f>
        <v>1773966.12</v>
      </c>
      <c r="R2921" t="s">
        <v>236</v>
      </c>
      <c r="S2921">
        <v>2019</v>
      </c>
    </row>
    <row r="2922" spans="1:19" x14ac:dyDescent="0.35">
      <c r="A2922" s="3" t="str">
        <f>+_xlfn.CONCAT(Exportaciones_FOB_frutas[[#This Row],[País]],Exportaciones_FOB_frutas[[#This Row],[Detalle]],Exportaciones_FOB_frutas[[#This Row],[Año]])</f>
        <v>GreciaVino2019</v>
      </c>
      <c r="B2922" s="2" t="s">
        <v>85</v>
      </c>
      <c r="C2922" s="2" t="s">
        <v>22</v>
      </c>
      <c r="D2922" s="2" t="s">
        <v>24</v>
      </c>
      <c r="E2922" s="3">
        <v>25511.030000000002</v>
      </c>
      <c r="F2922" s="3">
        <v>0</v>
      </c>
      <c r="G2922" s="3">
        <v>0</v>
      </c>
      <c r="H2922" s="3">
        <v>0</v>
      </c>
      <c r="I2922" s="3">
        <v>48372.439999999995</v>
      </c>
      <c r="J2922" s="3">
        <v>0</v>
      </c>
      <c r="K2922" s="3">
        <v>0</v>
      </c>
      <c r="L2922" s="3">
        <v>14654.169999999998</v>
      </c>
      <c r="M2922" s="3">
        <v>0</v>
      </c>
      <c r="N2922" s="3">
        <v>0</v>
      </c>
      <c r="O2922" s="3">
        <v>0</v>
      </c>
      <c r="P2922" s="3">
        <v>23044.67</v>
      </c>
      <c r="Q2922" s="3">
        <f>SUM(Exportaciones_FOB_frutas[[#This Row],[Enero]:[Diciembre]])</f>
        <v>111582.31</v>
      </c>
      <c r="R2922" t="s">
        <v>236</v>
      </c>
      <c r="S2922">
        <v>2019</v>
      </c>
    </row>
    <row r="2923" spans="1:19" x14ac:dyDescent="0.35">
      <c r="A2923" s="3" t="str">
        <f>+_xlfn.CONCAT(Exportaciones_FOB_frutas[[#This Row],[País]],Exportaciones_FOB_frutas[[#This Row],[Detalle]],Exportaciones_FOB_frutas[[#This Row],[Año]])</f>
        <v>KeniaVino2019</v>
      </c>
      <c r="B2923" s="2" t="s">
        <v>113</v>
      </c>
      <c r="C2923" s="2" t="s">
        <v>22</v>
      </c>
      <c r="D2923" s="2" t="s">
        <v>24</v>
      </c>
      <c r="E2923" s="3">
        <v>37671</v>
      </c>
      <c r="F2923" s="3">
        <v>259093.5</v>
      </c>
      <c r="G2923" s="3">
        <v>33910</v>
      </c>
      <c r="H2923" s="3">
        <v>21484</v>
      </c>
      <c r="I2923" s="3">
        <v>25594.399999999998</v>
      </c>
      <c r="J2923" s="3">
        <v>25926.800000000003</v>
      </c>
      <c r="K2923" s="3">
        <v>70388.600000000006</v>
      </c>
      <c r="L2923" s="3">
        <v>43341.4</v>
      </c>
      <c r="M2923" s="3">
        <v>200986.50000000003</v>
      </c>
      <c r="N2923" s="3">
        <v>25097.4</v>
      </c>
      <c r="O2923" s="3">
        <v>99895</v>
      </c>
      <c r="P2923" s="3">
        <v>69261.900000000009</v>
      </c>
      <c r="Q2923" s="3">
        <f>SUM(Exportaciones_FOB_frutas[[#This Row],[Enero]:[Diciembre]])</f>
        <v>912650.50000000012</v>
      </c>
      <c r="R2923" t="s">
        <v>236</v>
      </c>
      <c r="S2923">
        <v>2019</v>
      </c>
    </row>
    <row r="2924" spans="1:19" x14ac:dyDescent="0.35">
      <c r="A2924" s="3" t="str">
        <f>+_xlfn.CONCAT(Exportaciones_FOB_frutas[[#This Row],[País]],Exportaciones_FOB_frutas[[#This Row],[Detalle]],Exportaciones_FOB_frutas[[#This Row],[Año]])</f>
        <v>BahamasVino2019</v>
      </c>
      <c r="B2924" s="1" t="s">
        <v>38</v>
      </c>
      <c r="C2924" s="1" t="s">
        <v>22</v>
      </c>
      <c r="D2924" s="1" t="s">
        <v>24</v>
      </c>
      <c r="E2924" s="3">
        <v>55731</v>
      </c>
      <c r="F2924" s="3">
        <v>55701.75</v>
      </c>
      <c r="G2924" s="3">
        <v>39626</v>
      </c>
      <c r="H2924" s="3">
        <v>135338.75</v>
      </c>
      <c r="I2924" s="3">
        <v>43642</v>
      </c>
      <c r="J2924" s="3">
        <v>101907.5</v>
      </c>
      <c r="K2924" s="3">
        <v>83069</v>
      </c>
      <c r="L2924" s="3">
        <v>63736</v>
      </c>
      <c r="M2924" s="3">
        <v>59406.25</v>
      </c>
      <c r="N2924" s="3">
        <v>68641.5</v>
      </c>
      <c r="O2924" s="3">
        <v>45913.75</v>
      </c>
      <c r="P2924" s="3">
        <v>91844</v>
      </c>
      <c r="Q2924" s="3">
        <f>SUM(Exportaciones_FOB_frutas[[#This Row],[Enero]:[Diciembre]])</f>
        <v>844557.5</v>
      </c>
      <c r="R2924" t="s">
        <v>236</v>
      </c>
      <c r="S2924">
        <v>2019</v>
      </c>
    </row>
    <row r="2925" spans="1:19" x14ac:dyDescent="0.35">
      <c r="A2925" s="3" t="str">
        <f>+_xlfn.CONCAT(Exportaciones_FOB_frutas[[#This Row],[País]],Exportaciones_FOB_frutas[[#This Row],[Detalle]],Exportaciones_FOB_frutas[[#This Row],[Año]])</f>
        <v>NoruegaVino2019</v>
      </c>
      <c r="B2925" s="2" t="s">
        <v>140</v>
      </c>
      <c r="C2925" s="2" t="s">
        <v>22</v>
      </c>
      <c r="D2925" s="2" t="s">
        <v>24</v>
      </c>
      <c r="E2925" s="3">
        <v>581446.99</v>
      </c>
      <c r="F2925" s="3">
        <v>920516.28</v>
      </c>
      <c r="G2925" s="3">
        <v>946347.45</v>
      </c>
      <c r="H2925" s="3">
        <v>1082172.3</v>
      </c>
      <c r="I2925" s="3">
        <v>863287.46</v>
      </c>
      <c r="J2925" s="3">
        <v>1081141.42</v>
      </c>
      <c r="K2925" s="3">
        <v>752442.92</v>
      </c>
      <c r="L2925" s="3">
        <v>428680.07999999996</v>
      </c>
      <c r="M2925" s="3">
        <v>1226588.6000000001</v>
      </c>
      <c r="N2925" s="3">
        <v>1024771.13</v>
      </c>
      <c r="O2925" s="3">
        <v>1319043.93</v>
      </c>
      <c r="P2925" s="3">
        <v>712676.26</v>
      </c>
      <c r="Q2925" s="3">
        <f>SUM(Exportaciones_FOB_frutas[[#This Row],[Enero]:[Diciembre]])</f>
        <v>10939114.82</v>
      </c>
      <c r="R2925" t="s">
        <v>236</v>
      </c>
      <c r="S2925">
        <v>2019</v>
      </c>
    </row>
    <row r="2926" spans="1:19" x14ac:dyDescent="0.35">
      <c r="A2926" s="3" t="str">
        <f>+_xlfn.CONCAT(Exportaciones_FOB_frutas[[#This Row],[País]],Exportaciones_FOB_frutas[[#This Row],[Detalle]],Exportaciones_FOB_frutas[[#This Row],[Año]])</f>
        <v>PortugalVino2019</v>
      </c>
      <c r="B2926" s="1" t="s">
        <v>152</v>
      </c>
      <c r="C2926" s="1" t="s">
        <v>22</v>
      </c>
      <c r="D2926" s="1" t="s">
        <v>24</v>
      </c>
      <c r="E2926" s="3">
        <v>20456.09</v>
      </c>
      <c r="F2926" s="3">
        <v>0</v>
      </c>
      <c r="G2926" s="3">
        <v>28916.5</v>
      </c>
      <c r="H2926" s="3">
        <v>20550.490000000002</v>
      </c>
      <c r="I2926" s="3">
        <v>0</v>
      </c>
      <c r="J2926" s="3">
        <v>56302.12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20945.2</v>
      </c>
      <c r="Q2926" s="3">
        <f>SUM(Exportaciones_FOB_frutas[[#This Row],[Enero]:[Diciembre]])</f>
        <v>147170.40000000002</v>
      </c>
      <c r="R2926" t="s">
        <v>236</v>
      </c>
      <c r="S2926">
        <v>2019</v>
      </c>
    </row>
    <row r="2927" spans="1:19" x14ac:dyDescent="0.35">
      <c r="A2927" s="3" t="str">
        <f>+_xlfn.CONCAT(Exportaciones_FOB_frutas[[#This Row],[País]],Exportaciones_FOB_frutas[[#This Row],[Detalle]],Exportaciones_FOB_frutas[[#This Row],[Año]])</f>
        <v>CubaVino2019</v>
      </c>
      <c r="B2927" s="1" t="s">
        <v>64</v>
      </c>
      <c r="C2927" s="1" t="s">
        <v>22</v>
      </c>
      <c r="D2927" s="1" t="s">
        <v>24</v>
      </c>
      <c r="E2927" s="3">
        <v>174819.94999999998</v>
      </c>
      <c r="F2927" s="3">
        <v>61664.619999999995</v>
      </c>
      <c r="G2927" s="3">
        <v>97925.069999999992</v>
      </c>
      <c r="H2927" s="3">
        <v>229006.64</v>
      </c>
      <c r="I2927" s="3">
        <v>273168.54000000004</v>
      </c>
      <c r="J2927" s="3">
        <v>158844.13</v>
      </c>
      <c r="K2927" s="3">
        <v>103166.70000000001</v>
      </c>
      <c r="L2927" s="3">
        <v>205205.68</v>
      </c>
      <c r="M2927" s="3">
        <v>188074.87</v>
      </c>
      <c r="N2927" s="3">
        <v>154242.35</v>
      </c>
      <c r="O2927" s="3">
        <v>195742.44999999998</v>
      </c>
      <c r="P2927" s="3">
        <v>162508.94</v>
      </c>
      <c r="Q2927" s="3">
        <f>SUM(Exportaciones_FOB_frutas[[#This Row],[Enero]:[Diciembre]])</f>
        <v>2004369.9400000002</v>
      </c>
      <c r="R2927" t="s">
        <v>236</v>
      </c>
      <c r="S2927">
        <v>2019</v>
      </c>
    </row>
    <row r="2928" spans="1:19" x14ac:dyDescent="0.35">
      <c r="A2928" s="3" t="str">
        <f>+_xlfn.CONCAT(Exportaciones_FOB_frutas[[#This Row],[País]],Exportaciones_FOB_frutas[[#This Row],[Detalle]],Exportaciones_FOB_frutas[[#This Row],[Año]])</f>
        <v>HondurasVino2019</v>
      </c>
      <c r="B2928" s="2" t="s">
        <v>93</v>
      </c>
      <c r="C2928" s="2" t="s">
        <v>22</v>
      </c>
      <c r="D2928" s="2" t="s">
        <v>24</v>
      </c>
      <c r="E2928" s="3">
        <v>115897</v>
      </c>
      <c r="F2928" s="3">
        <v>51545</v>
      </c>
      <c r="G2928" s="3">
        <v>62630</v>
      </c>
      <c r="H2928" s="3">
        <v>163772.55999999997</v>
      </c>
      <c r="I2928" s="3">
        <v>40035</v>
      </c>
      <c r="J2928" s="3">
        <v>91905</v>
      </c>
      <c r="K2928" s="3">
        <v>121297.89999999998</v>
      </c>
      <c r="L2928" s="3">
        <v>123066</v>
      </c>
      <c r="M2928" s="3">
        <v>108202</v>
      </c>
      <c r="N2928" s="3">
        <v>93505</v>
      </c>
      <c r="O2928" s="3">
        <v>164544.5</v>
      </c>
      <c r="P2928" s="3">
        <v>144719</v>
      </c>
      <c r="Q2928" s="3">
        <f>SUM(Exportaciones_FOB_frutas[[#This Row],[Enero]:[Diciembre]])</f>
        <v>1281118.96</v>
      </c>
      <c r="R2928" t="s">
        <v>236</v>
      </c>
      <c r="S2928">
        <v>2019</v>
      </c>
    </row>
    <row r="2929" spans="1:19" x14ac:dyDescent="0.35">
      <c r="A2929" s="3" t="str">
        <f>+_xlfn.CONCAT(Exportaciones_FOB_frutas[[#This Row],[País]],Exportaciones_FOB_frutas[[#This Row],[Detalle]],Exportaciones_FOB_frutas[[#This Row],[Año]])</f>
        <v>NicaraguaVino2019</v>
      </c>
      <c r="B2929" s="1" t="s">
        <v>138</v>
      </c>
      <c r="C2929" s="1" t="s">
        <v>22</v>
      </c>
      <c r="D2929" s="1" t="s">
        <v>24</v>
      </c>
      <c r="E2929" s="3">
        <v>54550</v>
      </c>
      <c r="F2929" s="3">
        <v>76782.5</v>
      </c>
      <c r="G2929" s="3">
        <v>105562.5</v>
      </c>
      <c r="H2929" s="3">
        <v>87817.5</v>
      </c>
      <c r="I2929" s="3">
        <v>141575</v>
      </c>
      <c r="J2929" s="3">
        <v>0</v>
      </c>
      <c r="K2929" s="3">
        <v>0</v>
      </c>
      <c r="L2929" s="3">
        <v>95126.5</v>
      </c>
      <c r="M2929" s="3">
        <v>55235</v>
      </c>
      <c r="N2929" s="3">
        <v>114799</v>
      </c>
      <c r="O2929" s="3">
        <v>64006.5</v>
      </c>
      <c r="P2929" s="3">
        <v>57472</v>
      </c>
      <c r="Q2929" s="3">
        <f>SUM(Exportaciones_FOB_frutas[[#This Row],[Enero]:[Diciembre]])</f>
        <v>852926.5</v>
      </c>
      <c r="R2929" t="s">
        <v>236</v>
      </c>
      <c r="S2929">
        <v>2019</v>
      </c>
    </row>
    <row r="2930" spans="1:19" x14ac:dyDescent="0.35">
      <c r="A2930" s="3" t="str">
        <f>+_xlfn.CONCAT(Exportaciones_FOB_frutas[[#This Row],[País]],Exportaciones_FOB_frutas[[#This Row],[Detalle]],Exportaciones_FOB_frutas[[#This Row],[Año]])</f>
        <v>GhanaVino2019</v>
      </c>
      <c r="B2930" s="2" t="s">
        <v>83</v>
      </c>
      <c r="C2930" s="2" t="s">
        <v>22</v>
      </c>
      <c r="D2930" s="2" t="s">
        <v>24</v>
      </c>
      <c r="E2930" s="3">
        <v>21928</v>
      </c>
      <c r="F2930" s="3">
        <v>0</v>
      </c>
      <c r="G2930" s="3">
        <v>0</v>
      </c>
      <c r="H2930" s="3">
        <v>4746</v>
      </c>
      <c r="I2930" s="3">
        <v>0</v>
      </c>
      <c r="J2930" s="3">
        <v>0</v>
      </c>
      <c r="K2930" s="3">
        <v>24984</v>
      </c>
      <c r="L2930" s="3">
        <v>0</v>
      </c>
      <c r="M2930" s="3">
        <v>0</v>
      </c>
      <c r="N2930" s="3">
        <v>24160</v>
      </c>
      <c r="O2930" s="3">
        <v>0</v>
      </c>
      <c r="P2930" s="3">
        <v>0</v>
      </c>
      <c r="Q2930" s="3">
        <f>SUM(Exportaciones_FOB_frutas[[#This Row],[Enero]:[Diciembre]])</f>
        <v>75818</v>
      </c>
      <c r="R2930" t="s">
        <v>236</v>
      </c>
      <c r="S2930">
        <v>2019</v>
      </c>
    </row>
    <row r="2931" spans="1:19" x14ac:dyDescent="0.35">
      <c r="A2931" s="3" t="str">
        <f>+_xlfn.CONCAT(Exportaciones_FOB_frutas[[#This Row],[País]],Exportaciones_FOB_frutas[[#This Row],[Detalle]],Exportaciones_FOB_frutas[[#This Row],[Año]])</f>
        <v>UcraniaVino2019</v>
      </c>
      <c r="B2931" s="1" t="s">
        <v>191</v>
      </c>
      <c r="C2931" s="1" t="s">
        <v>22</v>
      </c>
      <c r="D2931" s="1" t="s">
        <v>24</v>
      </c>
      <c r="E2931" s="3">
        <v>236149.39</v>
      </c>
      <c r="F2931" s="3">
        <v>179920.56999999998</v>
      </c>
      <c r="G2931" s="3">
        <v>114009.16</v>
      </c>
      <c r="H2931" s="3">
        <v>56609.200000000004</v>
      </c>
      <c r="I2931" s="3">
        <v>284653.69999999995</v>
      </c>
      <c r="J2931" s="3">
        <v>160191.66</v>
      </c>
      <c r="K2931" s="3">
        <v>455173.22000000003</v>
      </c>
      <c r="L2931" s="3">
        <v>368975.98</v>
      </c>
      <c r="M2931" s="3">
        <v>187233.99000000002</v>
      </c>
      <c r="N2931" s="3">
        <v>487297.49</v>
      </c>
      <c r="O2931" s="3">
        <v>360753.33</v>
      </c>
      <c r="P2931" s="3">
        <v>307313.12999999995</v>
      </c>
      <c r="Q2931" s="3">
        <f>SUM(Exportaciones_FOB_frutas[[#This Row],[Enero]:[Diciembre]])</f>
        <v>3198280.82</v>
      </c>
      <c r="R2931" t="s">
        <v>236</v>
      </c>
      <c r="S2931">
        <v>2019</v>
      </c>
    </row>
    <row r="2932" spans="1:19" x14ac:dyDescent="0.35">
      <c r="A2932" s="3" t="str">
        <f>+_xlfn.CONCAT(Exportaciones_FOB_frutas[[#This Row],[País]],Exportaciones_FOB_frutas[[#This Row],[Detalle]],Exportaciones_FOB_frutas[[#This Row],[Año]])</f>
        <v>Trinidad y TobagoVino2019</v>
      </c>
      <c r="B2932" s="1" t="s">
        <v>187</v>
      </c>
      <c r="C2932" s="1" t="s">
        <v>22</v>
      </c>
      <c r="D2932" s="1" t="s">
        <v>24</v>
      </c>
      <c r="E2932" s="3">
        <v>26270</v>
      </c>
      <c r="F2932" s="3">
        <v>19162</v>
      </c>
      <c r="G2932" s="3">
        <v>0</v>
      </c>
      <c r="H2932" s="3">
        <v>42302.42</v>
      </c>
      <c r="I2932" s="3">
        <v>55960.67</v>
      </c>
      <c r="J2932" s="3">
        <v>30233.85</v>
      </c>
      <c r="K2932" s="3">
        <v>26304.5</v>
      </c>
      <c r="L2932" s="3">
        <v>34090</v>
      </c>
      <c r="M2932" s="3">
        <v>36332.559999999998</v>
      </c>
      <c r="N2932" s="3">
        <v>0</v>
      </c>
      <c r="O2932" s="3">
        <v>70545.820000000007</v>
      </c>
      <c r="P2932" s="3">
        <v>19433.5</v>
      </c>
      <c r="Q2932" s="3">
        <f>SUM(Exportaciones_FOB_frutas[[#This Row],[Enero]:[Diciembre]])</f>
        <v>360635.32</v>
      </c>
      <c r="R2932" t="s">
        <v>236</v>
      </c>
      <c r="S2932">
        <v>2019</v>
      </c>
    </row>
    <row r="2933" spans="1:19" x14ac:dyDescent="0.35">
      <c r="A2933" s="3" t="str">
        <f>+_xlfn.CONCAT(Exportaciones_FOB_frutas[[#This Row],[País]],Exportaciones_FOB_frutas[[#This Row],[Detalle]],Exportaciones_FOB_frutas[[#This Row],[Año]])</f>
        <v>PakistánVino2019</v>
      </c>
      <c r="B2933" s="1" t="s">
        <v>144</v>
      </c>
      <c r="C2933" s="1" t="s">
        <v>22</v>
      </c>
      <c r="D2933" s="1" t="s">
        <v>24</v>
      </c>
      <c r="E2933" s="3">
        <v>72760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f>SUM(Exportaciones_FOB_frutas[[#This Row],[Enero]:[Diciembre]])</f>
        <v>72760</v>
      </c>
      <c r="R2933" t="s">
        <v>236</v>
      </c>
      <c r="S2933">
        <v>2019</v>
      </c>
    </row>
    <row r="2934" spans="1:19" x14ac:dyDescent="0.35">
      <c r="A2934" s="3" t="str">
        <f>+_xlfn.CONCAT(Exportaciones_FOB_frutas[[#This Row],[País]],Exportaciones_FOB_frutas[[#This Row],[Detalle]],Exportaciones_FOB_frutas[[#This Row],[Año]])</f>
        <v>LituaniaVino2019</v>
      </c>
      <c r="B2934" s="2" t="s">
        <v>121</v>
      </c>
      <c r="C2934" s="2" t="s">
        <v>22</v>
      </c>
      <c r="D2934" s="2" t="s">
        <v>24</v>
      </c>
      <c r="E2934" s="3">
        <v>395890.43000000005</v>
      </c>
      <c r="F2934" s="3">
        <v>48910.22</v>
      </c>
      <c r="G2934" s="3">
        <v>230464.1</v>
      </c>
      <c r="H2934" s="3">
        <v>574894.35999999987</v>
      </c>
      <c r="I2934" s="3">
        <v>98279.89</v>
      </c>
      <c r="J2934" s="3">
        <v>490936.36000000004</v>
      </c>
      <c r="K2934" s="3">
        <v>448845.65</v>
      </c>
      <c r="L2934" s="3">
        <v>184489.41</v>
      </c>
      <c r="M2934" s="3">
        <v>518928.04</v>
      </c>
      <c r="N2934" s="3">
        <v>598311.10000000021</v>
      </c>
      <c r="O2934" s="3">
        <v>236785.65</v>
      </c>
      <c r="P2934" s="3">
        <v>154240.32000000001</v>
      </c>
      <c r="Q2934" s="3">
        <f>SUM(Exportaciones_FOB_frutas[[#This Row],[Enero]:[Diciembre]])</f>
        <v>3980975.53</v>
      </c>
      <c r="R2934" t="s">
        <v>236</v>
      </c>
      <c r="S2934">
        <v>2019</v>
      </c>
    </row>
    <row r="2935" spans="1:19" x14ac:dyDescent="0.35">
      <c r="A2935" s="3" t="str">
        <f>+_xlfn.CONCAT(Exportaciones_FOB_frutas[[#This Row],[País]],Exportaciones_FOB_frutas[[#This Row],[Detalle]],Exportaciones_FOB_frutas[[#This Row],[Año]])</f>
        <v>LuxemburgoVino2019</v>
      </c>
      <c r="B2935" s="1" t="s">
        <v>122</v>
      </c>
      <c r="C2935" s="1" t="s">
        <v>22</v>
      </c>
      <c r="D2935" s="1" t="s">
        <v>24</v>
      </c>
      <c r="E2935" s="3">
        <v>61594.58</v>
      </c>
      <c r="F2935" s="3">
        <v>0</v>
      </c>
      <c r="G2935" s="3">
        <v>0</v>
      </c>
      <c r="H2935" s="3">
        <v>0</v>
      </c>
      <c r="I2935" s="3">
        <v>24453.979999999996</v>
      </c>
      <c r="J2935" s="3">
        <v>0</v>
      </c>
      <c r="K2935" s="3">
        <v>0</v>
      </c>
      <c r="L2935" s="3">
        <v>0</v>
      </c>
      <c r="M2935" s="3">
        <v>0</v>
      </c>
      <c r="N2935" s="3">
        <v>18558.849999999999</v>
      </c>
      <c r="O2935" s="3">
        <v>0</v>
      </c>
      <c r="P2935" s="3">
        <v>0</v>
      </c>
      <c r="Q2935" s="3">
        <f>SUM(Exportaciones_FOB_frutas[[#This Row],[Enero]:[Diciembre]])</f>
        <v>104607.41</v>
      </c>
      <c r="R2935" t="s">
        <v>236</v>
      </c>
      <c r="S2935">
        <v>2019</v>
      </c>
    </row>
    <row r="2936" spans="1:19" x14ac:dyDescent="0.35">
      <c r="A2936" s="3" t="str">
        <f>+_xlfn.CONCAT(Exportaciones_FOB_frutas[[#This Row],[País]],Exportaciones_FOB_frutas[[#This Row],[Detalle]],Exportaciones_FOB_frutas[[#This Row],[Año]])</f>
        <v>MarruecosVino2019</v>
      </c>
      <c r="B2936" s="2" t="s">
        <v>126</v>
      </c>
      <c r="C2936" s="2" t="s">
        <v>22</v>
      </c>
      <c r="D2936" s="2" t="s">
        <v>24</v>
      </c>
      <c r="E2936" s="3">
        <v>0</v>
      </c>
      <c r="F2936" s="3">
        <v>400</v>
      </c>
      <c r="G2936" s="3">
        <v>33050</v>
      </c>
      <c r="H2936" s="3">
        <v>59654.399999999994</v>
      </c>
      <c r="I2936" s="3">
        <v>0</v>
      </c>
      <c r="J2936" s="3">
        <v>0</v>
      </c>
      <c r="K2936" s="3">
        <v>19800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f>SUM(Exportaciones_FOB_frutas[[#This Row],[Enero]:[Diciembre]])</f>
        <v>112904.4</v>
      </c>
      <c r="R2936" t="s">
        <v>236</v>
      </c>
      <c r="S2936">
        <v>2019</v>
      </c>
    </row>
    <row r="2937" spans="1:19" x14ac:dyDescent="0.35">
      <c r="A2937" s="3" t="str">
        <f>+_xlfn.CONCAT(Exportaciones_FOB_frutas[[#This Row],[País]],Exportaciones_FOB_frutas[[#This Row],[Detalle]],Exportaciones_FOB_frutas[[#This Row],[Año]])</f>
        <v>JamaicaVino2019</v>
      </c>
      <c r="B2937" s="1" t="s">
        <v>109</v>
      </c>
      <c r="C2937" s="1" t="s">
        <v>22</v>
      </c>
      <c r="D2937" s="1" t="s">
        <v>24</v>
      </c>
      <c r="E2937" s="3">
        <v>109672</v>
      </c>
      <c r="F2937" s="3">
        <v>28320</v>
      </c>
      <c r="G2937" s="3">
        <v>25164</v>
      </c>
      <c r="H2937" s="3">
        <v>148025.17000000001</v>
      </c>
      <c r="I2937" s="3">
        <v>72887.75</v>
      </c>
      <c r="J2937" s="3">
        <v>45756</v>
      </c>
      <c r="K2937" s="3">
        <v>79766.25</v>
      </c>
      <c r="L2937" s="3">
        <v>0</v>
      </c>
      <c r="M2937" s="3">
        <v>58823.09</v>
      </c>
      <c r="N2937" s="3">
        <v>52911.5</v>
      </c>
      <c r="O2937" s="3">
        <v>58626</v>
      </c>
      <c r="P2937" s="3">
        <v>35957</v>
      </c>
      <c r="Q2937" s="3">
        <f>SUM(Exportaciones_FOB_frutas[[#This Row],[Enero]:[Diciembre]])</f>
        <v>715908.76</v>
      </c>
      <c r="R2937" t="s">
        <v>236</v>
      </c>
      <c r="S2937">
        <v>2019</v>
      </c>
    </row>
    <row r="2938" spans="1:19" x14ac:dyDescent="0.35">
      <c r="A2938" s="3" t="str">
        <f>+_xlfn.CONCAT(Exportaciones_FOB_frutas[[#This Row],[País]],Exportaciones_FOB_frutas[[#This Row],[Detalle]],Exportaciones_FOB_frutas[[#This Row],[Año]])</f>
        <v>Costa de MarfilVino2019</v>
      </c>
      <c r="B2938" s="1" t="s">
        <v>61</v>
      </c>
      <c r="C2938" s="1" t="s">
        <v>22</v>
      </c>
      <c r="D2938" s="1" t="s">
        <v>24</v>
      </c>
      <c r="E2938" s="3">
        <v>29289.599999999999</v>
      </c>
      <c r="F2938" s="3">
        <v>0</v>
      </c>
      <c r="G2938" s="3">
        <v>28214.400000000001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32612</v>
      </c>
      <c r="N2938" s="3">
        <v>0</v>
      </c>
      <c r="O2938" s="3">
        <v>0</v>
      </c>
      <c r="P2938" s="3">
        <v>42615.200000000004</v>
      </c>
      <c r="Q2938" s="3">
        <f>SUM(Exportaciones_FOB_frutas[[#This Row],[Enero]:[Diciembre]])</f>
        <v>132731.20000000001</v>
      </c>
      <c r="R2938" t="s">
        <v>236</v>
      </c>
      <c r="S2938">
        <v>2019</v>
      </c>
    </row>
    <row r="2939" spans="1:19" x14ac:dyDescent="0.35">
      <c r="A2939" s="3" t="str">
        <f>+_xlfn.CONCAT(Exportaciones_FOB_frutas[[#This Row],[País]],Exportaciones_FOB_frutas[[#This Row],[Detalle]],Exportaciones_FOB_frutas[[#This Row],[Año]])</f>
        <v>CambodiaVino2019</v>
      </c>
      <c r="B2939" s="1" t="s">
        <v>53</v>
      </c>
      <c r="C2939" s="1" t="s">
        <v>22</v>
      </c>
      <c r="D2939" s="1" t="s">
        <v>24</v>
      </c>
      <c r="E2939" s="3">
        <v>296236.15000000002</v>
      </c>
      <c r="F2939" s="3">
        <v>13164</v>
      </c>
      <c r="G2939" s="3">
        <v>49807</v>
      </c>
      <c r="H2939" s="3">
        <v>121552.37</v>
      </c>
      <c r="I2939" s="3">
        <v>128587</v>
      </c>
      <c r="J2939" s="3">
        <v>15420.96</v>
      </c>
      <c r="K2939" s="3">
        <v>136029.66999999998</v>
      </c>
      <c r="L2939" s="3">
        <v>68234.48000000001</v>
      </c>
      <c r="M2939" s="3">
        <v>102438.77</v>
      </c>
      <c r="N2939" s="3">
        <v>180024.72</v>
      </c>
      <c r="O2939" s="3">
        <v>42862.06</v>
      </c>
      <c r="P2939" s="3">
        <v>105072.16</v>
      </c>
      <c r="Q2939" s="3">
        <f>SUM(Exportaciones_FOB_frutas[[#This Row],[Enero]:[Diciembre]])</f>
        <v>1259429.3399999999</v>
      </c>
      <c r="R2939" t="s">
        <v>236</v>
      </c>
      <c r="S2939">
        <v>2019</v>
      </c>
    </row>
    <row r="2940" spans="1:19" x14ac:dyDescent="0.35">
      <c r="A2940" s="3" t="str">
        <f>+_xlfn.CONCAT(Exportaciones_FOB_frutas[[#This Row],[País]],Exportaciones_FOB_frutas[[#This Row],[Detalle]],Exportaciones_FOB_frutas[[#This Row],[Año]])</f>
        <v>República ChecaVino2019</v>
      </c>
      <c r="B2940" s="1" t="s">
        <v>156</v>
      </c>
      <c r="C2940" s="1" t="s">
        <v>22</v>
      </c>
      <c r="D2940" s="1" t="s">
        <v>24</v>
      </c>
      <c r="E2940" s="3">
        <v>768744.71</v>
      </c>
      <c r="F2940" s="3">
        <v>528420.59000000008</v>
      </c>
      <c r="G2940" s="3">
        <v>231439.96</v>
      </c>
      <c r="H2940" s="3">
        <v>330129.87</v>
      </c>
      <c r="I2940" s="3">
        <v>754284</v>
      </c>
      <c r="J2940" s="3">
        <v>948925.90999999992</v>
      </c>
      <c r="K2940" s="3">
        <v>705359.16</v>
      </c>
      <c r="L2940" s="3">
        <v>733137.51</v>
      </c>
      <c r="M2940" s="3">
        <v>484056.82999999996</v>
      </c>
      <c r="N2940" s="3">
        <v>622387.39999999991</v>
      </c>
      <c r="O2940" s="3">
        <v>1037818.4400000001</v>
      </c>
      <c r="P2940" s="3">
        <v>916667.87000000011</v>
      </c>
      <c r="Q2940" s="3">
        <f>SUM(Exportaciones_FOB_frutas[[#This Row],[Enero]:[Diciembre]])</f>
        <v>8061372.25</v>
      </c>
      <c r="R2940" t="s">
        <v>236</v>
      </c>
      <c r="S2940">
        <v>2019</v>
      </c>
    </row>
    <row r="2941" spans="1:19" x14ac:dyDescent="0.35">
      <c r="A2941" s="3" t="str">
        <f>+_xlfn.CONCAT(Exportaciones_FOB_frutas[[#This Row],[País]],Exportaciones_FOB_frutas[[#This Row],[Detalle]],Exportaciones_FOB_frutas[[#This Row],[Año]])</f>
        <v>LetoniaVino2019</v>
      </c>
      <c r="B2941" s="2" t="s">
        <v>117</v>
      </c>
      <c r="C2941" s="2" t="s">
        <v>22</v>
      </c>
      <c r="D2941" s="2" t="s">
        <v>24</v>
      </c>
      <c r="E2941" s="3">
        <v>651806.30999999994</v>
      </c>
      <c r="F2941" s="3">
        <v>321471.01</v>
      </c>
      <c r="G2941" s="3">
        <v>732565.77</v>
      </c>
      <c r="H2941" s="3">
        <v>507407.68</v>
      </c>
      <c r="I2941" s="3">
        <v>562260.47</v>
      </c>
      <c r="J2941" s="3">
        <v>407966.24</v>
      </c>
      <c r="K2941" s="3">
        <v>310752.81000000006</v>
      </c>
      <c r="L2941" s="3">
        <v>768880.78</v>
      </c>
      <c r="M2941" s="3">
        <v>709670.6100000001</v>
      </c>
      <c r="N2941" s="3">
        <v>1032992.3100000002</v>
      </c>
      <c r="O2941" s="3">
        <v>445339.16</v>
      </c>
      <c r="P2941" s="3">
        <v>338908.94</v>
      </c>
      <c r="Q2941" s="3">
        <f>SUM(Exportaciones_FOB_frutas[[#This Row],[Enero]:[Diciembre]])</f>
        <v>6790022.0900000017</v>
      </c>
      <c r="R2941" t="s">
        <v>236</v>
      </c>
      <c r="S2941">
        <v>2019</v>
      </c>
    </row>
    <row r="2942" spans="1:19" x14ac:dyDescent="0.35">
      <c r="A2942" s="3" t="str">
        <f>+_xlfn.CONCAT(Exportaciones_FOB_frutas[[#This Row],[País]],Exportaciones_FOB_frutas[[#This Row],[Detalle]],Exportaciones_FOB_frutas[[#This Row],[Año]])</f>
        <v>BahreinVino2019</v>
      </c>
      <c r="B2942" s="2" t="s">
        <v>39</v>
      </c>
      <c r="C2942" s="2" t="s">
        <v>22</v>
      </c>
      <c r="D2942" s="2" t="s">
        <v>24</v>
      </c>
      <c r="E2942" s="3">
        <v>42601.8</v>
      </c>
      <c r="F2942" s="3">
        <v>29164.5</v>
      </c>
      <c r="G2942" s="3">
        <v>0</v>
      </c>
      <c r="H2942" s="3">
        <v>23208</v>
      </c>
      <c r="I2942" s="3">
        <v>45370</v>
      </c>
      <c r="J2942" s="3">
        <v>41940.699999999997</v>
      </c>
      <c r="K2942" s="3">
        <v>25296</v>
      </c>
      <c r="L2942" s="3">
        <v>21740</v>
      </c>
      <c r="M2942" s="3">
        <v>10626.95</v>
      </c>
      <c r="N2942" s="3">
        <v>8085</v>
      </c>
      <c r="O2942" s="3">
        <v>12853</v>
      </c>
      <c r="P2942" s="3">
        <v>16280.2</v>
      </c>
      <c r="Q2942" s="3">
        <f>SUM(Exportaciones_FOB_frutas[[#This Row],[Enero]:[Diciembre]])</f>
        <v>277166.15000000002</v>
      </c>
      <c r="R2942" t="s">
        <v>236</v>
      </c>
      <c r="S2942">
        <v>2019</v>
      </c>
    </row>
    <row r="2943" spans="1:19" x14ac:dyDescent="0.35">
      <c r="A2943" s="3" t="str">
        <f>+_xlfn.CONCAT(Exportaciones_FOB_frutas[[#This Row],[País]],Exportaciones_FOB_frutas[[#This Row],[Detalle]],Exportaciones_FOB_frutas[[#This Row],[Año]])</f>
        <v>QatarVino2019</v>
      </c>
      <c r="B2943" s="1" t="s">
        <v>154</v>
      </c>
      <c r="C2943" s="1" t="s">
        <v>22</v>
      </c>
      <c r="D2943" s="1" t="s">
        <v>24</v>
      </c>
      <c r="E2943" s="3">
        <v>192800.16</v>
      </c>
      <c r="F2943" s="3">
        <v>57753.48</v>
      </c>
      <c r="G2943" s="3">
        <v>220792.56</v>
      </c>
      <c r="H2943" s="3">
        <v>5740</v>
      </c>
      <c r="I2943" s="3">
        <v>34309.300000000003</v>
      </c>
      <c r="J2943" s="3">
        <v>219974.04</v>
      </c>
      <c r="K2943" s="3">
        <v>58982.680000000008</v>
      </c>
      <c r="L2943" s="3">
        <v>131794</v>
      </c>
      <c r="M2943" s="3">
        <v>152685.05000000002</v>
      </c>
      <c r="N2943" s="3">
        <v>180618.63999999998</v>
      </c>
      <c r="O2943" s="3">
        <v>210942.64</v>
      </c>
      <c r="P2943" s="3">
        <v>206848.63999999998</v>
      </c>
      <c r="Q2943" s="3">
        <f>SUM(Exportaciones_FOB_frutas[[#This Row],[Enero]:[Diciembre]])</f>
        <v>1673241.1899999997</v>
      </c>
      <c r="R2943" t="s">
        <v>236</v>
      </c>
      <c r="S2943">
        <v>2019</v>
      </c>
    </row>
    <row r="2944" spans="1:19" x14ac:dyDescent="0.35">
      <c r="A2944" s="3" t="str">
        <f>+_xlfn.CONCAT(Exportaciones_FOB_frutas[[#This Row],[País]],Exportaciones_FOB_frutas[[#This Row],[Detalle]],Exportaciones_FOB_frutas[[#This Row],[Año]])</f>
        <v>Sri LankaVino2019</v>
      </c>
      <c r="B2944" s="1" t="s">
        <v>172</v>
      </c>
      <c r="C2944" s="1" t="s">
        <v>22</v>
      </c>
      <c r="D2944" s="1" t="s">
        <v>24</v>
      </c>
      <c r="E2944" s="3">
        <v>207216.85</v>
      </c>
      <c r="F2944" s="3">
        <v>41723</v>
      </c>
      <c r="G2944" s="3">
        <v>51460</v>
      </c>
      <c r="H2944" s="3">
        <v>144158.83000000002</v>
      </c>
      <c r="I2944" s="3">
        <v>115583.7</v>
      </c>
      <c r="J2944" s="3">
        <v>44534</v>
      </c>
      <c r="K2944" s="3">
        <v>156921.70000000001</v>
      </c>
      <c r="L2944" s="3">
        <v>33203.599999999999</v>
      </c>
      <c r="M2944" s="3">
        <v>20867.559999999998</v>
      </c>
      <c r="N2944" s="3">
        <v>25465</v>
      </c>
      <c r="O2944" s="3">
        <v>36508.97</v>
      </c>
      <c r="P2944" s="3">
        <v>71435</v>
      </c>
      <c r="Q2944" s="3">
        <f>SUM(Exportaciones_FOB_frutas[[#This Row],[Enero]:[Diciembre]])</f>
        <v>949078.21</v>
      </c>
      <c r="R2944" t="s">
        <v>236</v>
      </c>
      <c r="S2944">
        <v>2019</v>
      </c>
    </row>
    <row r="2945" spans="1:19" x14ac:dyDescent="0.35">
      <c r="A2945" s="3" t="str">
        <f>+_xlfn.CONCAT(Exportaciones_FOB_frutas[[#This Row],[País]],Exportaciones_FOB_frutas[[#This Row],[Detalle]],Exportaciones_FOB_frutas[[#This Row],[Año]])</f>
        <v>LibanoVino2019</v>
      </c>
      <c r="B2945" s="2" t="s">
        <v>118</v>
      </c>
      <c r="C2945" s="2" t="s">
        <v>22</v>
      </c>
      <c r="D2945" s="2" t="s">
        <v>24</v>
      </c>
      <c r="E2945" s="3">
        <v>0</v>
      </c>
      <c r="F2945" s="3">
        <v>24696</v>
      </c>
      <c r="G2945" s="3">
        <v>0</v>
      </c>
      <c r="H2945" s="3">
        <v>0</v>
      </c>
      <c r="I2945" s="3">
        <v>0</v>
      </c>
      <c r="J2945" s="3">
        <v>0</v>
      </c>
      <c r="K2945" s="3">
        <v>7650</v>
      </c>
      <c r="L2945" s="3">
        <v>0</v>
      </c>
      <c r="M2945" s="3">
        <v>7740</v>
      </c>
      <c r="N2945" s="3">
        <v>0</v>
      </c>
      <c r="O2945" s="3">
        <v>0</v>
      </c>
      <c r="P2945" s="3">
        <v>0</v>
      </c>
      <c r="Q2945" s="3">
        <f>SUM(Exportaciones_FOB_frutas[[#This Row],[Enero]:[Diciembre]])</f>
        <v>40086</v>
      </c>
      <c r="R2945" t="s">
        <v>236</v>
      </c>
      <c r="S2945">
        <v>2019</v>
      </c>
    </row>
    <row r="2946" spans="1:19" x14ac:dyDescent="0.35">
      <c r="A2946" s="3" t="str">
        <f>+_xlfn.CONCAT(Exportaciones_FOB_frutas[[#This Row],[País]],Exportaciones_FOB_frutas[[#This Row],[Detalle]],Exportaciones_FOB_frutas[[#This Row],[Año]])</f>
        <v>AngolaVino2019</v>
      </c>
      <c r="B2946" s="1" t="s">
        <v>26</v>
      </c>
      <c r="C2946" s="1" t="s">
        <v>22</v>
      </c>
      <c r="D2946" s="1" t="s">
        <v>24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37361.370000000003</v>
      </c>
      <c r="K2946" s="3">
        <v>0</v>
      </c>
      <c r="L2946" s="3">
        <v>27552</v>
      </c>
      <c r="M2946" s="3">
        <v>0</v>
      </c>
      <c r="N2946" s="3">
        <v>0</v>
      </c>
      <c r="O2946" s="3">
        <v>0</v>
      </c>
      <c r="P2946" s="3">
        <v>0</v>
      </c>
      <c r="Q2946" s="3">
        <f>SUM(Exportaciones_FOB_frutas[[#This Row],[Enero]:[Diciembre]])</f>
        <v>64913.37</v>
      </c>
      <c r="R2946" t="s">
        <v>236</v>
      </c>
      <c r="S2946">
        <v>2019</v>
      </c>
    </row>
    <row r="2947" spans="1:19" x14ac:dyDescent="0.35">
      <c r="A2947" s="3" t="str">
        <f>+_xlfn.CONCAT(Exportaciones_FOB_frutas[[#This Row],[País]],Exportaciones_FOB_frutas[[#This Row],[Detalle]],Exportaciones_FOB_frutas[[#This Row],[Año]])</f>
        <v>BelarusVino2019</v>
      </c>
      <c r="B2947" s="1" t="s">
        <v>42</v>
      </c>
      <c r="C2947" s="1" t="s">
        <v>22</v>
      </c>
      <c r="D2947" s="1" t="s">
        <v>24</v>
      </c>
      <c r="E2947" s="3">
        <v>0</v>
      </c>
      <c r="F2947" s="3">
        <v>30422.82</v>
      </c>
      <c r="G2947" s="3">
        <v>104815.32999999997</v>
      </c>
      <c r="H2947" s="3">
        <v>86352.169999999984</v>
      </c>
      <c r="I2947" s="3">
        <v>36323.64</v>
      </c>
      <c r="J2947" s="3">
        <v>30369.219999999994</v>
      </c>
      <c r="K2947" s="3">
        <v>79502.97</v>
      </c>
      <c r="L2947" s="3">
        <v>111490.86999999998</v>
      </c>
      <c r="M2947" s="3">
        <v>33833.919999999998</v>
      </c>
      <c r="N2947" s="3">
        <v>173344.43000000002</v>
      </c>
      <c r="O2947" s="3">
        <v>60380.06</v>
      </c>
      <c r="P2947" s="3">
        <v>0</v>
      </c>
      <c r="Q2947" s="3">
        <f>SUM(Exportaciones_FOB_frutas[[#This Row],[Enero]:[Diciembre]])</f>
        <v>746835.42999999993</v>
      </c>
      <c r="R2947" t="s">
        <v>236</v>
      </c>
      <c r="S2947">
        <v>2019</v>
      </c>
    </row>
    <row r="2948" spans="1:19" x14ac:dyDescent="0.35">
      <c r="A2948" s="3" t="str">
        <f>+_xlfn.CONCAT(Exportaciones_FOB_frutas[[#This Row],[País]],Exportaciones_FOB_frutas[[#This Row],[Detalle]],Exportaciones_FOB_frutas[[#This Row],[Año]])</f>
        <v>RumaniaVino2019</v>
      </c>
      <c r="B2948" s="1" t="s">
        <v>160</v>
      </c>
      <c r="C2948" s="1" t="s">
        <v>22</v>
      </c>
      <c r="D2948" s="1" t="s">
        <v>24</v>
      </c>
      <c r="E2948" s="3">
        <v>0</v>
      </c>
      <c r="F2948" s="3">
        <v>31004.33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12430.46</v>
      </c>
      <c r="N2948" s="3">
        <v>0</v>
      </c>
      <c r="O2948" s="3">
        <v>29297.26</v>
      </c>
      <c r="P2948" s="3">
        <v>0</v>
      </c>
      <c r="Q2948" s="3">
        <f>SUM(Exportaciones_FOB_frutas[[#This Row],[Enero]:[Diciembre]])</f>
        <v>72732.05</v>
      </c>
      <c r="R2948" t="s">
        <v>236</v>
      </c>
      <c r="S2948">
        <v>2019</v>
      </c>
    </row>
    <row r="2949" spans="1:19" x14ac:dyDescent="0.35">
      <c r="A2949" s="3" t="str">
        <f>+_xlfn.CONCAT(Exportaciones_FOB_frutas[[#This Row],[País]],Exportaciones_FOB_frutas[[#This Row],[Detalle]],Exportaciones_FOB_frutas[[#This Row],[Año]])</f>
        <v>JordaniaVino2019</v>
      </c>
      <c r="B2949" s="1" t="s">
        <v>111</v>
      </c>
      <c r="C2949" s="1" t="s">
        <v>22</v>
      </c>
      <c r="D2949" s="1" t="s">
        <v>24</v>
      </c>
      <c r="E2949" s="3">
        <v>0</v>
      </c>
      <c r="F2949" s="3">
        <v>0</v>
      </c>
      <c r="G2949" s="3">
        <v>11088</v>
      </c>
      <c r="H2949" s="3">
        <v>15274</v>
      </c>
      <c r="I2949" s="3">
        <v>22720</v>
      </c>
      <c r="J2949" s="3">
        <v>18630</v>
      </c>
      <c r="K2949" s="3">
        <v>0</v>
      </c>
      <c r="L2949" s="3">
        <v>52073</v>
      </c>
      <c r="M2949" s="3">
        <v>63586.5</v>
      </c>
      <c r="N2949" s="3">
        <v>0</v>
      </c>
      <c r="O2949" s="3">
        <v>0</v>
      </c>
      <c r="P2949" s="3">
        <v>48115</v>
      </c>
      <c r="Q2949" s="3">
        <f>SUM(Exportaciones_FOB_frutas[[#This Row],[Enero]:[Diciembre]])</f>
        <v>231486.5</v>
      </c>
      <c r="R2949" t="s">
        <v>236</v>
      </c>
      <c r="S2949">
        <v>2019</v>
      </c>
    </row>
    <row r="2950" spans="1:19" x14ac:dyDescent="0.35">
      <c r="A2950" s="3" t="str">
        <f>+_xlfn.CONCAT(Exportaciones_FOB_frutas[[#This Row],[País]],Exportaciones_FOB_frutas[[#This Row],[Detalle]],Exportaciones_FOB_frutas[[#This Row],[Año]])</f>
        <v>KazajstánVino2019</v>
      </c>
      <c r="B2950" s="1" t="s">
        <v>112</v>
      </c>
      <c r="C2950" s="1" t="s">
        <v>22</v>
      </c>
      <c r="D2950" s="1" t="s">
        <v>24</v>
      </c>
      <c r="E2950" s="3">
        <v>20209.61</v>
      </c>
      <c r="F2950" s="3">
        <v>23784</v>
      </c>
      <c r="G2950" s="3">
        <v>0</v>
      </c>
      <c r="H2950" s="3">
        <v>27246</v>
      </c>
      <c r="I2950" s="3">
        <v>15995</v>
      </c>
      <c r="J2950" s="3">
        <v>26992</v>
      </c>
      <c r="K2950" s="3">
        <v>0</v>
      </c>
      <c r="L2950" s="3">
        <v>30305.399999999998</v>
      </c>
      <c r="M2950" s="3">
        <v>0</v>
      </c>
      <c r="N2950" s="3">
        <v>20800.54</v>
      </c>
      <c r="O2950" s="3">
        <v>36388.800000000003</v>
      </c>
      <c r="P2950" s="3">
        <v>0</v>
      </c>
      <c r="Q2950" s="3">
        <f>SUM(Exportaciones_FOB_frutas[[#This Row],[Enero]:[Diciembre]])</f>
        <v>201721.35000000003</v>
      </c>
      <c r="R2950" t="s">
        <v>236</v>
      </c>
      <c r="S2950">
        <v>2019</v>
      </c>
    </row>
    <row r="2951" spans="1:19" x14ac:dyDescent="0.35">
      <c r="A2951" s="3" t="str">
        <f>+_xlfn.CONCAT(Exportaciones_FOB_frutas[[#This Row],[País]],Exportaciones_FOB_frutas[[#This Row],[Detalle]],Exportaciones_FOB_frutas[[#This Row],[Año]])</f>
        <v>MaltaVino2019</v>
      </c>
      <c r="B2951" s="1" t="s">
        <v>125</v>
      </c>
      <c r="C2951" s="1" t="s">
        <v>22</v>
      </c>
      <c r="D2951" s="1" t="s">
        <v>24</v>
      </c>
      <c r="E2951" s="3">
        <v>66293.200000000012</v>
      </c>
      <c r="F2951" s="3">
        <v>24888.04</v>
      </c>
      <c r="G2951" s="3">
        <v>99055.5</v>
      </c>
      <c r="H2951" s="3">
        <v>152455.59</v>
      </c>
      <c r="I2951" s="3">
        <v>42942.400000000009</v>
      </c>
      <c r="J2951" s="3">
        <v>207089.12000000002</v>
      </c>
      <c r="K2951" s="3">
        <v>24074.67</v>
      </c>
      <c r="L2951" s="3">
        <v>114645.16</v>
      </c>
      <c r="M2951" s="3">
        <v>17318.790000000005</v>
      </c>
      <c r="N2951" s="3">
        <v>73465.600000000006</v>
      </c>
      <c r="O2951" s="3">
        <v>47253.18</v>
      </c>
      <c r="P2951" s="3">
        <v>62592.82</v>
      </c>
      <c r="Q2951" s="3">
        <f>SUM(Exportaciones_FOB_frutas[[#This Row],[Enero]:[Diciembre]])</f>
        <v>932074.07000000018</v>
      </c>
      <c r="R2951" t="s">
        <v>236</v>
      </c>
      <c r="S2951">
        <v>2019</v>
      </c>
    </row>
    <row r="2952" spans="1:19" x14ac:dyDescent="0.35">
      <c r="A2952" s="3" t="str">
        <f>+_xlfn.CONCAT(Exportaciones_FOB_frutas[[#This Row],[País]],Exportaciones_FOB_frutas[[#This Row],[Detalle]],Exportaciones_FOB_frutas[[#This Row],[Año]])</f>
        <v>EstoniaVino2019</v>
      </c>
      <c r="B2952" s="2" t="s">
        <v>75</v>
      </c>
      <c r="C2952" s="2" t="s">
        <v>22</v>
      </c>
      <c r="D2952" s="2" t="s">
        <v>24</v>
      </c>
      <c r="E2952" s="3">
        <v>250783.62999999998</v>
      </c>
      <c r="F2952" s="3">
        <v>179602.46</v>
      </c>
      <c r="G2952" s="3">
        <v>84174.209999999992</v>
      </c>
      <c r="H2952" s="3">
        <v>120699.73000000001</v>
      </c>
      <c r="I2952" s="3">
        <v>406201.18</v>
      </c>
      <c r="J2952" s="3">
        <v>226007.09999999998</v>
      </c>
      <c r="K2952" s="3">
        <v>354725.07000000007</v>
      </c>
      <c r="L2952" s="3">
        <v>176381.26</v>
      </c>
      <c r="M2952" s="3">
        <v>224618.49000000002</v>
      </c>
      <c r="N2952" s="3">
        <v>148247.89000000001</v>
      </c>
      <c r="O2952" s="3">
        <v>186852.02000000002</v>
      </c>
      <c r="P2952" s="3">
        <v>24804</v>
      </c>
      <c r="Q2952" s="3">
        <f>SUM(Exportaciones_FOB_frutas[[#This Row],[Enero]:[Diciembre]])</f>
        <v>2383097.04</v>
      </c>
      <c r="R2952" t="s">
        <v>236</v>
      </c>
      <c r="S2952">
        <v>2019</v>
      </c>
    </row>
    <row r="2953" spans="1:19" x14ac:dyDescent="0.35">
      <c r="A2953" s="3" t="str">
        <f>+_xlfn.CONCAT(Exportaciones_FOB_frutas[[#This Row],[País]],Exportaciones_FOB_frutas[[#This Row],[Detalle]],Exportaciones_FOB_frutas[[#This Row],[Año]])</f>
        <v>EsloveniaVino2019</v>
      </c>
      <c r="B2953" s="2" t="s">
        <v>72</v>
      </c>
      <c r="C2953" s="2" t="s">
        <v>22</v>
      </c>
      <c r="D2953" s="2" t="s">
        <v>24</v>
      </c>
      <c r="E2953" s="3">
        <v>0</v>
      </c>
      <c r="F2953" s="3">
        <v>42810.009999999995</v>
      </c>
      <c r="G2953" s="3">
        <v>0</v>
      </c>
      <c r="H2953" s="3">
        <v>39961.949999999997</v>
      </c>
      <c r="I2953" s="3">
        <v>0</v>
      </c>
      <c r="J2953" s="3">
        <v>0</v>
      </c>
      <c r="K2953" s="3">
        <v>0</v>
      </c>
      <c r="L2953" s="3">
        <v>40626.18</v>
      </c>
      <c r="M2953" s="3">
        <v>46332.82</v>
      </c>
      <c r="N2953" s="3">
        <v>0</v>
      </c>
      <c r="O2953" s="3">
        <v>37258.69</v>
      </c>
      <c r="P2953" s="3">
        <v>0</v>
      </c>
      <c r="Q2953" s="3">
        <f>SUM(Exportaciones_FOB_frutas[[#This Row],[Enero]:[Diciembre]])</f>
        <v>206989.65</v>
      </c>
      <c r="R2953" t="s">
        <v>236</v>
      </c>
      <c r="S2953">
        <v>2019</v>
      </c>
    </row>
    <row r="2954" spans="1:19" x14ac:dyDescent="0.35">
      <c r="A2954" s="3" t="str">
        <f>+_xlfn.CONCAT(Exportaciones_FOB_frutas[[#This Row],[País]],Exportaciones_FOB_frutas[[#This Row],[Detalle]],Exportaciones_FOB_frutas[[#This Row],[Año]])</f>
        <v>Otros PaísesVino2019</v>
      </c>
      <c r="B2954" s="1" t="s">
        <v>197</v>
      </c>
      <c r="C2954" s="1" t="s">
        <v>22</v>
      </c>
      <c r="D2954" s="1" t="s">
        <v>24</v>
      </c>
      <c r="E2954" s="3">
        <v>6990</v>
      </c>
      <c r="F2954" s="3">
        <v>152970</v>
      </c>
      <c r="G2954" s="3">
        <v>236470.49</v>
      </c>
      <c r="H2954" s="3">
        <v>116779.5</v>
      </c>
      <c r="I2954" s="3">
        <v>32810.400000000001</v>
      </c>
      <c r="J2954" s="3">
        <v>86598.170000000013</v>
      </c>
      <c r="K2954" s="3">
        <v>149652.4</v>
      </c>
      <c r="L2954" s="3">
        <v>178384.3</v>
      </c>
      <c r="M2954" s="3">
        <v>89283.599999999991</v>
      </c>
      <c r="N2954" s="3">
        <v>50337.42</v>
      </c>
      <c r="O2954" s="3">
        <v>23080.5</v>
      </c>
      <c r="P2954" s="3">
        <v>29730.5</v>
      </c>
      <c r="Q2954" s="3">
        <f>SUM(Exportaciones_FOB_frutas[[#This Row],[Enero]:[Diciembre]])</f>
        <v>1153087.28</v>
      </c>
      <c r="R2954" t="s">
        <v>236</v>
      </c>
      <c r="S2954">
        <v>2019</v>
      </c>
    </row>
    <row r="2955" spans="1:19" x14ac:dyDescent="0.35">
      <c r="A2955" s="3" t="str">
        <f>+_xlfn.CONCAT(Exportaciones_FOB_frutas[[#This Row],[País]],Exportaciones_FOB_frutas[[#This Row],[Detalle]],Exportaciones_FOB_frutas[[#This Row],[Año]])</f>
        <v>ChipreVino2019</v>
      </c>
      <c r="B2955" s="2" t="s">
        <v>57</v>
      </c>
      <c r="C2955" s="2" t="s">
        <v>22</v>
      </c>
      <c r="D2955" s="2" t="s">
        <v>24</v>
      </c>
      <c r="E2955" s="3">
        <v>82338.95</v>
      </c>
      <c r="F2955" s="3">
        <v>66907.929999999993</v>
      </c>
      <c r="G2955" s="3">
        <v>75259.299999999988</v>
      </c>
      <c r="H2955" s="3">
        <v>73095.150000000009</v>
      </c>
      <c r="I2955" s="3">
        <v>19142.71</v>
      </c>
      <c r="J2955" s="3">
        <v>28765.030000000006</v>
      </c>
      <c r="K2955" s="3">
        <v>96302.599999999991</v>
      </c>
      <c r="L2955" s="3">
        <v>71199.889999999985</v>
      </c>
      <c r="M2955" s="3">
        <v>30917.500000000004</v>
      </c>
      <c r="N2955" s="3">
        <v>74766.810000000012</v>
      </c>
      <c r="O2955" s="3">
        <v>0</v>
      </c>
      <c r="P2955" s="3">
        <v>22207.35</v>
      </c>
      <c r="Q2955" s="3">
        <f>SUM(Exportaciones_FOB_frutas[[#This Row],[Enero]:[Diciembre]])</f>
        <v>640903.22000000009</v>
      </c>
      <c r="R2955" t="s">
        <v>236</v>
      </c>
      <c r="S2955">
        <v>2019</v>
      </c>
    </row>
    <row r="2956" spans="1:19" x14ac:dyDescent="0.35">
      <c r="A2956" s="3" t="str">
        <f>+_xlfn.CONCAT(Exportaciones_FOB_frutas[[#This Row],[País]],Exportaciones_FOB_frutas[[#This Row],[Detalle]],Exportaciones_FOB_frutas[[#This Row],[Año]])</f>
        <v>HaitíVino2019</v>
      </c>
      <c r="B2956" s="1" t="s">
        <v>91</v>
      </c>
      <c r="C2956" s="1" t="s">
        <v>22</v>
      </c>
      <c r="D2956" s="1" t="s">
        <v>24</v>
      </c>
      <c r="E2956" s="3">
        <v>29325</v>
      </c>
      <c r="F2956" s="3">
        <v>26003</v>
      </c>
      <c r="G2956" s="3">
        <v>0</v>
      </c>
      <c r="H2956" s="3">
        <v>84210</v>
      </c>
      <c r="I2956" s="3">
        <v>13490</v>
      </c>
      <c r="J2956" s="3">
        <v>0</v>
      </c>
      <c r="K2956" s="3">
        <v>30305</v>
      </c>
      <c r="L2956" s="3">
        <v>42726.399999999994</v>
      </c>
      <c r="M2956" s="3">
        <v>43075</v>
      </c>
      <c r="N2956" s="3">
        <v>32342.5</v>
      </c>
      <c r="O2956" s="3">
        <v>28031.25</v>
      </c>
      <c r="P2956" s="3">
        <v>0</v>
      </c>
      <c r="Q2956" s="3">
        <f>SUM(Exportaciones_FOB_frutas[[#This Row],[Enero]:[Diciembre]])</f>
        <v>329508.15000000002</v>
      </c>
      <c r="R2956" t="s">
        <v>236</v>
      </c>
      <c r="S2956">
        <v>2019</v>
      </c>
    </row>
    <row r="2957" spans="1:19" x14ac:dyDescent="0.35">
      <c r="A2957" s="3" t="str">
        <f>+_xlfn.CONCAT(Exportaciones_FOB_frutas[[#This Row],[País]],Exportaciones_FOB_frutas[[#This Row],[Detalle]],Exportaciones_FOB_frutas[[#This Row],[Año]])</f>
        <v>CongoVino2019</v>
      </c>
      <c r="B2957" s="1" t="s">
        <v>59</v>
      </c>
      <c r="C2957" s="1" t="s">
        <v>22</v>
      </c>
      <c r="D2957" s="1" t="s">
        <v>24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33517.5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f>SUM(Exportaciones_FOB_frutas[[#This Row],[Enero]:[Diciembre]])</f>
        <v>33517.5</v>
      </c>
      <c r="R2957" t="s">
        <v>236</v>
      </c>
      <c r="S2957">
        <v>2019</v>
      </c>
    </row>
    <row r="2958" spans="1:19" x14ac:dyDescent="0.35">
      <c r="A2958" s="3" t="str">
        <f>+_xlfn.CONCAT(Exportaciones_FOB_frutas[[#This Row],[País]],Exportaciones_FOB_frutas[[#This Row],[Detalle]],Exportaciones_FOB_frutas[[#This Row],[Año]])</f>
        <v>SurinamVino2019</v>
      </c>
      <c r="B2958" s="2" t="s">
        <v>177</v>
      </c>
      <c r="C2958" s="2" t="s">
        <v>22</v>
      </c>
      <c r="D2958" s="2" t="s">
        <v>24</v>
      </c>
      <c r="E2958" s="3">
        <v>30662.25</v>
      </c>
      <c r="F2958" s="3">
        <v>50820</v>
      </c>
      <c r="G2958" s="3">
        <v>67760</v>
      </c>
      <c r="H2958" s="3">
        <v>9800</v>
      </c>
      <c r="I2958" s="3">
        <v>14850</v>
      </c>
      <c r="J2958" s="3">
        <v>0</v>
      </c>
      <c r="K2958" s="3">
        <v>32795</v>
      </c>
      <c r="L2958" s="3">
        <v>4032</v>
      </c>
      <c r="M2958" s="3">
        <v>31035.73</v>
      </c>
      <c r="N2958" s="3">
        <v>41550</v>
      </c>
      <c r="O2958" s="3">
        <v>0</v>
      </c>
      <c r="P2958" s="3">
        <v>0</v>
      </c>
      <c r="Q2958" s="3">
        <f>SUM(Exportaciones_FOB_frutas[[#This Row],[Enero]:[Diciembre]])</f>
        <v>283304.98</v>
      </c>
      <c r="R2958" t="s">
        <v>236</v>
      </c>
      <c r="S2958">
        <v>2019</v>
      </c>
    </row>
    <row r="2959" spans="1:19" x14ac:dyDescent="0.35">
      <c r="A2959" s="3" t="str">
        <f>+_xlfn.CONCAT(Exportaciones_FOB_frutas[[#This Row],[País]],Exportaciones_FOB_frutas[[#This Row],[Detalle]],Exportaciones_FOB_frutas[[#This Row],[Año]])</f>
        <v>MozambiqueVino2019</v>
      </c>
      <c r="B2959" s="2" t="s">
        <v>135</v>
      </c>
      <c r="C2959" s="2" t="s">
        <v>22</v>
      </c>
      <c r="D2959" s="2" t="s">
        <v>24</v>
      </c>
      <c r="E2959" s="3">
        <v>45605.599999999999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22281.05</v>
      </c>
      <c r="M2959" s="3">
        <v>0</v>
      </c>
      <c r="N2959" s="3">
        <v>0</v>
      </c>
      <c r="O2959" s="3">
        <v>0</v>
      </c>
      <c r="P2959" s="3">
        <v>41701.599999999999</v>
      </c>
      <c r="Q2959" s="3">
        <f>SUM(Exportaciones_FOB_frutas[[#This Row],[Enero]:[Diciembre]])</f>
        <v>109588.25</v>
      </c>
      <c r="R2959" t="s">
        <v>236</v>
      </c>
      <c r="S2959">
        <v>2019</v>
      </c>
    </row>
    <row r="2960" spans="1:19" x14ac:dyDescent="0.35">
      <c r="A2960" s="3" t="str">
        <f>+_xlfn.CONCAT(Exportaciones_FOB_frutas[[#This Row],[País]],Exportaciones_FOB_frutas[[#This Row],[Detalle]],Exportaciones_FOB_frutas[[#This Row],[Año]])</f>
        <v>Antillas NeerlandesasVino2019</v>
      </c>
      <c r="B2960" s="1" t="s">
        <v>29</v>
      </c>
      <c r="C2960" s="1" t="s">
        <v>22</v>
      </c>
      <c r="D2960" s="1" t="s">
        <v>24</v>
      </c>
      <c r="E2960" s="3">
        <v>39632</v>
      </c>
      <c r="F2960" s="3">
        <v>45414</v>
      </c>
      <c r="G2960" s="3">
        <v>133633</v>
      </c>
      <c r="H2960" s="3">
        <v>114347.92</v>
      </c>
      <c r="I2960" s="3">
        <v>196275.75</v>
      </c>
      <c r="J2960" s="3">
        <v>295248.48</v>
      </c>
      <c r="K2960" s="3">
        <v>60788.46</v>
      </c>
      <c r="L2960" s="3">
        <v>13686</v>
      </c>
      <c r="M2960" s="3">
        <v>135666.5</v>
      </c>
      <c r="N2960" s="3">
        <v>64800.31</v>
      </c>
      <c r="O2960" s="3">
        <v>38298</v>
      </c>
      <c r="P2960" s="3">
        <v>39606</v>
      </c>
      <c r="Q2960" s="3">
        <f>SUM(Exportaciones_FOB_frutas[[#This Row],[Enero]:[Diciembre]])</f>
        <v>1177396.42</v>
      </c>
      <c r="R2960" t="s">
        <v>236</v>
      </c>
      <c r="S2960">
        <v>2019</v>
      </c>
    </row>
    <row r="2961" spans="1:19" x14ac:dyDescent="0.35">
      <c r="A2961" s="3" t="str">
        <f>+_xlfn.CONCAT(Exportaciones_FOB_frutas[[#This Row],[País]],Exportaciones_FOB_frutas[[#This Row],[Detalle]],Exportaciones_FOB_frutas[[#This Row],[Año]])</f>
        <v>IslandiaVino2019</v>
      </c>
      <c r="B2961" s="2" t="s">
        <v>102</v>
      </c>
      <c r="C2961" s="2" t="s">
        <v>22</v>
      </c>
      <c r="D2961" s="2" t="s">
        <v>24</v>
      </c>
      <c r="E2961" s="3">
        <v>286601.86000000004</v>
      </c>
      <c r="F2961" s="3">
        <v>53305.4</v>
      </c>
      <c r="G2961" s="3">
        <v>110339.81000000001</v>
      </c>
      <c r="H2961" s="3">
        <v>344159.03</v>
      </c>
      <c r="I2961" s="3">
        <v>142228.31999999998</v>
      </c>
      <c r="J2961" s="3">
        <v>137940.93</v>
      </c>
      <c r="K2961" s="3">
        <v>281353.02</v>
      </c>
      <c r="L2961" s="3">
        <v>136186.47</v>
      </c>
      <c r="M2961" s="3">
        <v>210596.00000000003</v>
      </c>
      <c r="N2961" s="3">
        <v>141636.54</v>
      </c>
      <c r="O2961" s="3">
        <v>135499.70000000001</v>
      </c>
      <c r="P2961" s="3">
        <v>182817.58000000002</v>
      </c>
      <c r="Q2961" s="3">
        <f>SUM(Exportaciones_FOB_frutas[[#This Row],[Enero]:[Diciembre]])</f>
        <v>2162664.66</v>
      </c>
      <c r="R2961" t="s">
        <v>236</v>
      </c>
      <c r="S2961">
        <v>2019</v>
      </c>
    </row>
    <row r="2962" spans="1:19" x14ac:dyDescent="0.35">
      <c r="A2962" s="3" t="str">
        <f>+_xlfn.CONCAT(Exportaciones_FOB_frutas[[#This Row],[País]],Exportaciones_FOB_frutas[[#This Row],[Detalle]],Exportaciones_FOB_frutas[[#This Row],[Año]])</f>
        <v>BarbadosVino2019</v>
      </c>
      <c r="B2962" s="1" t="s">
        <v>41</v>
      </c>
      <c r="C2962" s="1" t="s">
        <v>22</v>
      </c>
      <c r="D2962" s="1" t="s">
        <v>24</v>
      </c>
      <c r="E2962" s="3">
        <v>31508.5</v>
      </c>
      <c r="F2962" s="3">
        <v>63669.5</v>
      </c>
      <c r="G2962" s="3">
        <v>39781</v>
      </c>
      <c r="H2962" s="3">
        <v>87833.57</v>
      </c>
      <c r="I2962" s="3">
        <v>147166.9</v>
      </c>
      <c r="J2962" s="3">
        <v>42719.25</v>
      </c>
      <c r="K2962" s="3">
        <v>49577.73</v>
      </c>
      <c r="L2962" s="3">
        <v>10980</v>
      </c>
      <c r="M2962" s="3">
        <v>3375</v>
      </c>
      <c r="N2962" s="3">
        <v>94498.5</v>
      </c>
      <c r="O2962" s="3">
        <v>122730.70999999999</v>
      </c>
      <c r="P2962" s="3">
        <v>30174</v>
      </c>
      <c r="Q2962" s="3">
        <f>SUM(Exportaciones_FOB_frutas[[#This Row],[Enero]:[Diciembre]])</f>
        <v>724014.65999999992</v>
      </c>
      <c r="R2962" t="s">
        <v>236</v>
      </c>
      <c r="S2962">
        <v>2019</v>
      </c>
    </row>
    <row r="2963" spans="1:19" x14ac:dyDescent="0.35">
      <c r="A2963" s="3" t="str">
        <f>+_xlfn.CONCAT(Exportaciones_FOB_frutas[[#This Row],[País]],Exportaciones_FOB_frutas[[#This Row],[Detalle]],Exportaciones_FOB_frutas[[#This Row],[Año]])</f>
        <v>HungríaVino2019</v>
      </c>
      <c r="B2963" s="2" t="s">
        <v>95</v>
      </c>
      <c r="C2963" s="2" t="s">
        <v>22</v>
      </c>
      <c r="D2963" s="2" t="s">
        <v>24</v>
      </c>
      <c r="E2963" s="3">
        <v>57175.67</v>
      </c>
      <c r="F2963" s="3">
        <v>0</v>
      </c>
      <c r="G2963" s="3">
        <v>0</v>
      </c>
      <c r="H2963" s="3">
        <v>556.12</v>
      </c>
      <c r="I2963" s="3">
        <v>51437.36</v>
      </c>
      <c r="J2963" s="3">
        <v>0</v>
      </c>
      <c r="K2963" s="3">
        <v>23955.089999999997</v>
      </c>
      <c r="L2963" s="3">
        <v>0</v>
      </c>
      <c r="M2963" s="3">
        <v>19273.52</v>
      </c>
      <c r="N2963" s="3">
        <v>63626.61</v>
      </c>
      <c r="O2963" s="3">
        <v>0</v>
      </c>
      <c r="P2963" s="3">
        <v>0</v>
      </c>
      <c r="Q2963" s="3">
        <f>SUM(Exportaciones_FOB_frutas[[#This Row],[Enero]:[Diciembre]])</f>
        <v>216024.37</v>
      </c>
      <c r="R2963" t="s">
        <v>236</v>
      </c>
      <c r="S2963">
        <v>2019</v>
      </c>
    </row>
    <row r="2964" spans="1:19" x14ac:dyDescent="0.35">
      <c r="A2964" s="3" t="str">
        <f>+_xlfn.CONCAT(Exportaciones_FOB_frutas[[#This Row],[País]],Exportaciones_FOB_frutas[[#This Row],[Detalle]],Exportaciones_FOB_frutas[[#This Row],[Año]])</f>
        <v>BeliceVino2019</v>
      </c>
      <c r="B2964" s="2" t="s">
        <v>44</v>
      </c>
      <c r="C2964" s="2" t="s">
        <v>22</v>
      </c>
      <c r="D2964" s="2" t="s">
        <v>24</v>
      </c>
      <c r="E2964" s="3">
        <v>100060.16</v>
      </c>
      <c r="F2964" s="3">
        <v>0</v>
      </c>
      <c r="G2964" s="3">
        <v>20134</v>
      </c>
      <c r="H2964" s="3">
        <v>68287.5</v>
      </c>
      <c r="I2964" s="3">
        <v>35763.919999999998</v>
      </c>
      <c r="J2964" s="3">
        <v>68073.95</v>
      </c>
      <c r="K2964" s="3">
        <v>0</v>
      </c>
      <c r="L2964" s="3">
        <v>0</v>
      </c>
      <c r="M2964" s="3">
        <v>34156</v>
      </c>
      <c r="N2964" s="3">
        <v>0</v>
      </c>
      <c r="O2964" s="3">
        <v>25668</v>
      </c>
      <c r="P2964" s="3">
        <v>23810</v>
      </c>
      <c r="Q2964" s="3">
        <f>SUM(Exportaciones_FOB_frutas[[#This Row],[Enero]:[Diciembre]])</f>
        <v>375953.53</v>
      </c>
      <c r="R2964" t="s">
        <v>236</v>
      </c>
      <c r="S2964">
        <v>2019</v>
      </c>
    </row>
    <row r="2965" spans="1:19" x14ac:dyDescent="0.35">
      <c r="A2965" s="3" t="str">
        <f>+_xlfn.CONCAT(Exportaciones_FOB_frutas[[#This Row],[País]],Exportaciones_FOB_frutas[[#This Row],[Detalle]],Exportaciones_FOB_frutas[[#This Row],[Año]])</f>
        <v>IraqVino2019</v>
      </c>
      <c r="B2965" s="1" t="s">
        <v>98</v>
      </c>
      <c r="C2965" s="1" t="s">
        <v>22</v>
      </c>
      <c r="D2965" s="1" t="s">
        <v>24</v>
      </c>
      <c r="E2965" s="3">
        <v>26479</v>
      </c>
      <c r="F2965" s="3">
        <v>0</v>
      </c>
      <c r="G2965" s="3">
        <v>104085.09999999999</v>
      </c>
      <c r="H2965" s="3">
        <v>0</v>
      </c>
      <c r="I2965" s="3">
        <v>99927.300000000017</v>
      </c>
      <c r="J2965" s="3">
        <v>0</v>
      </c>
      <c r="K2965" s="3">
        <v>0</v>
      </c>
      <c r="L2965" s="3">
        <v>0</v>
      </c>
      <c r="M2965" s="3">
        <v>32264.050000000003</v>
      </c>
      <c r="N2965" s="3">
        <v>0</v>
      </c>
      <c r="O2965" s="3">
        <v>80094.399999999994</v>
      </c>
      <c r="P2965" s="3">
        <v>62600</v>
      </c>
      <c r="Q2965" s="3">
        <f>SUM(Exportaciones_FOB_frutas[[#This Row],[Enero]:[Diciembre]])</f>
        <v>405449.85</v>
      </c>
      <c r="R2965" t="s">
        <v>236</v>
      </c>
      <c r="S2965">
        <v>2019</v>
      </c>
    </row>
    <row r="2966" spans="1:19" x14ac:dyDescent="0.35">
      <c r="A2966" s="3" t="str">
        <f>+_xlfn.CONCAT(Exportaciones_FOB_frutas[[#This Row],[País]],Exportaciones_FOB_frutas[[#This Row],[Detalle]],Exportaciones_FOB_frutas[[#This Row],[Año]])</f>
        <v>Territorio Francés en AméricaVino2019</v>
      </c>
      <c r="B2966" s="2" t="s">
        <v>183</v>
      </c>
      <c r="C2966" s="2" t="s">
        <v>22</v>
      </c>
      <c r="D2966" s="2" t="s">
        <v>24</v>
      </c>
      <c r="E2966" s="3">
        <v>0</v>
      </c>
      <c r="F2966" s="3">
        <v>0</v>
      </c>
      <c r="G2966" s="3">
        <v>0</v>
      </c>
      <c r="H2966" s="3">
        <v>0</v>
      </c>
      <c r="I2966" s="3">
        <v>3663</v>
      </c>
      <c r="J2966" s="3">
        <v>0</v>
      </c>
      <c r="K2966" s="3">
        <v>0</v>
      </c>
      <c r="L2966" s="3">
        <v>28967.5</v>
      </c>
      <c r="M2966" s="3">
        <v>0</v>
      </c>
      <c r="N2966" s="3">
        <v>0</v>
      </c>
      <c r="O2966" s="3">
        <v>0</v>
      </c>
      <c r="P2966" s="3">
        <v>17969</v>
      </c>
      <c r="Q2966" s="3">
        <f>SUM(Exportaciones_FOB_frutas[[#This Row],[Enero]:[Diciembre]])</f>
        <v>50599.5</v>
      </c>
      <c r="R2966" t="s">
        <v>236</v>
      </c>
      <c r="S2966">
        <v>2019</v>
      </c>
    </row>
    <row r="2967" spans="1:19" x14ac:dyDescent="0.35">
      <c r="A2967" s="3" t="str">
        <f>+_xlfn.CONCAT(Exportaciones_FOB_frutas[[#This Row],[País]],Exportaciones_FOB_frutas[[#This Row],[Detalle]],Exportaciones_FOB_frutas[[#This Row],[Año]])</f>
        <v>LiberiaVino2019</v>
      </c>
      <c r="B2967" s="1" t="s">
        <v>119</v>
      </c>
      <c r="C2967" s="1" t="s">
        <v>22</v>
      </c>
      <c r="D2967" s="1" t="s">
        <v>24</v>
      </c>
      <c r="E2967" s="3">
        <v>78764.160000000003</v>
      </c>
      <c r="F2967" s="3">
        <v>0</v>
      </c>
      <c r="G2967" s="3">
        <v>51477.599999999999</v>
      </c>
      <c r="H2967" s="3">
        <v>93298</v>
      </c>
      <c r="I2967" s="3">
        <v>0</v>
      </c>
      <c r="J2967" s="3">
        <v>69285.259999999995</v>
      </c>
      <c r="K2967" s="3">
        <v>62868</v>
      </c>
      <c r="L2967" s="3">
        <v>66633.95</v>
      </c>
      <c r="M2967" s="3">
        <v>113002.32999999999</v>
      </c>
      <c r="N2967" s="3">
        <v>0</v>
      </c>
      <c r="O2967" s="3">
        <v>66131.399999999994</v>
      </c>
      <c r="P2967" s="3">
        <v>0</v>
      </c>
      <c r="Q2967" s="3">
        <f>SUM(Exportaciones_FOB_frutas[[#This Row],[Enero]:[Diciembre]])</f>
        <v>601460.70000000007</v>
      </c>
      <c r="R2967" t="s">
        <v>236</v>
      </c>
      <c r="S2967">
        <v>2019</v>
      </c>
    </row>
    <row r="2968" spans="1:19" x14ac:dyDescent="0.35">
      <c r="A2968" s="3" t="str">
        <f>+_xlfn.CONCAT(Exportaciones_FOB_frutas[[#This Row],[País]],Exportaciones_FOB_frutas[[#This Row],[Detalle]],Exportaciones_FOB_frutas[[#This Row],[Año]])</f>
        <v>GuyanaVino2019</v>
      </c>
      <c r="B2968" s="2" t="s">
        <v>90</v>
      </c>
      <c r="C2968" s="2" t="s">
        <v>22</v>
      </c>
      <c r="D2968" s="2" t="s">
        <v>24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46644</v>
      </c>
      <c r="L2968" s="3">
        <v>16827</v>
      </c>
      <c r="M2968" s="3">
        <v>25444</v>
      </c>
      <c r="N2968" s="3">
        <v>13050</v>
      </c>
      <c r="O2968" s="3">
        <v>13620</v>
      </c>
      <c r="P2968" s="3">
        <v>19434</v>
      </c>
      <c r="Q2968" s="3">
        <f>SUM(Exportaciones_FOB_frutas[[#This Row],[Enero]:[Diciembre]])</f>
        <v>135019</v>
      </c>
      <c r="R2968" t="s">
        <v>236</v>
      </c>
      <c r="S2968">
        <v>2019</v>
      </c>
    </row>
    <row r="2969" spans="1:19" x14ac:dyDescent="0.35">
      <c r="A2969" s="3" t="str">
        <f>+_xlfn.CONCAT(Exportaciones_FOB_frutas[[#This Row],[País]],Exportaciones_FOB_frutas[[#This Row],[Detalle]],Exportaciones_FOB_frutas[[#This Row],[Año]])</f>
        <v>Islas CaymánVino2019</v>
      </c>
      <c r="B2969" s="1" t="s">
        <v>103</v>
      </c>
      <c r="C2969" s="1" t="s">
        <v>22</v>
      </c>
      <c r="D2969" s="1" t="s">
        <v>24</v>
      </c>
      <c r="E2969" s="3">
        <v>0</v>
      </c>
      <c r="F2969" s="3">
        <v>0</v>
      </c>
      <c r="G2969" s="3">
        <v>47192.5</v>
      </c>
      <c r="H2969" s="3">
        <v>29754.5</v>
      </c>
      <c r="I2969" s="3">
        <v>0</v>
      </c>
      <c r="J2969" s="3">
        <v>60025.25</v>
      </c>
      <c r="K2969" s="3">
        <v>7308</v>
      </c>
      <c r="L2969" s="3">
        <v>0</v>
      </c>
      <c r="M2969" s="3">
        <v>0</v>
      </c>
      <c r="N2969" s="3">
        <v>19051</v>
      </c>
      <c r="O2969" s="3">
        <v>52085.17</v>
      </c>
      <c r="P2969" s="3">
        <v>3150</v>
      </c>
      <c r="Q2969" s="3">
        <f>SUM(Exportaciones_FOB_frutas[[#This Row],[Enero]:[Diciembre]])</f>
        <v>218566.41999999998</v>
      </c>
      <c r="R2969" t="s">
        <v>236</v>
      </c>
      <c r="S2969">
        <v>2019</v>
      </c>
    </row>
    <row r="2970" spans="1:19" x14ac:dyDescent="0.35">
      <c r="A2970" s="3" t="str">
        <f>+_xlfn.CONCAT(Exportaciones_FOB_frutas[[#This Row],[País]],Exportaciones_FOB_frutas[[#This Row],[Detalle]],Exportaciones_FOB_frutas[[#This Row],[Año]])</f>
        <v>CroaciaVino2019</v>
      </c>
      <c r="B2970" s="1" t="s">
        <v>63</v>
      </c>
      <c r="C2970" s="1" t="s">
        <v>22</v>
      </c>
      <c r="D2970" s="1" t="s">
        <v>24</v>
      </c>
      <c r="E2970" s="3">
        <v>61478.28</v>
      </c>
      <c r="F2970" s="3">
        <v>0</v>
      </c>
      <c r="G2970" s="3">
        <v>4616</v>
      </c>
      <c r="H2970" s="3">
        <v>0</v>
      </c>
      <c r="I2970" s="3">
        <v>0</v>
      </c>
      <c r="J2970" s="3">
        <v>0</v>
      </c>
      <c r="K2970" s="3">
        <v>0</v>
      </c>
      <c r="L2970" s="3">
        <v>74968.47</v>
      </c>
      <c r="M2970" s="3">
        <v>0</v>
      </c>
      <c r="N2970" s="3">
        <v>0</v>
      </c>
      <c r="O2970" s="3">
        <v>28109.97</v>
      </c>
      <c r="P2970" s="3">
        <v>0</v>
      </c>
      <c r="Q2970" s="3">
        <f>SUM(Exportaciones_FOB_frutas[[#This Row],[Enero]:[Diciembre]])</f>
        <v>169172.72</v>
      </c>
      <c r="R2970" t="s">
        <v>236</v>
      </c>
      <c r="S2970">
        <v>2019</v>
      </c>
    </row>
    <row r="2971" spans="1:19" x14ac:dyDescent="0.35">
      <c r="A2971" s="3" t="str">
        <f>+_xlfn.CONCAT(Exportaciones_FOB_frutas[[#This Row],[País]],Exportaciones_FOB_frutas[[#This Row],[Detalle]],Exportaciones_FOB_frutas[[#This Row],[Año]])</f>
        <v>ArubaVino2019</v>
      </c>
      <c r="B2971" s="1" t="s">
        <v>34</v>
      </c>
      <c r="C2971" s="1" t="s">
        <v>22</v>
      </c>
      <c r="D2971" s="1" t="s">
        <v>24</v>
      </c>
      <c r="E2971" s="3">
        <v>267995.90000000002</v>
      </c>
      <c r="F2971" s="3">
        <v>50170</v>
      </c>
      <c r="G2971" s="3">
        <v>21100</v>
      </c>
      <c r="H2971" s="3">
        <v>95754</v>
      </c>
      <c r="I2971" s="3">
        <v>246553.5</v>
      </c>
      <c r="J2971" s="3">
        <v>93248</v>
      </c>
      <c r="K2971" s="3">
        <v>61808</v>
      </c>
      <c r="L2971" s="3">
        <v>142281.45000000001</v>
      </c>
      <c r="M2971" s="3">
        <v>39306.5</v>
      </c>
      <c r="N2971" s="3">
        <v>238651.94</v>
      </c>
      <c r="O2971" s="3">
        <v>14045</v>
      </c>
      <c r="P2971" s="3">
        <v>0</v>
      </c>
      <c r="Q2971" s="3">
        <f>SUM(Exportaciones_FOB_frutas[[#This Row],[Enero]:[Diciembre]])</f>
        <v>1270914.29</v>
      </c>
      <c r="R2971" t="s">
        <v>236</v>
      </c>
      <c r="S2971">
        <v>2019</v>
      </c>
    </row>
    <row r="2972" spans="1:19" x14ac:dyDescent="0.35">
      <c r="A2972" s="3" t="str">
        <f>+_xlfn.CONCAT(Exportaciones_FOB_frutas[[#This Row],[País]],Exportaciones_FOB_frutas[[#This Row],[Detalle]],Exportaciones_FOB_frutas[[#This Row],[Año]])</f>
        <v>CamerúnVino2019</v>
      </c>
      <c r="B2972" s="2" t="s">
        <v>54</v>
      </c>
      <c r="C2972" s="2" t="s">
        <v>22</v>
      </c>
      <c r="D2972" s="2" t="s">
        <v>24</v>
      </c>
      <c r="E2972" s="3">
        <v>0</v>
      </c>
      <c r="F2972" s="3">
        <v>29870.25</v>
      </c>
      <c r="G2972" s="3">
        <v>0</v>
      </c>
      <c r="H2972" s="3">
        <v>0</v>
      </c>
      <c r="I2972" s="3">
        <v>0</v>
      </c>
      <c r="J2972" s="3">
        <v>0</v>
      </c>
      <c r="K2972" s="3">
        <v>100871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f>SUM(Exportaciones_FOB_frutas[[#This Row],[Enero]:[Diciembre]])</f>
        <v>130741.25</v>
      </c>
      <c r="R2972" t="s">
        <v>236</v>
      </c>
      <c r="S2972">
        <v>2019</v>
      </c>
    </row>
    <row r="2973" spans="1:19" x14ac:dyDescent="0.35">
      <c r="A2973" s="3" t="str">
        <f>+_xlfn.CONCAT(Exportaciones_FOB_frutas[[#This Row],[País]],Exportaciones_FOB_frutas[[#This Row],[Detalle]],Exportaciones_FOB_frutas[[#This Row],[Año]])</f>
        <v>República EslovacaVino2019</v>
      </c>
      <c r="B2973" s="2" t="s">
        <v>159</v>
      </c>
      <c r="C2973" s="2" t="s">
        <v>22</v>
      </c>
      <c r="D2973" s="2" t="s">
        <v>24</v>
      </c>
      <c r="E2973" s="3">
        <v>94403.119999999981</v>
      </c>
      <c r="F2973" s="3">
        <v>0</v>
      </c>
      <c r="G2973" s="3">
        <v>0</v>
      </c>
      <c r="H2973" s="3">
        <v>19517.509999999998</v>
      </c>
      <c r="I2973" s="3">
        <v>48878.660000000011</v>
      </c>
      <c r="J2973" s="3">
        <v>11477.730000000001</v>
      </c>
      <c r="K2973" s="3">
        <v>0</v>
      </c>
      <c r="L2973" s="3">
        <v>48</v>
      </c>
      <c r="M2973" s="3">
        <v>0</v>
      </c>
      <c r="N2973" s="3">
        <v>134896.65</v>
      </c>
      <c r="O2973" s="3">
        <v>39642.859999999993</v>
      </c>
      <c r="P2973" s="3">
        <v>0</v>
      </c>
      <c r="Q2973" s="3">
        <f>SUM(Exportaciones_FOB_frutas[[#This Row],[Enero]:[Diciembre]])</f>
        <v>348864.52999999997</v>
      </c>
      <c r="R2973" t="s">
        <v>236</v>
      </c>
      <c r="S2973">
        <v>2019</v>
      </c>
    </row>
    <row r="2974" spans="1:19" x14ac:dyDescent="0.35">
      <c r="A2974" s="3" t="str">
        <f>+_xlfn.CONCAT(Exportaciones_FOB_frutas[[#This Row],[País]],Exportaciones_FOB_frutas[[#This Row],[Detalle]],Exportaciones_FOB_frutas[[#This Row],[Año]])</f>
        <v>MongoliaVino2019</v>
      </c>
      <c r="B2974" s="2" t="s">
        <v>133</v>
      </c>
      <c r="C2974" s="2" t="s">
        <v>22</v>
      </c>
      <c r="D2974" s="2" t="s">
        <v>24</v>
      </c>
      <c r="E2974" s="3">
        <v>0</v>
      </c>
      <c r="F2974" s="3">
        <v>0</v>
      </c>
      <c r="G2974" s="3">
        <v>0</v>
      </c>
      <c r="H2974" s="3">
        <v>0</v>
      </c>
      <c r="I2974" s="3">
        <v>69639</v>
      </c>
      <c r="J2974" s="3">
        <v>0</v>
      </c>
      <c r="K2974" s="3">
        <v>0</v>
      </c>
      <c r="L2974" s="3">
        <v>0</v>
      </c>
      <c r="M2974" s="3">
        <v>0</v>
      </c>
      <c r="N2974" s="3">
        <v>71266.75</v>
      </c>
      <c r="O2974" s="3">
        <v>0</v>
      </c>
      <c r="P2974" s="3">
        <v>0</v>
      </c>
      <c r="Q2974" s="3">
        <f>SUM(Exportaciones_FOB_frutas[[#This Row],[Enero]:[Diciembre]])</f>
        <v>140905.75</v>
      </c>
      <c r="R2974" t="s">
        <v>236</v>
      </c>
      <c r="S2974">
        <v>2019</v>
      </c>
    </row>
    <row r="2975" spans="1:19" x14ac:dyDescent="0.35">
      <c r="A2975" s="3" t="str">
        <f>+_xlfn.CONCAT(Exportaciones_FOB_frutas[[#This Row],[País]],Exportaciones_FOB_frutas[[#This Row],[Detalle]],Exportaciones_FOB_frutas[[#This Row],[Año]])</f>
        <v>Polinesia FrancesaVino2019</v>
      </c>
      <c r="B2975" s="1" t="s">
        <v>150</v>
      </c>
      <c r="C2975" s="1" t="s">
        <v>22</v>
      </c>
      <c r="D2975" s="1" t="s">
        <v>24</v>
      </c>
      <c r="E2975" s="3">
        <v>25025.77</v>
      </c>
      <c r="F2975" s="3">
        <v>0</v>
      </c>
      <c r="G2975" s="3">
        <v>0</v>
      </c>
      <c r="H2975" s="3">
        <v>25374.42</v>
      </c>
      <c r="I2975" s="3">
        <v>0</v>
      </c>
      <c r="J2975" s="3">
        <v>23347.440000000002</v>
      </c>
      <c r="K2975" s="3">
        <v>72</v>
      </c>
      <c r="L2975" s="3">
        <v>25125</v>
      </c>
      <c r="M2975" s="3">
        <v>0</v>
      </c>
      <c r="N2975" s="3">
        <v>24071.93</v>
      </c>
      <c r="O2975" s="3">
        <v>22757.86</v>
      </c>
      <c r="P2975" s="3">
        <v>60288.039999999994</v>
      </c>
      <c r="Q2975" s="3">
        <f>SUM(Exportaciones_FOB_frutas[[#This Row],[Enero]:[Diciembre]])</f>
        <v>206062.45999999996</v>
      </c>
      <c r="R2975" t="s">
        <v>236</v>
      </c>
      <c r="S2975">
        <v>2019</v>
      </c>
    </row>
    <row r="2976" spans="1:19" x14ac:dyDescent="0.35">
      <c r="A2976" s="3" t="str">
        <f>+_xlfn.CONCAT(Exportaciones_FOB_frutas[[#This Row],[País]],Exportaciones_FOB_frutas[[#This Row],[Detalle]],Exportaciones_FOB_frutas[[#This Row],[Año]])</f>
        <v>Santa Lucía (Islas  Occidentales)Vino2019</v>
      </c>
      <c r="B2976" s="2" t="s">
        <v>166</v>
      </c>
      <c r="C2976" s="2" t="s">
        <v>22</v>
      </c>
      <c r="D2976" s="2" t="s">
        <v>24</v>
      </c>
      <c r="E2976" s="3">
        <v>32340</v>
      </c>
      <c r="F2976" s="3">
        <v>51381.26</v>
      </c>
      <c r="G2976" s="3">
        <v>24596</v>
      </c>
      <c r="H2976" s="3">
        <v>63502.94</v>
      </c>
      <c r="I2976" s="3">
        <v>79051.5</v>
      </c>
      <c r="J2976" s="3">
        <v>51384</v>
      </c>
      <c r="K2976" s="3">
        <v>21975</v>
      </c>
      <c r="L2976" s="3">
        <v>3900</v>
      </c>
      <c r="M2976" s="3">
        <v>48300</v>
      </c>
      <c r="N2976" s="3">
        <v>9115.26</v>
      </c>
      <c r="O2976" s="3">
        <v>24525</v>
      </c>
      <c r="P2976" s="3">
        <v>0</v>
      </c>
      <c r="Q2976" s="3">
        <f>SUM(Exportaciones_FOB_frutas[[#This Row],[Enero]:[Diciembre]])</f>
        <v>410070.96</v>
      </c>
      <c r="R2976" t="s">
        <v>236</v>
      </c>
      <c r="S2976">
        <v>2019</v>
      </c>
    </row>
    <row r="2977" spans="1:19" x14ac:dyDescent="0.35">
      <c r="A2977" s="3" t="str">
        <f>+_xlfn.CONCAT(Exportaciones_FOB_frutas[[#This Row],[País]],Exportaciones_FOB_frutas[[#This Row],[Detalle]],Exportaciones_FOB_frutas[[#This Row],[Año]])</f>
        <v>Antigua y BarbudaVino2019</v>
      </c>
      <c r="B2977" s="1" t="s">
        <v>28</v>
      </c>
      <c r="C2977" s="1" t="s">
        <v>22</v>
      </c>
      <c r="D2977" s="1" t="s">
        <v>24</v>
      </c>
      <c r="E2977" s="3">
        <v>20600</v>
      </c>
      <c r="F2977" s="3">
        <v>25188.59</v>
      </c>
      <c r="G2977" s="3">
        <v>53355</v>
      </c>
      <c r="H2977" s="3">
        <v>79614.240000000005</v>
      </c>
      <c r="I2977" s="3">
        <v>0</v>
      </c>
      <c r="J2977" s="3">
        <v>24122</v>
      </c>
      <c r="K2977" s="3">
        <v>66879.34</v>
      </c>
      <c r="L2977" s="3">
        <v>0</v>
      </c>
      <c r="M2977" s="3">
        <v>0</v>
      </c>
      <c r="N2977" s="3">
        <v>70502.5</v>
      </c>
      <c r="O2977" s="3">
        <v>27014.3</v>
      </c>
      <c r="P2977" s="3">
        <v>26389.4</v>
      </c>
      <c r="Q2977" s="3">
        <f>SUM(Exportaciones_FOB_frutas[[#This Row],[Enero]:[Diciembre]])</f>
        <v>393665.37000000005</v>
      </c>
      <c r="R2977" t="s">
        <v>236</v>
      </c>
      <c r="S2977">
        <v>2019</v>
      </c>
    </row>
    <row r="2978" spans="1:19" x14ac:dyDescent="0.35">
      <c r="A2978" s="3" t="str">
        <f>+_xlfn.CONCAT(Exportaciones_FOB_frutas[[#This Row],[País]],Exportaciones_FOB_frutas[[#This Row],[Detalle]],Exportaciones_FOB_frutas[[#This Row],[Año]])</f>
        <v>GuamVino2019</v>
      </c>
      <c r="B2978" s="2" t="s">
        <v>86</v>
      </c>
      <c r="C2978" s="2" t="s">
        <v>22</v>
      </c>
      <c r="D2978" s="2" t="s">
        <v>24</v>
      </c>
      <c r="E2978" s="3">
        <v>37576</v>
      </c>
      <c r="F2978" s="3">
        <v>17520</v>
      </c>
      <c r="G2978" s="3">
        <v>0</v>
      </c>
      <c r="H2978" s="3">
        <v>14975</v>
      </c>
      <c r="I2978" s="3">
        <v>39159.699999999997</v>
      </c>
      <c r="J2978" s="3">
        <v>0</v>
      </c>
      <c r="K2978" s="3">
        <v>5600</v>
      </c>
      <c r="L2978" s="3">
        <v>0</v>
      </c>
      <c r="M2978" s="3">
        <v>20171</v>
      </c>
      <c r="N2978" s="3">
        <v>0</v>
      </c>
      <c r="O2978" s="3">
        <v>0</v>
      </c>
      <c r="P2978" s="3">
        <v>17280</v>
      </c>
      <c r="Q2978" s="3">
        <f>SUM(Exportaciones_FOB_frutas[[#This Row],[Enero]:[Diciembre]])</f>
        <v>152281.70000000001</v>
      </c>
      <c r="R2978" t="s">
        <v>236</v>
      </c>
      <c r="S2978">
        <v>2019</v>
      </c>
    </row>
    <row r="2979" spans="1:19" x14ac:dyDescent="0.35">
      <c r="A2979" s="3" t="str">
        <f>+_xlfn.CONCAT(Exportaciones_FOB_frutas[[#This Row],[País]],Exportaciones_FOB_frutas[[#This Row],[Detalle]],Exportaciones_FOB_frutas[[#This Row],[Año]])</f>
        <v>GabónVino2019</v>
      </c>
      <c r="B2979" s="2" t="s">
        <v>81</v>
      </c>
      <c r="C2979" s="2" t="s">
        <v>22</v>
      </c>
      <c r="D2979" s="2" t="s">
        <v>24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27753.599999999999</v>
      </c>
      <c r="L2979" s="3">
        <v>0</v>
      </c>
      <c r="M2979" s="3">
        <v>0</v>
      </c>
      <c r="N2979" s="3">
        <v>0</v>
      </c>
      <c r="O2979" s="3">
        <v>0</v>
      </c>
      <c r="P2979" s="3">
        <v>27753.599999999999</v>
      </c>
      <c r="Q2979" s="3">
        <f>SUM(Exportaciones_FOB_frutas[[#This Row],[Enero]:[Diciembre]])</f>
        <v>55507.199999999997</v>
      </c>
      <c r="R2979" t="s">
        <v>236</v>
      </c>
      <c r="S2979">
        <v>2019</v>
      </c>
    </row>
    <row r="2980" spans="1:19" x14ac:dyDescent="0.35">
      <c r="A2980" s="3" t="str">
        <f>+_xlfn.CONCAT(Exportaciones_FOB_frutas[[#This Row],[País]],Exportaciones_FOB_frutas[[#This Row],[Detalle]],Exportaciones_FOB_frutas[[#This Row],[Año]])</f>
        <v>FijiVino2019</v>
      </c>
      <c r="B2980" s="2" t="s">
        <v>77</v>
      </c>
      <c r="C2980" s="2" t="s">
        <v>22</v>
      </c>
      <c r="D2980" s="2" t="s">
        <v>24</v>
      </c>
      <c r="E2980" s="3">
        <v>0</v>
      </c>
      <c r="F2980" s="3">
        <v>0</v>
      </c>
      <c r="G2980" s="3">
        <v>79437.36</v>
      </c>
      <c r="H2980" s="3">
        <v>20427.36</v>
      </c>
      <c r="I2980" s="3">
        <v>23177.5</v>
      </c>
      <c r="J2980" s="3">
        <v>31440</v>
      </c>
      <c r="K2980" s="3">
        <v>21058</v>
      </c>
      <c r="L2980" s="3">
        <v>5040</v>
      </c>
      <c r="M2980" s="3">
        <v>0</v>
      </c>
      <c r="N2980" s="3">
        <v>0</v>
      </c>
      <c r="O2980" s="3">
        <v>46864</v>
      </c>
      <c r="P2980" s="3">
        <v>43095.96</v>
      </c>
      <c r="Q2980" s="3">
        <f>SUM(Exportaciones_FOB_frutas[[#This Row],[Enero]:[Diciembre]])</f>
        <v>270540.18</v>
      </c>
      <c r="R2980" t="s">
        <v>236</v>
      </c>
      <c r="S2980">
        <v>2019</v>
      </c>
    </row>
    <row r="2981" spans="1:19" x14ac:dyDescent="0.35">
      <c r="A2981" s="3" t="str">
        <f>+_xlfn.CONCAT(Exportaciones_FOB_frutas[[#This Row],[País]],Exportaciones_FOB_frutas[[#This Row],[Detalle]],Exportaciones_FOB_frutas[[#This Row],[Año]])</f>
        <v>MartinicaVino2019</v>
      </c>
      <c r="B2981" s="2" t="s">
        <v>127</v>
      </c>
      <c r="C2981" s="2" t="s">
        <v>22</v>
      </c>
      <c r="D2981" s="2" t="s">
        <v>24</v>
      </c>
      <c r="E2981" s="3">
        <v>28050</v>
      </c>
      <c r="F2981" s="3">
        <v>27215.25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11940</v>
      </c>
      <c r="Q2981" s="3">
        <f>SUM(Exportaciones_FOB_frutas[[#This Row],[Enero]:[Diciembre]])</f>
        <v>67205.25</v>
      </c>
      <c r="R2981" t="s">
        <v>236</v>
      </c>
      <c r="S2981">
        <v>2019</v>
      </c>
    </row>
    <row r="2982" spans="1:19" x14ac:dyDescent="0.35">
      <c r="A2982" s="3" t="str">
        <f>+_xlfn.CONCAT(Exportaciones_FOB_frutas[[#This Row],[País]],Exportaciones_FOB_frutas[[#This Row],[Detalle]],Exportaciones_FOB_frutas[[#This Row],[Año]])</f>
        <v>LaosVino2019</v>
      </c>
      <c r="B2982" s="2" t="s">
        <v>116</v>
      </c>
      <c r="C2982" s="2" t="s">
        <v>22</v>
      </c>
      <c r="D2982" s="2" t="s">
        <v>24</v>
      </c>
      <c r="E2982" s="3">
        <v>65513.49</v>
      </c>
      <c r="F2982" s="3">
        <v>0</v>
      </c>
      <c r="G2982" s="3">
        <v>45393.5</v>
      </c>
      <c r="H2982" s="3">
        <v>6609.6</v>
      </c>
      <c r="I2982" s="3">
        <v>86046.88</v>
      </c>
      <c r="J2982" s="3">
        <v>0</v>
      </c>
      <c r="K2982" s="3">
        <v>92390.700000000012</v>
      </c>
      <c r="L2982" s="3">
        <v>0</v>
      </c>
      <c r="M2982" s="3">
        <v>81164.58</v>
      </c>
      <c r="N2982" s="3">
        <v>0</v>
      </c>
      <c r="O2982" s="3">
        <v>130323.59</v>
      </c>
      <c r="P2982" s="3">
        <v>0</v>
      </c>
      <c r="Q2982" s="3">
        <f>SUM(Exportaciones_FOB_frutas[[#This Row],[Enero]:[Diciembre]])</f>
        <v>507442.34000000008</v>
      </c>
      <c r="R2982" t="s">
        <v>236</v>
      </c>
      <c r="S2982">
        <v>2019</v>
      </c>
    </row>
    <row r="2983" spans="1:19" x14ac:dyDescent="0.35">
      <c r="A2983" s="3" t="str">
        <f>+_xlfn.CONCAT(Exportaciones_FOB_frutas[[#This Row],[País]],Exportaciones_FOB_frutas[[#This Row],[Detalle]],Exportaciones_FOB_frutas[[#This Row],[Año]])</f>
        <v>Isla TongaVino2019</v>
      </c>
      <c r="B2983" s="1" t="s">
        <v>101</v>
      </c>
      <c r="C2983" s="1" t="s">
        <v>22</v>
      </c>
      <c r="D2983" s="1" t="s">
        <v>24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2950.5999999999995</v>
      </c>
      <c r="M2983" s="3">
        <v>0</v>
      </c>
      <c r="N2983" s="3">
        <v>0</v>
      </c>
      <c r="O2983" s="3">
        <v>0</v>
      </c>
      <c r="P2983" s="3">
        <v>0</v>
      </c>
      <c r="Q2983" s="3">
        <f>SUM(Exportaciones_FOB_frutas[[#This Row],[Enero]:[Diciembre]])</f>
        <v>2950.5999999999995</v>
      </c>
      <c r="R2983" t="s">
        <v>236</v>
      </c>
      <c r="S2983">
        <v>2019</v>
      </c>
    </row>
    <row r="2984" spans="1:19" x14ac:dyDescent="0.35">
      <c r="A2984" s="3" t="str">
        <f>+_xlfn.CONCAT(Exportaciones_FOB_frutas[[#This Row],[País]],Exportaciones_FOB_frutas[[#This Row],[Detalle]],Exportaciones_FOB_frutas[[#This Row],[Año]])</f>
        <v>ArmeniaVino2019</v>
      </c>
      <c r="B2984" s="1" t="s">
        <v>33</v>
      </c>
      <c r="C2984" s="1" t="s">
        <v>22</v>
      </c>
      <c r="D2984" s="1" t="s">
        <v>24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30250</v>
      </c>
      <c r="Q2984" s="3">
        <f>SUM(Exportaciones_FOB_frutas[[#This Row],[Enero]:[Diciembre]])</f>
        <v>30250</v>
      </c>
      <c r="R2984" t="s">
        <v>236</v>
      </c>
      <c r="S2984">
        <v>2019</v>
      </c>
    </row>
    <row r="2985" spans="1:19" x14ac:dyDescent="0.35">
      <c r="A2985" s="3" t="str">
        <f>+_xlfn.CONCAT(Exportaciones_FOB_frutas[[#This Row],[País]],Exportaciones_FOB_frutas[[#This Row],[Detalle]],Exportaciones_FOB_frutas[[#This Row],[Año]])</f>
        <v>MauricioVino2019</v>
      </c>
      <c r="B2985" s="1" t="s">
        <v>128</v>
      </c>
      <c r="C2985" s="1" t="s">
        <v>22</v>
      </c>
      <c r="D2985" s="1" t="s">
        <v>24</v>
      </c>
      <c r="E2985" s="3">
        <v>0</v>
      </c>
      <c r="F2985" s="3">
        <v>9728</v>
      </c>
      <c r="G2985" s="3">
        <v>10533.599999999999</v>
      </c>
      <c r="H2985" s="3">
        <v>0</v>
      </c>
      <c r="I2985" s="3">
        <v>10101</v>
      </c>
      <c r="J2985" s="3">
        <v>0</v>
      </c>
      <c r="K2985" s="3">
        <v>27636</v>
      </c>
      <c r="L2985" s="3">
        <v>46333.000000000007</v>
      </c>
      <c r="M2985" s="3">
        <v>2800</v>
      </c>
      <c r="N2985" s="3">
        <v>20125</v>
      </c>
      <c r="O2985" s="3">
        <v>0</v>
      </c>
      <c r="P2985" s="3">
        <v>9840</v>
      </c>
      <c r="Q2985" s="3">
        <f>SUM(Exportaciones_FOB_frutas[[#This Row],[Enero]:[Diciembre]])</f>
        <v>137096.6</v>
      </c>
      <c r="R2985" t="s">
        <v>236</v>
      </c>
      <c r="S2985">
        <v>2019</v>
      </c>
    </row>
    <row r="2986" spans="1:19" x14ac:dyDescent="0.35">
      <c r="A2986" s="3" t="str">
        <f>+_xlfn.CONCAT(Exportaciones_FOB_frutas[[#This Row],[País]],Exportaciones_FOB_frutas[[#This Row],[Detalle]],Exportaciones_FOB_frutas[[#This Row],[Año]])</f>
        <v>TogoVino2019</v>
      </c>
      <c r="B2986" s="2" t="s">
        <v>186</v>
      </c>
      <c r="C2986" s="2" t="s">
        <v>22</v>
      </c>
      <c r="D2986" s="2" t="s">
        <v>24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71904</v>
      </c>
      <c r="Q2986" s="3">
        <f>SUM(Exportaciones_FOB_frutas[[#This Row],[Enero]:[Diciembre]])</f>
        <v>71904</v>
      </c>
      <c r="R2986" t="s">
        <v>236</v>
      </c>
      <c r="S2986">
        <v>2019</v>
      </c>
    </row>
    <row r="2987" spans="1:19" x14ac:dyDescent="0.35">
      <c r="A2987" s="3" t="str">
        <f>+_xlfn.CONCAT(Exportaciones_FOB_frutas[[#This Row],[País]],Exportaciones_FOB_frutas[[#This Row],[Detalle]],Exportaciones_FOB_frutas[[#This Row],[Año]])</f>
        <v>Territorio Holandés en AméricaVino2019</v>
      </c>
      <c r="B2987" s="2" t="s">
        <v>185</v>
      </c>
      <c r="C2987" s="2" t="s">
        <v>22</v>
      </c>
      <c r="D2987" s="2" t="s">
        <v>24</v>
      </c>
      <c r="E2987" s="3">
        <v>0</v>
      </c>
      <c r="F2987" s="3">
        <v>67935</v>
      </c>
      <c r="G2987" s="3">
        <v>0</v>
      </c>
      <c r="H2987" s="3">
        <v>40108.75</v>
      </c>
      <c r="I2987" s="3">
        <v>0</v>
      </c>
      <c r="J2987" s="3">
        <v>0</v>
      </c>
      <c r="K2987" s="3">
        <v>23787.07</v>
      </c>
      <c r="L2987" s="3">
        <v>66864</v>
      </c>
      <c r="M2987" s="3">
        <v>4850.05</v>
      </c>
      <c r="N2987" s="3">
        <v>0</v>
      </c>
      <c r="O2987" s="3">
        <v>19182</v>
      </c>
      <c r="P2987" s="3">
        <v>0</v>
      </c>
      <c r="Q2987" s="3">
        <f>SUM(Exportaciones_FOB_frutas[[#This Row],[Enero]:[Diciembre]])</f>
        <v>222726.87</v>
      </c>
      <c r="R2987" t="s">
        <v>236</v>
      </c>
      <c r="S2987">
        <v>2019</v>
      </c>
    </row>
    <row r="2988" spans="1:19" x14ac:dyDescent="0.35">
      <c r="A2988" s="3" t="str">
        <f>+_xlfn.CONCAT(Exportaciones_FOB_frutas[[#This Row],[País]],Exportaciones_FOB_frutas[[#This Row],[Detalle]],Exportaciones_FOB_frutas[[#This Row],[Año]])</f>
        <v>Isla MaldivasVino2019</v>
      </c>
      <c r="B2988" s="1" t="s">
        <v>100</v>
      </c>
      <c r="C2988" s="1" t="s">
        <v>22</v>
      </c>
      <c r="D2988" s="1" t="s">
        <v>24</v>
      </c>
      <c r="E2988" s="3">
        <v>63910.32</v>
      </c>
      <c r="F2988" s="3">
        <v>71070.149999999994</v>
      </c>
      <c r="G2988" s="3">
        <v>0</v>
      </c>
      <c r="H2988" s="3">
        <v>30623</v>
      </c>
      <c r="I2988" s="3">
        <v>99252.7</v>
      </c>
      <c r="J2988" s="3">
        <v>48098.2</v>
      </c>
      <c r="K2988" s="3">
        <v>37609</v>
      </c>
      <c r="L2988" s="3">
        <v>78830</v>
      </c>
      <c r="M2988" s="3">
        <v>64241.2</v>
      </c>
      <c r="N2988" s="3">
        <v>1406</v>
      </c>
      <c r="O2988" s="3">
        <v>9016</v>
      </c>
      <c r="P2988" s="3">
        <v>49972.74</v>
      </c>
      <c r="Q2988" s="3">
        <f>SUM(Exportaciones_FOB_frutas[[#This Row],[Enero]:[Diciembre]])</f>
        <v>554029.31000000006</v>
      </c>
      <c r="R2988" t="s">
        <v>236</v>
      </c>
      <c r="S2988">
        <v>2019</v>
      </c>
    </row>
    <row r="2989" spans="1:19" x14ac:dyDescent="0.35">
      <c r="A2989" s="3" t="str">
        <f>+_xlfn.CONCAT(Exportaciones_FOB_frutas[[#This Row],[País]],Exportaciones_FOB_frutas[[#This Row],[Detalle]],Exportaciones_FOB_frutas[[#This Row],[Año]])</f>
        <v>DominicaVino2019</v>
      </c>
      <c r="B2989" s="2" t="s">
        <v>67</v>
      </c>
      <c r="C2989" s="2" t="s">
        <v>22</v>
      </c>
      <c r="D2989" s="2" t="s">
        <v>24</v>
      </c>
      <c r="E2989" s="3">
        <v>0</v>
      </c>
      <c r="F2989" s="3">
        <v>0</v>
      </c>
      <c r="G2989" s="3">
        <v>0</v>
      </c>
      <c r="H2989" s="3">
        <v>0</v>
      </c>
      <c r="I2989" s="3">
        <v>12736.5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f>SUM(Exportaciones_FOB_frutas[[#This Row],[Enero]:[Diciembre]])</f>
        <v>12736.5</v>
      </c>
      <c r="R2989" t="s">
        <v>236</v>
      </c>
      <c r="S2989">
        <v>2019</v>
      </c>
    </row>
    <row r="2990" spans="1:19" x14ac:dyDescent="0.35">
      <c r="A2990" s="3" t="str">
        <f>+_xlfn.CONCAT(Exportaciones_FOB_frutas[[#This Row],[País]],Exportaciones_FOB_frutas[[#This Row],[Detalle]],Exportaciones_FOB_frutas[[#This Row],[Año]])</f>
        <v>BermudasVino2019</v>
      </c>
      <c r="B2990" s="2" t="s">
        <v>46</v>
      </c>
      <c r="C2990" s="2" t="s">
        <v>22</v>
      </c>
      <c r="D2990" s="2" t="s">
        <v>24</v>
      </c>
      <c r="E2990" s="3">
        <v>0</v>
      </c>
      <c r="F2990" s="3">
        <v>0</v>
      </c>
      <c r="G2990" s="3">
        <v>0</v>
      </c>
      <c r="H2990" s="3">
        <v>41960</v>
      </c>
      <c r="I2990" s="3">
        <v>58827.5</v>
      </c>
      <c r="J2990" s="3">
        <v>13368</v>
      </c>
      <c r="K2990" s="3">
        <v>5740</v>
      </c>
      <c r="L2990" s="3">
        <v>27559.5</v>
      </c>
      <c r="M2990" s="3">
        <v>0</v>
      </c>
      <c r="N2990" s="3">
        <v>62475.5</v>
      </c>
      <c r="O2990" s="3">
        <v>0</v>
      </c>
      <c r="P2990" s="3">
        <v>8288</v>
      </c>
      <c r="Q2990" s="3">
        <f>SUM(Exportaciones_FOB_frutas[[#This Row],[Enero]:[Diciembre]])</f>
        <v>218218.5</v>
      </c>
      <c r="R2990" t="s">
        <v>236</v>
      </c>
      <c r="S2990">
        <v>2019</v>
      </c>
    </row>
    <row r="2991" spans="1:19" x14ac:dyDescent="0.35">
      <c r="A2991" s="3" t="str">
        <f>+_xlfn.CONCAT(Exportaciones_FOB_frutas[[#This Row],[País]],Exportaciones_FOB_frutas[[#This Row],[Detalle]],Exportaciones_FOB_frutas[[#This Row],[Año]])</f>
        <v>Territorio Francés en ÁfricaVino2019</v>
      </c>
      <c r="B2991" s="2" t="s">
        <v>182</v>
      </c>
      <c r="C2991" s="2" t="s">
        <v>22</v>
      </c>
      <c r="D2991" s="2" t="s">
        <v>24</v>
      </c>
      <c r="E2991" s="3">
        <v>40748.400000000001</v>
      </c>
      <c r="F2991" s="3">
        <v>21649.95</v>
      </c>
      <c r="G2991" s="3">
        <v>22982.400000000001</v>
      </c>
      <c r="H2991" s="3">
        <v>0</v>
      </c>
      <c r="I2991" s="3">
        <v>0</v>
      </c>
      <c r="J2991" s="3">
        <v>0</v>
      </c>
      <c r="K2991" s="3">
        <v>41249.250000000007</v>
      </c>
      <c r="L2991" s="3">
        <v>63373.799999999996</v>
      </c>
      <c r="M2991" s="3">
        <v>0</v>
      </c>
      <c r="N2991" s="3">
        <v>0</v>
      </c>
      <c r="O2991" s="3">
        <v>39031.65</v>
      </c>
      <c r="P2991" s="3">
        <v>0</v>
      </c>
      <c r="Q2991" s="3">
        <f>SUM(Exportaciones_FOB_frutas[[#This Row],[Enero]:[Diciembre]])</f>
        <v>229035.44999999998</v>
      </c>
      <c r="R2991" t="s">
        <v>236</v>
      </c>
      <c r="S2991">
        <v>2019</v>
      </c>
    </row>
    <row r="2992" spans="1:19" x14ac:dyDescent="0.35">
      <c r="A2992" s="3" t="str">
        <f>+_xlfn.CONCAT(Exportaciones_FOB_frutas[[#This Row],[País]],Exportaciones_FOB_frutas[[#This Row],[Detalle]],Exportaciones_FOB_frutas[[#This Row],[Año]])</f>
        <v>Turcas y CaicosVino2019</v>
      </c>
      <c r="B2992" s="2" t="s">
        <v>189</v>
      </c>
      <c r="C2992" s="2" t="s">
        <v>22</v>
      </c>
      <c r="D2992" s="2" t="s">
        <v>24</v>
      </c>
      <c r="E2992" s="3">
        <v>18235</v>
      </c>
      <c r="F2992" s="3">
        <v>21893.75</v>
      </c>
      <c r="G2992" s="3">
        <v>13058</v>
      </c>
      <c r="H2992" s="3">
        <v>0</v>
      </c>
      <c r="I2992" s="3">
        <v>0</v>
      </c>
      <c r="J2992" s="3">
        <v>67817</v>
      </c>
      <c r="K2992" s="3">
        <v>5183</v>
      </c>
      <c r="L2992" s="3">
        <v>4455</v>
      </c>
      <c r="M2992" s="3">
        <v>0</v>
      </c>
      <c r="N2992" s="3">
        <v>0</v>
      </c>
      <c r="O2992" s="3">
        <v>34561</v>
      </c>
      <c r="P2992" s="3">
        <v>22682.959999999999</v>
      </c>
      <c r="Q2992" s="3">
        <f>SUM(Exportaciones_FOB_frutas[[#This Row],[Enero]:[Diciembre]])</f>
        <v>187885.71</v>
      </c>
      <c r="R2992" t="s">
        <v>236</v>
      </c>
      <c r="S2992">
        <v>2019</v>
      </c>
    </row>
    <row r="2993" spans="1:19" x14ac:dyDescent="0.35">
      <c r="A2993" s="3" t="str">
        <f>+_xlfn.CONCAT(Exportaciones_FOB_frutas[[#This Row],[País]],Exportaciones_FOB_frutas[[#This Row],[Detalle]],Exportaciones_FOB_frutas[[#This Row],[Año]])</f>
        <v>Territorio Francés en Oceanía y el PacíficoVino2019</v>
      </c>
      <c r="B2993" s="2" t="s">
        <v>184</v>
      </c>
      <c r="C2993" s="2" t="s">
        <v>22</v>
      </c>
      <c r="D2993" s="2" t="s">
        <v>24</v>
      </c>
      <c r="E2993" s="3">
        <v>0</v>
      </c>
      <c r="F2993" s="3">
        <v>0</v>
      </c>
      <c r="G2993" s="3">
        <v>29735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f>SUM(Exportaciones_FOB_frutas[[#This Row],[Enero]:[Diciembre]])</f>
        <v>29735</v>
      </c>
      <c r="R2993" t="s">
        <v>236</v>
      </c>
      <c r="S2993">
        <v>2019</v>
      </c>
    </row>
    <row r="2994" spans="1:19" x14ac:dyDescent="0.35">
      <c r="A2994" s="3" t="str">
        <f>+_xlfn.CONCAT(Exportaciones_FOB_frutas[[#This Row],[País]],Exportaciones_FOB_frutas[[#This Row],[Detalle]],Exportaciones_FOB_frutas[[#This Row],[Año]])</f>
        <v>BeninVino2019</v>
      </c>
      <c r="B2994" s="1" t="s">
        <v>45</v>
      </c>
      <c r="C2994" s="1" t="s">
        <v>22</v>
      </c>
      <c r="D2994" s="1" t="s">
        <v>24</v>
      </c>
      <c r="E2994" s="3">
        <v>17736.5</v>
      </c>
      <c r="F2994" s="3">
        <v>23225</v>
      </c>
      <c r="G2994" s="3">
        <v>0</v>
      </c>
      <c r="H2994" s="3">
        <v>0</v>
      </c>
      <c r="I2994" s="3">
        <v>59415.25</v>
      </c>
      <c r="J2994" s="3">
        <v>25269</v>
      </c>
      <c r="K2994" s="3">
        <v>0</v>
      </c>
      <c r="L2994" s="3">
        <v>22727.5</v>
      </c>
      <c r="M2994" s="3">
        <v>0</v>
      </c>
      <c r="N2994" s="3">
        <v>46768</v>
      </c>
      <c r="O2994" s="3">
        <v>0</v>
      </c>
      <c r="P2994" s="3">
        <v>18525</v>
      </c>
      <c r="Q2994" s="3">
        <f>SUM(Exportaciones_FOB_frutas[[#This Row],[Enero]:[Diciembre]])</f>
        <v>213666.25</v>
      </c>
      <c r="R2994" t="s">
        <v>236</v>
      </c>
      <c r="S2994">
        <v>2019</v>
      </c>
    </row>
    <row r="2995" spans="1:19" x14ac:dyDescent="0.35">
      <c r="A2995" s="3" t="str">
        <f>+_xlfn.CONCAT(Exportaciones_FOB_frutas[[#This Row],[País]],Exportaciones_FOB_frutas[[#This Row],[Detalle]],Exportaciones_FOB_frutas[[#This Row],[Año]])</f>
        <v>ZambiaVino2019</v>
      </c>
      <c r="B2995" s="2" t="s">
        <v>196</v>
      </c>
      <c r="C2995" s="2" t="s">
        <v>22</v>
      </c>
      <c r="D2995" s="2" t="s">
        <v>24</v>
      </c>
      <c r="E2995" s="3">
        <v>0</v>
      </c>
      <c r="F2995" s="3">
        <v>0</v>
      </c>
      <c r="G2995" s="3">
        <v>0</v>
      </c>
      <c r="H2995" s="3">
        <v>0</v>
      </c>
      <c r="I2995" s="3">
        <v>29302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f>SUM(Exportaciones_FOB_frutas[[#This Row],[Enero]:[Diciembre]])</f>
        <v>29302</v>
      </c>
      <c r="R2995" t="s">
        <v>236</v>
      </c>
      <c r="S2995">
        <v>2019</v>
      </c>
    </row>
    <row r="2996" spans="1:19" x14ac:dyDescent="0.35">
      <c r="A2996" s="3" t="str">
        <f>+_xlfn.CONCAT(Exportaciones_FOB_frutas[[#This Row],[País]],Exportaciones_FOB_frutas[[#This Row],[Detalle]],Exportaciones_FOB_frutas[[#This Row],[Año]])</f>
        <v>NepalVino2019</v>
      </c>
      <c r="B2996" s="2" t="s">
        <v>137</v>
      </c>
      <c r="C2996" s="2" t="s">
        <v>22</v>
      </c>
      <c r="D2996" s="2" t="s">
        <v>24</v>
      </c>
      <c r="E2996" s="3">
        <v>74603.199999999997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154701.5</v>
      </c>
      <c r="L2996" s="3">
        <v>70125.5</v>
      </c>
      <c r="M2996" s="3">
        <v>0</v>
      </c>
      <c r="N2996" s="3">
        <v>0</v>
      </c>
      <c r="O2996" s="3">
        <v>0</v>
      </c>
      <c r="P2996" s="3">
        <v>0</v>
      </c>
      <c r="Q2996" s="3">
        <f>SUM(Exportaciones_FOB_frutas[[#This Row],[Enero]:[Diciembre]])</f>
        <v>299430.2</v>
      </c>
      <c r="R2996" t="s">
        <v>236</v>
      </c>
      <c r="S2996">
        <v>2019</v>
      </c>
    </row>
    <row r="2997" spans="1:19" x14ac:dyDescent="0.35">
      <c r="A2997" s="3" t="str">
        <f>+_xlfn.CONCAT(Exportaciones_FOB_frutas[[#This Row],[País]],Exportaciones_FOB_frutas[[#This Row],[Detalle]],Exportaciones_FOB_frutas[[#This Row],[Año]])</f>
        <v>Islas Vírgenes BritánicasVino2019</v>
      </c>
      <c r="B2997" s="1" t="s">
        <v>106</v>
      </c>
      <c r="C2997" s="1" t="s">
        <v>22</v>
      </c>
      <c r="D2997" s="1" t="s">
        <v>24</v>
      </c>
      <c r="E2997" s="3">
        <v>0</v>
      </c>
      <c r="F2997" s="3">
        <v>0</v>
      </c>
      <c r="G2997" s="3">
        <v>29986</v>
      </c>
      <c r="H2997" s="3">
        <v>0</v>
      </c>
      <c r="I2997" s="3">
        <v>30155</v>
      </c>
      <c r="J2997" s="3">
        <v>0</v>
      </c>
      <c r="K2997" s="3">
        <v>0</v>
      </c>
      <c r="L2997" s="3">
        <v>0</v>
      </c>
      <c r="M2997" s="3">
        <v>292</v>
      </c>
      <c r="N2997" s="3">
        <v>29930</v>
      </c>
      <c r="O2997" s="3">
        <v>0</v>
      </c>
      <c r="P2997" s="3">
        <v>0</v>
      </c>
      <c r="Q2997" s="3">
        <f>SUM(Exportaciones_FOB_frutas[[#This Row],[Enero]:[Diciembre]])</f>
        <v>90363</v>
      </c>
      <c r="R2997" t="s">
        <v>236</v>
      </c>
      <c r="S2997">
        <v>2019</v>
      </c>
    </row>
    <row r="2998" spans="1:19" x14ac:dyDescent="0.35">
      <c r="A2998" s="3" t="str">
        <f>+_xlfn.CONCAT(Exportaciones_FOB_frutas[[#This Row],[País]],Exportaciones_FOB_frutas[[#This Row],[Detalle]],Exportaciones_FOB_frutas[[#This Row],[Año]])</f>
        <v>Myanmar (ex Birmania)Vino2019</v>
      </c>
      <c r="B2998" s="2" t="s">
        <v>136</v>
      </c>
      <c r="C2998" s="2" t="s">
        <v>22</v>
      </c>
      <c r="D2998" s="2" t="s">
        <v>24</v>
      </c>
      <c r="E2998" s="3">
        <v>18290.5</v>
      </c>
      <c r="F2998" s="3">
        <v>0</v>
      </c>
      <c r="G2998" s="3">
        <v>12304.8</v>
      </c>
      <c r="H2998" s="3">
        <v>23100</v>
      </c>
      <c r="I2998" s="3">
        <v>0</v>
      </c>
      <c r="J2998" s="3">
        <v>37438.5</v>
      </c>
      <c r="K2998" s="3">
        <v>4194.01</v>
      </c>
      <c r="L2998" s="3">
        <v>23829.3</v>
      </c>
      <c r="M2998" s="3">
        <v>10705.5</v>
      </c>
      <c r="N2998" s="3">
        <v>1141</v>
      </c>
      <c r="O2998" s="3">
        <v>22795</v>
      </c>
      <c r="P2998" s="3">
        <v>6472.2</v>
      </c>
      <c r="Q2998" s="3">
        <f>SUM(Exportaciones_FOB_frutas[[#This Row],[Enero]:[Diciembre]])</f>
        <v>160270.81</v>
      </c>
      <c r="R2998" t="s">
        <v>236</v>
      </c>
      <c r="S2998">
        <v>2019</v>
      </c>
    </row>
    <row r="2999" spans="1:19" x14ac:dyDescent="0.35">
      <c r="A2999" s="3" t="str">
        <f>+_xlfn.CONCAT(Exportaciones_FOB_frutas[[#This Row],[País]],Exportaciones_FOB_frutas[[#This Row],[Detalle]],Exportaciones_FOB_frutas[[#This Row],[Año]])</f>
        <v>San Vicente y las GranadinasVino2019</v>
      </c>
      <c r="B2999" s="2" t="s">
        <v>165</v>
      </c>
      <c r="C2999" s="2" t="s">
        <v>22</v>
      </c>
      <c r="D2999" s="2" t="s">
        <v>24</v>
      </c>
      <c r="E2999" s="3">
        <v>0</v>
      </c>
      <c r="F2999" s="3">
        <v>0</v>
      </c>
      <c r="G2999" s="3">
        <v>31843.45</v>
      </c>
      <c r="H2999" s="3">
        <v>12718</v>
      </c>
      <c r="I2999" s="3">
        <v>23870.5</v>
      </c>
      <c r="J2999" s="3">
        <v>0</v>
      </c>
      <c r="K2999" s="3">
        <v>0</v>
      </c>
      <c r="L2999" s="3">
        <v>0</v>
      </c>
      <c r="M2999" s="3">
        <v>15803.75</v>
      </c>
      <c r="N2999" s="3">
        <v>0</v>
      </c>
      <c r="O2999" s="3">
        <v>12556.25</v>
      </c>
      <c r="P2999" s="3">
        <v>10703.07</v>
      </c>
      <c r="Q2999" s="3">
        <f>SUM(Exportaciones_FOB_frutas[[#This Row],[Enero]:[Diciembre]])</f>
        <v>107495.01999999999</v>
      </c>
      <c r="R2999" t="s">
        <v>236</v>
      </c>
      <c r="S2999">
        <v>2019</v>
      </c>
    </row>
    <row r="3000" spans="1:19" x14ac:dyDescent="0.35">
      <c r="A3000" s="3" t="str">
        <f>+_xlfn.CONCAT(Exportaciones_FOB_frutas[[#This Row],[País]],Exportaciones_FOB_frutas[[#This Row],[Detalle]],Exportaciones_FOB_frutas[[#This Row],[Año]])</f>
        <v>TanzaniaVino2019</v>
      </c>
      <c r="B3000" s="2" t="s">
        <v>214</v>
      </c>
      <c r="C3000" s="2" t="s">
        <v>22</v>
      </c>
      <c r="D3000" s="2" t="s">
        <v>24</v>
      </c>
      <c r="E3000" s="3">
        <v>0</v>
      </c>
      <c r="F3000" s="3">
        <v>0</v>
      </c>
      <c r="G3000" s="3">
        <v>25966.079999999998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f>SUM(Exportaciones_FOB_frutas[[#This Row],[Enero]:[Diciembre]])</f>
        <v>25966.079999999998</v>
      </c>
      <c r="R3000" t="s">
        <v>236</v>
      </c>
      <c r="S3000">
        <v>2019</v>
      </c>
    </row>
    <row r="3001" spans="1:19" x14ac:dyDescent="0.35">
      <c r="A3001" s="3" t="str">
        <f>+_xlfn.CONCAT(Exportaciones_FOB_frutas[[#This Row],[País]],Exportaciones_FOB_frutas[[#This Row],[Detalle]],Exportaciones_FOB_frutas[[#This Row],[Año]])</f>
        <v>Guinea EcuatorialVino2019</v>
      </c>
      <c r="B3001" s="2" t="s">
        <v>89</v>
      </c>
      <c r="C3001" s="2" t="s">
        <v>22</v>
      </c>
      <c r="D3001" s="2" t="s">
        <v>24</v>
      </c>
      <c r="E3001" s="3">
        <v>0</v>
      </c>
      <c r="F3001" s="3">
        <v>0</v>
      </c>
      <c r="G3001" s="3">
        <v>53966.93</v>
      </c>
      <c r="H3001" s="3">
        <v>42699.61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37356.65</v>
      </c>
      <c r="Q3001" s="3">
        <f>SUM(Exportaciones_FOB_frutas[[#This Row],[Enero]:[Diciembre]])</f>
        <v>134023.19</v>
      </c>
      <c r="R3001" t="s">
        <v>236</v>
      </c>
      <c r="S3001">
        <v>2019</v>
      </c>
    </row>
    <row r="3002" spans="1:19" x14ac:dyDescent="0.35">
      <c r="A3002" s="3" t="str">
        <f>+_xlfn.CONCAT(Exportaciones_FOB_frutas[[#This Row],[País]],Exportaciones_FOB_frutas[[#This Row],[Detalle]],Exportaciones_FOB_frutas[[#This Row],[Año]])</f>
        <v>San MarinoVino2019</v>
      </c>
      <c r="B3002" s="1" t="s">
        <v>164</v>
      </c>
      <c r="C3002" s="1" t="s">
        <v>22</v>
      </c>
      <c r="D3002" s="1" t="s">
        <v>24</v>
      </c>
      <c r="E3002" s="3">
        <v>11270</v>
      </c>
      <c r="F3002" s="3">
        <v>0</v>
      </c>
      <c r="G3002" s="3">
        <v>0</v>
      </c>
      <c r="H3002" s="3">
        <v>14307</v>
      </c>
      <c r="I3002" s="3">
        <v>0</v>
      </c>
      <c r="J3002" s="3">
        <v>0</v>
      </c>
      <c r="K3002" s="3">
        <v>0</v>
      </c>
      <c r="L3002" s="3">
        <v>25030</v>
      </c>
      <c r="M3002" s="3">
        <v>24794</v>
      </c>
      <c r="N3002" s="3">
        <v>0</v>
      </c>
      <c r="O3002" s="3">
        <v>0</v>
      </c>
      <c r="P3002" s="3">
        <v>15456</v>
      </c>
      <c r="Q3002" s="3">
        <f>SUM(Exportaciones_FOB_frutas[[#This Row],[Enero]:[Diciembre]])</f>
        <v>90857</v>
      </c>
      <c r="R3002" t="s">
        <v>236</v>
      </c>
      <c r="S3002">
        <v>2019</v>
      </c>
    </row>
    <row r="3003" spans="1:19" x14ac:dyDescent="0.35">
      <c r="A3003" s="3" t="str">
        <f>+_xlfn.CONCAT(Exportaciones_FOB_frutas[[#This Row],[País]],Exportaciones_FOB_frutas[[#This Row],[Detalle]],Exportaciones_FOB_frutas[[#This Row],[Año]])</f>
        <v>Islas Vírgenes (EEUU)Vino2019</v>
      </c>
      <c r="B3003" s="2" t="s">
        <v>105</v>
      </c>
      <c r="C3003" s="2" t="s">
        <v>22</v>
      </c>
      <c r="D3003" s="2" t="s">
        <v>24</v>
      </c>
      <c r="E3003" s="3">
        <v>0</v>
      </c>
      <c r="F3003" s="3">
        <v>0</v>
      </c>
      <c r="G3003" s="3">
        <v>22866</v>
      </c>
      <c r="H3003" s="3">
        <v>0</v>
      </c>
      <c r="I3003" s="3">
        <v>9545.59</v>
      </c>
      <c r="J3003" s="3">
        <v>0</v>
      </c>
      <c r="K3003" s="3">
        <v>0</v>
      </c>
      <c r="L3003" s="3">
        <v>51453.440000000002</v>
      </c>
      <c r="M3003" s="3">
        <v>6507</v>
      </c>
      <c r="N3003" s="3">
        <v>23310.440000000002</v>
      </c>
      <c r="O3003" s="3">
        <v>0</v>
      </c>
      <c r="P3003" s="3">
        <v>26236</v>
      </c>
      <c r="Q3003" s="3">
        <f>SUM(Exportaciones_FOB_frutas[[#This Row],[Enero]:[Diciembre]])</f>
        <v>139918.47</v>
      </c>
      <c r="R3003" t="s">
        <v>236</v>
      </c>
      <c r="S3003">
        <v>2019</v>
      </c>
    </row>
    <row r="3004" spans="1:19" x14ac:dyDescent="0.35">
      <c r="A3004" s="3" t="str">
        <f>+_xlfn.CONCAT(Exportaciones_FOB_frutas[[#This Row],[País]],Exportaciones_FOB_frutas[[#This Row],[Detalle]],Exportaciones_FOB_frutas[[#This Row],[Año]])</f>
        <v>Territorio Británico en AméricaVino2019</v>
      </c>
      <c r="B3004" s="2" t="s">
        <v>180</v>
      </c>
      <c r="C3004" s="2" t="s">
        <v>22</v>
      </c>
      <c r="D3004" s="2" t="s">
        <v>24</v>
      </c>
      <c r="E3004" s="3">
        <v>0</v>
      </c>
      <c r="F3004" s="3">
        <v>0</v>
      </c>
      <c r="G3004" s="3">
        <v>18556</v>
      </c>
      <c r="H3004" s="3">
        <v>5333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17794.5</v>
      </c>
      <c r="Q3004" s="3">
        <f>SUM(Exportaciones_FOB_frutas[[#This Row],[Enero]:[Diciembre]])</f>
        <v>41683.5</v>
      </c>
      <c r="R3004" t="s">
        <v>236</v>
      </c>
      <c r="S3004">
        <v>2019</v>
      </c>
    </row>
    <row r="3005" spans="1:19" x14ac:dyDescent="0.35">
      <c r="A3005" s="3" t="str">
        <f>+_xlfn.CONCAT(Exportaciones_FOB_frutas[[#This Row],[País]],Exportaciones_FOB_frutas[[#This Row],[Detalle]],Exportaciones_FOB_frutas[[#This Row],[Año]])</f>
        <v>SeychellesVino2019</v>
      </c>
      <c r="B3005" s="2" t="s">
        <v>168</v>
      </c>
      <c r="C3005" s="2" t="s">
        <v>22</v>
      </c>
      <c r="D3005" s="2" t="s">
        <v>24</v>
      </c>
      <c r="E3005" s="3">
        <v>0</v>
      </c>
      <c r="F3005" s="3">
        <v>0</v>
      </c>
      <c r="G3005" s="3">
        <v>0</v>
      </c>
      <c r="H3005" s="3">
        <v>36274.720000000001</v>
      </c>
      <c r="I3005" s="3">
        <v>6631</v>
      </c>
      <c r="J3005" s="3">
        <v>22658.04</v>
      </c>
      <c r="K3005" s="3">
        <v>0</v>
      </c>
      <c r="L3005" s="3">
        <v>0</v>
      </c>
      <c r="M3005" s="3">
        <v>22506.690000000002</v>
      </c>
      <c r="N3005" s="3">
        <v>0</v>
      </c>
      <c r="O3005" s="3">
        <v>4291</v>
      </c>
      <c r="P3005" s="3">
        <v>26941.599999999999</v>
      </c>
      <c r="Q3005" s="3">
        <f>SUM(Exportaciones_FOB_frutas[[#This Row],[Enero]:[Diciembre]])</f>
        <v>119303.05000000002</v>
      </c>
      <c r="R3005" t="s">
        <v>236</v>
      </c>
      <c r="S3005">
        <v>2019</v>
      </c>
    </row>
    <row r="3006" spans="1:19" x14ac:dyDescent="0.35">
      <c r="A3006" s="3" t="str">
        <f>+_xlfn.CONCAT(Exportaciones_FOB_frutas[[#This Row],[País]],Exportaciones_FOB_frutas[[#This Row],[Detalle]],Exportaciones_FOB_frutas[[#This Row],[Año]])</f>
        <v>Saint Kitts &amp; NevisVino2019</v>
      </c>
      <c r="B3006" s="1" t="s">
        <v>163</v>
      </c>
      <c r="C3006" s="1" t="s">
        <v>22</v>
      </c>
      <c r="D3006" s="1" t="s">
        <v>24</v>
      </c>
      <c r="E3006" s="3">
        <v>0</v>
      </c>
      <c r="F3006" s="3">
        <v>0</v>
      </c>
      <c r="G3006" s="3">
        <v>14973</v>
      </c>
      <c r="H3006" s="3">
        <v>0</v>
      </c>
      <c r="I3006" s="3">
        <v>14537.75</v>
      </c>
      <c r="J3006" s="3">
        <v>13100</v>
      </c>
      <c r="K3006" s="3">
        <v>0</v>
      </c>
      <c r="L3006" s="3">
        <v>0</v>
      </c>
      <c r="M3006" s="3">
        <v>24255</v>
      </c>
      <c r="N3006" s="3">
        <v>0</v>
      </c>
      <c r="O3006" s="3">
        <v>0</v>
      </c>
      <c r="P3006" s="3">
        <v>24465</v>
      </c>
      <c r="Q3006" s="3">
        <f>SUM(Exportaciones_FOB_frutas[[#This Row],[Enero]:[Diciembre]])</f>
        <v>91330.75</v>
      </c>
      <c r="R3006" t="s">
        <v>236</v>
      </c>
      <c r="S3006">
        <v>2019</v>
      </c>
    </row>
    <row r="3007" spans="1:19" x14ac:dyDescent="0.35">
      <c r="A3007" s="3" t="str">
        <f>+_xlfn.CONCAT(Exportaciones_FOB_frutas[[#This Row],[País]],Exportaciones_FOB_frutas[[#This Row],[Detalle]],Exportaciones_FOB_frutas[[#This Row],[Año]])</f>
        <v>UzbekistánVino2019</v>
      </c>
      <c r="B3007" s="1" t="s">
        <v>193</v>
      </c>
      <c r="C3007" s="1" t="s">
        <v>22</v>
      </c>
      <c r="D3007" s="1" t="s">
        <v>24</v>
      </c>
      <c r="E3007" s="3">
        <v>39557</v>
      </c>
      <c r="F3007" s="3">
        <v>0</v>
      </c>
      <c r="G3007" s="3">
        <v>140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f>SUM(Exportaciones_FOB_frutas[[#This Row],[Enero]:[Diciembre]])</f>
        <v>39697</v>
      </c>
      <c r="R3007" t="s">
        <v>236</v>
      </c>
      <c r="S3007">
        <v>2019</v>
      </c>
    </row>
    <row r="3008" spans="1:19" x14ac:dyDescent="0.35">
      <c r="A3008" s="3" t="str">
        <f>+_xlfn.CONCAT(Exportaciones_FOB_frutas[[#This Row],[País]],Exportaciones_FOB_frutas[[#This Row],[Detalle]],Exportaciones_FOB_frutas[[#This Row],[Año]])</f>
        <v>Burkina FasoVino2019</v>
      </c>
      <c r="B3008" s="2" t="s">
        <v>51</v>
      </c>
      <c r="C3008" s="2" t="s">
        <v>22</v>
      </c>
      <c r="D3008" s="2" t="s">
        <v>24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24640</v>
      </c>
      <c r="L3008" s="3">
        <v>0</v>
      </c>
      <c r="M3008" s="3">
        <v>27968</v>
      </c>
      <c r="N3008" s="3">
        <v>0</v>
      </c>
      <c r="O3008" s="3">
        <v>0</v>
      </c>
      <c r="P3008" s="3">
        <v>0</v>
      </c>
      <c r="Q3008" s="3">
        <f>SUM(Exportaciones_FOB_frutas[[#This Row],[Enero]:[Diciembre]])</f>
        <v>52608</v>
      </c>
      <c r="R3008" t="s">
        <v>236</v>
      </c>
      <c r="S3008">
        <v>2019</v>
      </c>
    </row>
    <row r="3009" spans="1:19" x14ac:dyDescent="0.35">
      <c r="A3009" s="3" t="str">
        <f>+_xlfn.CONCAT(Exportaciones_FOB_frutas[[#This Row],[País]],Exportaciones_FOB_frutas[[#This Row],[Detalle]],Exportaciones_FOB_frutas[[#This Row],[Año]])</f>
        <v>AnguilaVino2019</v>
      </c>
      <c r="B3009" s="2" t="s">
        <v>27</v>
      </c>
      <c r="C3009" s="2" t="s">
        <v>22</v>
      </c>
      <c r="D3009" s="2" t="s">
        <v>24</v>
      </c>
      <c r="E3009" s="3">
        <v>0</v>
      </c>
      <c r="F3009" s="3">
        <v>0</v>
      </c>
      <c r="G3009" s="3">
        <v>0</v>
      </c>
      <c r="H3009" s="3">
        <v>51125.99</v>
      </c>
      <c r="I3009" s="3">
        <v>2280</v>
      </c>
      <c r="J3009" s="3">
        <v>0</v>
      </c>
      <c r="K3009" s="3">
        <v>0</v>
      </c>
      <c r="L3009" s="3">
        <v>0</v>
      </c>
      <c r="M3009" s="3">
        <v>0</v>
      </c>
      <c r="N3009" s="3">
        <v>27867.68</v>
      </c>
      <c r="O3009" s="3">
        <v>0</v>
      </c>
      <c r="P3009" s="3">
        <v>0</v>
      </c>
      <c r="Q3009" s="3">
        <f>SUM(Exportaciones_FOB_frutas[[#This Row],[Enero]:[Diciembre]])</f>
        <v>81273.67</v>
      </c>
      <c r="R3009" t="s">
        <v>236</v>
      </c>
      <c r="S3009">
        <v>2019</v>
      </c>
    </row>
    <row r="3010" spans="1:19" x14ac:dyDescent="0.35">
      <c r="A3010" s="3" t="str">
        <f>+_xlfn.CONCAT(Exportaciones_FOB_frutas[[#This Row],[País]],Exportaciones_FOB_frutas[[#This Row],[Detalle]],Exportaciones_FOB_frutas[[#This Row],[Año]])</f>
        <v>Nueva CaledoniaVino2019</v>
      </c>
      <c r="B3010" s="1" t="s">
        <v>141</v>
      </c>
      <c r="C3010" s="1" t="s">
        <v>22</v>
      </c>
      <c r="D3010" s="1" t="s">
        <v>24</v>
      </c>
      <c r="E3010" s="3">
        <v>34817.5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f>SUM(Exportaciones_FOB_frutas[[#This Row],[Enero]:[Diciembre]])</f>
        <v>34817.5</v>
      </c>
      <c r="R3010" t="s">
        <v>236</v>
      </c>
      <c r="S3010">
        <v>2019</v>
      </c>
    </row>
    <row r="3011" spans="1:19" x14ac:dyDescent="0.35">
      <c r="A3011" s="3" t="str">
        <f>+_xlfn.CONCAT(Exportaciones_FOB_frutas[[#This Row],[País]],Exportaciones_FOB_frutas[[#This Row],[Detalle]],Exportaciones_FOB_frutas[[#This Row],[Año]])</f>
        <v>UgandaVino2019</v>
      </c>
      <c r="B3011" s="1" t="s">
        <v>216</v>
      </c>
      <c r="C3011" s="1" t="s">
        <v>22</v>
      </c>
      <c r="D3011" s="1" t="s">
        <v>24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21000</v>
      </c>
      <c r="L3011" s="3">
        <v>24207.350000000002</v>
      </c>
      <c r="M3011" s="3">
        <v>0</v>
      </c>
      <c r="N3011" s="3">
        <v>0</v>
      </c>
      <c r="O3011" s="3">
        <v>0</v>
      </c>
      <c r="P3011" s="3">
        <v>0</v>
      </c>
      <c r="Q3011" s="3">
        <f>SUM(Exportaciones_FOB_frutas[[#This Row],[Enero]:[Diciembre]])</f>
        <v>45207.350000000006</v>
      </c>
      <c r="R3011" t="s">
        <v>236</v>
      </c>
      <c r="S3011">
        <v>2019</v>
      </c>
    </row>
    <row r="3012" spans="1:19" x14ac:dyDescent="0.35">
      <c r="A3012" s="3" t="str">
        <f>+_xlfn.CONCAT(Exportaciones_FOB_frutas[[#This Row],[País]],Exportaciones_FOB_frutas[[#This Row],[Detalle]],Exportaciones_FOB_frutas[[#This Row],[Año]])</f>
        <v>Sierra LeonaVino2019</v>
      </c>
      <c r="B3012" s="2" t="s">
        <v>169</v>
      </c>
      <c r="C3012" s="2" t="s">
        <v>22</v>
      </c>
      <c r="D3012" s="2" t="s">
        <v>24</v>
      </c>
      <c r="E3012" s="3">
        <v>27019.450000000004</v>
      </c>
      <c r="F3012" s="3">
        <v>0</v>
      </c>
      <c r="G3012" s="3">
        <v>0</v>
      </c>
      <c r="H3012" s="3">
        <v>24837.999999999996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f>SUM(Exportaciones_FOB_frutas[[#This Row],[Enero]:[Diciembre]])</f>
        <v>51857.45</v>
      </c>
      <c r="R3012" t="s">
        <v>236</v>
      </c>
      <c r="S3012">
        <v>2019</v>
      </c>
    </row>
    <row r="3013" spans="1:19" x14ac:dyDescent="0.35">
      <c r="A3013" s="3" t="str">
        <f>+_xlfn.CONCAT(Exportaciones_FOB_frutas[[#This Row],[País]],Exportaciones_FOB_frutas[[#This Row],[Detalle]],Exportaciones_FOB_frutas[[#This Row],[Año]])</f>
        <v>NigerVino2019</v>
      </c>
      <c r="B3013" s="1" t="s">
        <v>218</v>
      </c>
      <c r="C3013" s="1" t="s">
        <v>22</v>
      </c>
      <c r="D3013" s="1" t="s">
        <v>24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8856</v>
      </c>
      <c r="O3013" s="3">
        <v>0</v>
      </c>
      <c r="P3013" s="3">
        <v>0</v>
      </c>
      <c r="Q3013" s="3">
        <f>SUM(Exportaciones_FOB_frutas[[#This Row],[Enero]:[Diciembre]])</f>
        <v>8856</v>
      </c>
      <c r="R3013" t="s">
        <v>236</v>
      </c>
      <c r="S3013">
        <v>2019</v>
      </c>
    </row>
    <row r="3014" spans="1:19" x14ac:dyDescent="0.35">
      <c r="A3014" s="3" t="str">
        <f>+_xlfn.CONCAT(Exportaciones_FOB_frutas[[#This Row],[País]],Exportaciones_FOB_frutas[[#This Row],[Detalle]],Exportaciones_FOB_frutas[[#This Row],[Año]])</f>
        <v>GibraltarVino2019</v>
      </c>
      <c r="B3014" s="2" t="s">
        <v>219</v>
      </c>
      <c r="C3014" s="2" t="s">
        <v>22</v>
      </c>
      <c r="D3014" s="2" t="s">
        <v>24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5760</v>
      </c>
      <c r="N3014" s="3">
        <v>0</v>
      </c>
      <c r="O3014" s="3">
        <v>0</v>
      </c>
      <c r="P3014" s="3">
        <v>0</v>
      </c>
      <c r="Q3014" s="3">
        <f>SUM(Exportaciones_FOB_frutas[[#This Row],[Enero]:[Diciembre]])</f>
        <v>5760</v>
      </c>
      <c r="R3014" t="s">
        <v>236</v>
      </c>
      <c r="S3014">
        <v>2019</v>
      </c>
    </row>
    <row r="3015" spans="1:19" x14ac:dyDescent="0.35">
      <c r="A3015" s="3" t="str">
        <f>+_xlfn.CONCAT(Exportaciones_FOB_frutas[[#This Row],[País]],Exportaciones_FOB_frutas[[#This Row],[Detalle]],Exportaciones_FOB_frutas[[#This Row],[Año]])</f>
        <v>Islas CookVino2019</v>
      </c>
      <c r="B3015" s="2" t="s">
        <v>104</v>
      </c>
      <c r="C3015" s="2" t="s">
        <v>22</v>
      </c>
      <c r="D3015" s="2" t="s">
        <v>24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2355</v>
      </c>
      <c r="O3015" s="3">
        <v>0</v>
      </c>
      <c r="P3015" s="3">
        <v>0</v>
      </c>
      <c r="Q3015" s="3">
        <f>SUM(Exportaciones_FOB_frutas[[#This Row],[Enero]:[Diciembre]])</f>
        <v>2355</v>
      </c>
      <c r="R3015" t="s">
        <v>236</v>
      </c>
      <c r="S3015">
        <v>2019</v>
      </c>
    </row>
    <row r="3016" spans="1:19" x14ac:dyDescent="0.35">
      <c r="A3016" s="3" t="str">
        <f>+_xlfn.CONCAT(Exportaciones_FOB_frutas[[#This Row],[País]],Exportaciones_FOB_frutas[[#This Row],[Detalle]],Exportaciones_FOB_frutas[[#This Row],[Año]])</f>
        <v>GranadaVino2019</v>
      </c>
      <c r="B3016" s="2" t="s">
        <v>84</v>
      </c>
      <c r="C3016" s="2" t="s">
        <v>22</v>
      </c>
      <c r="D3016" s="2" t="s">
        <v>24</v>
      </c>
      <c r="E3016" s="3">
        <v>17736.5</v>
      </c>
      <c r="F3016" s="3">
        <v>23225</v>
      </c>
      <c r="G3016" s="3">
        <v>0</v>
      </c>
      <c r="H3016" s="3">
        <v>0</v>
      </c>
      <c r="I3016" s="3">
        <v>59415.25</v>
      </c>
      <c r="J3016" s="3">
        <v>25269</v>
      </c>
      <c r="K3016" s="3">
        <v>0</v>
      </c>
      <c r="L3016" s="3">
        <v>22727.5</v>
      </c>
      <c r="M3016" s="3">
        <v>0</v>
      </c>
      <c r="N3016" s="3">
        <v>46768</v>
      </c>
      <c r="O3016" s="3">
        <v>0</v>
      </c>
      <c r="P3016" s="3">
        <v>18525</v>
      </c>
      <c r="Q3016" s="3">
        <f>SUM(Exportaciones_FOB_frutas[[#This Row],[Enero]:[Diciembre]])</f>
        <v>213666.25</v>
      </c>
      <c r="R3016" t="s">
        <v>236</v>
      </c>
      <c r="S3016">
        <v>2019</v>
      </c>
    </row>
    <row r="3017" spans="1:19" x14ac:dyDescent="0.35">
      <c r="A3017" s="3" t="str">
        <f>+_xlfn.CONCAT(Exportaciones_FOB_frutas[[#This Row],[País]],Exportaciones_FOB_frutas[[#This Row],[Detalle]],Exportaciones_FOB_frutas[[#This Row],[Año]])</f>
        <v>ChinaVino2018</v>
      </c>
      <c r="B3017" s="2" t="s">
        <v>56</v>
      </c>
      <c r="C3017" s="2" t="s">
        <v>22</v>
      </c>
      <c r="D3017" s="2" t="s">
        <v>24</v>
      </c>
      <c r="E3017" s="3">
        <v>21570720.940000001</v>
      </c>
      <c r="F3017" s="3">
        <v>16920246.129999999</v>
      </c>
      <c r="G3017" s="3">
        <v>19319069.48</v>
      </c>
      <c r="H3017" s="3">
        <v>22989304.519999996</v>
      </c>
      <c r="I3017" s="3">
        <v>21625639.789999999</v>
      </c>
      <c r="J3017" s="3">
        <v>21842005.34</v>
      </c>
      <c r="K3017" s="3">
        <v>25931297.09</v>
      </c>
      <c r="L3017" s="3">
        <v>25026137.100000005</v>
      </c>
      <c r="M3017" s="3">
        <v>14578923.68</v>
      </c>
      <c r="N3017" s="3">
        <v>18609477.52</v>
      </c>
      <c r="O3017" s="3">
        <v>20861631.140000001</v>
      </c>
      <c r="P3017" s="3">
        <v>25422958.700000003</v>
      </c>
      <c r="Q3017" s="3">
        <f>SUM(Exportaciones_FOB_frutas[[#This Row],[Enero]:[Diciembre]])</f>
        <v>254697411.43000001</v>
      </c>
      <c r="R3017" t="s">
        <v>236</v>
      </c>
      <c r="S3017">
        <v>2018</v>
      </c>
    </row>
    <row r="3018" spans="1:19" x14ac:dyDescent="0.35">
      <c r="A3018" s="3" t="str">
        <f>+_xlfn.CONCAT(Exportaciones_FOB_frutas[[#This Row],[País]],Exportaciones_FOB_frutas[[#This Row],[Detalle]],Exportaciones_FOB_frutas[[#This Row],[Año]])</f>
        <v>Estados Unidos de AméricaVino2018</v>
      </c>
      <c r="B3018" s="2" t="s">
        <v>74</v>
      </c>
      <c r="C3018" s="2" t="s">
        <v>22</v>
      </c>
      <c r="D3018" s="2" t="s">
        <v>24</v>
      </c>
      <c r="E3018" s="3">
        <v>15918148.999999998</v>
      </c>
      <c r="F3018" s="3">
        <v>11686597.6</v>
      </c>
      <c r="G3018" s="3">
        <v>12211587.340000002</v>
      </c>
      <c r="H3018" s="3">
        <v>12054357.91</v>
      </c>
      <c r="I3018" s="3">
        <v>13051595.720000001</v>
      </c>
      <c r="J3018" s="3">
        <v>10786056.039999999</v>
      </c>
      <c r="K3018" s="3">
        <v>11722832.979999997</v>
      </c>
      <c r="L3018" s="3">
        <v>14874979.110000001</v>
      </c>
      <c r="M3018" s="3">
        <v>13180986.419999998</v>
      </c>
      <c r="N3018" s="3">
        <v>13922287.390000001</v>
      </c>
      <c r="O3018" s="3">
        <v>15245801.690000001</v>
      </c>
      <c r="P3018" s="3">
        <v>11257485.050000003</v>
      </c>
      <c r="Q3018" s="3">
        <f>SUM(Exportaciones_FOB_frutas[[#This Row],[Enero]:[Diciembre]])</f>
        <v>155912716.25</v>
      </c>
      <c r="R3018" t="s">
        <v>236</v>
      </c>
      <c r="S3018">
        <v>2018</v>
      </c>
    </row>
    <row r="3019" spans="1:19" x14ac:dyDescent="0.35">
      <c r="A3019" s="3" t="str">
        <f>+_xlfn.CONCAT(Exportaciones_FOB_frutas[[#This Row],[País]],Exportaciones_FOB_frutas[[#This Row],[Detalle]],Exportaciones_FOB_frutas[[#This Row],[Año]])</f>
        <v>JapónVino2018</v>
      </c>
      <c r="B3019" s="2" t="s">
        <v>110</v>
      </c>
      <c r="C3019" s="2" t="s">
        <v>22</v>
      </c>
      <c r="D3019" s="2" t="s">
        <v>24</v>
      </c>
      <c r="E3019" s="3">
        <v>18262612.530000005</v>
      </c>
      <c r="F3019" s="3">
        <v>9946240.410000002</v>
      </c>
      <c r="G3019" s="3">
        <v>9748982.129999999</v>
      </c>
      <c r="H3019" s="3">
        <v>8648942.450000003</v>
      </c>
      <c r="I3019" s="3">
        <v>9334783.5799999982</v>
      </c>
      <c r="J3019" s="3">
        <v>11400708.92</v>
      </c>
      <c r="K3019" s="3">
        <v>16240625.920000002</v>
      </c>
      <c r="L3019" s="3">
        <v>13133070.369999999</v>
      </c>
      <c r="M3019" s="3">
        <v>7800405.1500000004</v>
      </c>
      <c r="N3019" s="3">
        <v>14255827.350000001</v>
      </c>
      <c r="O3019" s="3">
        <v>13098246.440000003</v>
      </c>
      <c r="P3019" s="3">
        <v>16546578.819999997</v>
      </c>
      <c r="Q3019" s="3">
        <f>SUM(Exportaciones_FOB_frutas[[#This Row],[Enero]:[Diciembre]])</f>
        <v>148417024.07000002</v>
      </c>
      <c r="R3019" t="s">
        <v>236</v>
      </c>
      <c r="S3019">
        <v>2018</v>
      </c>
    </row>
    <row r="3020" spans="1:19" x14ac:dyDescent="0.35">
      <c r="A3020" s="3" t="str">
        <f>+_xlfn.CONCAT(Exportaciones_FOB_frutas[[#This Row],[País]],Exportaciones_FOB_frutas[[#This Row],[Detalle]],Exportaciones_FOB_frutas[[#This Row],[Año]])</f>
        <v>Corea del SurVino2018</v>
      </c>
      <c r="B3020" s="1" t="s">
        <v>60</v>
      </c>
      <c r="C3020" s="1" t="s">
        <v>22</v>
      </c>
      <c r="D3020" s="1" t="s">
        <v>24</v>
      </c>
      <c r="E3020" s="3">
        <v>5774970.6699999999</v>
      </c>
      <c r="F3020" s="3">
        <v>3220665.12</v>
      </c>
      <c r="G3020" s="3">
        <v>3801868.8700000006</v>
      </c>
      <c r="H3020" s="3">
        <v>4175536.55</v>
      </c>
      <c r="I3020" s="3">
        <v>2863108.79</v>
      </c>
      <c r="J3020" s="3">
        <v>5021417.2899999991</v>
      </c>
      <c r="K3020" s="3">
        <v>3919124.4099999997</v>
      </c>
      <c r="L3020" s="3">
        <v>3893921.45</v>
      </c>
      <c r="M3020" s="3">
        <v>1904407.18</v>
      </c>
      <c r="N3020" s="3">
        <v>3309272.29</v>
      </c>
      <c r="O3020" s="3">
        <v>3756993.09</v>
      </c>
      <c r="P3020" s="3">
        <v>2676317.75</v>
      </c>
      <c r="Q3020" s="3">
        <f>SUM(Exportaciones_FOB_frutas[[#This Row],[Enero]:[Diciembre]])</f>
        <v>44317603.459999993</v>
      </c>
      <c r="R3020" t="s">
        <v>236</v>
      </c>
      <c r="S3020">
        <v>2018</v>
      </c>
    </row>
    <row r="3021" spans="1:19" x14ac:dyDescent="0.35">
      <c r="A3021" s="3" t="str">
        <f>+_xlfn.CONCAT(Exportaciones_FOB_frutas[[#This Row],[País]],Exportaciones_FOB_frutas[[#This Row],[Detalle]],Exportaciones_FOB_frutas[[#This Row],[Año]])</f>
        <v>BrasilVino2018</v>
      </c>
      <c r="B3021" s="2" t="s">
        <v>49</v>
      </c>
      <c r="C3021" s="2" t="s">
        <v>22</v>
      </c>
      <c r="D3021" s="2" t="s">
        <v>24</v>
      </c>
      <c r="E3021" s="3">
        <v>7969422.29</v>
      </c>
      <c r="F3021" s="3">
        <v>6165801.2999999998</v>
      </c>
      <c r="G3021" s="3">
        <v>9049699.2999999989</v>
      </c>
      <c r="H3021" s="3">
        <v>12332021.930000003</v>
      </c>
      <c r="I3021" s="3">
        <v>15946184.18</v>
      </c>
      <c r="J3021" s="3">
        <v>13543313.710000003</v>
      </c>
      <c r="K3021" s="3">
        <v>16459949.51</v>
      </c>
      <c r="L3021" s="3">
        <v>16455791.100000001</v>
      </c>
      <c r="M3021" s="3">
        <v>10377149.880000003</v>
      </c>
      <c r="N3021" s="3">
        <v>13466738.620000001</v>
      </c>
      <c r="O3021" s="3">
        <v>13406894.100000003</v>
      </c>
      <c r="P3021" s="3">
        <v>8758428.6099999994</v>
      </c>
      <c r="Q3021" s="3">
        <f>SUM(Exportaciones_FOB_frutas[[#This Row],[Enero]:[Diciembre]])</f>
        <v>143931394.53000003</v>
      </c>
      <c r="R3021" t="s">
        <v>236</v>
      </c>
      <c r="S3021">
        <v>2018</v>
      </c>
    </row>
    <row r="3022" spans="1:19" x14ac:dyDescent="0.35">
      <c r="A3022" s="3" t="str">
        <f>+_xlfn.CONCAT(Exportaciones_FOB_frutas[[#This Row],[País]],Exportaciones_FOB_frutas[[#This Row],[Detalle]],Exportaciones_FOB_frutas[[#This Row],[Año]])</f>
        <v>PerúVino2018</v>
      </c>
      <c r="B3022" s="1" t="s">
        <v>149</v>
      </c>
      <c r="C3022" s="1" t="s">
        <v>22</v>
      </c>
      <c r="D3022" s="1" t="s">
        <v>24</v>
      </c>
      <c r="E3022" s="3">
        <v>541819.34000000008</v>
      </c>
      <c r="F3022" s="3">
        <v>168825.37</v>
      </c>
      <c r="G3022" s="3">
        <v>546488.32999999996</v>
      </c>
      <c r="H3022" s="3">
        <v>815564.98</v>
      </c>
      <c r="I3022" s="3">
        <v>378230.05</v>
      </c>
      <c r="J3022" s="3">
        <v>1035244.2</v>
      </c>
      <c r="K3022" s="3">
        <v>925545.75</v>
      </c>
      <c r="L3022" s="3">
        <v>590627.19999999995</v>
      </c>
      <c r="M3022" s="3">
        <v>438285.88</v>
      </c>
      <c r="N3022" s="3">
        <v>989809.21000000008</v>
      </c>
      <c r="O3022" s="3">
        <v>958771.09000000008</v>
      </c>
      <c r="P3022" s="3">
        <v>722163.99</v>
      </c>
      <c r="Q3022" s="3">
        <f>SUM(Exportaciones_FOB_frutas[[#This Row],[Enero]:[Diciembre]])</f>
        <v>8111375.3899999997</v>
      </c>
      <c r="R3022" t="s">
        <v>236</v>
      </c>
      <c r="S3022">
        <v>2018</v>
      </c>
    </row>
    <row r="3023" spans="1:19" x14ac:dyDescent="0.35">
      <c r="A3023" s="3" t="str">
        <f>+_xlfn.CONCAT(Exportaciones_FOB_frutas[[#This Row],[País]],Exportaciones_FOB_frutas[[#This Row],[Detalle]],Exportaciones_FOB_frutas[[#This Row],[Año]])</f>
        <v>EspañaVino2018</v>
      </c>
      <c r="B3023" s="2" t="s">
        <v>73</v>
      </c>
      <c r="C3023" s="2" t="s">
        <v>22</v>
      </c>
      <c r="D3023" s="2" t="s">
        <v>24</v>
      </c>
      <c r="E3023" s="3">
        <v>49394.81</v>
      </c>
      <c r="F3023" s="3">
        <v>84505.02</v>
      </c>
      <c r="G3023" s="3">
        <v>209334.07</v>
      </c>
      <c r="H3023" s="3">
        <v>97681.87000000001</v>
      </c>
      <c r="I3023" s="3">
        <v>272115.06999999995</v>
      </c>
      <c r="J3023" s="3">
        <v>324431.18000000005</v>
      </c>
      <c r="K3023" s="3">
        <v>92914.859999999971</v>
      </c>
      <c r="L3023" s="3">
        <v>269440.48</v>
      </c>
      <c r="M3023" s="3">
        <v>169149.81</v>
      </c>
      <c r="N3023" s="3">
        <v>89059.869999999981</v>
      </c>
      <c r="O3023" s="3">
        <v>195254.81</v>
      </c>
      <c r="P3023" s="3">
        <v>140169.75999999998</v>
      </c>
      <c r="Q3023" s="3">
        <f>SUM(Exportaciones_FOB_frutas[[#This Row],[Enero]:[Diciembre]])</f>
        <v>1993451.6099999999</v>
      </c>
      <c r="R3023" t="s">
        <v>236</v>
      </c>
      <c r="S3023">
        <v>2018</v>
      </c>
    </row>
    <row r="3024" spans="1:19" x14ac:dyDescent="0.35">
      <c r="A3024" s="3" t="str">
        <f>+_xlfn.CONCAT(Exportaciones_FOB_frutas[[#This Row],[País]],Exportaciones_FOB_frutas[[#This Row],[Detalle]],Exportaciones_FOB_frutas[[#This Row],[Año]])</f>
        <v>HolandaVino2018</v>
      </c>
      <c r="B3024" s="2" t="s">
        <v>92</v>
      </c>
      <c r="C3024" s="2" t="s">
        <v>22</v>
      </c>
      <c r="D3024" s="2" t="s">
        <v>24</v>
      </c>
      <c r="E3024" s="3">
        <v>8391300.2400000002</v>
      </c>
      <c r="F3024" s="3">
        <v>6332623.0199999996</v>
      </c>
      <c r="G3024" s="3">
        <v>8499560.3099999987</v>
      </c>
      <c r="H3024" s="3">
        <v>9470724.910000002</v>
      </c>
      <c r="I3024" s="3">
        <v>9143670.0700000003</v>
      </c>
      <c r="J3024" s="3">
        <v>6065183.1899999995</v>
      </c>
      <c r="K3024" s="3">
        <v>7762495.2299999995</v>
      </c>
      <c r="L3024" s="3">
        <v>8353240.459999999</v>
      </c>
      <c r="M3024" s="3">
        <v>4990366.5099999988</v>
      </c>
      <c r="N3024" s="3">
        <v>10139483.109999999</v>
      </c>
      <c r="O3024" s="3">
        <v>9080901.9800000004</v>
      </c>
      <c r="P3024" s="3">
        <v>6056442.0100000007</v>
      </c>
      <c r="Q3024" s="3">
        <f>SUM(Exportaciones_FOB_frutas[[#This Row],[Enero]:[Diciembre]])</f>
        <v>94285991.040000007</v>
      </c>
      <c r="R3024" t="s">
        <v>236</v>
      </c>
      <c r="S3024">
        <v>2018</v>
      </c>
    </row>
    <row r="3025" spans="1:19" x14ac:dyDescent="0.35">
      <c r="A3025" s="3" t="str">
        <f>+_xlfn.CONCAT(Exportaciones_FOB_frutas[[#This Row],[País]],Exportaciones_FOB_frutas[[#This Row],[Detalle]],Exportaciones_FOB_frutas[[#This Row],[Año]])</f>
        <v>IndiaVino2018</v>
      </c>
      <c r="B3025" s="2" t="s">
        <v>96</v>
      </c>
      <c r="C3025" s="2" t="s">
        <v>22</v>
      </c>
      <c r="D3025" s="2" t="s">
        <v>24</v>
      </c>
      <c r="E3025" s="3">
        <v>171292.3</v>
      </c>
      <c r="F3025" s="3">
        <v>25486.359999999997</v>
      </c>
      <c r="G3025" s="3">
        <v>72371.06</v>
      </c>
      <c r="H3025" s="3">
        <v>137775.5</v>
      </c>
      <c r="I3025" s="3">
        <v>116929</v>
      </c>
      <c r="J3025" s="3">
        <v>10393</v>
      </c>
      <c r="K3025" s="3">
        <v>89643.839999999997</v>
      </c>
      <c r="L3025" s="3">
        <v>347253</v>
      </c>
      <c r="M3025" s="3">
        <v>93607</v>
      </c>
      <c r="N3025" s="3">
        <v>99191.9</v>
      </c>
      <c r="O3025" s="3">
        <v>36219.5</v>
      </c>
      <c r="P3025" s="3">
        <v>12600</v>
      </c>
      <c r="Q3025" s="3">
        <f>SUM(Exportaciones_FOB_frutas[[#This Row],[Enero]:[Diciembre]])</f>
        <v>1212762.46</v>
      </c>
      <c r="R3025" t="s">
        <v>236</v>
      </c>
      <c r="S3025">
        <v>2018</v>
      </c>
    </row>
    <row r="3026" spans="1:19" x14ac:dyDescent="0.35">
      <c r="A3026" s="3" t="str">
        <f>+_xlfn.CONCAT(Exportaciones_FOB_frutas[[#This Row],[País]],Exportaciones_FOB_frutas[[#This Row],[Detalle]],Exportaciones_FOB_frutas[[#This Row],[Año]])</f>
        <v>MéxicoVino2018</v>
      </c>
      <c r="B3026" s="1" t="s">
        <v>130</v>
      </c>
      <c r="C3026" s="1" t="s">
        <v>22</v>
      </c>
      <c r="D3026" s="1" t="s">
        <v>24</v>
      </c>
      <c r="E3026" s="3">
        <v>4416739.4500000011</v>
      </c>
      <c r="F3026" s="3">
        <v>1632953.95</v>
      </c>
      <c r="G3026" s="3">
        <v>2508125.7599999998</v>
      </c>
      <c r="H3026" s="3">
        <v>3006900.63</v>
      </c>
      <c r="I3026" s="3">
        <v>2597093.5300000003</v>
      </c>
      <c r="J3026" s="3">
        <v>4894821.4499999993</v>
      </c>
      <c r="K3026" s="3">
        <v>2253461.7200000002</v>
      </c>
      <c r="L3026" s="3">
        <v>7378089.1599999992</v>
      </c>
      <c r="M3026" s="3">
        <v>3176949.7600000002</v>
      </c>
      <c r="N3026" s="3">
        <v>4563130.8199999994</v>
      </c>
      <c r="O3026" s="3">
        <v>3158402.6799999997</v>
      </c>
      <c r="P3026" s="3">
        <v>3506045.56</v>
      </c>
      <c r="Q3026" s="3">
        <f>SUM(Exportaciones_FOB_frutas[[#This Row],[Enero]:[Diciembre]])</f>
        <v>43092714.469999999</v>
      </c>
      <c r="R3026" t="s">
        <v>236</v>
      </c>
      <c r="S3026">
        <v>2018</v>
      </c>
    </row>
    <row r="3027" spans="1:19" x14ac:dyDescent="0.35">
      <c r="A3027" s="3" t="str">
        <f>+_xlfn.CONCAT(Exportaciones_FOB_frutas[[#This Row],[País]],Exportaciones_FOB_frutas[[#This Row],[Detalle]],Exportaciones_FOB_frutas[[#This Row],[Año]])</f>
        <v>Taiwán (Formosa)Vino2018</v>
      </c>
      <c r="B3027" s="2" t="s">
        <v>179</v>
      </c>
      <c r="C3027" s="2" t="s">
        <v>22</v>
      </c>
      <c r="D3027" s="2" t="s">
        <v>24</v>
      </c>
      <c r="E3027" s="3">
        <v>918207.15</v>
      </c>
      <c r="F3027" s="3">
        <v>686566.5</v>
      </c>
      <c r="G3027" s="3">
        <v>909293.06</v>
      </c>
      <c r="H3027" s="3">
        <v>650115.25</v>
      </c>
      <c r="I3027" s="3">
        <v>811134.02999999991</v>
      </c>
      <c r="J3027" s="3">
        <v>711494.37000000011</v>
      </c>
      <c r="K3027" s="3">
        <v>1118617.8</v>
      </c>
      <c r="L3027" s="3">
        <v>1109722.21</v>
      </c>
      <c r="M3027" s="3">
        <v>606295.16</v>
      </c>
      <c r="N3027" s="3">
        <v>744466.30999999994</v>
      </c>
      <c r="O3027" s="3">
        <v>1189177.8799999999</v>
      </c>
      <c r="P3027" s="3">
        <v>1049330.75</v>
      </c>
      <c r="Q3027" s="3">
        <f>SUM(Exportaciones_FOB_frutas[[#This Row],[Enero]:[Diciembre]])</f>
        <v>10504420.469999999</v>
      </c>
      <c r="R3027" t="s">
        <v>236</v>
      </c>
      <c r="S3027">
        <v>2018</v>
      </c>
    </row>
    <row r="3028" spans="1:19" x14ac:dyDescent="0.35">
      <c r="A3028" s="3" t="str">
        <f>+_xlfn.CONCAT(Exportaciones_FOB_frutas[[#This Row],[País]],Exportaciones_FOB_frutas[[#This Row],[Detalle]],Exportaciones_FOB_frutas[[#This Row],[Año]])</f>
        <v>CanadáVino2018</v>
      </c>
      <c r="B3028" s="2" t="s">
        <v>55</v>
      </c>
      <c r="C3028" s="2" t="s">
        <v>22</v>
      </c>
      <c r="D3028" s="2" t="s">
        <v>24</v>
      </c>
      <c r="E3028" s="3">
        <v>7735484.5800000001</v>
      </c>
      <c r="F3028" s="3">
        <v>5156878.3500000006</v>
      </c>
      <c r="G3028" s="3">
        <v>7821303.040000001</v>
      </c>
      <c r="H3028" s="3">
        <v>7130023.9499999993</v>
      </c>
      <c r="I3028" s="3">
        <v>5697063.0399999991</v>
      </c>
      <c r="J3028" s="3">
        <v>6666713.0699999994</v>
      </c>
      <c r="K3028" s="3">
        <v>5450809.46</v>
      </c>
      <c r="L3028" s="3">
        <v>8084843.6399999997</v>
      </c>
      <c r="M3028" s="3">
        <v>4943685.83</v>
      </c>
      <c r="N3028" s="3">
        <v>9133874.0899999999</v>
      </c>
      <c r="O3028" s="3">
        <v>7924068.7499999991</v>
      </c>
      <c r="P3028" s="3">
        <v>5252022.830000001</v>
      </c>
      <c r="Q3028" s="3">
        <f>SUM(Exportaciones_FOB_frutas[[#This Row],[Enero]:[Diciembre]])</f>
        <v>80996770.629999995</v>
      </c>
      <c r="R3028" t="s">
        <v>236</v>
      </c>
      <c r="S3028">
        <v>2018</v>
      </c>
    </row>
    <row r="3029" spans="1:19" x14ac:dyDescent="0.35">
      <c r="A3029" s="3" t="str">
        <f>+_xlfn.CONCAT(Exportaciones_FOB_frutas[[#This Row],[País]],Exportaciones_FOB_frutas[[#This Row],[Detalle]],Exportaciones_FOB_frutas[[#This Row],[Año]])</f>
        <v>ArgentinaVino2018</v>
      </c>
      <c r="B3029" s="2" t="s">
        <v>32</v>
      </c>
      <c r="C3029" s="2" t="s">
        <v>22</v>
      </c>
      <c r="D3029" s="2" t="s">
        <v>24</v>
      </c>
      <c r="E3029" s="3">
        <v>104316.81999999999</v>
      </c>
      <c r="F3029" s="3">
        <v>212851.21000000002</v>
      </c>
      <c r="G3029" s="3">
        <v>134690.77000000002</v>
      </c>
      <c r="H3029" s="3">
        <v>111063.36</v>
      </c>
      <c r="I3029" s="3">
        <v>81826.899999999994</v>
      </c>
      <c r="J3029" s="3">
        <v>158834.19</v>
      </c>
      <c r="K3029" s="3">
        <v>134478.07</v>
      </c>
      <c r="L3029" s="3">
        <v>121861.93999999999</v>
      </c>
      <c r="M3029" s="3">
        <v>33355</v>
      </c>
      <c r="N3029" s="3">
        <v>307955.28999999998</v>
      </c>
      <c r="O3029" s="3">
        <v>7705.6900000000005</v>
      </c>
      <c r="P3029" s="3">
        <v>0</v>
      </c>
      <c r="Q3029" s="3">
        <f>SUM(Exportaciones_FOB_frutas[[#This Row],[Enero]:[Diciembre]])</f>
        <v>1408939.24</v>
      </c>
      <c r="R3029" t="s">
        <v>236</v>
      </c>
      <c r="S3029">
        <v>2018</v>
      </c>
    </row>
    <row r="3030" spans="1:19" x14ac:dyDescent="0.35">
      <c r="A3030" s="3" t="str">
        <f>+_xlfn.CONCAT(Exportaciones_FOB_frutas[[#This Row],[País]],Exportaciones_FOB_frutas[[#This Row],[Detalle]],Exportaciones_FOB_frutas[[#This Row],[Año]])</f>
        <v>SuizaVino2018</v>
      </c>
      <c r="B3030" s="1" t="s">
        <v>176</v>
      </c>
      <c r="C3030" s="1" t="s">
        <v>22</v>
      </c>
      <c r="D3030" s="1" t="s">
        <v>24</v>
      </c>
      <c r="E3030" s="3">
        <v>619053.47</v>
      </c>
      <c r="F3030" s="3">
        <v>406675.14</v>
      </c>
      <c r="G3030" s="3">
        <v>633091.39</v>
      </c>
      <c r="H3030" s="3">
        <v>728105.92999999993</v>
      </c>
      <c r="I3030" s="3">
        <v>681851.12999999989</v>
      </c>
      <c r="J3030" s="3">
        <v>528464.59</v>
      </c>
      <c r="K3030" s="3">
        <v>428605.36999999994</v>
      </c>
      <c r="L3030" s="3">
        <v>1014930.66</v>
      </c>
      <c r="M3030" s="3">
        <v>126145.92</v>
      </c>
      <c r="N3030" s="3">
        <v>607492.75</v>
      </c>
      <c r="O3030" s="3">
        <v>976437.66</v>
      </c>
      <c r="P3030" s="3">
        <v>302365.59999999998</v>
      </c>
      <c r="Q3030" s="3">
        <f>SUM(Exportaciones_FOB_frutas[[#This Row],[Enero]:[Diciembre]])</f>
        <v>7053219.6099999994</v>
      </c>
      <c r="R3030" t="s">
        <v>236</v>
      </c>
      <c r="S3030">
        <v>2018</v>
      </c>
    </row>
    <row r="3031" spans="1:19" x14ac:dyDescent="0.35">
      <c r="A3031" s="3" t="str">
        <f>+_xlfn.CONCAT(Exportaciones_FOB_frutas[[#This Row],[País]],Exportaciones_FOB_frutas[[#This Row],[Detalle]],Exportaciones_FOB_frutas[[#This Row],[Año]])</f>
        <v>FranciaVino2018</v>
      </c>
      <c r="B3031" s="1" t="s">
        <v>80</v>
      </c>
      <c r="C3031" s="1" t="s">
        <v>22</v>
      </c>
      <c r="D3031" s="1" t="s">
        <v>24</v>
      </c>
      <c r="E3031" s="3">
        <v>463668.97</v>
      </c>
      <c r="F3031" s="3">
        <v>376587.53</v>
      </c>
      <c r="G3031" s="3">
        <v>1935661.9099999997</v>
      </c>
      <c r="H3031" s="3">
        <v>716050.81</v>
      </c>
      <c r="I3031" s="3">
        <v>700786.06999999983</v>
      </c>
      <c r="J3031" s="3">
        <v>709310.54</v>
      </c>
      <c r="K3031" s="3">
        <v>9877628.6100000013</v>
      </c>
      <c r="L3031" s="3">
        <v>16679553.98</v>
      </c>
      <c r="M3031" s="3">
        <v>348614.83999999997</v>
      </c>
      <c r="N3031" s="3">
        <v>1397559.6600000001</v>
      </c>
      <c r="O3031" s="3">
        <v>1206470.01</v>
      </c>
      <c r="P3031" s="3">
        <v>458723.4</v>
      </c>
      <c r="Q3031" s="3">
        <f>SUM(Exportaciones_FOB_frutas[[#This Row],[Enero]:[Diciembre]])</f>
        <v>34870616.329999998</v>
      </c>
      <c r="R3031" t="s">
        <v>236</v>
      </c>
      <c r="S3031">
        <v>2018</v>
      </c>
    </row>
    <row r="3032" spans="1:19" x14ac:dyDescent="0.35">
      <c r="A3032" s="3" t="str">
        <f>+_xlfn.CONCAT(Exportaciones_FOB_frutas[[#This Row],[País]],Exportaciones_FOB_frutas[[#This Row],[Detalle]],Exportaciones_FOB_frutas[[#This Row],[Año]])</f>
        <v>AlemaniaVino2018</v>
      </c>
      <c r="B3032" s="1" t="s">
        <v>3</v>
      </c>
      <c r="C3032" s="1" t="s">
        <v>22</v>
      </c>
      <c r="D3032" s="1" t="s">
        <v>24</v>
      </c>
      <c r="E3032" s="3">
        <v>1950685.12</v>
      </c>
      <c r="F3032" s="3">
        <v>2408423.1199999996</v>
      </c>
      <c r="G3032" s="3">
        <v>1209081.94</v>
      </c>
      <c r="H3032" s="3">
        <v>2379885.6200000006</v>
      </c>
      <c r="I3032" s="3">
        <v>2983576.1900000004</v>
      </c>
      <c r="J3032" s="3">
        <v>1987684.3800000004</v>
      </c>
      <c r="K3032" s="3">
        <v>2103371.16</v>
      </c>
      <c r="L3032" s="3">
        <v>4171753.3899999997</v>
      </c>
      <c r="M3032" s="3">
        <v>1329871.29</v>
      </c>
      <c r="N3032" s="3">
        <v>2879742.189999999</v>
      </c>
      <c r="O3032" s="3">
        <v>2235840.7599999998</v>
      </c>
      <c r="P3032" s="3">
        <v>3028264.7200000007</v>
      </c>
      <c r="Q3032" s="3">
        <f>SUM(Exportaciones_FOB_frutas[[#This Row],[Enero]:[Diciembre]])</f>
        <v>28668179.879999995</v>
      </c>
      <c r="R3032" t="s">
        <v>236</v>
      </c>
      <c r="S3032">
        <v>2018</v>
      </c>
    </row>
    <row r="3033" spans="1:19" x14ac:dyDescent="0.35">
      <c r="A3033" s="3" t="str">
        <f>+_xlfn.CONCAT(Exportaciones_FOB_frutas[[#This Row],[País]],Exportaciones_FOB_frutas[[#This Row],[Detalle]],Exportaciones_FOB_frutas[[#This Row],[Año]])</f>
        <v>RusiaVino2018</v>
      </c>
      <c r="B3033" s="2" t="s">
        <v>161</v>
      </c>
      <c r="C3033" s="2" t="s">
        <v>22</v>
      </c>
      <c r="D3033" s="2" t="s">
        <v>24</v>
      </c>
      <c r="E3033" s="3">
        <v>2747870.36</v>
      </c>
      <c r="F3033" s="3">
        <v>1786212.29</v>
      </c>
      <c r="G3033" s="3">
        <v>1281941.93</v>
      </c>
      <c r="H3033" s="3">
        <v>1645163.84</v>
      </c>
      <c r="I3033" s="3">
        <v>2359077.1599999997</v>
      </c>
      <c r="J3033" s="3">
        <v>2146631.1899999995</v>
      </c>
      <c r="K3033" s="3">
        <v>3063231.94</v>
      </c>
      <c r="L3033" s="3">
        <v>3244428.2399999998</v>
      </c>
      <c r="M3033" s="3">
        <v>1976396.4</v>
      </c>
      <c r="N3033" s="3">
        <v>3841883.89</v>
      </c>
      <c r="O3033" s="3">
        <v>2695639.01</v>
      </c>
      <c r="P3033" s="3">
        <v>2302631.6300000004</v>
      </c>
      <c r="Q3033" s="3">
        <f>SUM(Exportaciones_FOB_frutas[[#This Row],[Enero]:[Diciembre]])</f>
        <v>29091107.879999999</v>
      </c>
      <c r="R3033" t="s">
        <v>236</v>
      </c>
      <c r="S3033">
        <v>2018</v>
      </c>
    </row>
    <row r="3034" spans="1:19" x14ac:dyDescent="0.35">
      <c r="A3034" s="3" t="str">
        <f>+_xlfn.CONCAT(Exportaciones_FOB_frutas[[#This Row],[País]],Exportaciones_FOB_frutas[[#This Row],[Detalle]],Exportaciones_FOB_frutas[[#This Row],[Año]])</f>
        <v>ItaliaVino2018</v>
      </c>
      <c r="B3034" s="1" t="s">
        <v>108</v>
      </c>
      <c r="C3034" s="1" t="s">
        <v>22</v>
      </c>
      <c r="D3034" s="1" t="s">
        <v>24</v>
      </c>
      <c r="E3034" s="3">
        <v>71540.75</v>
      </c>
      <c r="F3034" s="3">
        <v>29802</v>
      </c>
      <c r="G3034" s="3">
        <v>232126.72999999998</v>
      </c>
      <c r="H3034" s="3">
        <v>114154.62</v>
      </c>
      <c r="I3034" s="3">
        <v>110964.31999999999</v>
      </c>
      <c r="J3034" s="3">
        <v>45416.520000000004</v>
      </c>
      <c r="K3034" s="3">
        <v>67444.38</v>
      </c>
      <c r="L3034" s="3">
        <v>43694.42</v>
      </c>
      <c r="M3034" s="3">
        <v>163544.49</v>
      </c>
      <c r="N3034" s="3">
        <v>20925</v>
      </c>
      <c r="O3034" s="3">
        <v>56615.07</v>
      </c>
      <c r="P3034" s="3">
        <v>40548</v>
      </c>
      <c r="Q3034" s="3">
        <f>SUM(Exportaciones_FOB_frutas[[#This Row],[Enero]:[Diciembre]])</f>
        <v>996776.29999999993</v>
      </c>
      <c r="R3034" t="s">
        <v>236</v>
      </c>
      <c r="S3034">
        <v>2018</v>
      </c>
    </row>
    <row r="3035" spans="1:19" x14ac:dyDescent="0.35">
      <c r="A3035" s="3" t="str">
        <f>+_xlfn.CONCAT(Exportaciones_FOB_frutas[[#This Row],[País]],Exportaciones_FOB_frutas[[#This Row],[Detalle]],Exportaciones_FOB_frutas[[#This Row],[Año]])</f>
        <v>ColombiaVino2018</v>
      </c>
      <c r="B3035" s="2" t="s">
        <v>58</v>
      </c>
      <c r="C3035" s="2" t="s">
        <v>22</v>
      </c>
      <c r="D3035" s="2" t="s">
        <v>24</v>
      </c>
      <c r="E3035" s="3">
        <v>1379718.54</v>
      </c>
      <c r="F3035" s="3">
        <v>361613.44</v>
      </c>
      <c r="G3035" s="3">
        <v>1318308.1000000001</v>
      </c>
      <c r="H3035" s="3">
        <v>1247017.78</v>
      </c>
      <c r="I3035" s="3">
        <v>2285846.33</v>
      </c>
      <c r="J3035" s="3">
        <v>3932037.85</v>
      </c>
      <c r="K3035" s="3">
        <v>3502279.76</v>
      </c>
      <c r="L3035" s="3">
        <v>3427953.49</v>
      </c>
      <c r="M3035" s="3">
        <v>3300990.399999999</v>
      </c>
      <c r="N3035" s="3">
        <v>4181019.2500000005</v>
      </c>
      <c r="O3035" s="3">
        <v>1549298.1200000003</v>
      </c>
      <c r="P3035" s="3">
        <v>495544.95999999996</v>
      </c>
      <c r="Q3035" s="3">
        <f>SUM(Exportaciones_FOB_frutas[[#This Row],[Enero]:[Diciembre]])</f>
        <v>26981628.02</v>
      </c>
      <c r="R3035" t="s">
        <v>236</v>
      </c>
      <c r="S3035">
        <v>2018</v>
      </c>
    </row>
    <row r="3036" spans="1:19" x14ac:dyDescent="0.35">
      <c r="A3036" s="3" t="str">
        <f>+_xlfn.CONCAT(Exportaciones_FOB_frutas[[#This Row],[País]],Exportaciones_FOB_frutas[[#This Row],[Detalle]],Exportaciones_FOB_frutas[[#This Row],[Año]])</f>
        <v>Reino UnidoVino2018</v>
      </c>
      <c r="B3036" s="1" t="s">
        <v>155</v>
      </c>
      <c r="C3036" s="1" t="s">
        <v>22</v>
      </c>
      <c r="D3036" s="1" t="s">
        <v>24</v>
      </c>
      <c r="E3036" s="3">
        <v>8942299.4000000004</v>
      </c>
      <c r="F3036" s="3">
        <v>11599323.330000002</v>
      </c>
      <c r="G3036" s="3">
        <v>12083796.18</v>
      </c>
      <c r="H3036" s="3">
        <v>11928843.550000003</v>
      </c>
      <c r="I3036" s="3">
        <v>13561312.509999998</v>
      </c>
      <c r="J3036" s="3">
        <v>11132691.370000003</v>
      </c>
      <c r="K3036" s="3">
        <v>10389004.749999998</v>
      </c>
      <c r="L3036" s="3">
        <v>14357989.319999998</v>
      </c>
      <c r="M3036" s="3">
        <v>9026816.5299999975</v>
      </c>
      <c r="N3036" s="3">
        <v>19413037.48</v>
      </c>
      <c r="O3036" s="3">
        <v>15340767.279999999</v>
      </c>
      <c r="P3036" s="3">
        <v>6845076.9899999993</v>
      </c>
      <c r="Q3036" s="3">
        <f>SUM(Exportaciones_FOB_frutas[[#This Row],[Enero]:[Diciembre]])</f>
        <v>144620958.69</v>
      </c>
      <c r="R3036" t="s">
        <v>236</v>
      </c>
      <c r="S3036">
        <v>2018</v>
      </c>
    </row>
    <row r="3037" spans="1:19" x14ac:dyDescent="0.35">
      <c r="A3037" s="3" t="str">
        <f>+_xlfn.CONCAT(Exportaciones_FOB_frutas[[#This Row],[País]],Exportaciones_FOB_frutas[[#This Row],[Detalle]],Exportaciones_FOB_frutas[[#This Row],[Año]])</f>
        <v>BélgicaVino2018</v>
      </c>
      <c r="B3037" s="2" t="s">
        <v>43</v>
      </c>
      <c r="C3037" s="2" t="s">
        <v>22</v>
      </c>
      <c r="D3037" s="2" t="s">
        <v>24</v>
      </c>
      <c r="E3037" s="3">
        <v>2486899.0100000002</v>
      </c>
      <c r="F3037" s="3">
        <v>2572640.2499999995</v>
      </c>
      <c r="G3037" s="3">
        <v>1934485.36</v>
      </c>
      <c r="H3037" s="3">
        <v>1601153.1100000006</v>
      </c>
      <c r="I3037" s="3">
        <v>1758313.23</v>
      </c>
      <c r="J3037" s="3">
        <v>1709618.5499999993</v>
      </c>
      <c r="K3037" s="3">
        <v>4145208.4699999993</v>
      </c>
      <c r="L3037" s="3">
        <v>1830966.4000000004</v>
      </c>
      <c r="M3037" s="3">
        <v>1573294.9000000001</v>
      </c>
      <c r="N3037" s="3">
        <v>2148350.0699999998</v>
      </c>
      <c r="O3037" s="3">
        <v>3077614.0100000002</v>
      </c>
      <c r="P3037" s="3">
        <v>1309262.46</v>
      </c>
      <c r="Q3037" s="3">
        <f>SUM(Exportaciones_FOB_frutas[[#This Row],[Enero]:[Diciembre]])</f>
        <v>26147805.82</v>
      </c>
      <c r="R3037" t="s">
        <v>236</v>
      </c>
      <c r="S3037">
        <v>2018</v>
      </c>
    </row>
    <row r="3038" spans="1:19" x14ac:dyDescent="0.35">
      <c r="A3038" s="3" t="str">
        <f>+_xlfn.CONCAT(Exportaciones_FOB_frutas[[#This Row],[País]],Exportaciones_FOB_frutas[[#This Row],[Detalle]],Exportaciones_FOB_frutas[[#This Row],[Año]])</f>
        <v>EcuadorVino2018</v>
      </c>
      <c r="B3038" s="1" t="s">
        <v>68</v>
      </c>
      <c r="C3038" s="1" t="s">
        <v>22</v>
      </c>
      <c r="D3038" s="1" t="s">
        <v>24</v>
      </c>
      <c r="E3038" s="3">
        <v>554889.34</v>
      </c>
      <c r="F3038" s="3">
        <v>468736.27</v>
      </c>
      <c r="G3038" s="3">
        <v>658778.96</v>
      </c>
      <c r="H3038" s="3">
        <v>483456.52</v>
      </c>
      <c r="I3038" s="3">
        <v>374662.3</v>
      </c>
      <c r="J3038" s="3">
        <v>506989.15</v>
      </c>
      <c r="K3038" s="3">
        <v>364943.09</v>
      </c>
      <c r="L3038" s="3">
        <v>859074.37</v>
      </c>
      <c r="M3038" s="3">
        <v>1148788.1299999999</v>
      </c>
      <c r="N3038" s="3">
        <v>2241999.38</v>
      </c>
      <c r="O3038" s="3">
        <v>1128728.07</v>
      </c>
      <c r="P3038" s="3">
        <v>743484.27999999991</v>
      </c>
      <c r="Q3038" s="3">
        <f>SUM(Exportaciones_FOB_frutas[[#This Row],[Enero]:[Diciembre]])</f>
        <v>9534529.8599999975</v>
      </c>
      <c r="R3038" t="s">
        <v>236</v>
      </c>
      <c r="S3038">
        <v>2018</v>
      </c>
    </row>
    <row r="3039" spans="1:19" x14ac:dyDescent="0.35">
      <c r="A3039" s="3" t="str">
        <f>+_xlfn.CONCAT(Exportaciones_FOB_frutas[[#This Row],[País]],Exportaciones_FOB_frutas[[#This Row],[Detalle]],Exportaciones_FOB_frutas[[#This Row],[Año]])</f>
        <v>TailandiaVino2018</v>
      </c>
      <c r="B3039" s="2" t="s">
        <v>178</v>
      </c>
      <c r="C3039" s="2" t="s">
        <v>22</v>
      </c>
      <c r="D3039" s="2" t="s">
        <v>24</v>
      </c>
      <c r="E3039" s="3">
        <v>366060.62999999995</v>
      </c>
      <c r="F3039" s="3">
        <v>433155.74000000005</v>
      </c>
      <c r="G3039" s="3">
        <v>499284.64</v>
      </c>
      <c r="H3039" s="3">
        <v>477581.74000000005</v>
      </c>
      <c r="I3039" s="3">
        <v>511720.55</v>
      </c>
      <c r="J3039" s="3">
        <v>410958.98</v>
      </c>
      <c r="K3039" s="3">
        <v>527060.02</v>
      </c>
      <c r="L3039" s="3">
        <v>598387.44999999995</v>
      </c>
      <c r="M3039" s="3">
        <v>544065.19999999995</v>
      </c>
      <c r="N3039" s="3">
        <v>464666.81999999995</v>
      </c>
      <c r="O3039" s="3">
        <v>539428.69999999995</v>
      </c>
      <c r="P3039" s="3">
        <v>295279.75</v>
      </c>
      <c r="Q3039" s="3">
        <f>SUM(Exportaciones_FOB_frutas[[#This Row],[Enero]:[Diciembre]])</f>
        <v>5667650.2200000007</v>
      </c>
      <c r="R3039" t="s">
        <v>236</v>
      </c>
      <c r="S3039">
        <v>2018</v>
      </c>
    </row>
    <row r="3040" spans="1:19" x14ac:dyDescent="0.35">
      <c r="A3040" s="3" t="str">
        <f>+_xlfn.CONCAT(Exportaciones_FOB_frutas[[#This Row],[País]],Exportaciones_FOB_frutas[[#This Row],[Detalle]],Exportaciones_FOB_frutas[[#This Row],[Año]])</f>
        <v>BulgariaVino2018</v>
      </c>
      <c r="B3040" s="2" t="s">
        <v>50</v>
      </c>
      <c r="C3040" s="2" t="s">
        <v>22</v>
      </c>
      <c r="D3040" s="2" t="s">
        <v>24</v>
      </c>
      <c r="E3040" s="3">
        <v>109655.97</v>
      </c>
      <c r="F3040" s="3">
        <v>31788.959999999999</v>
      </c>
      <c r="G3040" s="3">
        <v>68326.159999999989</v>
      </c>
      <c r="H3040" s="3">
        <v>103161.78</v>
      </c>
      <c r="I3040" s="3">
        <v>33824.590000000004</v>
      </c>
      <c r="J3040" s="3">
        <v>35850</v>
      </c>
      <c r="K3040" s="3">
        <v>39385.620000000003</v>
      </c>
      <c r="L3040" s="3">
        <v>51150</v>
      </c>
      <c r="M3040" s="3">
        <v>40311.07</v>
      </c>
      <c r="N3040" s="3">
        <v>110369.42000000001</v>
      </c>
      <c r="O3040" s="3">
        <v>115154.34000000001</v>
      </c>
      <c r="P3040" s="3">
        <v>38852.74</v>
      </c>
      <c r="Q3040" s="3">
        <f>SUM(Exportaciones_FOB_frutas[[#This Row],[Enero]:[Diciembre]])</f>
        <v>777830.65</v>
      </c>
      <c r="R3040" t="s">
        <v>236</v>
      </c>
      <c r="S3040">
        <v>2018</v>
      </c>
    </row>
    <row r="3041" spans="1:19" x14ac:dyDescent="0.35">
      <c r="A3041" s="3" t="str">
        <f>+_xlfn.CONCAT(Exportaciones_FOB_frutas[[#This Row],[País]],Exportaciones_FOB_frutas[[#This Row],[Detalle]],Exportaciones_FOB_frutas[[#This Row],[Año]])</f>
        <v>BoliviaVino2018</v>
      </c>
      <c r="B3041" s="2" t="s">
        <v>47</v>
      </c>
      <c r="C3041" s="2" t="s">
        <v>22</v>
      </c>
      <c r="D3041" s="2" t="s">
        <v>24</v>
      </c>
      <c r="E3041" s="3">
        <v>55314</v>
      </c>
      <c r="F3041" s="3">
        <v>0</v>
      </c>
      <c r="G3041" s="3">
        <v>0</v>
      </c>
      <c r="H3041" s="3">
        <v>79548.84</v>
      </c>
      <c r="I3041" s="3">
        <v>19050</v>
      </c>
      <c r="J3041" s="3">
        <v>0</v>
      </c>
      <c r="K3041" s="3">
        <v>135712</v>
      </c>
      <c r="L3041" s="3">
        <v>0</v>
      </c>
      <c r="M3041" s="3">
        <v>0</v>
      </c>
      <c r="N3041" s="3">
        <v>0</v>
      </c>
      <c r="O3041" s="3">
        <v>113804.83</v>
      </c>
      <c r="P3041" s="3">
        <v>53631.5</v>
      </c>
      <c r="Q3041" s="3">
        <f>SUM(Exportaciones_FOB_frutas[[#This Row],[Enero]:[Diciembre]])</f>
        <v>457061.17</v>
      </c>
      <c r="R3041" t="s">
        <v>236</v>
      </c>
      <c r="S3041">
        <v>2018</v>
      </c>
    </row>
    <row r="3042" spans="1:19" x14ac:dyDescent="0.35">
      <c r="A3042" s="3" t="str">
        <f>+_xlfn.CONCAT(Exportaciones_FOB_frutas[[#This Row],[País]],Exportaciones_FOB_frutas[[#This Row],[Detalle]],Exportaciones_FOB_frutas[[#This Row],[Año]])</f>
        <v>TurquíaVino2018</v>
      </c>
      <c r="B3042" s="2" t="s">
        <v>190</v>
      </c>
      <c r="C3042" s="2" t="s">
        <v>22</v>
      </c>
      <c r="D3042" s="2" t="s">
        <v>24</v>
      </c>
      <c r="E3042" s="3">
        <v>140490.5</v>
      </c>
      <c r="F3042" s="3">
        <v>252045.75</v>
      </c>
      <c r="G3042" s="3">
        <v>22308</v>
      </c>
      <c r="H3042" s="3">
        <v>75348</v>
      </c>
      <c r="I3042" s="3">
        <v>117503.75</v>
      </c>
      <c r="J3042" s="3">
        <v>177648.5</v>
      </c>
      <c r="K3042" s="3">
        <v>102837.5</v>
      </c>
      <c r="L3042" s="3">
        <v>48432</v>
      </c>
      <c r="M3042" s="3">
        <v>0</v>
      </c>
      <c r="N3042" s="3">
        <v>11770.5</v>
      </c>
      <c r="O3042" s="3">
        <v>111527</v>
      </c>
      <c r="P3042" s="3">
        <v>69027.25</v>
      </c>
      <c r="Q3042" s="3">
        <f>SUM(Exportaciones_FOB_frutas[[#This Row],[Enero]:[Diciembre]])</f>
        <v>1128938.75</v>
      </c>
      <c r="R3042" t="s">
        <v>236</v>
      </c>
      <c r="S3042">
        <v>2018</v>
      </c>
    </row>
    <row r="3043" spans="1:19" x14ac:dyDescent="0.35">
      <c r="A3043" s="3" t="str">
        <f>+_xlfn.CONCAT(Exportaciones_FOB_frutas[[#This Row],[País]],Exportaciones_FOB_frutas[[#This Row],[Detalle]],Exportaciones_FOB_frutas[[#This Row],[Año]])</f>
        <v>VietnamVino2018</v>
      </c>
      <c r="B3043" s="2" t="s">
        <v>195</v>
      </c>
      <c r="C3043" s="2" t="s">
        <v>22</v>
      </c>
      <c r="D3043" s="2" t="s">
        <v>24</v>
      </c>
      <c r="E3043" s="3">
        <v>1331338.04</v>
      </c>
      <c r="F3043" s="3">
        <v>805701.96</v>
      </c>
      <c r="G3043" s="3">
        <v>672597.82000000007</v>
      </c>
      <c r="H3043" s="3">
        <v>955552.8</v>
      </c>
      <c r="I3043" s="3">
        <v>689031.1</v>
      </c>
      <c r="J3043" s="3">
        <v>642768.20000000007</v>
      </c>
      <c r="K3043" s="3">
        <v>695645.21000000008</v>
      </c>
      <c r="L3043" s="3">
        <v>718361.2100000002</v>
      </c>
      <c r="M3043" s="3">
        <v>1019622.3899999999</v>
      </c>
      <c r="N3043" s="3">
        <v>1735467.8199999998</v>
      </c>
      <c r="O3043" s="3">
        <v>3380177.2800000003</v>
      </c>
      <c r="P3043" s="3">
        <v>1118478.5799999998</v>
      </c>
      <c r="Q3043" s="3">
        <f>SUM(Exportaciones_FOB_frutas[[#This Row],[Enero]:[Diciembre]])</f>
        <v>13764742.409999998</v>
      </c>
      <c r="R3043" t="s">
        <v>236</v>
      </c>
      <c r="S3043">
        <v>2018</v>
      </c>
    </row>
    <row r="3044" spans="1:19" x14ac:dyDescent="0.35">
      <c r="A3044" s="3" t="str">
        <f>+_xlfn.CONCAT(Exportaciones_FOB_frutas[[#This Row],[País]],Exportaciones_FOB_frutas[[#This Row],[Detalle]],Exportaciones_FOB_frutas[[#This Row],[Año]])</f>
        <v>FinlandiaVino2018</v>
      </c>
      <c r="B3044" s="2" t="s">
        <v>79</v>
      </c>
      <c r="C3044" s="2" t="s">
        <v>22</v>
      </c>
      <c r="D3044" s="2" t="s">
        <v>24</v>
      </c>
      <c r="E3044" s="3">
        <v>2490797.3699999996</v>
      </c>
      <c r="F3044" s="3">
        <v>1896051.8199999998</v>
      </c>
      <c r="G3044" s="3">
        <v>2346330.33</v>
      </c>
      <c r="H3044" s="3">
        <v>2306258.8099999996</v>
      </c>
      <c r="I3044" s="3">
        <v>3157396.51</v>
      </c>
      <c r="J3044" s="3">
        <v>2447550.02</v>
      </c>
      <c r="K3044" s="3">
        <v>2649060.33</v>
      </c>
      <c r="L3044" s="3">
        <v>2773518.94</v>
      </c>
      <c r="M3044" s="3">
        <v>1707067.45</v>
      </c>
      <c r="N3044" s="3">
        <v>2336836.88</v>
      </c>
      <c r="O3044" s="3">
        <v>1862746.43</v>
      </c>
      <c r="P3044" s="3">
        <v>1561629.5199999998</v>
      </c>
      <c r="Q3044" s="3">
        <f>SUM(Exportaciones_FOB_frutas[[#This Row],[Enero]:[Diciembre]])</f>
        <v>27535244.409999996</v>
      </c>
      <c r="R3044" t="s">
        <v>236</v>
      </c>
      <c r="S3044">
        <v>2018</v>
      </c>
    </row>
    <row r="3045" spans="1:19" x14ac:dyDescent="0.35">
      <c r="A3045" s="3" t="str">
        <f>+_xlfn.CONCAT(Exportaciones_FOB_frutas[[#This Row],[País]],Exportaciones_FOB_frutas[[#This Row],[Detalle]],Exportaciones_FOB_frutas[[#This Row],[Año]])</f>
        <v>Costa RicaVino2018</v>
      </c>
      <c r="B3045" s="1" t="s">
        <v>62</v>
      </c>
      <c r="C3045" s="1" t="s">
        <v>22</v>
      </c>
      <c r="D3045" s="1" t="s">
        <v>24</v>
      </c>
      <c r="E3045" s="3">
        <v>2643128.1</v>
      </c>
      <c r="F3045" s="3">
        <v>398674.7</v>
      </c>
      <c r="G3045" s="3">
        <v>597426.69999999995</v>
      </c>
      <c r="H3045" s="3">
        <v>602802.15</v>
      </c>
      <c r="I3045" s="3">
        <v>512808.92</v>
      </c>
      <c r="J3045" s="3">
        <v>362060</v>
      </c>
      <c r="K3045" s="3">
        <v>621802.6</v>
      </c>
      <c r="L3045" s="3">
        <v>632079.98</v>
      </c>
      <c r="M3045" s="3">
        <v>733313.97</v>
      </c>
      <c r="N3045" s="3">
        <v>1051187.68</v>
      </c>
      <c r="O3045" s="3">
        <v>1429612.1800000002</v>
      </c>
      <c r="P3045" s="3">
        <v>270540.83</v>
      </c>
      <c r="Q3045" s="3">
        <f>SUM(Exportaciones_FOB_frutas[[#This Row],[Enero]:[Diciembre]])</f>
        <v>9855437.8100000005</v>
      </c>
      <c r="R3045" t="s">
        <v>236</v>
      </c>
      <c r="S3045">
        <v>2018</v>
      </c>
    </row>
    <row r="3046" spans="1:19" x14ac:dyDescent="0.35">
      <c r="A3046" s="3" t="str">
        <f>+_xlfn.CONCAT(Exportaciones_FOB_frutas[[#This Row],[País]],Exportaciones_FOB_frutas[[#This Row],[Detalle]],Exportaciones_FOB_frutas[[#This Row],[Año]])</f>
        <v>PanamáVino2018</v>
      </c>
      <c r="B3046" s="2" t="s">
        <v>146</v>
      </c>
      <c r="C3046" s="2" t="s">
        <v>22</v>
      </c>
      <c r="D3046" s="2" t="s">
        <v>24</v>
      </c>
      <c r="E3046" s="3">
        <v>974126.5</v>
      </c>
      <c r="F3046" s="3">
        <v>163626.5</v>
      </c>
      <c r="G3046" s="3">
        <v>327451.28999999992</v>
      </c>
      <c r="H3046" s="3">
        <v>451498.5</v>
      </c>
      <c r="I3046" s="3">
        <v>846091.9</v>
      </c>
      <c r="J3046" s="3">
        <v>740004</v>
      </c>
      <c r="K3046" s="3">
        <v>388917.98</v>
      </c>
      <c r="L3046" s="3">
        <v>572733.5</v>
      </c>
      <c r="M3046" s="3">
        <v>583908.27</v>
      </c>
      <c r="N3046" s="3">
        <v>951761</v>
      </c>
      <c r="O3046" s="3">
        <v>760309.45</v>
      </c>
      <c r="P3046" s="3">
        <v>882643.89000000013</v>
      </c>
      <c r="Q3046" s="3">
        <f>SUM(Exportaciones_FOB_frutas[[#This Row],[Enero]:[Diciembre]])</f>
        <v>7643072.7799999993</v>
      </c>
      <c r="R3046" t="s">
        <v>236</v>
      </c>
      <c r="S3046">
        <v>2018</v>
      </c>
    </row>
    <row r="3047" spans="1:19" x14ac:dyDescent="0.35">
      <c r="A3047" s="3" t="str">
        <f>+_xlfn.CONCAT(Exportaciones_FOB_frutas[[#This Row],[País]],Exportaciones_FOB_frutas[[#This Row],[Detalle]],Exportaciones_FOB_frutas[[#This Row],[Año]])</f>
        <v>DinamarcaVino2018</v>
      </c>
      <c r="B3047" s="2" t="s">
        <v>65</v>
      </c>
      <c r="C3047" s="2" t="s">
        <v>22</v>
      </c>
      <c r="D3047" s="2" t="s">
        <v>24</v>
      </c>
      <c r="E3047" s="3">
        <v>4802957.2799999993</v>
      </c>
      <c r="F3047" s="3">
        <v>3815547.209999999</v>
      </c>
      <c r="G3047" s="3">
        <v>2173973.3800000004</v>
      </c>
      <c r="H3047" s="3">
        <v>2006112.2200000002</v>
      </c>
      <c r="I3047" s="3">
        <v>3273384.2799999993</v>
      </c>
      <c r="J3047" s="3">
        <v>1506334.9599999995</v>
      </c>
      <c r="K3047" s="3">
        <v>2399030.4099999997</v>
      </c>
      <c r="L3047" s="3">
        <v>3072162.8600000003</v>
      </c>
      <c r="M3047" s="3">
        <v>1798590.3900000004</v>
      </c>
      <c r="N3047" s="3">
        <v>4077413.8000000003</v>
      </c>
      <c r="O3047" s="3">
        <v>2045415</v>
      </c>
      <c r="P3047" s="3">
        <v>1334342.7999999996</v>
      </c>
      <c r="Q3047" s="3">
        <f>SUM(Exportaciones_FOB_frutas[[#This Row],[Enero]:[Diciembre]])</f>
        <v>32305264.59</v>
      </c>
      <c r="R3047" t="s">
        <v>236</v>
      </c>
      <c r="S3047">
        <v>2018</v>
      </c>
    </row>
    <row r="3048" spans="1:19" x14ac:dyDescent="0.35">
      <c r="A3048" s="3" t="str">
        <f>+_xlfn.CONCAT(Exportaciones_FOB_frutas[[#This Row],[País]],Exportaciones_FOB_frutas[[#This Row],[Detalle]],Exportaciones_FOB_frutas[[#This Row],[Año]])</f>
        <v>AustraliaVino2018</v>
      </c>
      <c r="B3048" s="2" t="s">
        <v>35</v>
      </c>
      <c r="C3048" s="2" t="s">
        <v>22</v>
      </c>
      <c r="D3048" s="2" t="s">
        <v>24</v>
      </c>
      <c r="E3048" s="3">
        <v>160988.09000000003</v>
      </c>
      <c r="F3048" s="3">
        <v>161278.39000000001</v>
      </c>
      <c r="G3048" s="3">
        <v>142274.45999999996</v>
      </c>
      <c r="H3048" s="3">
        <v>123573.95000000001</v>
      </c>
      <c r="I3048" s="3">
        <v>537011.2699999999</v>
      </c>
      <c r="J3048" s="3">
        <v>29605.4</v>
      </c>
      <c r="K3048" s="3">
        <v>116881.89000000001</v>
      </c>
      <c r="L3048" s="3">
        <v>463361.24</v>
      </c>
      <c r="M3048" s="3">
        <v>93675.859999999986</v>
      </c>
      <c r="N3048" s="3">
        <v>437934.3</v>
      </c>
      <c r="O3048" s="3">
        <v>248088.48</v>
      </c>
      <c r="P3048" s="3">
        <v>209675.40999999997</v>
      </c>
      <c r="Q3048" s="3">
        <f>SUM(Exportaciones_FOB_frutas[[#This Row],[Enero]:[Diciembre]])</f>
        <v>2724348.7399999998</v>
      </c>
      <c r="R3048" t="s">
        <v>236</v>
      </c>
      <c r="S3048">
        <v>2018</v>
      </c>
    </row>
    <row r="3049" spans="1:19" x14ac:dyDescent="0.35">
      <c r="A3049" s="3" t="str">
        <f>+_xlfn.CONCAT(Exportaciones_FOB_frutas[[#This Row],[País]],Exportaciones_FOB_frutas[[#This Row],[Detalle]],Exportaciones_FOB_frutas[[#This Row],[Año]])</f>
        <v>IsraelVino2018</v>
      </c>
      <c r="B3049" s="2" t="s">
        <v>107</v>
      </c>
      <c r="C3049" s="2" t="s">
        <v>22</v>
      </c>
      <c r="D3049" s="2" t="s">
        <v>24</v>
      </c>
      <c r="E3049" s="3">
        <v>183681.99000000002</v>
      </c>
      <c r="F3049" s="3">
        <v>155334.82</v>
      </c>
      <c r="G3049" s="3">
        <v>39495</v>
      </c>
      <c r="H3049" s="3">
        <v>111063.62</v>
      </c>
      <c r="I3049" s="3">
        <v>72899.87000000001</v>
      </c>
      <c r="J3049" s="3">
        <v>5842</v>
      </c>
      <c r="K3049" s="3">
        <v>183972.13</v>
      </c>
      <c r="L3049" s="3">
        <v>139758.34</v>
      </c>
      <c r="M3049" s="3">
        <v>134955.09</v>
      </c>
      <c r="N3049" s="3">
        <v>73847.070000000007</v>
      </c>
      <c r="O3049" s="3">
        <v>2120</v>
      </c>
      <c r="P3049" s="3">
        <v>66694.039999999994</v>
      </c>
      <c r="Q3049" s="3">
        <f>SUM(Exportaciones_FOB_frutas[[#This Row],[Enero]:[Diciembre]])</f>
        <v>1169663.97</v>
      </c>
      <c r="R3049" t="s">
        <v>236</v>
      </c>
      <c r="S3049">
        <v>2018</v>
      </c>
    </row>
    <row r="3050" spans="1:19" x14ac:dyDescent="0.35">
      <c r="A3050" s="3" t="str">
        <f>+_xlfn.CONCAT(Exportaciones_FOB_frutas[[#This Row],[País]],Exportaciones_FOB_frutas[[#This Row],[Detalle]],Exportaciones_FOB_frutas[[#This Row],[Año]])</f>
        <v>Emiratos Árabes UnidosVino2018</v>
      </c>
      <c r="B3050" s="1" t="s">
        <v>71</v>
      </c>
      <c r="C3050" s="1" t="s">
        <v>22</v>
      </c>
      <c r="D3050" s="1" t="s">
        <v>24</v>
      </c>
      <c r="E3050" s="3">
        <v>451051.05</v>
      </c>
      <c r="F3050" s="3">
        <v>273769.14</v>
      </c>
      <c r="G3050" s="3">
        <v>323128.3</v>
      </c>
      <c r="H3050" s="3">
        <v>475945.62999999995</v>
      </c>
      <c r="I3050" s="3">
        <v>374659.85000000003</v>
      </c>
      <c r="J3050" s="3">
        <v>345179</v>
      </c>
      <c r="K3050" s="3">
        <v>839708.06999999983</v>
      </c>
      <c r="L3050" s="3">
        <v>491189.56000000006</v>
      </c>
      <c r="M3050" s="3">
        <v>454246.02</v>
      </c>
      <c r="N3050" s="3">
        <v>467494.68999999994</v>
      </c>
      <c r="O3050" s="3">
        <v>340411.13</v>
      </c>
      <c r="P3050" s="3">
        <v>208451.46000000002</v>
      </c>
      <c r="Q3050" s="3">
        <f>SUM(Exportaciones_FOB_frutas[[#This Row],[Enero]:[Diciembre]])</f>
        <v>5045233.8999999994</v>
      </c>
      <c r="R3050" t="s">
        <v>236</v>
      </c>
      <c r="S3050">
        <v>2018</v>
      </c>
    </row>
    <row r="3051" spans="1:19" x14ac:dyDescent="0.35">
      <c r="A3051" s="3" t="str">
        <f>+_xlfn.CONCAT(Exportaciones_FOB_frutas[[#This Row],[País]],Exportaciones_FOB_frutas[[#This Row],[Detalle]],Exportaciones_FOB_frutas[[#This Row],[Año]])</f>
        <v>ParaguayVino2018</v>
      </c>
      <c r="B3051" s="2" t="s">
        <v>148</v>
      </c>
      <c r="C3051" s="2" t="s">
        <v>22</v>
      </c>
      <c r="D3051" s="2" t="s">
        <v>24</v>
      </c>
      <c r="E3051" s="3">
        <v>2696687.98</v>
      </c>
      <c r="F3051" s="3">
        <v>468948.63</v>
      </c>
      <c r="G3051" s="3">
        <v>1501388.48</v>
      </c>
      <c r="H3051" s="3">
        <v>792151.41</v>
      </c>
      <c r="I3051" s="3">
        <v>1433457.1400000001</v>
      </c>
      <c r="J3051" s="3">
        <v>506262.82</v>
      </c>
      <c r="K3051" s="3">
        <v>3620778.0599999996</v>
      </c>
      <c r="L3051" s="3">
        <v>1709823.4500000002</v>
      </c>
      <c r="M3051" s="3">
        <v>793522.62</v>
      </c>
      <c r="N3051" s="3">
        <v>1206198.29</v>
      </c>
      <c r="O3051" s="3">
        <v>1969975.48</v>
      </c>
      <c r="P3051" s="3">
        <v>1119690.8999999999</v>
      </c>
      <c r="Q3051" s="3">
        <f>SUM(Exportaciones_FOB_frutas[[#This Row],[Enero]:[Diciembre]])</f>
        <v>17818885.259999998</v>
      </c>
      <c r="R3051" t="s">
        <v>236</v>
      </c>
      <c r="S3051">
        <v>2018</v>
      </c>
    </row>
    <row r="3052" spans="1:19" x14ac:dyDescent="0.35">
      <c r="A3052" s="3" t="str">
        <f>+_xlfn.CONCAT(Exportaciones_FOB_frutas[[#This Row],[País]],Exportaciones_FOB_frutas[[#This Row],[Detalle]],Exportaciones_FOB_frutas[[#This Row],[Año]])</f>
        <v>SudáfricaVino2018</v>
      </c>
      <c r="B3052" s="2" t="s">
        <v>173</v>
      </c>
      <c r="C3052" s="2" t="s">
        <v>22</v>
      </c>
      <c r="D3052" s="2" t="s">
        <v>24</v>
      </c>
      <c r="E3052" s="3">
        <v>1423.6100000000001</v>
      </c>
      <c r="F3052" s="3">
        <v>27374.76</v>
      </c>
      <c r="G3052" s="3">
        <v>43146</v>
      </c>
      <c r="H3052" s="3">
        <v>365.53999999999996</v>
      </c>
      <c r="I3052" s="3">
        <v>0</v>
      </c>
      <c r="J3052" s="3">
        <v>0</v>
      </c>
      <c r="K3052" s="3">
        <v>940.43000000000006</v>
      </c>
      <c r="L3052" s="3">
        <v>57553.97</v>
      </c>
      <c r="M3052" s="3">
        <v>26389.439999999999</v>
      </c>
      <c r="N3052" s="3">
        <v>28431.359999999997</v>
      </c>
      <c r="O3052" s="3">
        <v>0</v>
      </c>
      <c r="P3052" s="3">
        <v>44134.67</v>
      </c>
      <c r="Q3052" s="3">
        <f>SUM(Exportaciones_FOB_frutas[[#This Row],[Enero]:[Diciembre]])</f>
        <v>229759.77999999997</v>
      </c>
      <c r="R3052" t="s">
        <v>236</v>
      </c>
      <c r="S3052">
        <v>2018</v>
      </c>
    </row>
    <row r="3053" spans="1:19" x14ac:dyDescent="0.35">
      <c r="A3053" s="3" t="str">
        <f>+_xlfn.CONCAT(Exportaciones_FOB_frutas[[#This Row],[País]],Exportaciones_FOB_frutas[[#This Row],[Detalle]],Exportaciones_FOB_frutas[[#This Row],[Año]])</f>
        <v>MalasiaVino2018</v>
      </c>
      <c r="B3053" s="1" t="s">
        <v>124</v>
      </c>
      <c r="C3053" s="1" t="s">
        <v>22</v>
      </c>
      <c r="D3053" s="1" t="s">
        <v>24</v>
      </c>
      <c r="E3053" s="3">
        <v>286970.02</v>
      </c>
      <c r="F3053" s="3">
        <v>393456.5</v>
      </c>
      <c r="G3053" s="3">
        <v>726553.12000000011</v>
      </c>
      <c r="H3053" s="3">
        <v>332189.5</v>
      </c>
      <c r="I3053" s="3">
        <v>701491.76</v>
      </c>
      <c r="J3053" s="3">
        <v>478909.5</v>
      </c>
      <c r="K3053" s="3">
        <v>462470.72000000003</v>
      </c>
      <c r="L3053" s="3">
        <v>537698.80000000005</v>
      </c>
      <c r="M3053" s="3">
        <v>276516.31999999995</v>
      </c>
      <c r="N3053" s="3">
        <v>576072</v>
      </c>
      <c r="O3053" s="3">
        <v>726574.12000000011</v>
      </c>
      <c r="P3053" s="3">
        <v>234775.9</v>
      </c>
      <c r="Q3053" s="3">
        <f>SUM(Exportaciones_FOB_frutas[[#This Row],[Enero]:[Diciembre]])</f>
        <v>5733678.2600000016</v>
      </c>
      <c r="R3053" t="s">
        <v>236</v>
      </c>
      <c r="S3053">
        <v>2018</v>
      </c>
    </row>
    <row r="3054" spans="1:19" x14ac:dyDescent="0.35">
      <c r="A3054" s="3" t="str">
        <f>+_xlfn.CONCAT(Exportaciones_FOB_frutas[[#This Row],[País]],Exportaciones_FOB_frutas[[#This Row],[Detalle]],Exportaciones_FOB_frutas[[#This Row],[Año]])</f>
        <v>GuatemalaVino2018</v>
      </c>
      <c r="B3054" s="2" t="s">
        <v>87</v>
      </c>
      <c r="C3054" s="2" t="s">
        <v>22</v>
      </c>
      <c r="D3054" s="2" t="s">
        <v>24</v>
      </c>
      <c r="E3054" s="3">
        <v>471300</v>
      </c>
      <c r="F3054" s="3">
        <v>183278</v>
      </c>
      <c r="G3054" s="3">
        <v>259510</v>
      </c>
      <c r="H3054" s="3">
        <v>183243.5</v>
      </c>
      <c r="I3054" s="3">
        <v>231056.5</v>
      </c>
      <c r="J3054" s="3">
        <v>360540.25</v>
      </c>
      <c r="K3054" s="3">
        <v>158857</v>
      </c>
      <c r="L3054" s="3">
        <v>348914.97</v>
      </c>
      <c r="M3054" s="3">
        <v>189124.5</v>
      </c>
      <c r="N3054" s="3">
        <v>574637.80000000005</v>
      </c>
      <c r="O3054" s="3">
        <v>407852.20999999996</v>
      </c>
      <c r="P3054" s="3">
        <v>360184</v>
      </c>
      <c r="Q3054" s="3">
        <f>SUM(Exportaciones_FOB_frutas[[#This Row],[Enero]:[Diciembre]])</f>
        <v>3728498.7299999995</v>
      </c>
      <c r="R3054" t="s">
        <v>236</v>
      </c>
      <c r="S3054">
        <v>2018</v>
      </c>
    </row>
    <row r="3055" spans="1:19" x14ac:dyDescent="0.35">
      <c r="A3055" s="3" t="str">
        <f>+_xlfn.CONCAT(Exportaciones_FOB_frutas[[#This Row],[País]],Exportaciones_FOB_frutas[[#This Row],[Detalle]],Exportaciones_FOB_frutas[[#This Row],[Año]])</f>
        <v>UruguayVino2018</v>
      </c>
      <c r="B3055" s="1" t="s">
        <v>192</v>
      </c>
      <c r="C3055" s="1" t="s">
        <v>22</v>
      </c>
      <c r="D3055" s="1" t="s">
        <v>24</v>
      </c>
      <c r="E3055" s="3">
        <v>405746.54000000004</v>
      </c>
      <c r="F3055" s="3">
        <v>867125.93</v>
      </c>
      <c r="G3055" s="3">
        <v>250306.43</v>
      </c>
      <c r="H3055" s="3">
        <v>1445504.77</v>
      </c>
      <c r="I3055" s="3">
        <v>1301957.78</v>
      </c>
      <c r="J3055" s="3">
        <v>1154763.08</v>
      </c>
      <c r="K3055" s="3">
        <v>852399.2</v>
      </c>
      <c r="L3055" s="3">
        <v>571354.1</v>
      </c>
      <c r="M3055" s="3">
        <v>31266</v>
      </c>
      <c r="N3055" s="3">
        <v>488134.85</v>
      </c>
      <c r="O3055" s="3">
        <v>155588.74</v>
      </c>
      <c r="P3055" s="3">
        <v>132730.5</v>
      </c>
      <c r="Q3055" s="3">
        <f>SUM(Exportaciones_FOB_frutas[[#This Row],[Enero]:[Diciembre]])</f>
        <v>7656877.9199999999</v>
      </c>
      <c r="R3055" t="s">
        <v>236</v>
      </c>
      <c r="S3055">
        <v>2018</v>
      </c>
    </row>
    <row r="3056" spans="1:19" x14ac:dyDescent="0.35">
      <c r="A3056" s="3" t="str">
        <f>+_xlfn.CONCAT(Exportaciones_FOB_frutas[[#This Row],[País]],Exportaciones_FOB_frutas[[#This Row],[Detalle]],Exportaciones_FOB_frutas[[#This Row],[Año]])</f>
        <v>Arabia SauditaVino2018</v>
      </c>
      <c r="B3056" s="1" t="s">
        <v>30</v>
      </c>
      <c r="C3056" s="1" t="s">
        <v>22</v>
      </c>
      <c r="D3056" s="1" t="s">
        <v>24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24549</v>
      </c>
      <c r="N3056" s="3">
        <v>0</v>
      </c>
      <c r="O3056" s="3">
        <v>0</v>
      </c>
      <c r="P3056" s="3">
        <v>0</v>
      </c>
      <c r="Q3056" s="3">
        <f>SUM(Exportaciones_FOB_frutas[[#This Row],[Enero]:[Diciembre]])</f>
        <v>24549</v>
      </c>
      <c r="R3056" t="s">
        <v>236</v>
      </c>
      <c r="S3056">
        <v>2018</v>
      </c>
    </row>
    <row r="3057" spans="1:19" x14ac:dyDescent="0.35">
      <c r="A3057" s="3" t="str">
        <f>+_xlfn.CONCAT(Exportaciones_FOB_frutas[[#This Row],[País]],Exportaciones_FOB_frutas[[#This Row],[Detalle]],Exportaciones_FOB_frutas[[#This Row],[Año]])</f>
        <v>Hong Kong (Región administrativa especial de China)Vino2018</v>
      </c>
      <c r="B3057" s="1" t="s">
        <v>94</v>
      </c>
      <c r="C3057" s="1" t="s">
        <v>22</v>
      </c>
      <c r="D3057" s="1" t="s">
        <v>24</v>
      </c>
      <c r="E3057" s="3">
        <v>1914332.77</v>
      </c>
      <c r="F3057" s="3">
        <v>1059629.43</v>
      </c>
      <c r="G3057" s="3">
        <v>921198.74999999988</v>
      </c>
      <c r="H3057" s="3">
        <v>1012791.7199999999</v>
      </c>
      <c r="I3057" s="3">
        <v>1338157.8399999999</v>
      </c>
      <c r="J3057" s="3">
        <v>1809601.3900000001</v>
      </c>
      <c r="K3057" s="3">
        <v>1138762.3</v>
      </c>
      <c r="L3057" s="3">
        <v>1185248.8999999999</v>
      </c>
      <c r="M3057" s="3">
        <v>818629.74000000011</v>
      </c>
      <c r="N3057" s="3">
        <v>1004745.78</v>
      </c>
      <c r="O3057" s="3">
        <v>1376279.7</v>
      </c>
      <c r="P3057" s="3">
        <v>1416902.26</v>
      </c>
      <c r="Q3057" s="3">
        <f>SUM(Exportaciones_FOB_frutas[[#This Row],[Enero]:[Diciembre]])</f>
        <v>14996280.58</v>
      </c>
      <c r="R3057" t="s">
        <v>236</v>
      </c>
      <c r="S3057">
        <v>2018</v>
      </c>
    </row>
    <row r="3058" spans="1:19" x14ac:dyDescent="0.35">
      <c r="A3058" s="3" t="str">
        <f>+_xlfn.CONCAT(Exportaciones_FOB_frutas[[#This Row],[País]],Exportaciones_FOB_frutas[[#This Row],[Detalle]],Exportaciones_FOB_frutas[[#This Row],[Año]])</f>
        <v>AustriaVino2018</v>
      </c>
      <c r="B3058" s="1" t="s">
        <v>36</v>
      </c>
      <c r="C3058" s="1" t="s">
        <v>22</v>
      </c>
      <c r="D3058" s="1" t="s">
        <v>24</v>
      </c>
      <c r="E3058" s="3">
        <v>35453.9</v>
      </c>
      <c r="F3058" s="3">
        <v>36302.520000000004</v>
      </c>
      <c r="G3058" s="3">
        <v>52209.569999999992</v>
      </c>
      <c r="H3058" s="3">
        <v>0</v>
      </c>
      <c r="I3058" s="3">
        <v>0</v>
      </c>
      <c r="J3058" s="3">
        <v>0</v>
      </c>
      <c r="K3058" s="3">
        <v>49916</v>
      </c>
      <c r="L3058" s="3">
        <v>19722.59</v>
      </c>
      <c r="M3058" s="3">
        <v>83230</v>
      </c>
      <c r="N3058" s="3">
        <v>0</v>
      </c>
      <c r="O3058" s="3">
        <v>0</v>
      </c>
      <c r="P3058" s="3">
        <v>1272</v>
      </c>
      <c r="Q3058" s="3">
        <f>SUM(Exportaciones_FOB_frutas[[#This Row],[Enero]:[Diciembre]])</f>
        <v>278106.57999999996</v>
      </c>
      <c r="R3058" t="s">
        <v>236</v>
      </c>
      <c r="S3058">
        <v>2018</v>
      </c>
    </row>
    <row r="3059" spans="1:19" x14ac:dyDescent="0.35">
      <c r="A3059" s="3" t="str">
        <f>+_xlfn.CONCAT(Exportaciones_FOB_frutas[[#This Row],[País]],Exportaciones_FOB_frutas[[#This Row],[Detalle]],Exportaciones_FOB_frutas[[#This Row],[Año]])</f>
        <v>Puerto RicoVino2018</v>
      </c>
      <c r="B3059" s="1" t="s">
        <v>153</v>
      </c>
      <c r="C3059" s="1" t="s">
        <v>22</v>
      </c>
      <c r="D3059" s="1" t="s">
        <v>24</v>
      </c>
      <c r="E3059" s="3">
        <v>92077.5</v>
      </c>
      <c r="F3059" s="3">
        <v>63708</v>
      </c>
      <c r="G3059" s="3">
        <v>336316.98</v>
      </c>
      <c r="H3059" s="3">
        <v>192751.7</v>
      </c>
      <c r="I3059" s="3">
        <v>472718.82000000007</v>
      </c>
      <c r="J3059" s="3">
        <v>503681.5</v>
      </c>
      <c r="K3059" s="3">
        <v>71152.760000000009</v>
      </c>
      <c r="L3059" s="3">
        <v>216529.5</v>
      </c>
      <c r="M3059" s="3">
        <v>257920.43</v>
      </c>
      <c r="N3059" s="3">
        <v>516943.51</v>
      </c>
      <c r="O3059" s="3">
        <v>263235.5</v>
      </c>
      <c r="P3059" s="3">
        <v>89076</v>
      </c>
      <c r="Q3059" s="3">
        <f>SUM(Exportaciones_FOB_frutas[[#This Row],[Enero]:[Diciembre]])</f>
        <v>3076112.2</v>
      </c>
      <c r="R3059" t="s">
        <v>236</v>
      </c>
      <c r="S3059">
        <v>2018</v>
      </c>
    </row>
    <row r="3060" spans="1:19" x14ac:dyDescent="0.35">
      <c r="A3060" s="3" t="str">
        <f>+_xlfn.CONCAT(Exportaciones_FOB_frutas[[#This Row],[País]],Exportaciones_FOB_frutas[[#This Row],[Detalle]],Exportaciones_FOB_frutas[[#This Row],[Año]])</f>
        <v>IndonesiaVino2018</v>
      </c>
      <c r="B3060" s="1" t="s">
        <v>97</v>
      </c>
      <c r="C3060" s="1" t="s">
        <v>22</v>
      </c>
      <c r="D3060" s="1" t="s">
        <v>24</v>
      </c>
      <c r="E3060" s="3">
        <v>74900</v>
      </c>
      <c r="F3060" s="3">
        <v>0</v>
      </c>
      <c r="G3060" s="3">
        <v>1399.75</v>
      </c>
      <c r="H3060" s="3">
        <v>107803.5</v>
      </c>
      <c r="I3060" s="3">
        <v>46658</v>
      </c>
      <c r="J3060" s="3">
        <v>38635</v>
      </c>
      <c r="K3060" s="3">
        <v>71695</v>
      </c>
      <c r="L3060" s="3">
        <v>161447</v>
      </c>
      <c r="M3060" s="3">
        <v>78701.5</v>
      </c>
      <c r="N3060" s="3">
        <v>133697.19999999998</v>
      </c>
      <c r="O3060" s="3">
        <v>276154.5</v>
      </c>
      <c r="P3060" s="3">
        <v>160507.5</v>
      </c>
      <c r="Q3060" s="3">
        <f>SUM(Exportaciones_FOB_frutas[[#This Row],[Enero]:[Diciembre]])</f>
        <v>1151598.95</v>
      </c>
      <c r="R3060" t="s">
        <v>236</v>
      </c>
      <c r="S3060">
        <v>2018</v>
      </c>
    </row>
    <row r="3061" spans="1:19" x14ac:dyDescent="0.35">
      <c r="A3061" s="3" t="str">
        <f>+_xlfn.CONCAT(Exportaciones_FOB_frutas[[#This Row],[País]],Exportaciones_FOB_frutas[[#This Row],[Detalle]],Exportaciones_FOB_frutas[[#This Row],[Año]])</f>
        <v>SueciaVino2018</v>
      </c>
      <c r="B3061" s="1" t="s">
        <v>175</v>
      </c>
      <c r="C3061" s="1" t="s">
        <v>22</v>
      </c>
      <c r="D3061" s="1" t="s">
        <v>24</v>
      </c>
      <c r="E3061" s="3">
        <v>2491937.19</v>
      </c>
      <c r="F3061" s="3">
        <v>1793304.4400000004</v>
      </c>
      <c r="G3061" s="3">
        <v>2229516.9699999997</v>
      </c>
      <c r="H3061" s="3">
        <v>2762120.1899999995</v>
      </c>
      <c r="I3061" s="3">
        <v>1755757.1</v>
      </c>
      <c r="J3061" s="3">
        <v>1894675.5699999998</v>
      </c>
      <c r="K3061" s="3">
        <v>2165159.0499999998</v>
      </c>
      <c r="L3061" s="3">
        <v>2477100.89</v>
      </c>
      <c r="M3061" s="3">
        <v>1900582.0300000003</v>
      </c>
      <c r="N3061" s="3">
        <v>1918652.0099999998</v>
      </c>
      <c r="O3061" s="3">
        <v>1920214.17</v>
      </c>
      <c r="P3061" s="3">
        <v>1255966.1099999999</v>
      </c>
      <c r="Q3061" s="3">
        <f>SUM(Exportaciones_FOB_frutas[[#This Row],[Enero]:[Diciembre]])</f>
        <v>24564985.719999999</v>
      </c>
      <c r="R3061" t="s">
        <v>236</v>
      </c>
      <c r="S3061">
        <v>2018</v>
      </c>
    </row>
    <row r="3062" spans="1:19" x14ac:dyDescent="0.35">
      <c r="A3062" s="3" t="str">
        <f>+_xlfn.CONCAT(Exportaciones_FOB_frutas[[#This Row],[País]],Exportaciones_FOB_frutas[[#This Row],[Detalle]],Exportaciones_FOB_frutas[[#This Row],[Año]])</f>
        <v>PoloniaVino2018</v>
      </c>
      <c r="B3062" s="1" t="s">
        <v>151</v>
      </c>
      <c r="C3062" s="1" t="s">
        <v>22</v>
      </c>
      <c r="D3062" s="1" t="s">
        <v>24</v>
      </c>
      <c r="E3062" s="3">
        <v>2755388.85</v>
      </c>
      <c r="F3062" s="3">
        <v>596465.96</v>
      </c>
      <c r="G3062" s="3">
        <v>582103.47</v>
      </c>
      <c r="H3062" s="3">
        <v>1088062.56</v>
      </c>
      <c r="I3062" s="3">
        <v>1052563.96</v>
      </c>
      <c r="J3062" s="3">
        <v>1337670</v>
      </c>
      <c r="K3062" s="3">
        <v>1075777.1299999999</v>
      </c>
      <c r="L3062" s="3">
        <v>1791930.0600000003</v>
      </c>
      <c r="M3062" s="3">
        <v>865709.08</v>
      </c>
      <c r="N3062" s="3">
        <v>1907169.9500000007</v>
      </c>
      <c r="O3062" s="3">
        <v>2002687.2600000002</v>
      </c>
      <c r="P3062" s="3">
        <v>902011.78000000014</v>
      </c>
      <c r="Q3062" s="3">
        <f>SUM(Exportaciones_FOB_frutas[[#This Row],[Enero]:[Diciembre]])</f>
        <v>15957540.060000001</v>
      </c>
      <c r="R3062" t="s">
        <v>236</v>
      </c>
      <c r="S3062">
        <v>2018</v>
      </c>
    </row>
    <row r="3063" spans="1:19" x14ac:dyDescent="0.35">
      <c r="A3063" s="3" t="str">
        <f>+_xlfn.CONCAT(Exportaciones_FOB_frutas[[#This Row],[País]],Exportaciones_FOB_frutas[[#This Row],[Detalle]],Exportaciones_FOB_frutas[[#This Row],[Año]])</f>
        <v>El SalvadorVino2018</v>
      </c>
      <c r="B3063" s="2" t="s">
        <v>70</v>
      </c>
      <c r="C3063" s="2" t="s">
        <v>22</v>
      </c>
      <c r="D3063" s="2" t="s">
        <v>24</v>
      </c>
      <c r="E3063" s="3">
        <v>405443.94999999995</v>
      </c>
      <c r="F3063" s="3">
        <v>137234.94</v>
      </c>
      <c r="G3063" s="3">
        <v>98194.5</v>
      </c>
      <c r="H3063" s="3">
        <v>167892.93</v>
      </c>
      <c r="I3063" s="3">
        <v>107247</v>
      </c>
      <c r="J3063" s="3">
        <v>39476</v>
      </c>
      <c r="K3063" s="3">
        <v>13467.7</v>
      </c>
      <c r="L3063" s="3">
        <v>160912.65</v>
      </c>
      <c r="M3063" s="3">
        <v>150801.29999999999</v>
      </c>
      <c r="N3063" s="3">
        <v>67350.350000000006</v>
      </c>
      <c r="O3063" s="3">
        <v>325743.90000000002</v>
      </c>
      <c r="P3063" s="3">
        <v>217612.6</v>
      </c>
      <c r="Q3063" s="3">
        <f>SUM(Exportaciones_FOB_frutas[[#This Row],[Enero]:[Diciembre]])</f>
        <v>1891377.8199999998</v>
      </c>
      <c r="R3063" t="s">
        <v>236</v>
      </c>
      <c r="S3063">
        <v>2018</v>
      </c>
    </row>
    <row r="3064" spans="1:19" x14ac:dyDescent="0.35">
      <c r="A3064" s="3" t="str">
        <f>+_xlfn.CONCAT(Exportaciones_FOB_frutas[[#This Row],[País]],Exportaciones_FOB_frutas[[#This Row],[Detalle]],Exportaciones_FOB_frutas[[#This Row],[Año]])</f>
        <v>VenezuelaVino2018</v>
      </c>
      <c r="B3064" s="1" t="s">
        <v>194</v>
      </c>
      <c r="C3064" s="1" t="s">
        <v>22</v>
      </c>
      <c r="D3064" s="1" t="s">
        <v>24</v>
      </c>
      <c r="E3064" s="3">
        <v>110577.1</v>
      </c>
      <c r="F3064" s="3">
        <v>77707.39</v>
      </c>
      <c r="G3064" s="3">
        <v>100652</v>
      </c>
      <c r="H3064" s="3">
        <v>0</v>
      </c>
      <c r="I3064" s="3">
        <v>72562.5</v>
      </c>
      <c r="J3064" s="3">
        <v>0</v>
      </c>
      <c r="K3064" s="3">
        <v>28800</v>
      </c>
      <c r="L3064" s="3">
        <v>27292.489999999998</v>
      </c>
      <c r="M3064" s="3">
        <v>107920</v>
      </c>
      <c r="N3064" s="3">
        <v>57881.510000000009</v>
      </c>
      <c r="O3064" s="3">
        <v>162183.70000000001</v>
      </c>
      <c r="P3064" s="3">
        <v>57600</v>
      </c>
      <c r="Q3064" s="3">
        <f>SUM(Exportaciones_FOB_frutas[[#This Row],[Enero]:[Diciembre]])</f>
        <v>803176.69</v>
      </c>
      <c r="R3064" t="s">
        <v>236</v>
      </c>
      <c r="S3064">
        <v>2018</v>
      </c>
    </row>
    <row r="3065" spans="1:19" x14ac:dyDescent="0.35">
      <c r="A3065" s="3" t="str">
        <f>+_xlfn.CONCAT(Exportaciones_FOB_frutas[[#This Row],[País]],Exportaciones_FOB_frutas[[#This Row],[Detalle]],Exportaciones_FOB_frutas[[#This Row],[Año]])</f>
        <v>NigeriaVino2018</v>
      </c>
      <c r="B3065" s="1" t="s">
        <v>139</v>
      </c>
      <c r="C3065" s="1" t="s">
        <v>22</v>
      </c>
      <c r="D3065" s="1" t="s">
        <v>24</v>
      </c>
      <c r="E3065" s="3">
        <v>87585.22</v>
      </c>
      <c r="F3065" s="3">
        <v>0</v>
      </c>
      <c r="G3065" s="3">
        <v>89830</v>
      </c>
      <c r="H3065" s="3">
        <v>0</v>
      </c>
      <c r="I3065" s="3">
        <v>148381.79999999999</v>
      </c>
      <c r="J3065" s="3">
        <v>89880</v>
      </c>
      <c r="K3065" s="3">
        <v>287782.95</v>
      </c>
      <c r="L3065" s="3">
        <v>116446</v>
      </c>
      <c r="M3065" s="3">
        <v>258850.53999999998</v>
      </c>
      <c r="N3065" s="3">
        <v>518532.6399999999</v>
      </c>
      <c r="O3065" s="3">
        <v>31253.480000000003</v>
      </c>
      <c r="P3065" s="3">
        <v>427182.24</v>
      </c>
      <c r="Q3065" s="3">
        <f>SUM(Exportaciones_FOB_frutas[[#This Row],[Enero]:[Diciembre]])</f>
        <v>2055724.8699999999</v>
      </c>
      <c r="R3065" t="s">
        <v>236</v>
      </c>
      <c r="S3065">
        <v>2018</v>
      </c>
    </row>
    <row r="3066" spans="1:19" x14ac:dyDescent="0.35">
      <c r="A3066" s="3" t="str">
        <f>+_xlfn.CONCAT(Exportaciones_FOB_frutas[[#This Row],[País]],Exportaciones_FOB_frutas[[#This Row],[Detalle]],Exportaciones_FOB_frutas[[#This Row],[Año]])</f>
        <v>Nueva ZelandiaVino2018</v>
      </c>
      <c r="B3066" s="1" t="s">
        <v>142</v>
      </c>
      <c r="C3066" s="1" t="s">
        <v>22</v>
      </c>
      <c r="D3066" s="1" t="s">
        <v>24</v>
      </c>
      <c r="E3066" s="3">
        <v>58218</v>
      </c>
      <c r="F3066" s="3">
        <v>7621.17</v>
      </c>
      <c r="G3066" s="3">
        <v>25708.370000000003</v>
      </c>
      <c r="H3066" s="3">
        <v>31006.629999999997</v>
      </c>
      <c r="I3066" s="3">
        <v>15</v>
      </c>
      <c r="J3066" s="3">
        <v>141156.04999999999</v>
      </c>
      <c r="K3066" s="3">
        <v>75284.95</v>
      </c>
      <c r="L3066" s="3">
        <v>100153.9</v>
      </c>
      <c r="M3066" s="3">
        <v>45503.28</v>
      </c>
      <c r="N3066" s="3">
        <v>61967.44</v>
      </c>
      <c r="O3066" s="3">
        <v>69785</v>
      </c>
      <c r="P3066" s="3">
        <v>58269.65</v>
      </c>
      <c r="Q3066" s="3">
        <f>SUM(Exportaciones_FOB_frutas[[#This Row],[Enero]:[Diciembre]])</f>
        <v>674689.44000000006</v>
      </c>
      <c r="R3066" t="s">
        <v>236</v>
      </c>
      <c r="S3066">
        <v>2018</v>
      </c>
    </row>
    <row r="3067" spans="1:19" x14ac:dyDescent="0.35">
      <c r="A3067" s="3" t="str">
        <f>+_xlfn.CONCAT(Exportaciones_FOB_frutas[[#This Row],[País]],Exportaciones_FOB_frutas[[#This Row],[Detalle]],Exportaciones_FOB_frutas[[#This Row],[Año]])</f>
        <v>República DominicanaVino2018</v>
      </c>
      <c r="B3067" s="1" t="s">
        <v>158</v>
      </c>
      <c r="C3067" s="1" t="s">
        <v>22</v>
      </c>
      <c r="D3067" s="1" t="s">
        <v>24</v>
      </c>
      <c r="E3067" s="3">
        <v>424249</v>
      </c>
      <c r="F3067" s="3">
        <v>233110.6</v>
      </c>
      <c r="G3067" s="3">
        <v>146314.29999999999</v>
      </c>
      <c r="H3067" s="3">
        <v>266850.25</v>
      </c>
      <c r="I3067" s="3">
        <v>400985.5</v>
      </c>
      <c r="J3067" s="3">
        <v>317842.67000000004</v>
      </c>
      <c r="K3067" s="3">
        <v>278805.90000000002</v>
      </c>
      <c r="L3067" s="3">
        <v>502625</v>
      </c>
      <c r="M3067" s="3">
        <v>41151.25</v>
      </c>
      <c r="N3067" s="3">
        <v>910778.55</v>
      </c>
      <c r="O3067" s="3">
        <v>768893.8</v>
      </c>
      <c r="P3067" s="3">
        <v>402681.47</v>
      </c>
      <c r="Q3067" s="3">
        <f>SUM(Exportaciones_FOB_frutas[[#This Row],[Enero]:[Diciembre]])</f>
        <v>4694288.2899999991</v>
      </c>
      <c r="R3067" t="s">
        <v>236</v>
      </c>
      <c r="S3067">
        <v>2018</v>
      </c>
    </row>
    <row r="3068" spans="1:19" x14ac:dyDescent="0.35">
      <c r="A3068" s="3" t="str">
        <f>+_xlfn.CONCAT(Exportaciones_FOB_frutas[[#This Row],[País]],Exportaciones_FOB_frutas[[#This Row],[Detalle]],Exportaciones_FOB_frutas[[#This Row],[Año]])</f>
        <v>BahreinVino2018</v>
      </c>
      <c r="B3068" s="2" t="s">
        <v>39</v>
      </c>
      <c r="C3068" s="2" t="s">
        <v>22</v>
      </c>
      <c r="D3068" s="2" t="s">
        <v>24</v>
      </c>
      <c r="E3068" s="3">
        <v>20795</v>
      </c>
      <c r="F3068" s="3">
        <v>5025</v>
      </c>
      <c r="G3068" s="3">
        <v>20590</v>
      </c>
      <c r="H3068" s="3">
        <v>52990</v>
      </c>
      <c r="I3068" s="3">
        <v>34454</v>
      </c>
      <c r="J3068" s="3">
        <v>0</v>
      </c>
      <c r="K3068" s="3">
        <v>0</v>
      </c>
      <c r="L3068" s="3">
        <v>45265.5</v>
      </c>
      <c r="M3068" s="3">
        <v>13205</v>
      </c>
      <c r="N3068" s="3">
        <v>0</v>
      </c>
      <c r="O3068" s="3">
        <v>20018.650000000001</v>
      </c>
      <c r="P3068" s="3">
        <v>0</v>
      </c>
      <c r="Q3068" s="3">
        <f>SUM(Exportaciones_FOB_frutas[[#This Row],[Enero]:[Diciembre]])</f>
        <v>212343.15</v>
      </c>
      <c r="R3068" t="s">
        <v>236</v>
      </c>
      <c r="S3068">
        <v>2018</v>
      </c>
    </row>
    <row r="3069" spans="1:19" x14ac:dyDescent="0.35">
      <c r="A3069" s="3" t="str">
        <f>+_xlfn.CONCAT(Exportaciones_FOB_frutas[[#This Row],[País]],Exportaciones_FOB_frutas[[#This Row],[Detalle]],Exportaciones_FOB_frutas[[#This Row],[Año]])</f>
        <v>SingapurVino2018</v>
      </c>
      <c r="B3069" s="1" t="s">
        <v>170</v>
      </c>
      <c r="C3069" s="1" t="s">
        <v>22</v>
      </c>
      <c r="D3069" s="1" t="s">
        <v>24</v>
      </c>
      <c r="E3069" s="3">
        <v>1234355.27</v>
      </c>
      <c r="F3069" s="3">
        <v>418137.94000000006</v>
      </c>
      <c r="G3069" s="3">
        <v>671879.03999999992</v>
      </c>
      <c r="H3069" s="3">
        <v>682776.48</v>
      </c>
      <c r="I3069" s="3">
        <v>797326.5</v>
      </c>
      <c r="J3069" s="3">
        <v>876816.01</v>
      </c>
      <c r="K3069" s="3">
        <v>902488.7699999999</v>
      </c>
      <c r="L3069" s="3">
        <v>619961.66999999993</v>
      </c>
      <c r="M3069" s="3">
        <v>1110307.28</v>
      </c>
      <c r="N3069" s="3">
        <v>724018.13</v>
      </c>
      <c r="O3069" s="3">
        <v>457376</v>
      </c>
      <c r="P3069" s="3">
        <v>859108.45</v>
      </c>
      <c r="Q3069" s="3">
        <f>SUM(Exportaciones_FOB_frutas[[#This Row],[Enero]:[Diciembre]])</f>
        <v>9354551.5399999991</v>
      </c>
      <c r="R3069" t="s">
        <v>236</v>
      </c>
      <c r="S3069">
        <v>2018</v>
      </c>
    </row>
    <row r="3070" spans="1:19" x14ac:dyDescent="0.35">
      <c r="A3070" s="3" t="str">
        <f>+_xlfn.CONCAT(Exportaciones_FOB_frutas[[#This Row],[País]],Exportaciones_FOB_frutas[[#This Row],[Detalle]],Exportaciones_FOB_frutas[[#This Row],[Año]])</f>
        <v>IrlandaVino2018</v>
      </c>
      <c r="B3070" s="2" t="s">
        <v>99</v>
      </c>
      <c r="C3070" s="2" t="s">
        <v>22</v>
      </c>
      <c r="D3070" s="2" t="s">
        <v>24</v>
      </c>
      <c r="E3070" s="3">
        <v>3390864.1600000011</v>
      </c>
      <c r="F3070" s="3">
        <v>2443316.7999999998</v>
      </c>
      <c r="G3070" s="3">
        <v>3786198.46</v>
      </c>
      <c r="H3070" s="3">
        <v>4024666.3400000008</v>
      </c>
      <c r="I3070" s="3">
        <v>3432875.5700000003</v>
      </c>
      <c r="J3070" s="3">
        <v>4302489.459999999</v>
      </c>
      <c r="K3070" s="3">
        <v>3945609.25</v>
      </c>
      <c r="L3070" s="3">
        <v>5148094.540000001</v>
      </c>
      <c r="M3070" s="3">
        <v>2420885.63</v>
      </c>
      <c r="N3070" s="3">
        <v>4917131.0099999988</v>
      </c>
      <c r="O3070" s="3">
        <v>4236456.3599999994</v>
      </c>
      <c r="P3070" s="3">
        <v>4805380.67</v>
      </c>
      <c r="Q3070" s="3">
        <f>SUM(Exportaciones_FOB_frutas[[#This Row],[Enero]:[Diciembre]])</f>
        <v>46853968.25</v>
      </c>
      <c r="R3070" t="s">
        <v>236</v>
      </c>
      <c r="S3070">
        <v>2018</v>
      </c>
    </row>
    <row r="3071" spans="1:19" x14ac:dyDescent="0.35">
      <c r="A3071" s="3" t="str">
        <f>+_xlfn.CONCAT(Exportaciones_FOB_frutas[[#This Row],[País]],Exportaciones_FOB_frutas[[#This Row],[Detalle]],Exportaciones_FOB_frutas[[#This Row],[Año]])</f>
        <v>PortugalVino2018</v>
      </c>
      <c r="B3071" s="1" t="s">
        <v>152</v>
      </c>
      <c r="C3071" s="1" t="s">
        <v>22</v>
      </c>
      <c r="D3071" s="1" t="s">
        <v>24</v>
      </c>
      <c r="E3071" s="3">
        <v>0</v>
      </c>
      <c r="F3071" s="3">
        <v>28319</v>
      </c>
      <c r="G3071" s="3">
        <v>0</v>
      </c>
      <c r="H3071" s="3">
        <v>33820.25</v>
      </c>
      <c r="I3071" s="3">
        <v>83946.349999999991</v>
      </c>
      <c r="J3071" s="3">
        <v>0</v>
      </c>
      <c r="K3071" s="3">
        <v>34237.5</v>
      </c>
      <c r="L3071" s="3">
        <v>62080</v>
      </c>
      <c r="M3071" s="3">
        <v>0</v>
      </c>
      <c r="N3071" s="3">
        <v>0</v>
      </c>
      <c r="O3071" s="3">
        <v>55061.020000000004</v>
      </c>
      <c r="P3071" s="3">
        <v>0</v>
      </c>
      <c r="Q3071" s="3">
        <f>SUM(Exportaciones_FOB_frutas[[#This Row],[Enero]:[Diciembre]])</f>
        <v>297464.12</v>
      </c>
      <c r="R3071" t="s">
        <v>236</v>
      </c>
      <c r="S3071">
        <v>2018</v>
      </c>
    </row>
    <row r="3072" spans="1:19" x14ac:dyDescent="0.35">
      <c r="A3072" s="3" t="str">
        <f>+_xlfn.CONCAT(Exportaciones_FOB_frutas[[#This Row],[País]],Exportaciones_FOB_frutas[[#This Row],[Detalle]],Exportaciones_FOB_frutas[[#This Row],[Año]])</f>
        <v>GreciaVino2018</v>
      </c>
      <c r="B3072" s="2" t="s">
        <v>85</v>
      </c>
      <c r="C3072" s="2" t="s">
        <v>22</v>
      </c>
      <c r="D3072" s="2" t="s">
        <v>24</v>
      </c>
      <c r="E3072" s="3">
        <v>42014.039999999994</v>
      </c>
      <c r="F3072" s="3">
        <v>21020.760000000002</v>
      </c>
      <c r="G3072" s="3">
        <v>14487.76</v>
      </c>
      <c r="H3072" s="3">
        <v>120</v>
      </c>
      <c r="I3072" s="3">
        <v>35656.93</v>
      </c>
      <c r="J3072" s="3">
        <v>27443.239999999998</v>
      </c>
      <c r="K3072" s="3">
        <v>0</v>
      </c>
      <c r="L3072" s="3">
        <v>0</v>
      </c>
      <c r="M3072" s="3">
        <v>60062.28</v>
      </c>
      <c r="N3072" s="3">
        <v>0</v>
      </c>
      <c r="O3072" s="3">
        <v>23474.85</v>
      </c>
      <c r="P3072" s="3">
        <v>0</v>
      </c>
      <c r="Q3072" s="3">
        <f>SUM(Exportaciones_FOB_frutas[[#This Row],[Enero]:[Diciembre]])</f>
        <v>224279.86</v>
      </c>
      <c r="R3072" t="s">
        <v>236</v>
      </c>
      <c r="S3072">
        <v>2018</v>
      </c>
    </row>
    <row r="3073" spans="1:19" x14ac:dyDescent="0.35">
      <c r="A3073" s="3" t="str">
        <f>+_xlfn.CONCAT(Exportaciones_FOB_frutas[[#This Row],[País]],Exportaciones_FOB_frutas[[#This Row],[Detalle]],Exportaciones_FOB_frutas[[#This Row],[Año]])</f>
        <v>NoruegaVino2018</v>
      </c>
      <c r="B3073" s="2" t="s">
        <v>140</v>
      </c>
      <c r="C3073" s="2" t="s">
        <v>22</v>
      </c>
      <c r="D3073" s="2" t="s">
        <v>24</v>
      </c>
      <c r="E3073" s="3">
        <v>865600.78</v>
      </c>
      <c r="F3073" s="3">
        <v>910769.60000000009</v>
      </c>
      <c r="G3073" s="3">
        <v>884143.94</v>
      </c>
      <c r="H3073" s="3">
        <v>855775.57000000007</v>
      </c>
      <c r="I3073" s="3">
        <v>1016079.5499999999</v>
      </c>
      <c r="J3073" s="3">
        <v>718263.98</v>
      </c>
      <c r="K3073" s="3">
        <v>1179773.8</v>
      </c>
      <c r="L3073" s="3">
        <v>929811.6100000001</v>
      </c>
      <c r="M3073" s="3">
        <v>835631.87</v>
      </c>
      <c r="N3073" s="3">
        <v>1059161.07</v>
      </c>
      <c r="O3073" s="3">
        <v>1195500.43</v>
      </c>
      <c r="P3073" s="3">
        <v>760625.63</v>
      </c>
      <c r="Q3073" s="3">
        <f>SUM(Exportaciones_FOB_frutas[[#This Row],[Enero]:[Diciembre]])</f>
        <v>11211137.83</v>
      </c>
      <c r="R3073" t="s">
        <v>236</v>
      </c>
      <c r="S3073">
        <v>2018</v>
      </c>
    </row>
    <row r="3074" spans="1:19" x14ac:dyDescent="0.35">
      <c r="A3074" s="3" t="str">
        <f>+_xlfn.CONCAT(Exportaciones_FOB_frutas[[#This Row],[País]],Exportaciones_FOB_frutas[[#This Row],[Detalle]],Exportaciones_FOB_frutas[[#This Row],[Año]])</f>
        <v>FilipinasVino2018</v>
      </c>
      <c r="B3074" s="2" t="s">
        <v>78</v>
      </c>
      <c r="C3074" s="2" t="s">
        <v>22</v>
      </c>
      <c r="D3074" s="2" t="s">
        <v>24</v>
      </c>
      <c r="E3074" s="3">
        <v>606108.43000000005</v>
      </c>
      <c r="F3074" s="3">
        <v>179230.33</v>
      </c>
      <c r="G3074" s="3">
        <v>256326.3</v>
      </c>
      <c r="H3074" s="3">
        <v>210814.99999999997</v>
      </c>
      <c r="I3074" s="3">
        <v>279757.65000000002</v>
      </c>
      <c r="J3074" s="3">
        <v>282453.59999999998</v>
      </c>
      <c r="K3074" s="3">
        <v>280551.94</v>
      </c>
      <c r="L3074" s="3">
        <v>390048.4800000001</v>
      </c>
      <c r="M3074" s="3">
        <v>619997.5</v>
      </c>
      <c r="N3074" s="3">
        <v>839295.35000000009</v>
      </c>
      <c r="O3074" s="3">
        <v>462857.69</v>
      </c>
      <c r="P3074" s="3">
        <v>228159.4</v>
      </c>
      <c r="Q3074" s="3">
        <f>SUM(Exportaciones_FOB_frutas[[#This Row],[Enero]:[Diciembre]])</f>
        <v>4635601.6700000009</v>
      </c>
      <c r="R3074" t="s">
        <v>236</v>
      </c>
      <c r="S3074">
        <v>2018</v>
      </c>
    </row>
    <row r="3075" spans="1:19" x14ac:dyDescent="0.35">
      <c r="A3075" s="3" t="str">
        <f>+_xlfn.CONCAT(Exportaciones_FOB_frutas[[#This Row],[País]],Exportaciones_FOB_frutas[[#This Row],[Detalle]],Exportaciones_FOB_frutas[[#This Row],[Año]])</f>
        <v>HondurasVino2018</v>
      </c>
      <c r="B3075" s="2" t="s">
        <v>93</v>
      </c>
      <c r="C3075" s="2" t="s">
        <v>22</v>
      </c>
      <c r="D3075" s="2" t="s">
        <v>24</v>
      </c>
      <c r="E3075" s="3">
        <v>113732</v>
      </c>
      <c r="F3075" s="3">
        <v>143353</v>
      </c>
      <c r="G3075" s="3">
        <v>71135</v>
      </c>
      <c r="H3075" s="3">
        <v>158389.5</v>
      </c>
      <c r="I3075" s="3">
        <v>113646</v>
      </c>
      <c r="J3075" s="3">
        <v>56557</v>
      </c>
      <c r="K3075" s="3">
        <v>157829.5</v>
      </c>
      <c r="L3075" s="3">
        <v>32677.5</v>
      </c>
      <c r="M3075" s="3">
        <v>11430</v>
      </c>
      <c r="N3075" s="3">
        <v>101299</v>
      </c>
      <c r="O3075" s="3">
        <v>310814.3</v>
      </c>
      <c r="P3075" s="3">
        <v>52967</v>
      </c>
      <c r="Q3075" s="3">
        <f>SUM(Exportaciones_FOB_frutas[[#This Row],[Enero]:[Diciembre]])</f>
        <v>1323829.8</v>
      </c>
      <c r="R3075" t="s">
        <v>236</v>
      </c>
      <c r="S3075">
        <v>2018</v>
      </c>
    </row>
    <row r="3076" spans="1:19" x14ac:dyDescent="0.35">
      <c r="A3076" s="3" t="str">
        <f>+_xlfn.CONCAT(Exportaciones_FOB_frutas[[#This Row],[País]],Exportaciones_FOB_frutas[[#This Row],[Detalle]],Exportaciones_FOB_frutas[[#This Row],[Año]])</f>
        <v>NicaraguaVino2018</v>
      </c>
      <c r="B3076" s="1" t="s">
        <v>138</v>
      </c>
      <c r="C3076" s="1" t="s">
        <v>22</v>
      </c>
      <c r="D3076" s="1" t="s">
        <v>24</v>
      </c>
      <c r="E3076" s="3">
        <v>134831</v>
      </c>
      <c r="F3076" s="3">
        <v>117921</v>
      </c>
      <c r="G3076" s="3">
        <v>129521</v>
      </c>
      <c r="H3076" s="3">
        <v>206021.72000000003</v>
      </c>
      <c r="I3076" s="3">
        <v>71075</v>
      </c>
      <c r="J3076" s="3">
        <v>54582</v>
      </c>
      <c r="K3076" s="3">
        <v>115267</v>
      </c>
      <c r="L3076" s="3">
        <v>47160</v>
      </c>
      <c r="M3076" s="3">
        <v>50650</v>
      </c>
      <c r="N3076" s="3">
        <v>0</v>
      </c>
      <c r="O3076" s="3">
        <v>0</v>
      </c>
      <c r="P3076" s="3">
        <v>58492.5</v>
      </c>
      <c r="Q3076" s="3">
        <f>SUM(Exportaciones_FOB_frutas[[#This Row],[Enero]:[Diciembre]])</f>
        <v>985521.22</v>
      </c>
      <c r="R3076" t="s">
        <v>236</v>
      </c>
      <c r="S3076">
        <v>2018</v>
      </c>
    </row>
    <row r="3077" spans="1:19" x14ac:dyDescent="0.35">
      <c r="A3077" s="3" t="str">
        <f>+_xlfn.CONCAT(Exportaciones_FOB_frutas[[#This Row],[País]],Exportaciones_FOB_frutas[[#This Row],[Detalle]],Exportaciones_FOB_frutas[[#This Row],[Año]])</f>
        <v>CubaVino2018</v>
      </c>
      <c r="B3077" s="2" t="s">
        <v>64</v>
      </c>
      <c r="C3077" s="2" t="s">
        <v>22</v>
      </c>
      <c r="D3077" s="2" t="s">
        <v>24</v>
      </c>
      <c r="E3077" s="3">
        <v>328393.23</v>
      </c>
      <c r="F3077" s="3">
        <v>312484.98999999993</v>
      </c>
      <c r="G3077" s="3">
        <v>120230.78</v>
      </c>
      <c r="H3077" s="3">
        <v>223391.18999999997</v>
      </c>
      <c r="I3077" s="3">
        <v>298631.48</v>
      </c>
      <c r="J3077" s="3">
        <v>266994.65000000002</v>
      </c>
      <c r="K3077" s="3">
        <v>230945.05</v>
      </c>
      <c r="L3077" s="3">
        <v>252838.04</v>
      </c>
      <c r="M3077" s="3">
        <v>144588.49</v>
      </c>
      <c r="N3077" s="3">
        <v>92181.39</v>
      </c>
      <c r="O3077" s="3">
        <v>426676.9</v>
      </c>
      <c r="P3077" s="3">
        <v>189104.98</v>
      </c>
      <c r="Q3077" s="3">
        <f>SUM(Exportaciones_FOB_frutas[[#This Row],[Enero]:[Diciembre]])</f>
        <v>2886461.17</v>
      </c>
      <c r="R3077" t="s">
        <v>236</v>
      </c>
      <c r="S3077">
        <v>2018</v>
      </c>
    </row>
    <row r="3078" spans="1:19" x14ac:dyDescent="0.35">
      <c r="A3078" s="3" t="str">
        <f>+_xlfn.CONCAT(Exportaciones_FOB_frutas[[#This Row],[País]],Exportaciones_FOB_frutas[[#This Row],[Detalle]],Exportaciones_FOB_frutas[[#This Row],[Año]])</f>
        <v>BangladeshVino2018</v>
      </c>
      <c r="B3078" s="1" t="s">
        <v>40</v>
      </c>
      <c r="C3078" s="1" t="s">
        <v>22</v>
      </c>
      <c r="D3078" s="1" t="s">
        <v>24</v>
      </c>
      <c r="E3078" s="3">
        <v>0</v>
      </c>
      <c r="F3078" s="3">
        <v>0</v>
      </c>
      <c r="G3078" s="3">
        <v>0</v>
      </c>
      <c r="H3078" s="3">
        <v>0</v>
      </c>
      <c r="I3078" s="3">
        <v>11277.41</v>
      </c>
      <c r="J3078" s="3">
        <v>12237.09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f>SUM(Exportaciones_FOB_frutas[[#This Row],[Enero]:[Diciembre]])</f>
        <v>23514.5</v>
      </c>
      <c r="R3078" t="s">
        <v>236</v>
      </c>
      <c r="S3078">
        <v>2018</v>
      </c>
    </row>
    <row r="3079" spans="1:19" x14ac:dyDescent="0.35">
      <c r="A3079" s="3" t="str">
        <f>+_xlfn.CONCAT(Exportaciones_FOB_frutas[[#This Row],[País]],Exportaciones_FOB_frutas[[#This Row],[Detalle]],Exportaciones_FOB_frutas[[#This Row],[Año]])</f>
        <v>LituaniaVino2018</v>
      </c>
      <c r="B3079" s="2" t="s">
        <v>121</v>
      </c>
      <c r="C3079" s="2" t="s">
        <v>22</v>
      </c>
      <c r="D3079" s="2" t="s">
        <v>24</v>
      </c>
      <c r="E3079" s="3">
        <v>321906.61</v>
      </c>
      <c r="F3079" s="3">
        <v>90421.530000000013</v>
      </c>
      <c r="G3079" s="3">
        <v>119845.40999999999</v>
      </c>
      <c r="H3079" s="3">
        <v>328211.95999999996</v>
      </c>
      <c r="I3079" s="3">
        <v>102317.31999999999</v>
      </c>
      <c r="J3079" s="3">
        <v>216218.30000000002</v>
      </c>
      <c r="K3079" s="3">
        <v>226270.63</v>
      </c>
      <c r="L3079" s="3">
        <v>541021.54000000015</v>
      </c>
      <c r="M3079" s="3">
        <v>188500.23000000004</v>
      </c>
      <c r="N3079" s="3">
        <v>296348.89</v>
      </c>
      <c r="O3079" s="3">
        <v>655124.37000000023</v>
      </c>
      <c r="P3079" s="3">
        <v>171094.55000000002</v>
      </c>
      <c r="Q3079" s="3">
        <f>SUM(Exportaciones_FOB_frutas[[#This Row],[Enero]:[Diciembre]])</f>
        <v>3257281.34</v>
      </c>
      <c r="R3079" t="s">
        <v>236</v>
      </c>
      <c r="S3079">
        <v>2018</v>
      </c>
    </row>
    <row r="3080" spans="1:19" x14ac:dyDescent="0.35">
      <c r="A3080" s="3" t="str">
        <f>+_xlfn.CONCAT(Exportaciones_FOB_frutas[[#This Row],[País]],Exportaciones_FOB_frutas[[#This Row],[Detalle]],Exportaciones_FOB_frutas[[#This Row],[Año]])</f>
        <v>UcraniaVino2018</v>
      </c>
      <c r="B3080" s="2" t="s">
        <v>191</v>
      </c>
      <c r="C3080" s="2" t="s">
        <v>22</v>
      </c>
      <c r="D3080" s="2" t="s">
        <v>24</v>
      </c>
      <c r="E3080" s="3">
        <v>345528.44</v>
      </c>
      <c r="F3080" s="3">
        <v>58748.38</v>
      </c>
      <c r="G3080" s="3">
        <v>177046.64</v>
      </c>
      <c r="H3080" s="3">
        <v>388181.77</v>
      </c>
      <c r="I3080" s="3">
        <v>101997.67</v>
      </c>
      <c r="J3080" s="3">
        <v>514085.38</v>
      </c>
      <c r="K3080" s="3">
        <v>450463.16</v>
      </c>
      <c r="L3080" s="3">
        <v>227442.25</v>
      </c>
      <c r="M3080" s="3">
        <v>261544.80000000002</v>
      </c>
      <c r="N3080" s="3">
        <v>353046.4</v>
      </c>
      <c r="O3080" s="3">
        <v>149573.6</v>
      </c>
      <c r="P3080" s="3">
        <v>484910.49000000005</v>
      </c>
      <c r="Q3080" s="3">
        <f>SUM(Exportaciones_FOB_frutas[[#This Row],[Enero]:[Diciembre]])</f>
        <v>3512568.9799999995</v>
      </c>
      <c r="R3080" t="s">
        <v>236</v>
      </c>
      <c r="S3080">
        <v>2018</v>
      </c>
    </row>
    <row r="3081" spans="1:19" x14ac:dyDescent="0.35">
      <c r="A3081" s="3" t="str">
        <f>+_xlfn.CONCAT(Exportaciones_FOB_frutas[[#This Row],[País]],Exportaciones_FOB_frutas[[#This Row],[Detalle]],Exportaciones_FOB_frutas[[#This Row],[Año]])</f>
        <v>Trinidad y TobagoVino2018</v>
      </c>
      <c r="B3081" s="2" t="s">
        <v>187</v>
      </c>
      <c r="C3081" s="2" t="s">
        <v>22</v>
      </c>
      <c r="D3081" s="2" t="s">
        <v>24</v>
      </c>
      <c r="E3081" s="3">
        <v>20175</v>
      </c>
      <c r="F3081" s="3">
        <v>3060</v>
      </c>
      <c r="G3081" s="3">
        <v>14453</v>
      </c>
      <c r="H3081" s="3">
        <v>43412.729999999996</v>
      </c>
      <c r="I3081" s="3">
        <v>14336</v>
      </c>
      <c r="J3081" s="3">
        <v>26278.22</v>
      </c>
      <c r="K3081" s="3">
        <v>63607.34</v>
      </c>
      <c r="L3081" s="3">
        <v>48890</v>
      </c>
      <c r="M3081" s="3">
        <v>0</v>
      </c>
      <c r="N3081" s="3">
        <v>46786.75</v>
      </c>
      <c r="O3081" s="3">
        <v>23731</v>
      </c>
      <c r="P3081" s="3">
        <v>0</v>
      </c>
      <c r="Q3081" s="3">
        <f>SUM(Exportaciones_FOB_frutas[[#This Row],[Enero]:[Diciembre]])</f>
        <v>304730.03999999998</v>
      </c>
      <c r="R3081" t="s">
        <v>236</v>
      </c>
      <c r="S3081">
        <v>2018</v>
      </c>
    </row>
    <row r="3082" spans="1:19" x14ac:dyDescent="0.35">
      <c r="A3082" s="3" t="str">
        <f>+_xlfn.CONCAT(Exportaciones_FOB_frutas[[#This Row],[País]],Exportaciones_FOB_frutas[[#This Row],[Detalle]],Exportaciones_FOB_frutas[[#This Row],[Año]])</f>
        <v>GhanaVino2018</v>
      </c>
      <c r="B3082" s="1" t="s">
        <v>83</v>
      </c>
      <c r="C3082" s="1" t="s">
        <v>22</v>
      </c>
      <c r="D3082" s="1" t="s">
        <v>24</v>
      </c>
      <c r="E3082" s="3">
        <v>36996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68019.48000000001</v>
      </c>
      <c r="P3082" s="3">
        <v>63244</v>
      </c>
      <c r="Q3082" s="3">
        <f>SUM(Exportaciones_FOB_frutas[[#This Row],[Enero]:[Diciembre]])</f>
        <v>168259.48</v>
      </c>
      <c r="R3082" t="s">
        <v>236</v>
      </c>
      <c r="S3082">
        <v>2018</v>
      </c>
    </row>
    <row r="3083" spans="1:19" x14ac:dyDescent="0.35">
      <c r="A3083" s="3" t="str">
        <f>+_xlfn.CONCAT(Exportaciones_FOB_frutas[[#This Row],[País]],Exportaciones_FOB_frutas[[#This Row],[Detalle]],Exportaciones_FOB_frutas[[#This Row],[Año]])</f>
        <v>Costa de MarfilVino2018</v>
      </c>
      <c r="B3083" s="2" t="s">
        <v>61</v>
      </c>
      <c r="C3083" s="2" t="s">
        <v>22</v>
      </c>
      <c r="D3083" s="2" t="s">
        <v>24</v>
      </c>
      <c r="E3083" s="3">
        <v>28420</v>
      </c>
      <c r="F3083" s="3">
        <v>0</v>
      </c>
      <c r="G3083" s="3">
        <v>29230</v>
      </c>
      <c r="H3083" s="3">
        <v>0</v>
      </c>
      <c r="I3083" s="3">
        <v>0</v>
      </c>
      <c r="J3083" s="3">
        <v>0</v>
      </c>
      <c r="K3083" s="3">
        <v>0</v>
      </c>
      <c r="L3083" s="3">
        <v>64692.1</v>
      </c>
      <c r="M3083" s="3">
        <v>0</v>
      </c>
      <c r="N3083" s="3">
        <v>0</v>
      </c>
      <c r="O3083" s="3">
        <v>4945</v>
      </c>
      <c r="P3083" s="3">
        <v>0</v>
      </c>
      <c r="Q3083" s="3">
        <f>SUM(Exportaciones_FOB_frutas[[#This Row],[Enero]:[Diciembre]])</f>
        <v>127287.1</v>
      </c>
      <c r="R3083" t="s">
        <v>236</v>
      </c>
      <c r="S3083">
        <v>2018</v>
      </c>
    </row>
    <row r="3084" spans="1:19" x14ac:dyDescent="0.35">
      <c r="A3084" s="3" t="str">
        <f>+_xlfn.CONCAT(Exportaciones_FOB_frutas[[#This Row],[País]],Exportaciones_FOB_frutas[[#This Row],[Detalle]],Exportaciones_FOB_frutas[[#This Row],[Año]])</f>
        <v>JamaicaVino2018</v>
      </c>
      <c r="B3084" s="2" t="s">
        <v>109</v>
      </c>
      <c r="C3084" s="2" t="s">
        <v>22</v>
      </c>
      <c r="D3084" s="2" t="s">
        <v>24</v>
      </c>
      <c r="E3084" s="3">
        <v>133653.4</v>
      </c>
      <c r="F3084" s="3">
        <v>74243</v>
      </c>
      <c r="G3084" s="3">
        <v>126929.16999999998</v>
      </c>
      <c r="H3084" s="3">
        <v>30445.300000000003</v>
      </c>
      <c r="I3084" s="3">
        <v>83911.5</v>
      </c>
      <c r="J3084" s="3">
        <v>106736.36</v>
      </c>
      <c r="K3084" s="3">
        <v>128482.95000000001</v>
      </c>
      <c r="L3084" s="3">
        <v>58555</v>
      </c>
      <c r="M3084" s="3">
        <v>0</v>
      </c>
      <c r="N3084" s="3">
        <v>60962.8</v>
      </c>
      <c r="O3084" s="3">
        <v>110902.36</v>
      </c>
      <c r="P3084" s="3">
        <v>0</v>
      </c>
      <c r="Q3084" s="3">
        <f>SUM(Exportaciones_FOB_frutas[[#This Row],[Enero]:[Diciembre]])</f>
        <v>914821.84</v>
      </c>
      <c r="R3084" t="s">
        <v>236</v>
      </c>
      <c r="S3084">
        <v>2018</v>
      </c>
    </row>
    <row r="3085" spans="1:19" x14ac:dyDescent="0.35">
      <c r="A3085" s="3" t="str">
        <f>+_xlfn.CONCAT(Exportaciones_FOB_frutas[[#This Row],[País]],Exportaciones_FOB_frutas[[#This Row],[Detalle]],Exportaciones_FOB_frutas[[#This Row],[Año]])</f>
        <v>República ChecaVino2018</v>
      </c>
      <c r="B3085" s="2" t="s">
        <v>156</v>
      </c>
      <c r="C3085" s="2" t="s">
        <v>22</v>
      </c>
      <c r="D3085" s="2" t="s">
        <v>24</v>
      </c>
      <c r="E3085" s="3">
        <v>748254.91000000015</v>
      </c>
      <c r="F3085" s="3">
        <v>774167.39</v>
      </c>
      <c r="G3085" s="3">
        <v>823092.19000000006</v>
      </c>
      <c r="H3085" s="3">
        <v>870982.3899999999</v>
      </c>
      <c r="I3085" s="3">
        <v>371195.14</v>
      </c>
      <c r="J3085" s="3">
        <v>475351.08</v>
      </c>
      <c r="K3085" s="3">
        <v>1016549.1900000001</v>
      </c>
      <c r="L3085" s="3">
        <v>1016694.5900000001</v>
      </c>
      <c r="M3085" s="3">
        <v>647564.28</v>
      </c>
      <c r="N3085" s="3">
        <v>1226984.99</v>
      </c>
      <c r="O3085" s="3">
        <v>1018985.2999999999</v>
      </c>
      <c r="P3085" s="3">
        <v>517904.12000000005</v>
      </c>
      <c r="Q3085" s="3">
        <f>SUM(Exportaciones_FOB_frutas[[#This Row],[Enero]:[Diciembre]])</f>
        <v>9507725.5700000003</v>
      </c>
      <c r="R3085" t="s">
        <v>236</v>
      </c>
      <c r="S3085">
        <v>2018</v>
      </c>
    </row>
    <row r="3086" spans="1:19" x14ac:dyDescent="0.35">
      <c r="A3086" s="3" t="str">
        <f>+_xlfn.CONCAT(Exportaciones_FOB_frutas[[#This Row],[País]],Exportaciones_FOB_frutas[[#This Row],[Detalle]],Exportaciones_FOB_frutas[[#This Row],[Año]])</f>
        <v>MarruecosVino2018</v>
      </c>
      <c r="B3086" s="2" t="s">
        <v>126</v>
      </c>
      <c r="C3086" s="2" t="s">
        <v>22</v>
      </c>
      <c r="D3086" s="2" t="s">
        <v>24</v>
      </c>
      <c r="E3086" s="3">
        <v>0</v>
      </c>
      <c r="F3086" s="3">
        <v>0</v>
      </c>
      <c r="G3086" s="3">
        <v>0</v>
      </c>
      <c r="H3086" s="3">
        <v>0</v>
      </c>
      <c r="I3086" s="3">
        <v>15830</v>
      </c>
      <c r="J3086" s="3">
        <v>0</v>
      </c>
      <c r="K3086" s="3">
        <v>0</v>
      </c>
      <c r="L3086" s="3">
        <v>30456.799999999999</v>
      </c>
      <c r="M3086" s="3">
        <v>0</v>
      </c>
      <c r="N3086" s="3">
        <v>0</v>
      </c>
      <c r="O3086" s="3">
        <v>0</v>
      </c>
      <c r="P3086" s="3">
        <v>15300</v>
      </c>
      <c r="Q3086" s="3">
        <f>SUM(Exportaciones_FOB_frutas[[#This Row],[Enero]:[Diciembre]])</f>
        <v>61586.8</v>
      </c>
      <c r="R3086" t="s">
        <v>236</v>
      </c>
      <c r="S3086">
        <v>2018</v>
      </c>
    </row>
    <row r="3087" spans="1:19" x14ac:dyDescent="0.35">
      <c r="A3087" s="3" t="str">
        <f>+_xlfn.CONCAT(Exportaciones_FOB_frutas[[#This Row],[País]],Exportaciones_FOB_frutas[[#This Row],[Detalle]],Exportaciones_FOB_frutas[[#This Row],[Año]])</f>
        <v>MozambiqueVino2018</v>
      </c>
      <c r="B3087" s="1" t="s">
        <v>135</v>
      </c>
      <c r="C3087" s="1" t="s">
        <v>22</v>
      </c>
      <c r="D3087" s="1" t="s">
        <v>24</v>
      </c>
      <c r="E3087" s="3">
        <v>641449.66999999993</v>
      </c>
      <c r="F3087" s="3">
        <v>0</v>
      </c>
      <c r="G3087" s="3">
        <v>455692.75</v>
      </c>
      <c r="H3087" s="3">
        <v>28721.25</v>
      </c>
      <c r="I3087" s="3">
        <v>430818.75</v>
      </c>
      <c r="J3087" s="3">
        <v>298832.75</v>
      </c>
      <c r="K3087" s="3">
        <v>86163.75</v>
      </c>
      <c r="L3087" s="3">
        <v>0</v>
      </c>
      <c r="M3087" s="3">
        <v>52235.28</v>
      </c>
      <c r="N3087" s="3">
        <v>43292.639999999999</v>
      </c>
      <c r="O3087" s="3">
        <v>0</v>
      </c>
      <c r="P3087" s="3">
        <v>0</v>
      </c>
      <c r="Q3087" s="3">
        <f>SUM(Exportaciones_FOB_frutas[[#This Row],[Enero]:[Diciembre]])</f>
        <v>2037206.8399999999</v>
      </c>
      <c r="R3087" t="s">
        <v>236</v>
      </c>
      <c r="S3087">
        <v>2018</v>
      </c>
    </row>
    <row r="3088" spans="1:19" x14ac:dyDescent="0.35">
      <c r="A3088" s="3" t="str">
        <f>+_xlfn.CONCAT(Exportaciones_FOB_frutas[[#This Row],[País]],Exportaciones_FOB_frutas[[#This Row],[Detalle]],Exportaciones_FOB_frutas[[#This Row],[Año]])</f>
        <v>CamerúnVino2018</v>
      </c>
      <c r="B3088" s="2" t="s">
        <v>54</v>
      </c>
      <c r="C3088" s="2" t="s">
        <v>22</v>
      </c>
      <c r="D3088" s="2" t="s">
        <v>24</v>
      </c>
      <c r="E3088" s="3">
        <v>271119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f>SUM(Exportaciones_FOB_frutas[[#This Row],[Enero]:[Diciembre]])</f>
        <v>271119</v>
      </c>
      <c r="R3088" t="s">
        <v>236</v>
      </c>
      <c r="S3088">
        <v>2018</v>
      </c>
    </row>
    <row r="3089" spans="1:19" x14ac:dyDescent="0.35">
      <c r="A3089" s="3" t="str">
        <f>+_xlfn.CONCAT(Exportaciones_FOB_frutas[[#This Row],[País]],Exportaciones_FOB_frutas[[#This Row],[Detalle]],Exportaciones_FOB_frutas[[#This Row],[Año]])</f>
        <v>Sri LankaVino2018</v>
      </c>
      <c r="B3089" s="2" t="s">
        <v>172</v>
      </c>
      <c r="C3089" s="2" t="s">
        <v>22</v>
      </c>
      <c r="D3089" s="2" t="s">
        <v>24</v>
      </c>
      <c r="E3089" s="3">
        <v>141901.01999999999</v>
      </c>
      <c r="F3089" s="3">
        <v>75032</v>
      </c>
      <c r="G3089" s="3">
        <v>71924.45</v>
      </c>
      <c r="H3089" s="3">
        <v>93947.77</v>
      </c>
      <c r="I3089" s="3">
        <v>206235.05</v>
      </c>
      <c r="J3089" s="3">
        <v>79211.98</v>
      </c>
      <c r="K3089" s="3">
        <v>129447</v>
      </c>
      <c r="L3089" s="3">
        <v>30077</v>
      </c>
      <c r="M3089" s="3">
        <v>120706.45999999999</v>
      </c>
      <c r="N3089" s="3">
        <v>124062</v>
      </c>
      <c r="O3089" s="3">
        <v>71765</v>
      </c>
      <c r="P3089" s="3">
        <v>49297.5</v>
      </c>
      <c r="Q3089" s="3">
        <f>SUM(Exportaciones_FOB_frutas[[#This Row],[Enero]:[Diciembre]])</f>
        <v>1193607.23</v>
      </c>
      <c r="R3089" t="s">
        <v>236</v>
      </c>
      <c r="S3089">
        <v>2018</v>
      </c>
    </row>
    <row r="3090" spans="1:19" x14ac:dyDescent="0.35">
      <c r="A3090" s="3" t="str">
        <f>+_xlfn.CONCAT(Exportaciones_FOB_frutas[[#This Row],[País]],Exportaciones_FOB_frutas[[#This Row],[Detalle]],Exportaciones_FOB_frutas[[#This Row],[Año]])</f>
        <v>RumaniaVino2018</v>
      </c>
      <c r="B3090" s="2" t="s">
        <v>160</v>
      </c>
      <c r="C3090" s="2" t="s">
        <v>22</v>
      </c>
      <c r="D3090" s="2" t="s">
        <v>24</v>
      </c>
      <c r="E3090" s="3">
        <v>47577.7</v>
      </c>
      <c r="F3090" s="3">
        <v>0</v>
      </c>
      <c r="G3090" s="3">
        <v>34226.42</v>
      </c>
      <c r="H3090" s="3">
        <v>0</v>
      </c>
      <c r="I3090" s="3">
        <v>43971.59</v>
      </c>
      <c r="J3090" s="3">
        <v>5192.71</v>
      </c>
      <c r="K3090" s="3">
        <v>0</v>
      </c>
      <c r="L3090" s="3">
        <v>0</v>
      </c>
      <c r="M3090" s="3">
        <v>0</v>
      </c>
      <c r="N3090" s="3">
        <v>56373.33</v>
      </c>
      <c r="O3090" s="3">
        <v>53157.05</v>
      </c>
      <c r="P3090" s="3">
        <v>0</v>
      </c>
      <c r="Q3090" s="3">
        <f>SUM(Exportaciones_FOB_frutas[[#This Row],[Enero]:[Diciembre]])</f>
        <v>240498.8</v>
      </c>
      <c r="R3090" t="s">
        <v>236</v>
      </c>
      <c r="S3090">
        <v>2018</v>
      </c>
    </row>
    <row r="3091" spans="1:19" x14ac:dyDescent="0.35">
      <c r="A3091" s="3" t="str">
        <f>+_xlfn.CONCAT(Exportaciones_FOB_frutas[[#This Row],[País]],Exportaciones_FOB_frutas[[#This Row],[Detalle]],Exportaciones_FOB_frutas[[#This Row],[Año]])</f>
        <v>Territorio Holandés en AméricaVino2018</v>
      </c>
      <c r="B3091" s="2" t="s">
        <v>185</v>
      </c>
      <c r="C3091" s="2" t="s">
        <v>22</v>
      </c>
      <c r="D3091" s="2" t="s">
        <v>24</v>
      </c>
      <c r="E3091" s="3">
        <v>14880</v>
      </c>
      <c r="F3091" s="3">
        <v>8870</v>
      </c>
      <c r="G3091" s="3">
        <v>0</v>
      </c>
      <c r="H3091" s="3">
        <v>4200</v>
      </c>
      <c r="I3091" s="3">
        <v>0</v>
      </c>
      <c r="J3091" s="3">
        <v>28464.600000000002</v>
      </c>
      <c r="K3091" s="3">
        <v>0</v>
      </c>
      <c r="L3091" s="3">
        <v>29243.05</v>
      </c>
      <c r="M3091" s="3">
        <v>0</v>
      </c>
      <c r="N3091" s="3">
        <v>0</v>
      </c>
      <c r="O3091" s="3">
        <v>0</v>
      </c>
      <c r="P3091" s="3">
        <v>0</v>
      </c>
      <c r="Q3091" s="3">
        <f>SUM(Exportaciones_FOB_frutas[[#This Row],[Enero]:[Diciembre]])</f>
        <v>85657.650000000009</v>
      </c>
      <c r="R3091" t="s">
        <v>236</v>
      </c>
      <c r="S3091">
        <v>2018</v>
      </c>
    </row>
    <row r="3092" spans="1:19" x14ac:dyDescent="0.35">
      <c r="A3092" s="3" t="str">
        <f>+_xlfn.CONCAT(Exportaciones_FOB_frutas[[#This Row],[País]],Exportaciones_FOB_frutas[[#This Row],[Detalle]],Exportaciones_FOB_frutas[[#This Row],[Año]])</f>
        <v>KeniaVino2018</v>
      </c>
      <c r="B3092" s="2" t="s">
        <v>113</v>
      </c>
      <c r="C3092" s="2" t="s">
        <v>22</v>
      </c>
      <c r="D3092" s="2" t="s">
        <v>24</v>
      </c>
      <c r="E3092" s="3">
        <v>14416.8</v>
      </c>
      <c r="F3092" s="3">
        <v>0</v>
      </c>
      <c r="G3092" s="3">
        <v>87249.84</v>
      </c>
      <c r="H3092" s="3">
        <v>104350.8</v>
      </c>
      <c r="I3092" s="3">
        <v>163201.80000000002</v>
      </c>
      <c r="J3092" s="3">
        <v>0</v>
      </c>
      <c r="K3092" s="3">
        <v>104093.3</v>
      </c>
      <c r="L3092" s="3">
        <v>200807.26</v>
      </c>
      <c r="M3092" s="3">
        <v>0</v>
      </c>
      <c r="N3092" s="3">
        <v>109901</v>
      </c>
      <c r="O3092" s="3">
        <v>102279.1</v>
      </c>
      <c r="P3092" s="3">
        <v>161010.9</v>
      </c>
      <c r="Q3092" s="3">
        <f>SUM(Exportaciones_FOB_frutas[[#This Row],[Enero]:[Diciembre]])</f>
        <v>1047310.8</v>
      </c>
      <c r="R3092" t="s">
        <v>236</v>
      </c>
      <c r="S3092">
        <v>2018</v>
      </c>
    </row>
    <row r="3093" spans="1:19" x14ac:dyDescent="0.35">
      <c r="A3093" s="3" t="str">
        <f>+_xlfn.CONCAT(Exportaciones_FOB_frutas[[#This Row],[País]],Exportaciones_FOB_frutas[[#This Row],[Detalle]],Exportaciones_FOB_frutas[[#This Row],[Año]])</f>
        <v>HungríaVino2018</v>
      </c>
      <c r="B3093" s="2" t="s">
        <v>95</v>
      </c>
      <c r="C3093" s="2" t="s">
        <v>22</v>
      </c>
      <c r="D3093" s="2" t="s">
        <v>24</v>
      </c>
      <c r="E3093" s="3">
        <v>0</v>
      </c>
      <c r="F3093" s="3">
        <v>31669.06</v>
      </c>
      <c r="G3093" s="3">
        <v>0</v>
      </c>
      <c r="H3093" s="3">
        <v>0</v>
      </c>
      <c r="I3093" s="3">
        <v>32987.15</v>
      </c>
      <c r="J3093" s="3">
        <v>0</v>
      </c>
      <c r="K3093" s="3">
        <v>0</v>
      </c>
      <c r="L3093" s="3">
        <v>61612.659999999996</v>
      </c>
      <c r="M3093" s="3">
        <v>0</v>
      </c>
      <c r="N3093" s="3">
        <v>132</v>
      </c>
      <c r="O3093" s="3">
        <v>0</v>
      </c>
      <c r="P3093" s="3">
        <v>0</v>
      </c>
      <c r="Q3093" s="3">
        <f>SUM(Exportaciones_FOB_frutas[[#This Row],[Enero]:[Diciembre]])</f>
        <v>126400.87</v>
      </c>
      <c r="R3093" t="s">
        <v>236</v>
      </c>
      <c r="S3093">
        <v>2018</v>
      </c>
    </row>
    <row r="3094" spans="1:19" x14ac:dyDescent="0.35">
      <c r="A3094" s="3" t="str">
        <f>+_xlfn.CONCAT(Exportaciones_FOB_frutas[[#This Row],[País]],Exportaciones_FOB_frutas[[#This Row],[Detalle]],Exportaciones_FOB_frutas[[#This Row],[Año]])</f>
        <v>LetoniaVino2018</v>
      </c>
      <c r="B3094" s="2" t="s">
        <v>117</v>
      </c>
      <c r="C3094" s="2" t="s">
        <v>22</v>
      </c>
      <c r="D3094" t="s">
        <v>24</v>
      </c>
      <c r="E3094" s="3">
        <v>732368.83</v>
      </c>
      <c r="F3094" s="3">
        <v>529420.09</v>
      </c>
      <c r="G3094" s="3">
        <v>684451.26</v>
      </c>
      <c r="H3094" s="3">
        <v>668430.17000000004</v>
      </c>
      <c r="I3094" s="3">
        <v>959027.30999999994</v>
      </c>
      <c r="J3094" s="3">
        <v>552455.05000000005</v>
      </c>
      <c r="K3094" s="3">
        <v>415561.60999999993</v>
      </c>
      <c r="L3094" s="3">
        <v>901834.1</v>
      </c>
      <c r="M3094" s="3">
        <v>424804.44</v>
      </c>
      <c r="N3094" s="3">
        <v>1129542.3999999999</v>
      </c>
      <c r="O3094" s="3">
        <v>487668.53</v>
      </c>
      <c r="P3094" s="3">
        <v>195514.57</v>
      </c>
      <c r="Q3094" s="3">
        <f>SUM(Exportaciones_FOB_frutas[[#This Row],[Enero]:[Diciembre]])</f>
        <v>7681078.3600000003</v>
      </c>
      <c r="R3094" t="s">
        <v>236</v>
      </c>
      <c r="S3094">
        <v>2018</v>
      </c>
    </row>
    <row r="3095" spans="1:19" x14ac:dyDescent="0.35">
      <c r="A3095" s="3" t="str">
        <f>+_xlfn.CONCAT(Exportaciones_FOB_frutas[[#This Row],[País]],Exportaciones_FOB_frutas[[#This Row],[Detalle]],Exportaciones_FOB_frutas[[#This Row],[Año]])</f>
        <v>QatarVino2018</v>
      </c>
      <c r="B3095" s="2" t="s">
        <v>154</v>
      </c>
      <c r="C3095" s="2" t="s">
        <v>22</v>
      </c>
      <c r="D3095" s="3" t="s">
        <v>24</v>
      </c>
      <c r="E3095" s="3">
        <v>21585.8</v>
      </c>
      <c r="F3095" s="3">
        <v>109987.59999999999</v>
      </c>
      <c r="G3095" s="3">
        <v>62489.299999999996</v>
      </c>
      <c r="H3095" s="3">
        <v>15437.400000000001</v>
      </c>
      <c r="I3095" s="3">
        <v>0</v>
      </c>
      <c r="J3095" s="3">
        <v>94668.400000000009</v>
      </c>
      <c r="K3095" s="3">
        <v>47019.56</v>
      </c>
      <c r="L3095" s="3">
        <v>65822.92</v>
      </c>
      <c r="M3095" s="3">
        <v>0</v>
      </c>
      <c r="N3095" s="3">
        <v>0</v>
      </c>
      <c r="O3095" s="3">
        <v>30628.400000000001</v>
      </c>
      <c r="P3095" s="3">
        <v>363638.6</v>
      </c>
      <c r="Q3095" s="3">
        <f>SUM(Exportaciones_FOB_frutas[[#This Row],[Enero]:[Diciembre]])</f>
        <v>811277.98</v>
      </c>
      <c r="R3095" t="s">
        <v>236</v>
      </c>
      <c r="S3095">
        <v>2018</v>
      </c>
    </row>
    <row r="3096" spans="1:19" x14ac:dyDescent="0.35">
      <c r="A3096" s="3" t="str">
        <f>+_xlfn.CONCAT(Exportaciones_FOB_frutas[[#This Row],[País]],Exportaciones_FOB_frutas[[#This Row],[Detalle]],Exportaciones_FOB_frutas[[#This Row],[Año]])</f>
        <v>LuxemburgoVino2018</v>
      </c>
      <c r="B3096" s="2" t="s">
        <v>122</v>
      </c>
      <c r="C3096" s="2" t="s">
        <v>22</v>
      </c>
      <c r="D3096" t="s">
        <v>24</v>
      </c>
      <c r="E3096" s="3">
        <v>0</v>
      </c>
      <c r="F3096" s="3">
        <v>0</v>
      </c>
      <c r="G3096" s="3">
        <v>0</v>
      </c>
      <c r="H3096" s="3">
        <v>0</v>
      </c>
      <c r="I3096" s="3">
        <v>5040</v>
      </c>
      <c r="J3096" s="3">
        <v>1453.96</v>
      </c>
      <c r="K3096" s="3">
        <v>0</v>
      </c>
      <c r="L3096" s="3">
        <v>48869.490000000005</v>
      </c>
      <c r="M3096" s="3">
        <v>0</v>
      </c>
      <c r="N3096" s="3">
        <v>0</v>
      </c>
      <c r="O3096" s="3">
        <v>0</v>
      </c>
      <c r="P3096" s="3">
        <v>0</v>
      </c>
      <c r="Q3096" s="3">
        <f>SUM(Exportaciones_FOB_frutas[[#This Row],[Enero]:[Diciembre]])</f>
        <v>55363.450000000004</v>
      </c>
      <c r="R3096" t="s">
        <v>236</v>
      </c>
      <c r="S3096">
        <v>2018</v>
      </c>
    </row>
    <row r="3097" spans="1:19" x14ac:dyDescent="0.35">
      <c r="A3097" s="3" t="str">
        <f>+_xlfn.CONCAT(Exportaciones_FOB_frutas[[#This Row],[País]],Exportaciones_FOB_frutas[[#This Row],[Detalle]],Exportaciones_FOB_frutas[[#This Row],[Año]])</f>
        <v>KuwaitVino2018</v>
      </c>
      <c r="B3097" s="2" t="s">
        <v>115</v>
      </c>
      <c r="C3097" s="2" t="s">
        <v>22</v>
      </c>
      <c r="D3097" s="3" t="s">
        <v>24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15960</v>
      </c>
      <c r="O3097" s="3">
        <v>0</v>
      </c>
      <c r="P3097" s="3">
        <v>0</v>
      </c>
      <c r="Q3097" s="3">
        <f>SUM(Exportaciones_FOB_frutas[[#This Row],[Enero]:[Diciembre]])</f>
        <v>15960</v>
      </c>
      <c r="R3097" t="s">
        <v>236</v>
      </c>
      <c r="S3097">
        <v>2018</v>
      </c>
    </row>
    <row r="3098" spans="1:19" x14ac:dyDescent="0.35">
      <c r="A3098" s="3" t="str">
        <f>+_xlfn.CONCAT(Exportaciones_FOB_frutas[[#This Row],[País]],Exportaciones_FOB_frutas[[#This Row],[Detalle]],Exportaciones_FOB_frutas[[#This Row],[Año]])</f>
        <v>BelarusVino2018</v>
      </c>
      <c r="B3098" s="2" t="s">
        <v>42</v>
      </c>
      <c r="C3098" s="2" t="s">
        <v>22</v>
      </c>
      <c r="D3098" t="s">
        <v>24</v>
      </c>
      <c r="E3098" s="3">
        <v>0</v>
      </c>
      <c r="F3098" s="3">
        <v>0</v>
      </c>
      <c r="G3098" s="3">
        <v>32991.020000000004</v>
      </c>
      <c r="H3098" s="3">
        <v>87958.74</v>
      </c>
      <c r="I3098" s="3">
        <v>92062.1</v>
      </c>
      <c r="J3098" s="3">
        <v>96587.959999999992</v>
      </c>
      <c r="K3098" s="3">
        <v>56412.32</v>
      </c>
      <c r="L3098" s="3">
        <v>163680.69</v>
      </c>
      <c r="M3098" s="3">
        <v>65116.74</v>
      </c>
      <c r="N3098" s="3">
        <v>76023.66</v>
      </c>
      <c r="O3098" s="3">
        <v>0</v>
      </c>
      <c r="P3098" s="3">
        <v>0</v>
      </c>
      <c r="Q3098" s="3">
        <f>SUM(Exportaciones_FOB_frutas[[#This Row],[Enero]:[Diciembre]])</f>
        <v>670833.2300000001</v>
      </c>
      <c r="R3098" t="s">
        <v>236</v>
      </c>
      <c r="S3098">
        <v>2018</v>
      </c>
    </row>
    <row r="3099" spans="1:19" x14ac:dyDescent="0.35">
      <c r="A3099" s="3" t="str">
        <f>+_xlfn.CONCAT(Exportaciones_FOB_frutas[[#This Row],[País]],Exportaciones_FOB_frutas[[#This Row],[Detalle]],Exportaciones_FOB_frutas[[#This Row],[Año]])</f>
        <v>JordaniaVino2018</v>
      </c>
      <c r="B3099" s="2" t="s">
        <v>111</v>
      </c>
      <c r="C3099" s="2" t="s">
        <v>22</v>
      </c>
      <c r="D3099" t="s">
        <v>24</v>
      </c>
      <c r="E3099" s="3">
        <v>76492.2</v>
      </c>
      <c r="F3099" s="3">
        <v>4324</v>
      </c>
      <c r="G3099" s="3">
        <v>0</v>
      </c>
      <c r="H3099" s="3">
        <v>0</v>
      </c>
      <c r="I3099" s="3">
        <v>0</v>
      </c>
      <c r="J3099" s="3">
        <v>57700.5</v>
      </c>
      <c r="K3099" s="3">
        <v>68842</v>
      </c>
      <c r="L3099" s="3">
        <v>0</v>
      </c>
      <c r="M3099" s="3">
        <v>0</v>
      </c>
      <c r="N3099" s="3">
        <v>0</v>
      </c>
      <c r="O3099" s="3">
        <v>37550</v>
      </c>
      <c r="P3099" s="3">
        <v>25295.5</v>
      </c>
      <c r="Q3099" s="3">
        <f>SUM(Exportaciones_FOB_frutas[[#This Row],[Enero]:[Diciembre]])</f>
        <v>270204.2</v>
      </c>
      <c r="R3099" t="s">
        <v>236</v>
      </c>
      <c r="S3099">
        <v>2018</v>
      </c>
    </row>
    <row r="3100" spans="1:19" x14ac:dyDescent="0.35">
      <c r="A3100" s="3" t="str">
        <f>+_xlfn.CONCAT(Exportaciones_FOB_frutas[[#This Row],[País]],Exportaciones_FOB_frutas[[#This Row],[Detalle]],Exportaciones_FOB_frutas[[#This Row],[Año]])</f>
        <v>LibanoVino2018</v>
      </c>
      <c r="B3100" s="2" t="s">
        <v>118</v>
      </c>
      <c r="C3100" s="2" t="s">
        <v>22</v>
      </c>
      <c r="D3100" s="3" t="s">
        <v>24</v>
      </c>
      <c r="E3100" s="3">
        <v>24675</v>
      </c>
      <c r="F3100" s="3">
        <v>0</v>
      </c>
      <c r="G3100" s="3">
        <v>0</v>
      </c>
      <c r="H3100" s="3">
        <v>12990</v>
      </c>
      <c r="I3100" s="3">
        <v>0</v>
      </c>
      <c r="J3100" s="3">
        <v>42550.299999999988</v>
      </c>
      <c r="K3100" s="3">
        <v>0</v>
      </c>
      <c r="L3100" s="3">
        <v>24696</v>
      </c>
      <c r="M3100" s="3">
        <v>0</v>
      </c>
      <c r="N3100" s="3">
        <v>0</v>
      </c>
      <c r="O3100" s="3">
        <v>0</v>
      </c>
      <c r="P3100" s="3">
        <v>0</v>
      </c>
      <c r="Q3100" s="3">
        <f>SUM(Exportaciones_FOB_frutas[[#This Row],[Enero]:[Diciembre]])</f>
        <v>104911.29999999999</v>
      </c>
      <c r="R3100" t="s">
        <v>236</v>
      </c>
      <c r="S3100">
        <v>2018</v>
      </c>
    </row>
    <row r="3101" spans="1:19" x14ac:dyDescent="0.35">
      <c r="A3101" s="3" t="str">
        <f>+_xlfn.CONCAT(Exportaciones_FOB_frutas[[#This Row],[País]],Exportaciones_FOB_frutas[[#This Row],[Detalle]],Exportaciones_FOB_frutas[[#This Row],[Año]])</f>
        <v>CambodiaVino2018</v>
      </c>
      <c r="B3101" s="2" t="s">
        <v>53</v>
      </c>
      <c r="C3101" s="2" t="s">
        <v>22</v>
      </c>
      <c r="D3101" t="s">
        <v>24</v>
      </c>
      <c r="E3101" s="3">
        <v>110592</v>
      </c>
      <c r="F3101" s="3">
        <v>48390</v>
      </c>
      <c r="G3101" s="3">
        <v>72025</v>
      </c>
      <c r="H3101" s="3">
        <v>43925</v>
      </c>
      <c r="I3101" s="3">
        <v>69288.5</v>
      </c>
      <c r="J3101" s="3">
        <v>98233.73000000001</v>
      </c>
      <c r="K3101" s="3">
        <v>151405.07</v>
      </c>
      <c r="L3101" s="3">
        <v>60390</v>
      </c>
      <c r="M3101" s="3">
        <v>35313.5</v>
      </c>
      <c r="N3101" s="3">
        <v>136435.6</v>
      </c>
      <c r="O3101" s="3">
        <v>184279.94999999998</v>
      </c>
      <c r="P3101" s="3">
        <v>107313.31</v>
      </c>
      <c r="Q3101" s="3">
        <f>SUM(Exportaciones_FOB_frutas[[#This Row],[Enero]:[Diciembre]])</f>
        <v>1117591.6599999999</v>
      </c>
      <c r="R3101" t="s">
        <v>236</v>
      </c>
      <c r="S3101">
        <v>2018</v>
      </c>
    </row>
    <row r="3102" spans="1:19" x14ac:dyDescent="0.35">
      <c r="A3102" s="3" t="str">
        <f>+_xlfn.CONCAT(Exportaciones_FOB_frutas[[#This Row],[País]],Exportaciones_FOB_frutas[[#This Row],[Detalle]],Exportaciones_FOB_frutas[[#This Row],[Año]])</f>
        <v>AngolaVino2018</v>
      </c>
      <c r="B3102" s="2" t="s">
        <v>26</v>
      </c>
      <c r="C3102" s="2" t="s">
        <v>22</v>
      </c>
      <c r="D3102" t="s">
        <v>24</v>
      </c>
      <c r="E3102" s="3">
        <v>32522</v>
      </c>
      <c r="F3102" s="3">
        <v>0</v>
      </c>
      <c r="G3102" s="3">
        <v>0</v>
      </c>
      <c r="H3102" s="3">
        <v>33964</v>
      </c>
      <c r="I3102" s="3">
        <v>0</v>
      </c>
      <c r="J3102" s="3">
        <v>104054.49999999999</v>
      </c>
      <c r="K3102" s="3">
        <v>0</v>
      </c>
      <c r="L3102" s="3">
        <v>0</v>
      </c>
      <c r="M3102" s="3">
        <v>0</v>
      </c>
      <c r="N3102" s="3">
        <v>34252.28</v>
      </c>
      <c r="O3102" s="3">
        <v>0</v>
      </c>
      <c r="P3102" s="3">
        <v>0</v>
      </c>
      <c r="Q3102" s="3">
        <f>SUM(Exportaciones_FOB_frutas[[#This Row],[Enero]:[Diciembre]])</f>
        <v>204792.78</v>
      </c>
      <c r="R3102" t="s">
        <v>236</v>
      </c>
      <c r="S3102">
        <v>2018</v>
      </c>
    </row>
    <row r="3103" spans="1:19" x14ac:dyDescent="0.35">
      <c r="A3103" s="3" t="str">
        <f>+_xlfn.CONCAT(Exportaciones_FOB_frutas[[#This Row],[País]],Exportaciones_FOB_frutas[[#This Row],[Detalle]],Exportaciones_FOB_frutas[[#This Row],[Año]])</f>
        <v>IslandiaVino2018</v>
      </c>
      <c r="B3103" s="2" t="s">
        <v>102</v>
      </c>
      <c r="C3103" s="2" t="s">
        <v>22</v>
      </c>
      <c r="D3103" t="s">
        <v>24</v>
      </c>
      <c r="E3103" s="3">
        <v>241715.78000000003</v>
      </c>
      <c r="F3103" s="3">
        <v>138388.97</v>
      </c>
      <c r="G3103" s="3">
        <v>172632.18</v>
      </c>
      <c r="H3103" s="3">
        <v>278469.84000000003</v>
      </c>
      <c r="I3103" s="3">
        <v>50291.399999999994</v>
      </c>
      <c r="J3103" s="3">
        <v>252827.36</v>
      </c>
      <c r="K3103" s="3">
        <v>283912.67000000004</v>
      </c>
      <c r="L3103" s="3">
        <v>319650.44000000006</v>
      </c>
      <c r="M3103" s="3">
        <v>31075.7</v>
      </c>
      <c r="N3103" s="3">
        <v>295003.75</v>
      </c>
      <c r="O3103" s="3">
        <v>117762.74</v>
      </c>
      <c r="P3103" s="3">
        <v>58940.4</v>
      </c>
      <c r="Q3103" s="3">
        <f>SUM(Exportaciones_FOB_frutas[[#This Row],[Enero]:[Diciembre]])</f>
        <v>2240671.23</v>
      </c>
      <c r="R3103" t="s">
        <v>236</v>
      </c>
      <c r="S3103">
        <v>2018</v>
      </c>
    </row>
    <row r="3104" spans="1:19" x14ac:dyDescent="0.35">
      <c r="A3104" s="3" t="str">
        <f>+_xlfn.CONCAT(Exportaciones_FOB_frutas[[#This Row],[País]],Exportaciones_FOB_frutas[[#This Row],[Detalle]],Exportaciones_FOB_frutas[[#This Row],[Año]])</f>
        <v>ChipreVino2018</v>
      </c>
      <c r="B3104" s="2" t="s">
        <v>57</v>
      </c>
      <c r="C3104" s="2" t="s">
        <v>22</v>
      </c>
      <c r="D3104" t="s">
        <v>24</v>
      </c>
      <c r="E3104" s="3">
        <v>110102.71</v>
      </c>
      <c r="F3104" s="3">
        <v>88.97999999999999</v>
      </c>
      <c r="G3104" s="3">
        <v>114004.88999999998</v>
      </c>
      <c r="H3104" s="3">
        <v>50681.98</v>
      </c>
      <c r="I3104" s="3">
        <v>71211.81</v>
      </c>
      <c r="J3104" s="3">
        <v>118323.30000000003</v>
      </c>
      <c r="K3104" s="3">
        <v>65685.59</v>
      </c>
      <c r="L3104" s="3">
        <v>45267.360000000001</v>
      </c>
      <c r="M3104" s="3">
        <v>0</v>
      </c>
      <c r="N3104" s="3">
        <v>80174.58</v>
      </c>
      <c r="O3104" s="3">
        <v>70180.699999999983</v>
      </c>
      <c r="P3104" s="3">
        <v>24191.819999999996</v>
      </c>
      <c r="Q3104" s="3">
        <f>SUM(Exportaciones_FOB_frutas[[#This Row],[Enero]:[Diciembre]])</f>
        <v>749913.71999999986</v>
      </c>
      <c r="R3104" t="s">
        <v>236</v>
      </c>
      <c r="S3104">
        <v>2018</v>
      </c>
    </row>
    <row r="3105" spans="1:19" x14ac:dyDescent="0.35">
      <c r="A3105" s="3" t="str">
        <f>+_xlfn.CONCAT(Exportaciones_FOB_frutas[[#This Row],[País]],Exportaciones_FOB_frutas[[#This Row],[Detalle]],Exportaciones_FOB_frutas[[#This Row],[Año]])</f>
        <v>EstoniaVino2018</v>
      </c>
      <c r="B3105" s="2" t="s">
        <v>75</v>
      </c>
      <c r="C3105" s="2" t="s">
        <v>22</v>
      </c>
      <c r="D3105" t="s">
        <v>24</v>
      </c>
      <c r="E3105" s="3">
        <v>155706.35</v>
      </c>
      <c r="F3105" s="3">
        <v>104493.55999999998</v>
      </c>
      <c r="G3105" s="3">
        <v>217772.1</v>
      </c>
      <c r="H3105" s="3">
        <v>225719.95</v>
      </c>
      <c r="I3105" s="3">
        <v>320349.73</v>
      </c>
      <c r="J3105" s="3">
        <v>286013.78999999998</v>
      </c>
      <c r="K3105" s="3">
        <v>194590.91</v>
      </c>
      <c r="L3105" s="3">
        <v>480741.44000000006</v>
      </c>
      <c r="M3105" s="3">
        <v>219979.08</v>
      </c>
      <c r="N3105" s="3">
        <v>354794.98000000004</v>
      </c>
      <c r="O3105" s="3">
        <v>422155.81</v>
      </c>
      <c r="P3105" s="3">
        <v>199215.61000000004</v>
      </c>
      <c r="Q3105" s="3">
        <f>SUM(Exportaciones_FOB_frutas[[#This Row],[Enero]:[Diciembre]])</f>
        <v>3181533.31</v>
      </c>
      <c r="R3105" t="s">
        <v>236</v>
      </c>
      <c r="S3105">
        <v>2018</v>
      </c>
    </row>
    <row r="3106" spans="1:19" x14ac:dyDescent="0.35">
      <c r="A3106" s="3" t="str">
        <f>+_xlfn.CONCAT(Exportaciones_FOB_frutas[[#This Row],[País]],Exportaciones_FOB_frutas[[#This Row],[Detalle]],Exportaciones_FOB_frutas[[#This Row],[Año]])</f>
        <v>Antillas NeerlandesasVino2018</v>
      </c>
      <c r="B3106" s="2" t="s">
        <v>29</v>
      </c>
      <c r="C3106" s="2" t="s">
        <v>22</v>
      </c>
      <c r="D3106" t="s">
        <v>24</v>
      </c>
      <c r="E3106" s="3">
        <v>226799.44</v>
      </c>
      <c r="F3106" s="3">
        <v>240165</v>
      </c>
      <c r="G3106" s="3">
        <v>96278</v>
      </c>
      <c r="H3106" s="3">
        <v>348912.56</v>
      </c>
      <c r="I3106" s="3">
        <v>214895.87000000002</v>
      </c>
      <c r="J3106" s="3">
        <v>349646.5</v>
      </c>
      <c r="K3106" s="3">
        <v>331456.82</v>
      </c>
      <c r="L3106" s="3">
        <v>172619.85</v>
      </c>
      <c r="M3106" s="3">
        <v>75719.25</v>
      </c>
      <c r="N3106" s="3">
        <v>92173.17</v>
      </c>
      <c r="O3106" s="3">
        <v>183298.56</v>
      </c>
      <c r="P3106" s="3">
        <v>56750</v>
      </c>
      <c r="Q3106" s="3">
        <f>SUM(Exportaciones_FOB_frutas[[#This Row],[Enero]:[Diciembre]])</f>
        <v>2388715.0200000005</v>
      </c>
      <c r="R3106" t="s">
        <v>236</v>
      </c>
      <c r="S3106">
        <v>2018</v>
      </c>
    </row>
    <row r="3107" spans="1:19" x14ac:dyDescent="0.35">
      <c r="A3107" s="3" t="str">
        <f>+_xlfn.CONCAT(Exportaciones_FOB_frutas[[#This Row],[País]],Exportaciones_FOB_frutas[[#This Row],[Detalle]],Exportaciones_FOB_frutas[[#This Row],[Año]])</f>
        <v>KazajstánVino2018</v>
      </c>
      <c r="B3107" s="2" t="s">
        <v>112</v>
      </c>
      <c r="C3107" s="2" t="s">
        <v>22</v>
      </c>
      <c r="D3107" s="3" t="s">
        <v>24</v>
      </c>
      <c r="E3107" s="3">
        <v>0</v>
      </c>
      <c r="F3107" s="3">
        <v>47936.240000000005</v>
      </c>
      <c r="G3107" s="3">
        <v>91090.200000000012</v>
      </c>
      <c r="H3107" s="3">
        <v>26780</v>
      </c>
      <c r="I3107" s="3">
        <v>0</v>
      </c>
      <c r="J3107" s="3">
        <v>0</v>
      </c>
      <c r="K3107" s="3">
        <v>27291.599999999999</v>
      </c>
      <c r="L3107" s="3">
        <v>62000.4</v>
      </c>
      <c r="M3107" s="3">
        <v>0</v>
      </c>
      <c r="N3107" s="3">
        <v>0</v>
      </c>
      <c r="O3107" s="3">
        <v>54915.6</v>
      </c>
      <c r="P3107" s="3">
        <v>0</v>
      </c>
      <c r="Q3107" s="3">
        <f>SUM(Exportaciones_FOB_frutas[[#This Row],[Enero]:[Diciembre]])</f>
        <v>310014.03999999998</v>
      </c>
      <c r="R3107" t="s">
        <v>236</v>
      </c>
      <c r="S3107">
        <v>2018</v>
      </c>
    </row>
    <row r="3108" spans="1:19" x14ac:dyDescent="0.35">
      <c r="A3108" s="3" t="str">
        <f>+_xlfn.CONCAT(Exportaciones_FOB_frutas[[#This Row],[País]],Exportaciones_FOB_frutas[[#This Row],[Detalle]],Exportaciones_FOB_frutas[[#This Row],[Año]])</f>
        <v>GuyanaVino2018</v>
      </c>
      <c r="B3108" s="2" t="s">
        <v>90</v>
      </c>
      <c r="C3108" s="2" t="s">
        <v>22</v>
      </c>
      <c r="D3108" s="3" t="s">
        <v>24</v>
      </c>
      <c r="E3108" s="3">
        <v>27282.5</v>
      </c>
      <c r="F3108" s="3">
        <v>0</v>
      </c>
      <c r="G3108" s="3">
        <v>47187.95</v>
      </c>
      <c r="H3108" s="3">
        <v>33055.5</v>
      </c>
      <c r="I3108" s="3">
        <v>0</v>
      </c>
      <c r="J3108" s="3">
        <v>0</v>
      </c>
      <c r="K3108" s="3">
        <v>42826</v>
      </c>
      <c r="L3108" s="3">
        <v>0</v>
      </c>
      <c r="M3108" s="3">
        <v>23987.5</v>
      </c>
      <c r="N3108" s="3">
        <v>0</v>
      </c>
      <c r="O3108" s="3">
        <v>0</v>
      </c>
      <c r="P3108" s="3">
        <v>0</v>
      </c>
      <c r="Q3108" s="3">
        <f>SUM(Exportaciones_FOB_frutas[[#This Row],[Enero]:[Diciembre]])</f>
        <v>174339.45</v>
      </c>
      <c r="R3108" t="s">
        <v>236</v>
      </c>
      <c r="S3108">
        <v>2018</v>
      </c>
    </row>
    <row r="3109" spans="1:19" x14ac:dyDescent="0.35">
      <c r="A3109" s="3" t="str">
        <f>+_xlfn.CONCAT(Exportaciones_FOB_frutas[[#This Row],[País]],Exportaciones_FOB_frutas[[#This Row],[Detalle]],Exportaciones_FOB_frutas[[#This Row],[Año]])</f>
        <v>BarbadosVino2018</v>
      </c>
      <c r="B3109" s="2" t="s">
        <v>41</v>
      </c>
      <c r="C3109" s="2" t="s">
        <v>22</v>
      </c>
      <c r="D3109" s="3" t="s">
        <v>24</v>
      </c>
      <c r="E3109" s="3">
        <v>140853</v>
      </c>
      <c r="F3109" s="3">
        <v>23960</v>
      </c>
      <c r="G3109" s="3">
        <v>30266.560000000001</v>
      </c>
      <c r="H3109" s="3">
        <v>112560.59</v>
      </c>
      <c r="I3109" s="3">
        <v>56992</v>
      </c>
      <c r="J3109" s="3">
        <v>45469</v>
      </c>
      <c r="K3109" s="3">
        <v>52702.25</v>
      </c>
      <c r="L3109" s="3">
        <v>46560</v>
      </c>
      <c r="M3109" s="3">
        <v>44266.5</v>
      </c>
      <c r="N3109" s="3">
        <v>11000</v>
      </c>
      <c r="O3109" s="3">
        <v>108438.75</v>
      </c>
      <c r="P3109" s="3">
        <v>47252.5</v>
      </c>
      <c r="Q3109" s="3">
        <f>SUM(Exportaciones_FOB_frutas[[#This Row],[Enero]:[Diciembre]])</f>
        <v>720321.15</v>
      </c>
      <c r="R3109" t="s">
        <v>236</v>
      </c>
      <c r="S3109">
        <v>2018</v>
      </c>
    </row>
    <row r="3110" spans="1:19" x14ac:dyDescent="0.35">
      <c r="A3110" s="3" t="str">
        <f>+_xlfn.CONCAT(Exportaciones_FOB_frutas[[#This Row],[País]],Exportaciones_FOB_frutas[[#This Row],[Detalle]],Exportaciones_FOB_frutas[[#This Row],[Año]])</f>
        <v>IraqVino2018</v>
      </c>
      <c r="B3110" s="2" t="s">
        <v>98</v>
      </c>
      <c r="C3110" s="2" t="s">
        <v>22</v>
      </c>
      <c r="D3110" s="3" t="s">
        <v>24</v>
      </c>
      <c r="E3110" s="3">
        <v>0</v>
      </c>
      <c r="F3110" s="3">
        <v>51330.500000000007</v>
      </c>
      <c r="G3110" s="3">
        <v>0</v>
      </c>
      <c r="H3110" s="3">
        <v>0</v>
      </c>
      <c r="I3110" s="3">
        <v>82155.7</v>
      </c>
      <c r="J3110" s="3">
        <v>0</v>
      </c>
      <c r="K3110" s="3">
        <v>0</v>
      </c>
      <c r="L3110" s="3">
        <v>0</v>
      </c>
      <c r="M3110" s="3">
        <v>0</v>
      </c>
      <c r="N3110" s="3">
        <v>44103.5</v>
      </c>
      <c r="O3110" s="3">
        <v>0</v>
      </c>
      <c r="P3110" s="3">
        <v>49304.200000000004</v>
      </c>
      <c r="Q3110" s="3">
        <f>SUM(Exportaciones_FOB_frutas[[#This Row],[Enero]:[Diciembre]])</f>
        <v>226893.90000000002</v>
      </c>
      <c r="R3110" t="s">
        <v>236</v>
      </c>
      <c r="S3110">
        <v>2018</v>
      </c>
    </row>
    <row r="3111" spans="1:19" x14ac:dyDescent="0.35">
      <c r="A3111" s="3" t="str">
        <f>+_xlfn.CONCAT(Exportaciones_FOB_frutas[[#This Row],[País]],Exportaciones_FOB_frutas[[#This Row],[Detalle]],Exportaciones_FOB_frutas[[#This Row],[Año]])</f>
        <v>BahamasVino2018</v>
      </c>
      <c r="B3111" s="2" t="s">
        <v>38</v>
      </c>
      <c r="C3111" s="2" t="s">
        <v>22</v>
      </c>
      <c r="D3111" s="3" t="s">
        <v>24</v>
      </c>
      <c r="E3111" s="3">
        <v>107298.75</v>
      </c>
      <c r="F3111" s="3">
        <v>57094.5</v>
      </c>
      <c r="G3111" s="3">
        <v>113235.75</v>
      </c>
      <c r="H3111" s="3">
        <v>58020</v>
      </c>
      <c r="I3111" s="3">
        <v>21250</v>
      </c>
      <c r="J3111" s="3">
        <v>120760</v>
      </c>
      <c r="K3111" s="3">
        <v>177580.75</v>
      </c>
      <c r="L3111" s="3">
        <v>0</v>
      </c>
      <c r="M3111" s="3">
        <v>10350</v>
      </c>
      <c r="N3111" s="3">
        <v>47102.5</v>
      </c>
      <c r="O3111" s="3">
        <v>92709.25</v>
      </c>
      <c r="P3111" s="3">
        <v>66660</v>
      </c>
      <c r="Q3111" s="3">
        <f>SUM(Exportaciones_FOB_frutas[[#This Row],[Enero]:[Diciembre]])</f>
        <v>872061.5</v>
      </c>
      <c r="R3111" t="s">
        <v>236</v>
      </c>
      <c r="S3111">
        <v>2018</v>
      </c>
    </row>
    <row r="3112" spans="1:19" x14ac:dyDescent="0.35">
      <c r="A3112" s="3" t="str">
        <f>+_xlfn.CONCAT(Exportaciones_FOB_frutas[[#This Row],[País]],Exportaciones_FOB_frutas[[#This Row],[Detalle]],Exportaciones_FOB_frutas[[#This Row],[Año]])</f>
        <v>HaitíVino2018</v>
      </c>
      <c r="B3112" s="2" t="s">
        <v>91</v>
      </c>
      <c r="C3112" s="2" t="s">
        <v>22</v>
      </c>
      <c r="D3112" s="3" t="s">
        <v>24</v>
      </c>
      <c r="E3112" s="3">
        <v>28807.5</v>
      </c>
      <c r="F3112" s="3">
        <v>68791</v>
      </c>
      <c r="G3112" s="3">
        <v>29141.200000000001</v>
      </c>
      <c r="H3112" s="3">
        <v>24000</v>
      </c>
      <c r="I3112" s="3">
        <v>80455.149999999994</v>
      </c>
      <c r="J3112" s="3">
        <v>25265.199999999997</v>
      </c>
      <c r="K3112" s="3">
        <v>49266</v>
      </c>
      <c r="L3112" s="3">
        <v>57615</v>
      </c>
      <c r="M3112" s="3">
        <v>16870</v>
      </c>
      <c r="N3112" s="3">
        <v>12028</v>
      </c>
      <c r="O3112" s="3">
        <v>0</v>
      </c>
      <c r="P3112" s="3">
        <v>49517.399999999994</v>
      </c>
      <c r="Q3112" s="3">
        <f>SUM(Exportaciones_FOB_frutas[[#This Row],[Enero]:[Diciembre]])</f>
        <v>441756.44999999995</v>
      </c>
      <c r="R3112" t="s">
        <v>236</v>
      </c>
      <c r="S3112">
        <v>2018</v>
      </c>
    </row>
    <row r="3113" spans="1:19" x14ac:dyDescent="0.35">
      <c r="A3113" s="3" t="str">
        <f>+_xlfn.CONCAT(Exportaciones_FOB_frutas[[#This Row],[País]],Exportaciones_FOB_frutas[[#This Row],[Detalle]],Exportaciones_FOB_frutas[[#This Row],[Año]])</f>
        <v>MaltaVino2018</v>
      </c>
      <c r="B3113" s="2" t="s">
        <v>125</v>
      </c>
      <c r="C3113" s="2" t="s">
        <v>22</v>
      </c>
      <c r="D3113" s="3" t="s">
        <v>24</v>
      </c>
      <c r="E3113" s="3">
        <v>94173.23000000001</v>
      </c>
      <c r="F3113" s="3">
        <v>83210.55</v>
      </c>
      <c r="G3113" s="3">
        <v>40928.25</v>
      </c>
      <c r="H3113" s="3">
        <v>42515.82</v>
      </c>
      <c r="I3113" s="3">
        <v>85725.57</v>
      </c>
      <c r="J3113" s="3">
        <v>169076.14999999997</v>
      </c>
      <c r="K3113" s="3">
        <v>81444.929999999993</v>
      </c>
      <c r="L3113" s="3">
        <v>178817.68000000002</v>
      </c>
      <c r="M3113" s="3">
        <v>102956.35</v>
      </c>
      <c r="N3113" s="3">
        <v>68199.290000000008</v>
      </c>
      <c r="O3113" s="3">
        <v>114091.94</v>
      </c>
      <c r="P3113" s="3">
        <v>47975.53</v>
      </c>
      <c r="Q3113" s="3">
        <f>SUM(Exportaciones_FOB_frutas[[#This Row],[Enero]:[Diciembre]])</f>
        <v>1109115.29</v>
      </c>
      <c r="R3113" t="s">
        <v>236</v>
      </c>
      <c r="S3113">
        <v>2018</v>
      </c>
    </row>
    <row r="3114" spans="1:19" x14ac:dyDescent="0.35">
      <c r="A3114" s="3" t="str">
        <f>+_xlfn.CONCAT(Exportaciones_FOB_frutas[[#This Row],[País]],Exportaciones_FOB_frutas[[#This Row],[Detalle]],Exportaciones_FOB_frutas[[#This Row],[Año]])</f>
        <v>EsloveniaVino2018</v>
      </c>
      <c r="B3114" s="2" t="s">
        <v>72</v>
      </c>
      <c r="C3114" s="2" t="s">
        <v>22</v>
      </c>
      <c r="D3114" s="3" t="s">
        <v>24</v>
      </c>
      <c r="E3114" s="3">
        <v>0</v>
      </c>
      <c r="F3114" s="3">
        <v>0</v>
      </c>
      <c r="G3114" s="3">
        <v>42720.939999999995</v>
      </c>
      <c r="H3114" s="3">
        <v>46052.85</v>
      </c>
      <c r="I3114" s="3">
        <v>0</v>
      </c>
      <c r="J3114" s="3">
        <v>0</v>
      </c>
      <c r="K3114" s="3">
        <v>0</v>
      </c>
      <c r="L3114" s="3">
        <v>39837.86</v>
      </c>
      <c r="M3114" s="3">
        <v>39863.360000000001</v>
      </c>
      <c r="N3114" s="3">
        <v>43376.909999999996</v>
      </c>
      <c r="O3114" s="3">
        <v>0</v>
      </c>
      <c r="P3114" s="3">
        <v>0</v>
      </c>
      <c r="Q3114" s="3">
        <f>SUM(Exportaciones_FOB_frutas[[#This Row],[Enero]:[Diciembre]])</f>
        <v>211851.92</v>
      </c>
      <c r="R3114" t="s">
        <v>236</v>
      </c>
      <c r="S3114">
        <v>2018</v>
      </c>
    </row>
    <row r="3115" spans="1:19" x14ac:dyDescent="0.35">
      <c r="A3115" s="3" t="str">
        <f>+_xlfn.CONCAT(Exportaciones_FOB_frutas[[#This Row],[País]],Exportaciones_FOB_frutas[[#This Row],[Detalle]],Exportaciones_FOB_frutas[[#This Row],[Año]])</f>
        <v>Territorio Francés en AméricaVino2018</v>
      </c>
      <c r="B3115" s="2" t="s">
        <v>183</v>
      </c>
      <c r="C3115" s="2" t="s">
        <v>22</v>
      </c>
      <c r="D3115" s="3" t="s">
        <v>24</v>
      </c>
      <c r="E3115" s="3">
        <v>0</v>
      </c>
      <c r="F3115" s="3">
        <v>0</v>
      </c>
      <c r="G3115" s="3">
        <v>0</v>
      </c>
      <c r="H3115" s="3">
        <v>0</v>
      </c>
      <c r="I3115" s="3">
        <v>40437.1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34028</v>
      </c>
      <c r="P3115" s="3">
        <v>0</v>
      </c>
      <c r="Q3115" s="3">
        <f>SUM(Exportaciones_FOB_frutas[[#This Row],[Enero]:[Diciembre]])</f>
        <v>74465.100000000006</v>
      </c>
      <c r="R3115" t="s">
        <v>236</v>
      </c>
      <c r="S3115">
        <v>2018</v>
      </c>
    </row>
    <row r="3116" spans="1:19" x14ac:dyDescent="0.35">
      <c r="A3116" s="3" t="str">
        <f>+_xlfn.CONCAT(Exportaciones_FOB_frutas[[#This Row],[País]],Exportaciones_FOB_frutas[[#This Row],[Detalle]],Exportaciones_FOB_frutas[[#This Row],[Año]])</f>
        <v>GeorgiaVino2018</v>
      </c>
      <c r="B3116" s="2" t="s">
        <v>82</v>
      </c>
      <c r="C3116" s="2" t="s">
        <v>22</v>
      </c>
      <c r="D3116" s="3" t="s">
        <v>24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30733.75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f>SUM(Exportaciones_FOB_frutas[[#This Row],[Enero]:[Diciembre]])</f>
        <v>30733.75</v>
      </c>
      <c r="R3116" t="s">
        <v>236</v>
      </c>
      <c r="S3116">
        <v>2018</v>
      </c>
    </row>
    <row r="3117" spans="1:19" x14ac:dyDescent="0.35">
      <c r="A3117" s="3" t="str">
        <f>+_xlfn.CONCAT(Exportaciones_FOB_frutas[[#This Row],[País]],Exportaciones_FOB_frutas[[#This Row],[Detalle]],Exportaciones_FOB_frutas[[#This Row],[Año]])</f>
        <v>CroaciaVino2018</v>
      </c>
      <c r="B3117" s="2" t="s">
        <v>63</v>
      </c>
      <c r="C3117" s="2" t="s">
        <v>22</v>
      </c>
      <c r="D3117" s="3" t="s">
        <v>24</v>
      </c>
      <c r="E3117" s="3">
        <v>0</v>
      </c>
      <c r="F3117" s="3">
        <v>0</v>
      </c>
      <c r="G3117" s="3">
        <v>0</v>
      </c>
      <c r="H3117" s="3">
        <v>0</v>
      </c>
      <c r="I3117" s="3">
        <v>74477.820000000007</v>
      </c>
      <c r="J3117" s="3">
        <v>104667.65</v>
      </c>
      <c r="K3117" s="3">
        <v>11317.5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f>SUM(Exportaciones_FOB_frutas[[#This Row],[Enero]:[Diciembre]])</f>
        <v>190462.97</v>
      </c>
      <c r="R3117" t="s">
        <v>236</v>
      </c>
      <c r="S3117">
        <v>2018</v>
      </c>
    </row>
    <row r="3118" spans="1:19" x14ac:dyDescent="0.35">
      <c r="A3118" s="3" t="str">
        <f>+_xlfn.CONCAT(Exportaciones_FOB_frutas[[#This Row],[País]],Exportaciones_FOB_frutas[[#This Row],[Detalle]],Exportaciones_FOB_frutas[[#This Row],[Año]])</f>
        <v>República EslovacaVino2018</v>
      </c>
      <c r="B3118" s="2" t="s">
        <v>159</v>
      </c>
      <c r="C3118" s="2" t="s">
        <v>22</v>
      </c>
      <c r="D3118" s="3" t="s">
        <v>24</v>
      </c>
      <c r="E3118" s="3">
        <v>26076.800000000003</v>
      </c>
      <c r="F3118" s="3">
        <v>60501.630000000005</v>
      </c>
      <c r="G3118" s="3">
        <v>68123.97</v>
      </c>
      <c r="H3118" s="3">
        <v>0</v>
      </c>
      <c r="I3118" s="3">
        <v>14505.57</v>
      </c>
      <c r="J3118" s="3">
        <v>102153.60999999997</v>
      </c>
      <c r="K3118" s="3">
        <v>20834.59</v>
      </c>
      <c r="L3118" s="3">
        <v>48</v>
      </c>
      <c r="M3118" s="3">
        <v>91751.560000000012</v>
      </c>
      <c r="N3118" s="3">
        <v>86691.540000000008</v>
      </c>
      <c r="O3118" s="3">
        <v>30085.909999999996</v>
      </c>
      <c r="P3118" s="3">
        <v>0</v>
      </c>
      <c r="Q3118" s="3">
        <f>SUM(Exportaciones_FOB_frutas[[#This Row],[Enero]:[Diciembre]])</f>
        <v>500773.18</v>
      </c>
      <c r="R3118" t="s">
        <v>236</v>
      </c>
      <c r="S3118">
        <v>2018</v>
      </c>
    </row>
    <row r="3119" spans="1:19" x14ac:dyDescent="0.35">
      <c r="A3119" s="3" t="str">
        <f>+_xlfn.CONCAT(Exportaciones_FOB_frutas[[#This Row],[País]],Exportaciones_FOB_frutas[[#This Row],[Detalle]],Exportaciones_FOB_frutas[[#This Row],[Año]])</f>
        <v>ArubaVino2018</v>
      </c>
      <c r="B3119" s="2" t="s">
        <v>34</v>
      </c>
      <c r="C3119" s="2" t="s">
        <v>22</v>
      </c>
      <c r="D3119" s="3" t="s">
        <v>24</v>
      </c>
      <c r="E3119" s="3">
        <v>107198.5</v>
      </c>
      <c r="F3119" s="3">
        <v>36808</v>
      </c>
      <c r="G3119" s="3">
        <v>32512</v>
      </c>
      <c r="H3119" s="3">
        <v>54651.5</v>
      </c>
      <c r="I3119" s="3">
        <v>58781.5</v>
      </c>
      <c r="J3119" s="3">
        <v>33681</v>
      </c>
      <c r="K3119" s="3">
        <v>116371</v>
      </c>
      <c r="L3119" s="3">
        <v>82832</v>
      </c>
      <c r="M3119" s="3">
        <v>157640.1</v>
      </c>
      <c r="N3119" s="3">
        <v>50710</v>
      </c>
      <c r="O3119" s="3">
        <v>86701.5</v>
      </c>
      <c r="P3119" s="3">
        <v>164530.5</v>
      </c>
      <c r="Q3119" s="3">
        <f>SUM(Exportaciones_FOB_frutas[[#This Row],[Enero]:[Diciembre]])</f>
        <v>982417.6</v>
      </c>
      <c r="R3119" t="s">
        <v>236</v>
      </c>
      <c r="S3119">
        <v>2018</v>
      </c>
    </row>
    <row r="3120" spans="1:19" x14ac:dyDescent="0.35">
      <c r="A3120" s="3" t="str">
        <f>+_xlfn.CONCAT(Exportaciones_FOB_frutas[[#This Row],[País]],Exportaciones_FOB_frutas[[#This Row],[Detalle]],Exportaciones_FOB_frutas[[#This Row],[Año]])</f>
        <v>BeliceVino2018</v>
      </c>
      <c r="B3120" s="2" t="s">
        <v>44</v>
      </c>
      <c r="C3120" s="2" t="s">
        <v>22</v>
      </c>
      <c r="D3120" s="3" t="s">
        <v>24</v>
      </c>
      <c r="E3120" s="3">
        <v>19830</v>
      </c>
      <c r="F3120" s="3">
        <v>25916</v>
      </c>
      <c r="G3120" s="3">
        <v>87735</v>
      </c>
      <c r="H3120" s="3">
        <v>88534.399999999994</v>
      </c>
      <c r="I3120" s="3">
        <v>4100</v>
      </c>
      <c r="J3120" s="3">
        <v>0</v>
      </c>
      <c r="K3120" s="3">
        <v>47667.95</v>
      </c>
      <c r="L3120" s="3">
        <v>14950</v>
      </c>
      <c r="M3120" s="3">
        <v>22635</v>
      </c>
      <c r="N3120" s="3">
        <v>0</v>
      </c>
      <c r="O3120" s="3">
        <v>8360</v>
      </c>
      <c r="P3120" s="3">
        <v>11606</v>
      </c>
      <c r="Q3120" s="3">
        <f>SUM(Exportaciones_FOB_frutas[[#This Row],[Enero]:[Diciembre]])</f>
        <v>331334.34999999998</v>
      </c>
      <c r="R3120" t="s">
        <v>236</v>
      </c>
      <c r="S3120">
        <v>2018</v>
      </c>
    </row>
    <row r="3121" spans="1:19" x14ac:dyDescent="0.35">
      <c r="A3121" s="3" t="str">
        <f>+_xlfn.CONCAT(Exportaciones_FOB_frutas[[#This Row],[País]],Exportaciones_FOB_frutas[[#This Row],[Detalle]],Exportaciones_FOB_frutas[[#This Row],[Año]])</f>
        <v>SurinamVino2018</v>
      </c>
      <c r="B3121" s="2" t="s">
        <v>177</v>
      </c>
      <c r="C3121" s="2" t="s">
        <v>22</v>
      </c>
      <c r="D3121" s="3" t="s">
        <v>24</v>
      </c>
      <c r="E3121" s="3">
        <v>0</v>
      </c>
      <c r="F3121" s="3">
        <v>15200</v>
      </c>
      <c r="G3121" s="3">
        <v>22700</v>
      </c>
      <c r="H3121" s="3">
        <v>0</v>
      </c>
      <c r="I3121" s="3">
        <v>21796</v>
      </c>
      <c r="J3121" s="3">
        <v>0</v>
      </c>
      <c r="K3121" s="3">
        <v>34320</v>
      </c>
      <c r="L3121" s="3">
        <v>0</v>
      </c>
      <c r="M3121" s="3">
        <v>0</v>
      </c>
      <c r="N3121" s="3">
        <v>55874</v>
      </c>
      <c r="O3121" s="3">
        <v>0</v>
      </c>
      <c r="P3121" s="3">
        <v>0</v>
      </c>
      <c r="Q3121" s="3">
        <f>SUM(Exportaciones_FOB_frutas[[#This Row],[Enero]:[Diciembre]])</f>
        <v>149890</v>
      </c>
      <c r="R3121" t="s">
        <v>236</v>
      </c>
      <c r="S3121">
        <v>2018</v>
      </c>
    </row>
    <row r="3122" spans="1:19" x14ac:dyDescent="0.35">
      <c r="A3122" s="3" t="str">
        <f>+_xlfn.CONCAT(Exportaciones_FOB_frutas[[#This Row],[País]],Exportaciones_FOB_frutas[[#This Row],[Detalle]],Exportaciones_FOB_frutas[[#This Row],[Año]])</f>
        <v>Otros PaísesVino2018</v>
      </c>
      <c r="B3122" s="2" t="s">
        <v>197</v>
      </c>
      <c r="C3122" s="2" t="s">
        <v>22</v>
      </c>
      <c r="D3122" s="3" t="s">
        <v>24</v>
      </c>
      <c r="E3122" s="3">
        <v>3870.24</v>
      </c>
      <c r="F3122" s="3">
        <v>37263.1</v>
      </c>
      <c r="G3122" s="3">
        <v>8486.5</v>
      </c>
      <c r="H3122" s="3">
        <v>21200</v>
      </c>
      <c r="I3122" s="3">
        <v>13311.92</v>
      </c>
      <c r="J3122" s="3">
        <v>14301</v>
      </c>
      <c r="K3122" s="3">
        <v>82602.100000000006</v>
      </c>
      <c r="L3122" s="3">
        <v>13563.54</v>
      </c>
      <c r="M3122" s="3">
        <v>0</v>
      </c>
      <c r="N3122" s="3">
        <v>4440</v>
      </c>
      <c r="O3122" s="3">
        <v>0</v>
      </c>
      <c r="P3122" s="3">
        <v>0</v>
      </c>
      <c r="Q3122" s="3">
        <f>SUM(Exportaciones_FOB_frutas[[#This Row],[Enero]:[Diciembre]])</f>
        <v>199038.4</v>
      </c>
      <c r="R3122" t="s">
        <v>236</v>
      </c>
      <c r="S3122">
        <v>2018</v>
      </c>
    </row>
    <row r="3123" spans="1:19" x14ac:dyDescent="0.35">
      <c r="A3123" s="3" t="str">
        <f>+_xlfn.CONCAT(Exportaciones_FOB_frutas[[#This Row],[País]],Exportaciones_FOB_frutas[[#This Row],[Detalle]],Exportaciones_FOB_frutas[[#This Row],[Año]])</f>
        <v>MartinicaVino2018</v>
      </c>
      <c r="B3123" s="2" t="s">
        <v>127</v>
      </c>
      <c r="C3123" s="2" t="s">
        <v>22</v>
      </c>
      <c r="D3123" s="3" t="s">
        <v>24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26469.35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f>SUM(Exportaciones_FOB_frutas[[#This Row],[Enero]:[Diciembre]])</f>
        <v>26469.35</v>
      </c>
      <c r="R3123" t="s">
        <v>236</v>
      </c>
      <c r="S3123">
        <v>2018</v>
      </c>
    </row>
    <row r="3124" spans="1:19" x14ac:dyDescent="0.35">
      <c r="A3124" s="3" t="str">
        <f>+_xlfn.CONCAT(Exportaciones_FOB_frutas[[#This Row],[País]],Exportaciones_FOB_frutas[[#This Row],[Detalle]],Exportaciones_FOB_frutas[[#This Row],[Año]])</f>
        <v>MongoliaVino2018</v>
      </c>
      <c r="B3124" s="2" t="s">
        <v>133</v>
      </c>
      <c r="C3124" s="2" t="s">
        <v>22</v>
      </c>
      <c r="D3124" s="3" t="s">
        <v>24</v>
      </c>
      <c r="E3124" s="3">
        <v>41440</v>
      </c>
      <c r="F3124" s="3">
        <v>0</v>
      </c>
      <c r="G3124" s="3">
        <v>0</v>
      </c>
      <c r="H3124" s="3">
        <v>54926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40859</v>
      </c>
      <c r="O3124" s="3">
        <v>0</v>
      </c>
      <c r="P3124" s="3">
        <v>23527</v>
      </c>
      <c r="Q3124" s="3">
        <f>SUM(Exportaciones_FOB_frutas[[#This Row],[Enero]:[Diciembre]])</f>
        <v>160752</v>
      </c>
      <c r="R3124" t="s">
        <v>236</v>
      </c>
      <c r="S3124">
        <v>2018</v>
      </c>
    </row>
    <row r="3125" spans="1:19" x14ac:dyDescent="0.35">
      <c r="A3125" s="3" t="str">
        <f>+_xlfn.CONCAT(Exportaciones_FOB_frutas[[#This Row],[País]],Exportaciones_FOB_frutas[[#This Row],[Detalle]],Exportaciones_FOB_frutas[[#This Row],[Año]])</f>
        <v>Antigua y BarbudaVino2018</v>
      </c>
      <c r="B3125" s="2" t="s">
        <v>28</v>
      </c>
      <c r="C3125" s="2" t="s">
        <v>22</v>
      </c>
      <c r="D3125" s="3" t="s">
        <v>24</v>
      </c>
      <c r="E3125" s="3">
        <v>56868</v>
      </c>
      <c r="F3125" s="3">
        <v>3088.8999999999996</v>
      </c>
      <c r="G3125" s="3">
        <v>88833</v>
      </c>
      <c r="H3125" s="3">
        <v>22351</v>
      </c>
      <c r="I3125" s="3">
        <v>46180</v>
      </c>
      <c r="J3125" s="3">
        <v>28207.3</v>
      </c>
      <c r="K3125" s="3">
        <v>90314.650000000009</v>
      </c>
      <c r="L3125" s="3">
        <v>10976</v>
      </c>
      <c r="M3125" s="3">
        <v>33830</v>
      </c>
      <c r="N3125" s="3">
        <v>21247</v>
      </c>
      <c r="O3125" s="3">
        <v>71275.679999999993</v>
      </c>
      <c r="P3125" s="3">
        <v>27100</v>
      </c>
      <c r="Q3125" s="3">
        <f>SUM(Exportaciones_FOB_frutas[[#This Row],[Enero]:[Diciembre]])</f>
        <v>500271.52999999997</v>
      </c>
      <c r="R3125" t="s">
        <v>236</v>
      </c>
      <c r="S3125">
        <v>2018</v>
      </c>
    </row>
    <row r="3126" spans="1:19" x14ac:dyDescent="0.35">
      <c r="A3126" s="3" t="str">
        <f>+_xlfn.CONCAT(Exportaciones_FOB_frutas[[#This Row],[País]],Exportaciones_FOB_frutas[[#This Row],[Detalle]],Exportaciones_FOB_frutas[[#This Row],[Año]])</f>
        <v>GabónVino2018</v>
      </c>
      <c r="B3126" s="2" t="s">
        <v>81</v>
      </c>
      <c r="C3126" s="2" t="s">
        <v>22</v>
      </c>
      <c r="D3126" s="3" t="s">
        <v>24</v>
      </c>
      <c r="E3126" s="3">
        <v>26460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28598.6</v>
      </c>
      <c r="M3126" s="3">
        <v>0</v>
      </c>
      <c r="N3126" s="3">
        <v>0</v>
      </c>
      <c r="O3126" s="3">
        <v>0</v>
      </c>
      <c r="P3126" s="3">
        <v>27741.799999999996</v>
      </c>
      <c r="Q3126" s="3">
        <f>SUM(Exportaciones_FOB_frutas[[#This Row],[Enero]:[Diciembre]])</f>
        <v>82800.399999999994</v>
      </c>
      <c r="R3126" t="s">
        <v>236</v>
      </c>
      <c r="S3126">
        <v>2018</v>
      </c>
    </row>
    <row r="3127" spans="1:19" x14ac:dyDescent="0.35">
      <c r="A3127" s="3" t="str">
        <f>+_xlfn.CONCAT(Exportaciones_FOB_frutas[[#This Row],[País]],Exportaciones_FOB_frutas[[#This Row],[Detalle]],Exportaciones_FOB_frutas[[#This Row],[Año]])</f>
        <v>DominicaVino2018</v>
      </c>
      <c r="B3127" s="2" t="s">
        <v>67</v>
      </c>
      <c r="C3127" s="2" t="s">
        <v>22</v>
      </c>
      <c r="D3127" s="3" t="s">
        <v>24</v>
      </c>
      <c r="E3127" s="3">
        <v>13368.599999999999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10749.2</v>
      </c>
      <c r="M3127" s="3">
        <v>0</v>
      </c>
      <c r="N3127" s="3">
        <v>0</v>
      </c>
      <c r="O3127" s="3">
        <v>0</v>
      </c>
      <c r="P3127" s="3">
        <v>0</v>
      </c>
      <c r="Q3127" s="3">
        <f>SUM(Exportaciones_FOB_frutas[[#This Row],[Enero]:[Diciembre]])</f>
        <v>24117.8</v>
      </c>
      <c r="R3127" t="s">
        <v>236</v>
      </c>
      <c r="S3127">
        <v>2018</v>
      </c>
    </row>
    <row r="3128" spans="1:19" x14ac:dyDescent="0.35">
      <c r="A3128" s="3" t="str">
        <f>+_xlfn.CONCAT(Exportaciones_FOB_frutas[[#This Row],[País]],Exportaciones_FOB_frutas[[#This Row],[Detalle]],Exportaciones_FOB_frutas[[#This Row],[Año]])</f>
        <v>Polinesia FrancesaVino2018</v>
      </c>
      <c r="B3128" s="2" t="s">
        <v>150</v>
      </c>
      <c r="C3128" s="2" t="s">
        <v>22</v>
      </c>
      <c r="D3128" s="3" t="s">
        <v>24</v>
      </c>
      <c r="E3128" s="3">
        <v>25709.7</v>
      </c>
      <c r="F3128" s="3">
        <v>54789.89</v>
      </c>
      <c r="G3128" s="3">
        <v>1515.4</v>
      </c>
      <c r="H3128" s="3">
        <v>0</v>
      </c>
      <c r="I3128" s="3">
        <v>0</v>
      </c>
      <c r="J3128" s="3">
        <v>0</v>
      </c>
      <c r="K3128" s="3">
        <v>25478.739999999998</v>
      </c>
      <c r="L3128" s="3">
        <v>0</v>
      </c>
      <c r="M3128" s="3">
        <v>28470.52</v>
      </c>
      <c r="N3128" s="3">
        <v>25797.670000000002</v>
      </c>
      <c r="O3128" s="3">
        <v>31244</v>
      </c>
      <c r="P3128" s="3">
        <v>0</v>
      </c>
      <c r="Q3128" s="3">
        <f>SUM(Exportaciones_FOB_frutas[[#This Row],[Enero]:[Diciembre]])</f>
        <v>193005.91999999998</v>
      </c>
      <c r="R3128" t="s">
        <v>236</v>
      </c>
      <c r="S3128">
        <v>2018</v>
      </c>
    </row>
    <row r="3129" spans="1:19" x14ac:dyDescent="0.35">
      <c r="A3129" s="3" t="str">
        <f>+_xlfn.CONCAT(Exportaciones_FOB_frutas[[#This Row],[País]],Exportaciones_FOB_frutas[[#This Row],[Detalle]],Exportaciones_FOB_frutas[[#This Row],[Año]])</f>
        <v>LiberiaVino2018</v>
      </c>
      <c r="B3129" s="2" t="s">
        <v>119</v>
      </c>
      <c r="C3129" s="2" t="s">
        <v>22</v>
      </c>
      <c r="D3129" s="3" t="s">
        <v>24</v>
      </c>
      <c r="E3129" s="3">
        <v>0</v>
      </c>
      <c r="F3129" s="3">
        <v>50360.600000000006</v>
      </c>
      <c r="G3129" s="3">
        <v>103697.4</v>
      </c>
      <c r="H3129" s="3">
        <v>24592</v>
      </c>
      <c r="I3129" s="3">
        <v>0</v>
      </c>
      <c r="J3129" s="3">
        <v>146410.80000000002</v>
      </c>
      <c r="K3129" s="3">
        <v>0</v>
      </c>
      <c r="L3129" s="3">
        <v>51657.599999999999</v>
      </c>
      <c r="M3129" s="3">
        <v>78023.399999999994</v>
      </c>
      <c r="N3129" s="3">
        <v>48526.8</v>
      </c>
      <c r="O3129" s="3">
        <v>49862.400000000001</v>
      </c>
      <c r="P3129" s="3">
        <v>20150.599999999999</v>
      </c>
      <c r="Q3129" s="3">
        <f>SUM(Exportaciones_FOB_frutas[[#This Row],[Enero]:[Diciembre]])</f>
        <v>573281.6</v>
      </c>
      <c r="R3129" t="s">
        <v>236</v>
      </c>
      <c r="S3129">
        <v>2018</v>
      </c>
    </row>
    <row r="3130" spans="1:19" x14ac:dyDescent="0.35">
      <c r="A3130" s="3" t="str">
        <f>+_xlfn.CONCAT(Exportaciones_FOB_frutas[[#This Row],[País]],Exportaciones_FOB_frutas[[#This Row],[Detalle]],Exportaciones_FOB_frutas[[#This Row],[Año]])</f>
        <v>FijiVino2018</v>
      </c>
      <c r="B3130" s="2" t="s">
        <v>77</v>
      </c>
      <c r="C3130" s="2" t="s">
        <v>22</v>
      </c>
      <c r="D3130" s="3" t="s">
        <v>24</v>
      </c>
      <c r="E3130" s="3">
        <v>50077.5</v>
      </c>
      <c r="F3130" s="3">
        <v>42390</v>
      </c>
      <c r="G3130" s="3">
        <v>26952</v>
      </c>
      <c r="H3130" s="3">
        <v>0</v>
      </c>
      <c r="I3130" s="3">
        <v>43127.6</v>
      </c>
      <c r="J3130" s="3">
        <v>0</v>
      </c>
      <c r="K3130" s="3">
        <v>18000</v>
      </c>
      <c r="L3130" s="3">
        <v>50636</v>
      </c>
      <c r="M3130" s="3">
        <v>66721.2</v>
      </c>
      <c r="N3130" s="3">
        <v>31438</v>
      </c>
      <c r="O3130" s="3">
        <v>11700</v>
      </c>
      <c r="P3130" s="3">
        <v>25242</v>
      </c>
      <c r="Q3130" s="3">
        <f>SUM(Exportaciones_FOB_frutas[[#This Row],[Enero]:[Diciembre]])</f>
        <v>366284.3</v>
      </c>
      <c r="R3130" t="s">
        <v>236</v>
      </c>
      <c r="S3130">
        <v>2018</v>
      </c>
    </row>
    <row r="3131" spans="1:19" x14ac:dyDescent="0.35">
      <c r="A3131" s="3" t="str">
        <f>+_xlfn.CONCAT(Exportaciones_FOB_frutas[[#This Row],[País]],Exportaciones_FOB_frutas[[#This Row],[Detalle]],Exportaciones_FOB_frutas[[#This Row],[Año]])</f>
        <v>BermudasVino2018</v>
      </c>
      <c r="B3131" s="2" t="s">
        <v>46</v>
      </c>
      <c r="C3131" s="2" t="s">
        <v>22</v>
      </c>
      <c r="D3131" s="3" t="s">
        <v>24</v>
      </c>
      <c r="E3131" s="3">
        <v>7019</v>
      </c>
      <c r="F3131" s="3">
        <v>10624.880000000001</v>
      </c>
      <c r="G3131" s="3">
        <v>3300</v>
      </c>
      <c r="H3131" s="3">
        <v>14794</v>
      </c>
      <c r="I3131" s="3">
        <v>5250</v>
      </c>
      <c r="J3131" s="3">
        <v>67229.86</v>
      </c>
      <c r="K3131" s="3">
        <v>14757</v>
      </c>
      <c r="L3131" s="3">
        <v>21403.899999999998</v>
      </c>
      <c r="M3131" s="3">
        <v>6972.0000000000009</v>
      </c>
      <c r="N3131" s="3">
        <v>4760</v>
      </c>
      <c r="O3131" s="3">
        <v>11492.939999999999</v>
      </c>
      <c r="P3131" s="3">
        <v>57804</v>
      </c>
      <c r="Q3131" s="3">
        <f>SUM(Exportaciones_FOB_frutas[[#This Row],[Enero]:[Diciembre]])</f>
        <v>225407.58000000002</v>
      </c>
      <c r="R3131" t="s">
        <v>236</v>
      </c>
      <c r="S3131">
        <v>2018</v>
      </c>
    </row>
    <row r="3132" spans="1:19" x14ac:dyDescent="0.35">
      <c r="A3132" s="3" t="str">
        <f>+_xlfn.CONCAT(Exportaciones_FOB_frutas[[#This Row],[País]],Exportaciones_FOB_frutas[[#This Row],[Detalle]],Exportaciones_FOB_frutas[[#This Row],[Año]])</f>
        <v>BruneiVino2018</v>
      </c>
      <c r="B3132" s="2" t="s">
        <v>215</v>
      </c>
      <c r="C3132" s="2" t="s">
        <v>22</v>
      </c>
      <c r="D3132" t="s">
        <v>24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27680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f>SUM(Exportaciones_FOB_frutas[[#This Row],[Enero]:[Diciembre]])</f>
        <v>27680</v>
      </c>
      <c r="R3132" t="s">
        <v>236</v>
      </c>
      <c r="S3132">
        <v>2018</v>
      </c>
    </row>
    <row r="3133" spans="1:19" x14ac:dyDescent="0.35">
      <c r="A3133" s="3" t="str">
        <f>+_xlfn.CONCAT(Exportaciones_FOB_frutas[[#This Row],[País]],Exportaciones_FOB_frutas[[#This Row],[Detalle]],Exportaciones_FOB_frutas[[#This Row],[Año]])</f>
        <v>Santa Lucía (Islas  Occidentales)Vino2018</v>
      </c>
      <c r="B3133" s="2" t="s">
        <v>166</v>
      </c>
      <c r="C3133" s="2" t="s">
        <v>22</v>
      </c>
      <c r="D3133" t="s">
        <v>24</v>
      </c>
      <c r="E3133" s="3">
        <v>6609</v>
      </c>
      <c r="F3133" s="3">
        <v>0</v>
      </c>
      <c r="G3133" s="3">
        <v>112681.04999999999</v>
      </c>
      <c r="H3133" s="3">
        <v>49932</v>
      </c>
      <c r="I3133" s="3">
        <v>26461</v>
      </c>
      <c r="J3133" s="3">
        <v>26672.15</v>
      </c>
      <c r="K3133" s="3">
        <v>50871</v>
      </c>
      <c r="L3133" s="3">
        <v>0</v>
      </c>
      <c r="M3133" s="3">
        <v>36960</v>
      </c>
      <c r="N3133" s="3">
        <v>30579</v>
      </c>
      <c r="O3133" s="3">
        <v>27408.25</v>
      </c>
      <c r="P3133" s="3">
        <v>59545</v>
      </c>
      <c r="Q3133" s="3">
        <f>SUM(Exportaciones_FOB_frutas[[#This Row],[Enero]:[Diciembre]])</f>
        <v>427718.44999999995</v>
      </c>
      <c r="R3133" t="s">
        <v>236</v>
      </c>
      <c r="S3133">
        <v>2018</v>
      </c>
    </row>
    <row r="3134" spans="1:19" x14ac:dyDescent="0.35">
      <c r="A3134" s="3" t="str">
        <f>+_xlfn.CONCAT(Exportaciones_FOB_frutas[[#This Row],[País]],Exportaciones_FOB_frutas[[#This Row],[Detalle]],Exportaciones_FOB_frutas[[#This Row],[Año]])</f>
        <v>BeninVino2018</v>
      </c>
      <c r="B3134" s="2" t="s">
        <v>45</v>
      </c>
      <c r="C3134" s="2" t="s">
        <v>22</v>
      </c>
      <c r="D3134" s="3" t="s">
        <v>24</v>
      </c>
      <c r="E3134" s="3">
        <v>0</v>
      </c>
      <c r="F3134" s="3">
        <v>0</v>
      </c>
      <c r="G3134" s="3">
        <v>47007.66</v>
      </c>
      <c r="H3134" s="3">
        <v>0</v>
      </c>
      <c r="I3134" s="3">
        <v>0</v>
      </c>
      <c r="J3134" s="3">
        <v>58573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f>SUM(Exportaciones_FOB_frutas[[#This Row],[Enero]:[Diciembre]])</f>
        <v>105580.66</v>
      </c>
      <c r="R3134" t="s">
        <v>236</v>
      </c>
      <c r="S3134">
        <v>2018</v>
      </c>
    </row>
    <row r="3135" spans="1:19" x14ac:dyDescent="0.35">
      <c r="A3135" s="3" t="str">
        <f>+_xlfn.CONCAT(Exportaciones_FOB_frutas[[#This Row],[País]],Exportaciones_FOB_frutas[[#This Row],[Detalle]],Exportaciones_FOB_frutas[[#This Row],[Año]])</f>
        <v>Territorio Francés en ÁfricaVino2018</v>
      </c>
      <c r="B3135" s="2" t="s">
        <v>182</v>
      </c>
      <c r="C3135" s="2" t="s">
        <v>22</v>
      </c>
      <c r="D3135" t="s">
        <v>24</v>
      </c>
      <c r="E3135" s="3">
        <v>0</v>
      </c>
      <c r="F3135" s="3">
        <v>0</v>
      </c>
      <c r="G3135" s="3">
        <v>0</v>
      </c>
      <c r="H3135" s="3">
        <v>0</v>
      </c>
      <c r="I3135" s="3">
        <v>88905.600000000006</v>
      </c>
      <c r="J3135" s="3">
        <v>0</v>
      </c>
      <c r="K3135" s="3">
        <v>0</v>
      </c>
      <c r="L3135" s="3">
        <v>67507.649999999994</v>
      </c>
      <c r="M3135" s="3">
        <v>0</v>
      </c>
      <c r="N3135" s="3">
        <v>0</v>
      </c>
      <c r="O3135" s="3">
        <v>44452.800000000003</v>
      </c>
      <c r="P3135" s="3">
        <v>65465.400000000009</v>
      </c>
      <c r="Q3135" s="3">
        <f>SUM(Exportaciones_FOB_frutas[[#This Row],[Enero]:[Diciembre]])</f>
        <v>266331.45</v>
      </c>
      <c r="R3135" t="s">
        <v>236</v>
      </c>
      <c r="S3135">
        <v>2018</v>
      </c>
    </row>
    <row r="3136" spans="1:19" x14ac:dyDescent="0.35">
      <c r="A3136" s="3" t="str">
        <f>+_xlfn.CONCAT(Exportaciones_FOB_frutas[[#This Row],[País]],Exportaciones_FOB_frutas[[#This Row],[Detalle]],Exportaciones_FOB_frutas[[#This Row],[Año]])</f>
        <v>Islas CaymánVino2018</v>
      </c>
      <c r="B3136" s="2" t="s">
        <v>103</v>
      </c>
      <c r="C3136" s="2" t="s">
        <v>22</v>
      </c>
      <c r="D3136" t="s">
        <v>24</v>
      </c>
      <c r="E3136" s="3">
        <v>66741</v>
      </c>
      <c r="F3136" s="3">
        <v>29916</v>
      </c>
      <c r="G3136" s="3">
        <v>18965</v>
      </c>
      <c r="H3136" s="3">
        <v>48133.25</v>
      </c>
      <c r="I3136" s="3">
        <v>0</v>
      </c>
      <c r="J3136" s="3">
        <v>0</v>
      </c>
      <c r="K3136" s="3">
        <v>0</v>
      </c>
      <c r="L3136" s="3">
        <v>23172</v>
      </c>
      <c r="M3136" s="3">
        <v>0</v>
      </c>
      <c r="N3136" s="3">
        <v>63116.5</v>
      </c>
      <c r="O3136" s="3">
        <v>24673</v>
      </c>
      <c r="P3136" s="3">
        <v>10966</v>
      </c>
      <c r="Q3136" s="3">
        <f>SUM(Exportaciones_FOB_frutas[[#This Row],[Enero]:[Diciembre]])</f>
        <v>285682.75</v>
      </c>
      <c r="R3136" t="s">
        <v>236</v>
      </c>
      <c r="S3136">
        <v>2018</v>
      </c>
    </row>
    <row r="3137" spans="1:19" x14ac:dyDescent="0.35">
      <c r="A3137" s="3" t="str">
        <f>+_xlfn.CONCAT(Exportaciones_FOB_frutas[[#This Row],[País]],Exportaciones_FOB_frutas[[#This Row],[Detalle]],Exportaciones_FOB_frutas[[#This Row],[Año]])</f>
        <v>MauricioVino2018</v>
      </c>
      <c r="B3137" s="2" t="s">
        <v>128</v>
      </c>
      <c r="C3137" s="2" t="s">
        <v>22</v>
      </c>
      <c r="D3137" s="3" t="s">
        <v>24</v>
      </c>
      <c r="E3137" s="3">
        <v>37016.199999999997</v>
      </c>
      <c r="F3137" s="3">
        <v>43554.600000000006</v>
      </c>
      <c r="G3137" s="3">
        <v>0</v>
      </c>
      <c r="H3137" s="3">
        <v>0.30000000000000004</v>
      </c>
      <c r="I3137" s="3">
        <v>16050</v>
      </c>
      <c r="J3137" s="3">
        <v>19778</v>
      </c>
      <c r="K3137" s="3">
        <v>0</v>
      </c>
      <c r="L3137" s="3">
        <v>4520</v>
      </c>
      <c r="M3137" s="3">
        <v>0</v>
      </c>
      <c r="N3137" s="3">
        <v>58781.299999999996</v>
      </c>
      <c r="O3137" s="3">
        <v>91907.45</v>
      </c>
      <c r="P3137" s="3">
        <v>22995</v>
      </c>
      <c r="Q3137" s="3">
        <f>SUM(Exportaciones_FOB_frutas[[#This Row],[Enero]:[Diciembre]])</f>
        <v>294602.84999999998</v>
      </c>
      <c r="R3137" t="s">
        <v>236</v>
      </c>
      <c r="S3137">
        <v>2018</v>
      </c>
    </row>
    <row r="3138" spans="1:19" x14ac:dyDescent="0.35">
      <c r="A3138" s="3" t="str">
        <f>+_xlfn.CONCAT(Exportaciones_FOB_frutas[[#This Row],[País]],Exportaciones_FOB_frutas[[#This Row],[Detalle]],Exportaciones_FOB_frutas[[#This Row],[Año]])</f>
        <v>LaosVino2018</v>
      </c>
      <c r="B3138" s="2" t="s">
        <v>116</v>
      </c>
      <c r="C3138" s="2" t="s">
        <v>22</v>
      </c>
      <c r="D3138" s="3" t="s">
        <v>24</v>
      </c>
      <c r="E3138" s="3">
        <v>46069.8</v>
      </c>
      <c r="F3138" s="3">
        <v>0</v>
      </c>
      <c r="G3138" s="3">
        <v>0</v>
      </c>
      <c r="H3138" s="3">
        <v>103851.33000000002</v>
      </c>
      <c r="I3138" s="3">
        <v>48348.789999999994</v>
      </c>
      <c r="J3138" s="3">
        <v>0</v>
      </c>
      <c r="K3138" s="3">
        <v>0</v>
      </c>
      <c r="L3138" s="3">
        <v>0</v>
      </c>
      <c r="M3138" s="3">
        <v>39569.4</v>
      </c>
      <c r="N3138" s="3">
        <v>0</v>
      </c>
      <c r="O3138" s="3">
        <v>0</v>
      </c>
      <c r="P3138" s="3">
        <v>42971.040000000001</v>
      </c>
      <c r="Q3138" s="3">
        <f>SUM(Exportaciones_FOB_frutas[[#This Row],[Enero]:[Diciembre]])</f>
        <v>280810.36</v>
      </c>
      <c r="R3138" t="s">
        <v>236</v>
      </c>
      <c r="S3138">
        <v>2018</v>
      </c>
    </row>
    <row r="3139" spans="1:19" x14ac:dyDescent="0.35">
      <c r="A3139" s="3" t="str">
        <f>+_xlfn.CONCAT(Exportaciones_FOB_frutas[[#This Row],[País]],Exportaciones_FOB_frutas[[#This Row],[Detalle]],Exportaciones_FOB_frutas[[#This Row],[Año]])</f>
        <v>NepalVino2018</v>
      </c>
      <c r="B3139" s="2" t="s">
        <v>137</v>
      </c>
      <c r="C3139" s="2" t="s">
        <v>22</v>
      </c>
      <c r="D3139" t="s">
        <v>24</v>
      </c>
      <c r="E3139" s="3">
        <v>11200</v>
      </c>
      <c r="F3139" s="3">
        <v>0</v>
      </c>
      <c r="G3139" s="3">
        <v>62296</v>
      </c>
      <c r="H3139" s="3">
        <v>0</v>
      </c>
      <c r="I3139" s="3">
        <v>23600</v>
      </c>
      <c r="J3139" s="3">
        <v>0</v>
      </c>
      <c r="K3139" s="3">
        <v>25266</v>
      </c>
      <c r="L3139" s="3">
        <v>47808</v>
      </c>
      <c r="M3139" s="3">
        <v>0</v>
      </c>
      <c r="N3139" s="3">
        <v>29508</v>
      </c>
      <c r="O3139" s="3">
        <v>0</v>
      </c>
      <c r="P3139" s="3">
        <v>0</v>
      </c>
      <c r="Q3139" s="3">
        <f>SUM(Exportaciones_FOB_frutas[[#This Row],[Enero]:[Diciembre]])</f>
        <v>199678</v>
      </c>
      <c r="R3139" t="s">
        <v>236</v>
      </c>
      <c r="S3139">
        <v>2018</v>
      </c>
    </row>
    <row r="3140" spans="1:19" x14ac:dyDescent="0.35">
      <c r="A3140" s="3" t="str">
        <f>+_xlfn.CONCAT(Exportaciones_FOB_frutas[[#This Row],[País]],Exportaciones_FOB_frutas[[#This Row],[Detalle]],Exportaciones_FOB_frutas[[#This Row],[Año]])</f>
        <v>Guinea EcuatorialVino2018</v>
      </c>
      <c r="B3140" s="2" t="s">
        <v>89</v>
      </c>
      <c r="C3140" s="2" t="s">
        <v>22</v>
      </c>
      <c r="D3140" s="3" t="s">
        <v>24</v>
      </c>
      <c r="E3140" s="3">
        <v>72287.45</v>
      </c>
      <c r="F3140" s="3">
        <v>0</v>
      </c>
      <c r="G3140" s="3">
        <v>0</v>
      </c>
      <c r="H3140" s="3">
        <v>0</v>
      </c>
      <c r="I3140" s="3">
        <v>76235.87</v>
      </c>
      <c r="J3140" s="3">
        <v>0</v>
      </c>
      <c r="K3140" s="3">
        <v>62027.880000000005</v>
      </c>
      <c r="L3140" s="3">
        <v>0</v>
      </c>
      <c r="M3140" s="3">
        <v>58634.13</v>
      </c>
      <c r="N3140" s="3">
        <v>62808.160000000003</v>
      </c>
      <c r="O3140" s="3">
        <v>0</v>
      </c>
      <c r="P3140" s="3">
        <v>0</v>
      </c>
      <c r="Q3140" s="3">
        <f>SUM(Exportaciones_FOB_frutas[[#This Row],[Enero]:[Diciembre]])</f>
        <v>331993.49</v>
      </c>
      <c r="R3140" t="s">
        <v>236</v>
      </c>
      <c r="S3140">
        <v>2018</v>
      </c>
    </row>
    <row r="3141" spans="1:19" x14ac:dyDescent="0.35">
      <c r="A3141" s="3" t="str">
        <f>+_xlfn.CONCAT(Exportaciones_FOB_frutas[[#This Row],[País]],Exportaciones_FOB_frutas[[#This Row],[Detalle]],Exportaciones_FOB_frutas[[#This Row],[Año]])</f>
        <v>Isla MaldivasVino2018</v>
      </c>
      <c r="B3141" s="2" t="s">
        <v>100</v>
      </c>
      <c r="C3141" s="2" t="s">
        <v>22</v>
      </c>
      <c r="D3141" t="s">
        <v>24</v>
      </c>
      <c r="E3141" s="3">
        <v>3437.5</v>
      </c>
      <c r="F3141" s="3">
        <v>38762.5</v>
      </c>
      <c r="G3141" s="3">
        <v>93115</v>
      </c>
      <c r="H3141" s="3">
        <v>42350</v>
      </c>
      <c r="I3141" s="3">
        <v>26160</v>
      </c>
      <c r="J3141" s="3">
        <v>62791.5</v>
      </c>
      <c r="K3141" s="3">
        <v>7580.99</v>
      </c>
      <c r="L3141" s="3">
        <v>92122.6</v>
      </c>
      <c r="M3141" s="3">
        <v>2015</v>
      </c>
      <c r="N3141" s="3">
        <v>40665.25</v>
      </c>
      <c r="O3141" s="3">
        <v>37430</v>
      </c>
      <c r="P3141" s="3">
        <v>38358.199999999997</v>
      </c>
      <c r="Q3141" s="3">
        <f>SUM(Exportaciones_FOB_frutas[[#This Row],[Enero]:[Diciembre]])</f>
        <v>484788.54</v>
      </c>
      <c r="R3141" t="s">
        <v>236</v>
      </c>
      <c r="S3141">
        <v>2018</v>
      </c>
    </row>
    <row r="3142" spans="1:19" x14ac:dyDescent="0.35">
      <c r="A3142" s="3" t="str">
        <f>+_xlfn.CONCAT(Exportaciones_FOB_frutas[[#This Row],[País]],Exportaciones_FOB_frutas[[#This Row],[Detalle]],Exportaciones_FOB_frutas[[#This Row],[Año]])</f>
        <v>Islas Vírgenes BritánicasVino2018</v>
      </c>
      <c r="B3142" s="2" t="s">
        <v>106</v>
      </c>
      <c r="C3142" s="2" t="s">
        <v>22</v>
      </c>
      <c r="D3142" s="3" t="s">
        <v>24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372</v>
      </c>
      <c r="O3142" s="3">
        <v>29920</v>
      </c>
      <c r="P3142" s="3">
        <v>0</v>
      </c>
      <c r="Q3142" s="3">
        <f>SUM(Exportaciones_FOB_frutas[[#This Row],[Enero]:[Diciembre]])</f>
        <v>30292</v>
      </c>
      <c r="R3142" t="s">
        <v>236</v>
      </c>
      <c r="S3142">
        <v>2018</v>
      </c>
    </row>
    <row r="3143" spans="1:19" x14ac:dyDescent="0.35">
      <c r="A3143" s="3" t="str">
        <f>+_xlfn.CONCAT(Exportaciones_FOB_frutas[[#This Row],[País]],Exportaciones_FOB_frutas[[#This Row],[Detalle]],Exportaciones_FOB_frutas[[#This Row],[Año]])</f>
        <v>Isla TongaVino2018</v>
      </c>
      <c r="B3143" s="2" t="s">
        <v>101</v>
      </c>
      <c r="C3143" s="2" t="s">
        <v>22</v>
      </c>
      <c r="D3143" s="3" t="s">
        <v>24</v>
      </c>
      <c r="E3143" s="3">
        <v>2889.2</v>
      </c>
      <c r="F3143" s="3">
        <v>0</v>
      </c>
      <c r="G3143" s="3">
        <v>0</v>
      </c>
      <c r="H3143" s="3">
        <v>0</v>
      </c>
      <c r="I3143" s="3">
        <v>1733.8</v>
      </c>
      <c r="J3143" s="3">
        <v>0</v>
      </c>
      <c r="K3143" s="3">
        <v>0</v>
      </c>
      <c r="L3143" s="3">
        <v>2182</v>
      </c>
      <c r="M3143" s="3">
        <v>0</v>
      </c>
      <c r="N3143" s="3">
        <v>3344.6</v>
      </c>
      <c r="O3143" s="3">
        <v>0</v>
      </c>
      <c r="P3143" s="3">
        <v>0</v>
      </c>
      <c r="Q3143" s="3">
        <f>SUM(Exportaciones_FOB_frutas[[#This Row],[Enero]:[Diciembre]])</f>
        <v>10149.6</v>
      </c>
      <c r="R3143" t="s">
        <v>236</v>
      </c>
      <c r="S3143">
        <v>2018</v>
      </c>
    </row>
    <row r="3144" spans="1:19" x14ac:dyDescent="0.35">
      <c r="A3144" s="3" t="str">
        <f>+_xlfn.CONCAT(Exportaciones_FOB_frutas[[#This Row],[País]],Exportaciones_FOB_frutas[[#This Row],[Detalle]],Exportaciones_FOB_frutas[[#This Row],[Año]])</f>
        <v>ZambiaVino2018</v>
      </c>
      <c r="B3144" s="2" t="s">
        <v>196</v>
      </c>
      <c r="C3144" s="2" t="s">
        <v>22</v>
      </c>
      <c r="D3144" s="3" t="s">
        <v>24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33222</v>
      </c>
      <c r="K3144" s="3">
        <v>0</v>
      </c>
      <c r="L3144" s="3">
        <v>0</v>
      </c>
      <c r="M3144" s="3">
        <v>0</v>
      </c>
      <c r="N3144" s="3">
        <v>210</v>
      </c>
      <c r="O3144" s="3">
        <v>41258</v>
      </c>
      <c r="P3144" s="3">
        <v>0</v>
      </c>
      <c r="Q3144" s="3">
        <f>SUM(Exportaciones_FOB_frutas[[#This Row],[Enero]:[Diciembre]])</f>
        <v>74690</v>
      </c>
      <c r="R3144" t="s">
        <v>236</v>
      </c>
      <c r="S3144">
        <v>2018</v>
      </c>
    </row>
    <row r="3145" spans="1:19" x14ac:dyDescent="0.35">
      <c r="A3145" s="3" t="str">
        <f>+_xlfn.CONCAT(Exportaciones_FOB_frutas[[#This Row],[País]],Exportaciones_FOB_frutas[[#This Row],[Detalle]],Exportaciones_FOB_frutas[[#This Row],[Año]])</f>
        <v>NamibiaVino2018</v>
      </c>
      <c r="B3145" s="2" t="s">
        <v>231</v>
      </c>
      <c r="C3145" s="2" t="s">
        <v>22</v>
      </c>
      <c r="D3145" t="s">
        <v>24</v>
      </c>
      <c r="E3145" s="3">
        <v>0</v>
      </c>
      <c r="F3145" s="3">
        <v>42446</v>
      </c>
      <c r="G3145" s="3">
        <v>5250</v>
      </c>
      <c r="H3145" s="3">
        <v>62317.8</v>
      </c>
      <c r="I3145" s="3">
        <v>0</v>
      </c>
      <c r="J3145" s="3">
        <v>5474</v>
      </c>
      <c r="K3145" s="3">
        <v>20576</v>
      </c>
      <c r="L3145" s="3">
        <v>64675</v>
      </c>
      <c r="M3145" s="3">
        <v>0</v>
      </c>
      <c r="N3145" s="3">
        <v>46035</v>
      </c>
      <c r="O3145" s="3">
        <v>30270.75</v>
      </c>
      <c r="P3145" s="3">
        <v>9005</v>
      </c>
      <c r="Q3145" s="3">
        <f>SUM(Exportaciones_FOB_frutas[[#This Row],[Enero]:[Diciembre]])</f>
        <v>286049.55</v>
      </c>
      <c r="R3145" t="s">
        <v>236</v>
      </c>
      <c r="S3145">
        <v>2018</v>
      </c>
    </row>
    <row r="3146" spans="1:19" x14ac:dyDescent="0.35">
      <c r="A3146" s="3" t="str">
        <f>+_xlfn.CONCAT(Exportaciones_FOB_frutas[[#This Row],[País]],Exportaciones_FOB_frutas[[#This Row],[Detalle]],Exportaciones_FOB_frutas[[#This Row],[Año]])</f>
        <v>San Vicente y las GranadinasVino2018</v>
      </c>
      <c r="B3146" s="2" t="s">
        <v>165</v>
      </c>
      <c r="C3146" s="2" t="s">
        <v>22</v>
      </c>
      <c r="D3146" t="s">
        <v>24</v>
      </c>
      <c r="E3146" s="3">
        <v>0</v>
      </c>
      <c r="F3146" s="3">
        <v>0</v>
      </c>
      <c r="G3146" s="3">
        <v>41604.199999999997</v>
      </c>
      <c r="H3146" s="3">
        <v>30638.9</v>
      </c>
      <c r="I3146" s="3">
        <v>5900</v>
      </c>
      <c r="J3146" s="3">
        <v>0</v>
      </c>
      <c r="K3146" s="3">
        <v>0</v>
      </c>
      <c r="L3146" s="3">
        <v>0</v>
      </c>
      <c r="M3146" s="3">
        <v>0</v>
      </c>
      <c r="N3146" s="3">
        <v>24654.5</v>
      </c>
      <c r="O3146" s="3">
        <v>0</v>
      </c>
      <c r="P3146" s="3">
        <v>0</v>
      </c>
      <c r="Q3146" s="3">
        <f>SUM(Exportaciones_FOB_frutas[[#This Row],[Enero]:[Diciembre]])</f>
        <v>102797.6</v>
      </c>
      <c r="R3146" t="s">
        <v>236</v>
      </c>
      <c r="S3146">
        <v>2018</v>
      </c>
    </row>
    <row r="3147" spans="1:19" x14ac:dyDescent="0.35">
      <c r="A3147" s="3" t="str">
        <f>+_xlfn.CONCAT(Exportaciones_FOB_frutas[[#This Row],[País]],Exportaciones_FOB_frutas[[#This Row],[Detalle]],Exportaciones_FOB_frutas[[#This Row],[Año]])</f>
        <v>Turcas y CaicosVino2018</v>
      </c>
      <c r="B3147" s="2" t="s">
        <v>189</v>
      </c>
      <c r="C3147" s="2" t="s">
        <v>22</v>
      </c>
      <c r="D3147" t="s">
        <v>24</v>
      </c>
      <c r="E3147" s="3">
        <v>19273</v>
      </c>
      <c r="F3147" s="3">
        <v>9180</v>
      </c>
      <c r="G3147" s="3">
        <v>4792</v>
      </c>
      <c r="H3147" s="3">
        <v>78207</v>
      </c>
      <c r="I3147" s="3">
        <v>0</v>
      </c>
      <c r="J3147" s="3">
        <v>26396.25</v>
      </c>
      <c r="K3147" s="3">
        <v>0</v>
      </c>
      <c r="L3147" s="3">
        <v>35497</v>
      </c>
      <c r="M3147" s="3">
        <v>0</v>
      </c>
      <c r="N3147" s="3">
        <v>0</v>
      </c>
      <c r="O3147" s="3">
        <v>10060</v>
      </c>
      <c r="P3147" s="3">
        <v>24847.5</v>
      </c>
      <c r="Q3147" s="3">
        <f>SUM(Exportaciones_FOB_frutas[[#This Row],[Enero]:[Diciembre]])</f>
        <v>208252.75</v>
      </c>
      <c r="R3147" t="s">
        <v>236</v>
      </c>
      <c r="S3147">
        <v>2018</v>
      </c>
    </row>
    <row r="3148" spans="1:19" x14ac:dyDescent="0.35">
      <c r="A3148" s="3" t="str">
        <f>+_xlfn.CONCAT(Exportaciones_FOB_frutas[[#This Row],[País]],Exportaciones_FOB_frutas[[#This Row],[Detalle]],Exportaciones_FOB_frutas[[#This Row],[Año]])</f>
        <v>Territorio Británico en AméricaVino2018</v>
      </c>
      <c r="B3148" s="2" t="s">
        <v>180</v>
      </c>
      <c r="C3148" s="2" t="s">
        <v>22</v>
      </c>
      <c r="D3148" t="s">
        <v>24</v>
      </c>
      <c r="E3148" s="3">
        <v>23290</v>
      </c>
      <c r="F3148" s="3">
        <v>945.5</v>
      </c>
      <c r="G3148" s="3">
        <v>0</v>
      </c>
      <c r="H3148" s="3">
        <v>0</v>
      </c>
      <c r="I3148" s="3">
        <v>0</v>
      </c>
      <c r="J3148" s="3">
        <v>0</v>
      </c>
      <c r="K3148" s="3">
        <v>4577</v>
      </c>
      <c r="L3148" s="3">
        <v>10071</v>
      </c>
      <c r="M3148" s="3">
        <v>0</v>
      </c>
      <c r="N3148" s="3">
        <v>0</v>
      </c>
      <c r="O3148" s="3">
        <v>0</v>
      </c>
      <c r="P3148" s="3">
        <v>25005.5</v>
      </c>
      <c r="Q3148" s="3">
        <f>SUM(Exportaciones_FOB_frutas[[#This Row],[Enero]:[Diciembre]])</f>
        <v>63889</v>
      </c>
      <c r="R3148" t="s">
        <v>236</v>
      </c>
      <c r="S3148">
        <v>2018</v>
      </c>
    </row>
    <row r="3149" spans="1:19" x14ac:dyDescent="0.35">
      <c r="A3149" s="3" t="str">
        <f>+_xlfn.CONCAT(Exportaciones_FOB_frutas[[#This Row],[País]],Exportaciones_FOB_frutas[[#This Row],[Detalle]],Exportaciones_FOB_frutas[[#This Row],[Año]])</f>
        <v>GuamVino2018</v>
      </c>
      <c r="B3149" s="2" t="s">
        <v>86</v>
      </c>
      <c r="C3149" s="2" t="s">
        <v>22</v>
      </c>
      <c r="D3149" s="3" t="s">
        <v>24</v>
      </c>
      <c r="E3149" s="3">
        <v>3920</v>
      </c>
      <c r="F3149" s="3">
        <v>0</v>
      </c>
      <c r="G3149" s="3">
        <v>0</v>
      </c>
      <c r="H3149" s="3">
        <v>14699.6</v>
      </c>
      <c r="I3149" s="3">
        <v>26890</v>
      </c>
      <c r="J3149" s="3">
        <v>0</v>
      </c>
      <c r="K3149" s="3">
        <v>17880</v>
      </c>
      <c r="L3149" s="3">
        <v>0</v>
      </c>
      <c r="M3149" s="3">
        <v>0</v>
      </c>
      <c r="N3149" s="3">
        <v>0</v>
      </c>
      <c r="O3149" s="3">
        <v>21576</v>
      </c>
      <c r="P3149" s="3">
        <v>0</v>
      </c>
      <c r="Q3149" s="3">
        <f>SUM(Exportaciones_FOB_frutas[[#This Row],[Enero]:[Diciembre]])</f>
        <v>84965.6</v>
      </c>
      <c r="R3149" t="s">
        <v>236</v>
      </c>
      <c r="S3149">
        <v>2018</v>
      </c>
    </row>
    <row r="3150" spans="1:19" x14ac:dyDescent="0.35">
      <c r="A3150" s="3" t="str">
        <f>+_xlfn.CONCAT(Exportaciones_FOB_frutas[[#This Row],[País]],Exportaciones_FOB_frutas[[#This Row],[Detalle]],Exportaciones_FOB_frutas[[#This Row],[Año]])</f>
        <v>Saint Kitts &amp; NevisVino2018</v>
      </c>
      <c r="B3150" s="2" t="s">
        <v>163</v>
      </c>
      <c r="C3150" s="2" t="s">
        <v>22</v>
      </c>
      <c r="D3150" s="3" t="s">
        <v>24</v>
      </c>
      <c r="E3150" s="3">
        <v>16825</v>
      </c>
      <c r="F3150" s="3">
        <v>0</v>
      </c>
      <c r="G3150" s="3">
        <v>0</v>
      </c>
      <c r="H3150" s="3">
        <v>28392</v>
      </c>
      <c r="I3150" s="3">
        <v>14970</v>
      </c>
      <c r="J3150" s="3">
        <v>0</v>
      </c>
      <c r="K3150" s="3">
        <v>0</v>
      </c>
      <c r="L3150" s="3">
        <v>27368.719999999998</v>
      </c>
      <c r="M3150" s="3">
        <v>0</v>
      </c>
      <c r="N3150" s="3">
        <v>0</v>
      </c>
      <c r="O3150" s="3">
        <v>15180</v>
      </c>
      <c r="P3150" s="3">
        <v>0</v>
      </c>
      <c r="Q3150" s="3">
        <f>SUM(Exportaciones_FOB_frutas[[#This Row],[Enero]:[Diciembre]])</f>
        <v>102735.72</v>
      </c>
      <c r="R3150" t="s">
        <v>236</v>
      </c>
      <c r="S3150">
        <v>2018</v>
      </c>
    </row>
    <row r="3151" spans="1:19" x14ac:dyDescent="0.35">
      <c r="A3151" s="3" t="str">
        <f>+_xlfn.CONCAT(Exportaciones_FOB_frutas[[#This Row],[País]],Exportaciones_FOB_frutas[[#This Row],[Detalle]],Exportaciones_FOB_frutas[[#This Row],[Año]])</f>
        <v>Burkina FasoVino2018</v>
      </c>
      <c r="B3151" s="2" t="s">
        <v>51</v>
      </c>
      <c r="C3151" s="2" t="s">
        <v>22</v>
      </c>
      <c r="D3151" s="3" t="s">
        <v>24</v>
      </c>
      <c r="E3151" s="3">
        <v>0</v>
      </c>
      <c r="F3151" s="3">
        <v>25760</v>
      </c>
      <c r="G3151" s="3">
        <v>0</v>
      </c>
      <c r="H3151" s="3">
        <v>0</v>
      </c>
      <c r="I3151" s="3">
        <v>0</v>
      </c>
      <c r="J3151" s="3">
        <v>29302</v>
      </c>
      <c r="K3151" s="3">
        <v>0</v>
      </c>
      <c r="L3151" s="3">
        <v>28014</v>
      </c>
      <c r="M3151" s="3">
        <v>28014</v>
      </c>
      <c r="N3151" s="3">
        <v>0</v>
      </c>
      <c r="O3151" s="3">
        <v>97540.2</v>
      </c>
      <c r="P3151" s="3">
        <v>0</v>
      </c>
      <c r="Q3151" s="3">
        <f>SUM(Exportaciones_FOB_frutas[[#This Row],[Enero]:[Diciembre]])</f>
        <v>208630.2</v>
      </c>
      <c r="R3151" t="s">
        <v>236</v>
      </c>
      <c r="S3151">
        <v>2018</v>
      </c>
    </row>
    <row r="3152" spans="1:19" x14ac:dyDescent="0.35">
      <c r="A3152" s="3" t="str">
        <f>+_xlfn.CONCAT(Exportaciones_FOB_frutas[[#This Row],[País]],Exportaciones_FOB_frutas[[#This Row],[Detalle]],Exportaciones_FOB_frutas[[#This Row],[Año]])</f>
        <v>Islas Vírgenes (EEUU)Vino2018</v>
      </c>
      <c r="B3152" s="2" t="s">
        <v>105</v>
      </c>
      <c r="C3152" s="2" t="s">
        <v>22</v>
      </c>
      <c r="D3152" t="s">
        <v>24</v>
      </c>
      <c r="E3152" s="3">
        <v>7176</v>
      </c>
      <c r="F3152" s="3">
        <v>0</v>
      </c>
      <c r="G3152" s="3">
        <v>0</v>
      </c>
      <c r="H3152" s="3">
        <v>29462.29</v>
      </c>
      <c r="I3152" s="3">
        <v>18456.010000000002</v>
      </c>
      <c r="J3152" s="3">
        <v>28174.32</v>
      </c>
      <c r="K3152" s="3">
        <v>0</v>
      </c>
      <c r="L3152" s="3">
        <v>6342</v>
      </c>
      <c r="M3152" s="3">
        <v>3570</v>
      </c>
      <c r="N3152" s="3">
        <v>0</v>
      </c>
      <c r="O3152" s="3">
        <v>23293</v>
      </c>
      <c r="P3152" s="3">
        <v>30448.16</v>
      </c>
      <c r="Q3152" s="3">
        <f>SUM(Exportaciones_FOB_frutas[[#This Row],[Enero]:[Diciembre]])</f>
        <v>146921.78</v>
      </c>
      <c r="R3152" t="s">
        <v>236</v>
      </c>
      <c r="S3152">
        <v>2018</v>
      </c>
    </row>
    <row r="3153" spans="1:19" x14ac:dyDescent="0.35">
      <c r="A3153" s="3" t="str">
        <f>+_xlfn.CONCAT(Exportaciones_FOB_frutas[[#This Row],[País]],Exportaciones_FOB_frutas[[#This Row],[Detalle]],Exportaciones_FOB_frutas[[#This Row],[Año]])</f>
        <v>Myanmar (ex Birmania)Vino2018</v>
      </c>
      <c r="B3153" s="2" t="s">
        <v>136</v>
      </c>
      <c r="C3153" s="2" t="s">
        <v>22</v>
      </c>
      <c r="D3153" s="3" t="s">
        <v>24</v>
      </c>
      <c r="E3153" s="3">
        <v>31185</v>
      </c>
      <c r="F3153" s="3">
        <v>0</v>
      </c>
      <c r="G3153" s="3">
        <v>0</v>
      </c>
      <c r="H3153" s="3">
        <v>0</v>
      </c>
      <c r="I3153" s="3">
        <v>0</v>
      </c>
      <c r="J3153" s="3">
        <v>5949.3499999999995</v>
      </c>
      <c r="K3153" s="3">
        <v>0</v>
      </c>
      <c r="L3153" s="3">
        <v>51168.9</v>
      </c>
      <c r="M3153" s="3">
        <v>0</v>
      </c>
      <c r="N3153" s="3">
        <v>0</v>
      </c>
      <c r="O3153" s="3">
        <v>8474.14</v>
      </c>
      <c r="P3153" s="3">
        <v>0</v>
      </c>
      <c r="Q3153" s="3">
        <f>SUM(Exportaciones_FOB_frutas[[#This Row],[Enero]:[Diciembre]])</f>
        <v>96777.39</v>
      </c>
      <c r="R3153" t="s">
        <v>236</v>
      </c>
      <c r="S3153">
        <v>2018</v>
      </c>
    </row>
    <row r="3154" spans="1:19" x14ac:dyDescent="0.35">
      <c r="A3154" s="3" t="str">
        <f>+_xlfn.CONCAT(Exportaciones_FOB_frutas[[#This Row],[País]],Exportaciones_FOB_frutas[[#This Row],[Detalle]],Exportaciones_FOB_frutas[[#This Row],[Año]])</f>
        <v>Nueva CaledoniaVino2018</v>
      </c>
      <c r="B3154" s="2" t="s">
        <v>141</v>
      </c>
      <c r="C3154" s="2" t="s">
        <v>22</v>
      </c>
      <c r="D3154" t="s">
        <v>24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1800</v>
      </c>
      <c r="M3154" s="3">
        <v>0</v>
      </c>
      <c r="N3154" s="3">
        <v>0</v>
      </c>
      <c r="O3154" s="3">
        <v>0</v>
      </c>
      <c r="P3154" s="3">
        <v>40848</v>
      </c>
      <c r="Q3154" s="3">
        <f>SUM(Exportaciones_FOB_frutas[[#This Row],[Enero]:[Diciembre]])</f>
        <v>42648</v>
      </c>
      <c r="R3154" t="s">
        <v>236</v>
      </c>
      <c r="S3154">
        <v>2018</v>
      </c>
    </row>
    <row r="3155" spans="1:19" x14ac:dyDescent="0.35">
      <c r="A3155" s="3" t="str">
        <f>+_xlfn.CONCAT(Exportaciones_FOB_frutas[[#This Row],[País]],Exportaciones_FOB_frutas[[#This Row],[Detalle]],Exportaciones_FOB_frutas[[#This Row],[Año]])</f>
        <v>SeychellesVino2018</v>
      </c>
      <c r="B3155" s="2" t="s">
        <v>168</v>
      </c>
      <c r="C3155" s="2" t="s">
        <v>22</v>
      </c>
      <c r="D3155" s="3" t="s">
        <v>24</v>
      </c>
      <c r="E3155" s="3">
        <v>8362</v>
      </c>
      <c r="F3155" s="3">
        <v>0</v>
      </c>
      <c r="G3155" s="3">
        <v>0</v>
      </c>
      <c r="H3155" s="3">
        <v>23496</v>
      </c>
      <c r="I3155" s="3">
        <v>36319</v>
      </c>
      <c r="J3155" s="3">
        <v>0</v>
      </c>
      <c r="K3155" s="3">
        <v>5680</v>
      </c>
      <c r="L3155" s="3">
        <v>23686.7</v>
      </c>
      <c r="M3155" s="3">
        <v>0</v>
      </c>
      <c r="N3155" s="3">
        <v>23987.599999999999</v>
      </c>
      <c r="O3155" s="3">
        <v>0</v>
      </c>
      <c r="P3155" s="3">
        <v>33000</v>
      </c>
      <c r="Q3155" s="3">
        <f>SUM(Exportaciones_FOB_frutas[[#This Row],[Enero]:[Diciembre]])</f>
        <v>154531.29999999999</v>
      </c>
      <c r="R3155" t="s">
        <v>236</v>
      </c>
      <c r="S3155">
        <v>2018</v>
      </c>
    </row>
    <row r="3156" spans="1:19" x14ac:dyDescent="0.35">
      <c r="A3156" s="3" t="str">
        <f>+_xlfn.CONCAT(Exportaciones_FOB_frutas[[#This Row],[País]],Exportaciones_FOB_frutas[[#This Row],[Detalle]],Exportaciones_FOB_frutas[[#This Row],[Año]])</f>
        <v>UgandaVino2018</v>
      </c>
      <c r="B3156" s="2" t="s">
        <v>216</v>
      </c>
      <c r="C3156" s="2" t="s">
        <v>22</v>
      </c>
      <c r="D3156" s="3" t="s">
        <v>24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55714</v>
      </c>
      <c r="M3156" s="3">
        <v>0</v>
      </c>
      <c r="N3156" s="3">
        <v>0</v>
      </c>
      <c r="O3156" s="3">
        <v>0</v>
      </c>
      <c r="P3156" s="3">
        <v>24500</v>
      </c>
      <c r="Q3156" s="3">
        <f>SUM(Exportaciones_FOB_frutas[[#This Row],[Enero]:[Diciembre]])</f>
        <v>80214</v>
      </c>
      <c r="R3156" t="s">
        <v>236</v>
      </c>
      <c r="S3156">
        <v>2018</v>
      </c>
    </row>
    <row r="3157" spans="1:19" x14ac:dyDescent="0.35">
      <c r="A3157" s="3" t="str">
        <f>+_xlfn.CONCAT(Exportaciones_FOB_frutas[[#This Row],[País]],Exportaciones_FOB_frutas[[#This Row],[Detalle]],Exportaciones_FOB_frutas[[#This Row],[Año]])</f>
        <v>AnguilaVino2018</v>
      </c>
      <c r="B3157" s="2" t="s">
        <v>27</v>
      </c>
      <c r="C3157" s="2" t="s">
        <v>22</v>
      </c>
      <c r="D3157" s="3" t="s">
        <v>24</v>
      </c>
      <c r="E3157" s="3">
        <v>0</v>
      </c>
      <c r="F3157" s="3">
        <v>0</v>
      </c>
      <c r="G3157" s="3">
        <v>25948.120000000003</v>
      </c>
      <c r="H3157" s="3">
        <v>0</v>
      </c>
      <c r="I3157" s="3">
        <v>28358.400000000001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26924.989999999998</v>
      </c>
      <c r="P3157" s="3">
        <v>3669</v>
      </c>
      <c r="Q3157" s="3">
        <f>SUM(Exportaciones_FOB_frutas[[#This Row],[Enero]:[Diciembre]])</f>
        <v>84900.510000000009</v>
      </c>
      <c r="R3157" t="s">
        <v>236</v>
      </c>
      <c r="S3157">
        <v>2018</v>
      </c>
    </row>
    <row r="3158" spans="1:19" x14ac:dyDescent="0.35">
      <c r="A3158" s="3" t="str">
        <f>+_xlfn.CONCAT(Exportaciones_FOB_frutas[[#This Row],[País]],Exportaciones_FOB_frutas[[#This Row],[Detalle]],Exportaciones_FOB_frutas[[#This Row],[Año]])</f>
        <v>Cabo VerdeVino2018</v>
      </c>
      <c r="B3158" s="2" t="s">
        <v>52</v>
      </c>
      <c r="C3158" s="2" t="s">
        <v>22</v>
      </c>
      <c r="D3158" s="3" t="s">
        <v>24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13650</v>
      </c>
      <c r="M3158" s="3">
        <v>0</v>
      </c>
      <c r="N3158" s="3">
        <v>0</v>
      </c>
      <c r="O3158" s="3">
        <v>0</v>
      </c>
      <c r="P3158" s="3">
        <v>0</v>
      </c>
      <c r="Q3158" s="3">
        <f>SUM(Exportaciones_FOB_frutas[[#This Row],[Enero]:[Diciembre]])</f>
        <v>13650</v>
      </c>
      <c r="R3158" t="s">
        <v>236</v>
      </c>
      <c r="S3158">
        <v>2018</v>
      </c>
    </row>
    <row r="3159" spans="1:19" x14ac:dyDescent="0.35">
      <c r="A3159" s="3" t="str">
        <f>+_xlfn.CONCAT(Exportaciones_FOB_frutas[[#This Row],[País]],Exportaciones_FOB_frutas[[#This Row],[Detalle]],Exportaciones_FOB_frutas[[#This Row],[Año]])</f>
        <v>MacaoVino2018</v>
      </c>
      <c r="B3159" s="2" t="s">
        <v>123</v>
      </c>
      <c r="C3159" s="2" t="s">
        <v>22</v>
      </c>
      <c r="D3159" s="3" t="s">
        <v>24</v>
      </c>
      <c r="E3159" s="3">
        <v>0</v>
      </c>
      <c r="F3159" s="3">
        <v>0</v>
      </c>
      <c r="G3159" s="3">
        <v>0</v>
      </c>
      <c r="H3159" s="3">
        <v>10500</v>
      </c>
      <c r="I3159" s="3">
        <v>0</v>
      </c>
      <c r="J3159" s="3">
        <v>0</v>
      </c>
      <c r="K3159" s="3">
        <v>0</v>
      </c>
      <c r="L3159" s="3">
        <v>0</v>
      </c>
      <c r="M3159" s="3">
        <v>5250</v>
      </c>
      <c r="N3159" s="3">
        <v>0</v>
      </c>
      <c r="O3159" s="3">
        <v>0</v>
      </c>
      <c r="P3159" s="3">
        <v>51746.5</v>
      </c>
      <c r="Q3159" s="3">
        <f>SUM(Exportaciones_FOB_frutas[[#This Row],[Enero]:[Diciembre]])</f>
        <v>67496.5</v>
      </c>
      <c r="R3159" t="s">
        <v>236</v>
      </c>
      <c r="S3159">
        <v>2018</v>
      </c>
    </row>
    <row r="3160" spans="1:19" x14ac:dyDescent="0.35">
      <c r="A3160" s="3" t="str">
        <f>+_xlfn.CONCAT(Exportaciones_FOB_frutas[[#This Row],[País]],Exportaciones_FOB_frutas[[#This Row],[Detalle]],Exportaciones_FOB_frutas[[#This Row],[Año]])</f>
        <v>AlbaniaVino2018</v>
      </c>
      <c r="B3160" s="2" t="s">
        <v>222</v>
      </c>
      <c r="C3160" s="2" t="s">
        <v>22</v>
      </c>
      <c r="D3160" s="3" t="s">
        <v>24</v>
      </c>
      <c r="E3160" s="3">
        <v>0</v>
      </c>
      <c r="F3160" s="3">
        <v>0</v>
      </c>
      <c r="G3160" s="3">
        <v>1266.8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f>SUM(Exportaciones_FOB_frutas[[#This Row],[Enero]:[Diciembre]])</f>
        <v>1266.8</v>
      </c>
      <c r="R3160" t="s">
        <v>236</v>
      </c>
      <c r="S3160">
        <v>2018</v>
      </c>
    </row>
    <row r="3161" spans="1:19" x14ac:dyDescent="0.35">
      <c r="A3161" s="3" t="str">
        <f>+_xlfn.CONCAT(Exportaciones_FOB_frutas[[#This Row],[País]],Exportaciones_FOB_frutas[[#This Row],[Detalle]],Exportaciones_FOB_frutas[[#This Row],[Año]])</f>
        <v>KirgistánVino2018</v>
      </c>
      <c r="B3161" s="2" t="s">
        <v>114</v>
      </c>
      <c r="C3161" s="2" t="s">
        <v>22</v>
      </c>
      <c r="D3161" s="3" t="s">
        <v>24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34147.5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f>SUM(Exportaciones_FOB_frutas[[#This Row],[Enero]:[Diciembre]])</f>
        <v>34147.5</v>
      </c>
      <c r="R3161" t="s">
        <v>236</v>
      </c>
      <c r="S3161">
        <v>2018</v>
      </c>
    </row>
    <row r="3162" spans="1:19" x14ac:dyDescent="0.35">
      <c r="A3162" s="3" t="str">
        <f>+_xlfn.CONCAT(Exportaciones_FOB_frutas[[#This Row],[País]],Exportaciones_FOB_frutas[[#This Row],[Detalle]],Exportaciones_FOB_frutas[[#This Row],[Año]])</f>
        <v>Islas CookVino2018</v>
      </c>
      <c r="B3162" s="2" t="s">
        <v>104</v>
      </c>
      <c r="C3162" s="2" t="s">
        <v>22</v>
      </c>
      <c r="D3162" t="s">
        <v>24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3410</v>
      </c>
      <c r="L3162" s="3">
        <v>0</v>
      </c>
      <c r="M3162" s="3">
        <v>0</v>
      </c>
      <c r="N3162" s="3">
        <v>9324</v>
      </c>
      <c r="O3162" s="3">
        <v>5496</v>
      </c>
      <c r="P3162" s="3">
        <v>0</v>
      </c>
      <c r="Q3162" s="3">
        <f>SUM(Exportaciones_FOB_frutas[[#This Row],[Enero]:[Diciembre]])</f>
        <v>18230</v>
      </c>
      <c r="R3162" t="s">
        <v>236</v>
      </c>
      <c r="S3162">
        <v>2018</v>
      </c>
    </row>
    <row r="3163" spans="1:19" x14ac:dyDescent="0.35">
      <c r="A3163" s="3" t="str">
        <f>+_xlfn.CONCAT(Exportaciones_FOB_frutas[[#This Row],[País]],Exportaciones_FOB_frutas[[#This Row],[Detalle]],Exportaciones_FOB_frutas[[#This Row],[Año]])</f>
        <v>GranadaVino2018</v>
      </c>
      <c r="B3163" s="2" t="s">
        <v>84</v>
      </c>
      <c r="C3163" s="2" t="s">
        <v>22</v>
      </c>
      <c r="D3163" t="s">
        <v>24</v>
      </c>
      <c r="E3163" s="3">
        <v>0</v>
      </c>
      <c r="F3163" s="3">
        <v>42446</v>
      </c>
      <c r="G3163" s="3">
        <v>5250</v>
      </c>
      <c r="H3163" s="3">
        <v>62317.8</v>
      </c>
      <c r="I3163" s="3">
        <v>0</v>
      </c>
      <c r="J3163" s="3">
        <v>5474</v>
      </c>
      <c r="K3163" s="3">
        <v>20576</v>
      </c>
      <c r="L3163" s="3">
        <v>64675</v>
      </c>
      <c r="M3163" s="3">
        <v>0</v>
      </c>
      <c r="N3163" s="3">
        <v>46035</v>
      </c>
      <c r="O3163" s="3">
        <v>30270.75</v>
      </c>
      <c r="P3163" s="3">
        <v>9005</v>
      </c>
      <c r="Q3163" s="3">
        <f>SUM(Exportaciones_FOB_frutas[[#This Row],[Enero]:[Diciembre]])</f>
        <v>286049.55</v>
      </c>
      <c r="R3163" t="s">
        <v>236</v>
      </c>
      <c r="S3163">
        <v>2018</v>
      </c>
    </row>
    <row r="3164" spans="1:19" x14ac:dyDescent="0.35">
      <c r="A3164" s="3" t="str">
        <f>+_xlfn.CONCAT(Exportaciones_FOB_frutas[[#This Row],[País]],Exportaciones_FOB_frutas[[#This Row],[Detalle]],Exportaciones_FOB_frutas[[#This Row],[Año]])</f>
        <v>AlemaniaVino espumoso2020</v>
      </c>
      <c r="B3164" s="2" t="s">
        <v>3</v>
      </c>
      <c r="C3164" s="2" t="s">
        <v>22</v>
      </c>
      <c r="D3164" s="3" t="s">
        <v>25</v>
      </c>
      <c r="E3164" s="3">
        <v>936</v>
      </c>
      <c r="F3164" s="3">
        <v>188</v>
      </c>
      <c r="G3164" s="3">
        <v>0</v>
      </c>
      <c r="H3164" s="3">
        <v>180</v>
      </c>
      <c r="I3164" s="3">
        <v>0</v>
      </c>
      <c r="J3164" s="3">
        <v>0</v>
      </c>
      <c r="K3164" s="3">
        <v>1750.25</v>
      </c>
      <c r="L3164" s="3">
        <v>0</v>
      </c>
      <c r="M3164" s="3">
        <v>509.22</v>
      </c>
      <c r="N3164" s="3"/>
      <c r="O3164" s="3"/>
      <c r="P3164" s="3"/>
      <c r="Q3164" s="3">
        <f>SUM(Exportaciones_FOB_frutas[[#This Row],[Enero]:[Diciembre]])</f>
        <v>3563.4700000000003</v>
      </c>
      <c r="R3164" t="s">
        <v>236</v>
      </c>
      <c r="S3164">
        <v>2020</v>
      </c>
    </row>
    <row r="3165" spans="1:19" x14ac:dyDescent="0.35">
      <c r="A3165" s="3" t="str">
        <f>+_xlfn.CONCAT(Exportaciones_FOB_frutas[[#This Row],[País]],Exportaciones_FOB_frutas[[#This Row],[Detalle]],Exportaciones_FOB_frutas[[#This Row],[Año]])</f>
        <v>ArubaVino espumoso2020</v>
      </c>
      <c r="B3165" s="2" t="s">
        <v>34</v>
      </c>
      <c r="C3165" s="2" t="s">
        <v>22</v>
      </c>
      <c r="D3165" s="3" t="s">
        <v>25</v>
      </c>
      <c r="E3165" s="3">
        <v>0</v>
      </c>
      <c r="F3165" s="3">
        <v>6300</v>
      </c>
      <c r="G3165" s="3">
        <v>0</v>
      </c>
      <c r="H3165" s="3">
        <v>360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/>
      <c r="O3165" s="3"/>
      <c r="P3165" s="3"/>
      <c r="Q3165" s="3">
        <f>SUM(Exportaciones_FOB_frutas[[#This Row],[Enero]:[Diciembre]])</f>
        <v>6660</v>
      </c>
      <c r="R3165" t="s">
        <v>236</v>
      </c>
      <c r="S3165">
        <v>2020</v>
      </c>
    </row>
    <row r="3166" spans="1:19" x14ac:dyDescent="0.35">
      <c r="A3166" s="3" t="str">
        <f>+_xlfn.CONCAT(Exportaciones_FOB_frutas[[#This Row],[País]],Exportaciones_FOB_frutas[[#This Row],[Detalle]],Exportaciones_FOB_frutas[[#This Row],[Año]])</f>
        <v>AustraliaVino espumoso2020</v>
      </c>
      <c r="B3166" s="2" t="s">
        <v>35</v>
      </c>
      <c r="C3166" s="2" t="s">
        <v>22</v>
      </c>
      <c r="D3166" s="3" t="s">
        <v>25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2</v>
      </c>
      <c r="L3166" s="3">
        <v>0</v>
      </c>
      <c r="M3166" s="3">
        <v>0</v>
      </c>
      <c r="N3166" s="3"/>
      <c r="O3166" s="3"/>
      <c r="P3166" s="3"/>
      <c r="Q3166" s="3">
        <f>SUM(Exportaciones_FOB_frutas[[#This Row],[Enero]:[Diciembre]])</f>
        <v>2</v>
      </c>
      <c r="R3166" t="s">
        <v>236</v>
      </c>
      <c r="S3166">
        <v>2020</v>
      </c>
    </row>
    <row r="3167" spans="1:19" x14ac:dyDescent="0.35">
      <c r="A3167" s="3" t="str">
        <f>+_xlfn.CONCAT(Exportaciones_FOB_frutas[[#This Row],[País]],Exportaciones_FOB_frutas[[#This Row],[Detalle]],Exportaciones_FOB_frutas[[#This Row],[Año]])</f>
        <v>BahamasVino espumoso2020</v>
      </c>
      <c r="B3167" s="2" t="s">
        <v>38</v>
      </c>
      <c r="C3167" s="2" t="s">
        <v>22</v>
      </c>
      <c r="D3167" s="3" t="s">
        <v>25</v>
      </c>
      <c r="E3167" s="3">
        <v>0</v>
      </c>
      <c r="F3167" s="3">
        <v>1850</v>
      </c>
      <c r="G3167" s="3">
        <v>1850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/>
      <c r="O3167" s="3"/>
      <c r="P3167" s="3"/>
      <c r="Q3167" s="3">
        <f>SUM(Exportaciones_FOB_frutas[[#This Row],[Enero]:[Diciembre]])</f>
        <v>3700</v>
      </c>
      <c r="R3167" t="s">
        <v>236</v>
      </c>
      <c r="S3167">
        <v>2020</v>
      </c>
    </row>
    <row r="3168" spans="1:19" x14ac:dyDescent="0.35">
      <c r="A3168" s="3" t="str">
        <f>+_xlfn.CONCAT(Exportaciones_FOB_frutas[[#This Row],[País]],Exportaciones_FOB_frutas[[#This Row],[Detalle]],Exportaciones_FOB_frutas[[#This Row],[Año]])</f>
        <v>BarbadosVino espumoso2020</v>
      </c>
      <c r="B3168" s="2" t="s">
        <v>41</v>
      </c>
      <c r="C3168" s="2" t="s">
        <v>22</v>
      </c>
      <c r="D3168" s="3" t="s">
        <v>25</v>
      </c>
      <c r="E3168" s="3">
        <v>0</v>
      </c>
      <c r="F3168" s="3">
        <v>0</v>
      </c>
      <c r="G3168" s="3">
        <v>0</v>
      </c>
      <c r="H3168" s="3">
        <v>0</v>
      </c>
      <c r="I3168" s="3">
        <v>7400</v>
      </c>
      <c r="J3168" s="3">
        <v>0</v>
      </c>
      <c r="K3168" s="3">
        <v>0</v>
      </c>
      <c r="L3168" s="3">
        <v>0</v>
      </c>
      <c r="M3168" s="3">
        <v>0</v>
      </c>
      <c r="N3168" s="3"/>
      <c r="O3168" s="3"/>
      <c r="P3168" s="3"/>
      <c r="Q3168" s="3">
        <f>SUM(Exportaciones_FOB_frutas[[#This Row],[Enero]:[Diciembre]])</f>
        <v>7400</v>
      </c>
      <c r="R3168" t="s">
        <v>236</v>
      </c>
      <c r="S3168">
        <v>2020</v>
      </c>
    </row>
    <row r="3169" spans="1:19" x14ac:dyDescent="0.35">
      <c r="A3169" s="3" t="str">
        <f>+_xlfn.CONCAT(Exportaciones_FOB_frutas[[#This Row],[País]],Exportaciones_FOB_frutas[[#This Row],[Detalle]],Exportaciones_FOB_frutas[[#This Row],[Año]])</f>
        <v>BélgicaVino espumoso2020</v>
      </c>
      <c r="B3169" s="2" t="s">
        <v>43</v>
      </c>
      <c r="C3169" s="2" t="s">
        <v>22</v>
      </c>
      <c r="D3169" s="3" t="s">
        <v>25</v>
      </c>
      <c r="E3169" s="3">
        <v>0</v>
      </c>
      <c r="F3169" s="3">
        <v>0</v>
      </c>
      <c r="G3169" s="3">
        <v>8250.83</v>
      </c>
      <c r="H3169" s="3">
        <v>0</v>
      </c>
      <c r="I3169" s="3">
        <v>0</v>
      </c>
      <c r="J3169" s="3">
        <v>0</v>
      </c>
      <c r="K3169" s="3">
        <v>0</v>
      </c>
      <c r="L3169" s="3">
        <v>7072.14</v>
      </c>
      <c r="M3169" s="3">
        <v>30668.09</v>
      </c>
      <c r="N3169" s="3"/>
      <c r="O3169" s="3"/>
      <c r="P3169" s="3"/>
      <c r="Q3169" s="3">
        <f>SUM(Exportaciones_FOB_frutas[[#This Row],[Enero]:[Diciembre]])</f>
        <v>45991.06</v>
      </c>
      <c r="R3169" t="s">
        <v>236</v>
      </c>
      <c r="S3169">
        <v>2020</v>
      </c>
    </row>
    <row r="3170" spans="1:19" x14ac:dyDescent="0.35">
      <c r="A3170" s="3" t="str">
        <f>+_xlfn.CONCAT(Exportaciones_FOB_frutas[[#This Row],[País]],Exportaciones_FOB_frutas[[#This Row],[Detalle]],Exportaciones_FOB_frutas[[#This Row],[Año]])</f>
        <v>BeliceVino espumoso2020</v>
      </c>
      <c r="B3170" s="2" t="s">
        <v>44</v>
      </c>
      <c r="C3170" s="2" t="s">
        <v>22</v>
      </c>
      <c r="D3170" s="3" t="s">
        <v>25</v>
      </c>
      <c r="E3170" s="3">
        <v>12597.6</v>
      </c>
      <c r="F3170" s="3">
        <v>0</v>
      </c>
      <c r="G3170" s="3">
        <v>2000</v>
      </c>
      <c r="H3170" s="3">
        <v>20100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/>
      <c r="O3170" s="3"/>
      <c r="P3170" s="3"/>
      <c r="Q3170" s="3">
        <f>SUM(Exportaciones_FOB_frutas[[#This Row],[Enero]:[Diciembre]])</f>
        <v>34697.599999999999</v>
      </c>
      <c r="R3170" t="s">
        <v>236</v>
      </c>
      <c r="S3170">
        <v>2020</v>
      </c>
    </row>
    <row r="3171" spans="1:19" x14ac:dyDescent="0.35">
      <c r="A3171" s="3" t="str">
        <f>+_xlfn.CONCAT(Exportaciones_FOB_frutas[[#This Row],[País]],Exportaciones_FOB_frutas[[#This Row],[Detalle]],Exportaciones_FOB_frutas[[#This Row],[Año]])</f>
        <v>BermudasVino espumoso2020</v>
      </c>
      <c r="B3171" s="2" t="s">
        <v>46</v>
      </c>
      <c r="C3171" s="2" t="s">
        <v>22</v>
      </c>
      <c r="D3171" s="3" t="s">
        <v>25</v>
      </c>
      <c r="E3171" s="3">
        <v>0</v>
      </c>
      <c r="F3171" s="3">
        <v>0</v>
      </c>
      <c r="G3171" s="3">
        <v>0</v>
      </c>
      <c r="H3171" s="3">
        <v>880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/>
      <c r="O3171" s="3"/>
      <c r="P3171" s="3"/>
      <c r="Q3171" s="3">
        <f>SUM(Exportaciones_FOB_frutas[[#This Row],[Enero]:[Diciembre]])</f>
        <v>880</v>
      </c>
      <c r="R3171" t="s">
        <v>236</v>
      </c>
      <c r="S3171">
        <v>2020</v>
      </c>
    </row>
    <row r="3172" spans="1:19" x14ac:dyDescent="0.35">
      <c r="A3172" s="3" t="str">
        <f>+_xlfn.CONCAT(Exportaciones_FOB_frutas[[#This Row],[País]],Exportaciones_FOB_frutas[[#This Row],[Detalle]],Exportaciones_FOB_frutas[[#This Row],[Año]])</f>
        <v>BrasilVino espumoso2020</v>
      </c>
      <c r="B3172" s="2" t="s">
        <v>49</v>
      </c>
      <c r="C3172" s="2" t="s">
        <v>22</v>
      </c>
      <c r="D3172" s="3" t="s">
        <v>25</v>
      </c>
      <c r="E3172" s="3">
        <v>81821.39</v>
      </c>
      <c r="F3172" s="3">
        <v>72636</v>
      </c>
      <c r="G3172" s="3">
        <v>14127.75</v>
      </c>
      <c r="H3172" s="3">
        <v>10084</v>
      </c>
      <c r="I3172" s="3">
        <v>10368</v>
      </c>
      <c r="J3172" s="3">
        <v>22974</v>
      </c>
      <c r="K3172" s="3">
        <v>6750</v>
      </c>
      <c r="L3172" s="3">
        <v>57701.1</v>
      </c>
      <c r="M3172" s="3">
        <v>5872.5</v>
      </c>
      <c r="N3172" s="3"/>
      <c r="O3172" s="3"/>
      <c r="P3172" s="3"/>
      <c r="Q3172" s="3">
        <f>SUM(Exportaciones_FOB_frutas[[#This Row],[Enero]:[Diciembre]])</f>
        <v>282334.74</v>
      </c>
      <c r="R3172" t="s">
        <v>236</v>
      </c>
      <c r="S3172">
        <v>2020</v>
      </c>
    </row>
    <row r="3173" spans="1:19" x14ac:dyDescent="0.35">
      <c r="A3173" s="3" t="str">
        <f>+_xlfn.CONCAT(Exportaciones_FOB_frutas[[#This Row],[País]],Exportaciones_FOB_frutas[[#This Row],[Detalle]],Exportaciones_FOB_frutas[[#This Row],[Año]])</f>
        <v>CambodiaVino espumoso2020</v>
      </c>
      <c r="B3173" s="2" t="s">
        <v>53</v>
      </c>
      <c r="C3173" s="2" t="s">
        <v>22</v>
      </c>
      <c r="D3173" s="3" t="s">
        <v>25</v>
      </c>
      <c r="E3173" s="3">
        <v>403.76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/>
      <c r="O3173" s="3"/>
      <c r="P3173" s="3"/>
      <c r="Q3173" s="3">
        <f>SUM(Exportaciones_FOB_frutas[[#This Row],[Enero]:[Diciembre]])</f>
        <v>403.76</v>
      </c>
      <c r="R3173" t="s">
        <v>236</v>
      </c>
      <c r="S3173">
        <v>2020</v>
      </c>
    </row>
    <row r="3174" spans="1:19" x14ac:dyDescent="0.35">
      <c r="A3174" s="3" t="str">
        <f>+_xlfn.CONCAT(Exportaciones_FOB_frutas[[#This Row],[País]],Exportaciones_FOB_frutas[[#This Row],[Detalle]],Exportaciones_FOB_frutas[[#This Row],[Año]])</f>
        <v>CanadáVino espumoso2020</v>
      </c>
      <c r="B3174" s="2" t="s">
        <v>55</v>
      </c>
      <c r="C3174" s="2" t="s">
        <v>22</v>
      </c>
      <c r="D3174" s="3" t="s">
        <v>25</v>
      </c>
      <c r="E3174" s="3">
        <v>11287.21</v>
      </c>
      <c r="F3174" s="3">
        <v>43570.89</v>
      </c>
      <c r="G3174" s="3">
        <v>4356.1299999999992</v>
      </c>
      <c r="H3174" s="3">
        <v>11109.37</v>
      </c>
      <c r="I3174" s="3">
        <v>49220.91</v>
      </c>
      <c r="J3174" s="3">
        <v>16279.189999999999</v>
      </c>
      <c r="K3174" s="3">
        <v>33329.89</v>
      </c>
      <c r="L3174" s="3">
        <v>33246.07</v>
      </c>
      <c r="M3174" s="3">
        <v>22596.36</v>
      </c>
      <c r="N3174" s="3"/>
      <c r="O3174" s="3"/>
      <c r="P3174" s="3"/>
      <c r="Q3174" s="3">
        <f>SUM(Exportaciones_FOB_frutas[[#This Row],[Enero]:[Diciembre]])</f>
        <v>224996.01999999996</v>
      </c>
      <c r="R3174" t="s">
        <v>236</v>
      </c>
      <c r="S3174">
        <v>2020</v>
      </c>
    </row>
    <row r="3175" spans="1:19" x14ac:dyDescent="0.35">
      <c r="A3175" s="3" t="str">
        <f>+_xlfn.CONCAT(Exportaciones_FOB_frutas[[#This Row],[País]],Exportaciones_FOB_frutas[[#This Row],[Detalle]],Exportaciones_FOB_frutas[[#This Row],[Año]])</f>
        <v>ChinaVino espumoso2020</v>
      </c>
      <c r="B3175" s="2" t="s">
        <v>56</v>
      </c>
      <c r="C3175" s="2" t="s">
        <v>22</v>
      </c>
      <c r="D3175" s="3" t="s">
        <v>25</v>
      </c>
      <c r="E3175" s="3">
        <v>17824.78</v>
      </c>
      <c r="F3175" s="3">
        <v>1515</v>
      </c>
      <c r="G3175" s="3">
        <v>0</v>
      </c>
      <c r="H3175" s="3">
        <v>6495.06</v>
      </c>
      <c r="I3175" s="3">
        <v>2419</v>
      </c>
      <c r="J3175" s="3">
        <v>16061.5</v>
      </c>
      <c r="K3175" s="3">
        <v>12294.5</v>
      </c>
      <c r="L3175" s="3">
        <v>4138.82</v>
      </c>
      <c r="M3175" s="3">
        <v>5837.6</v>
      </c>
      <c r="N3175" s="3"/>
      <c r="O3175" s="3"/>
      <c r="P3175" s="3"/>
      <c r="Q3175" s="3">
        <f>SUM(Exportaciones_FOB_frutas[[#This Row],[Enero]:[Diciembre]])</f>
        <v>66586.259999999995</v>
      </c>
      <c r="R3175" t="s">
        <v>236</v>
      </c>
      <c r="S3175">
        <v>2020</v>
      </c>
    </row>
    <row r="3176" spans="1:19" x14ac:dyDescent="0.35">
      <c r="A3176" s="3" t="str">
        <f>+_xlfn.CONCAT(Exportaciones_FOB_frutas[[#This Row],[País]],Exportaciones_FOB_frutas[[#This Row],[Detalle]],Exportaciones_FOB_frutas[[#This Row],[Año]])</f>
        <v>ColombiaVino espumoso2020</v>
      </c>
      <c r="B3176" s="2" t="s">
        <v>58</v>
      </c>
      <c r="C3176" s="2" t="s">
        <v>22</v>
      </c>
      <c r="D3176" s="3" t="s">
        <v>25</v>
      </c>
      <c r="E3176" s="3">
        <v>426638.69</v>
      </c>
      <c r="F3176" s="3">
        <v>57739.49</v>
      </c>
      <c r="G3176" s="3">
        <v>3640</v>
      </c>
      <c r="H3176" s="3">
        <v>72556.429999999993</v>
      </c>
      <c r="I3176" s="3">
        <v>81600</v>
      </c>
      <c r="J3176" s="3">
        <v>11362.5</v>
      </c>
      <c r="K3176" s="3">
        <v>163200</v>
      </c>
      <c r="L3176" s="3">
        <v>265200</v>
      </c>
      <c r="M3176" s="3">
        <v>78454</v>
      </c>
      <c r="N3176" s="3"/>
      <c r="O3176" s="3"/>
      <c r="P3176" s="3"/>
      <c r="Q3176" s="3">
        <f>SUM(Exportaciones_FOB_frutas[[#This Row],[Enero]:[Diciembre]])</f>
        <v>1160391.1099999999</v>
      </c>
      <c r="R3176" t="s">
        <v>236</v>
      </c>
      <c r="S3176">
        <v>2020</v>
      </c>
    </row>
    <row r="3177" spans="1:19" x14ac:dyDescent="0.35">
      <c r="A3177" s="3" t="str">
        <f>+_xlfn.CONCAT(Exportaciones_FOB_frutas[[#This Row],[País]],Exportaciones_FOB_frutas[[#This Row],[Detalle]],Exportaciones_FOB_frutas[[#This Row],[Año]])</f>
        <v>Corea del SurVino espumoso2020</v>
      </c>
      <c r="B3177" s="2" t="s">
        <v>60</v>
      </c>
      <c r="C3177" s="2" t="s">
        <v>22</v>
      </c>
      <c r="D3177" s="3" t="s">
        <v>25</v>
      </c>
      <c r="E3177" s="3">
        <v>63684.04</v>
      </c>
      <c r="F3177" s="3">
        <v>41166.080000000002</v>
      </c>
      <c r="G3177" s="3">
        <v>5020.2</v>
      </c>
      <c r="H3177" s="3">
        <v>37750.720000000001</v>
      </c>
      <c r="I3177" s="3">
        <v>52386.06</v>
      </c>
      <c r="J3177" s="3">
        <v>29700</v>
      </c>
      <c r="K3177" s="3">
        <v>27010</v>
      </c>
      <c r="L3177" s="3">
        <v>50864.07</v>
      </c>
      <c r="M3177" s="3">
        <v>31174</v>
      </c>
      <c r="N3177" s="3"/>
      <c r="O3177" s="3"/>
      <c r="P3177" s="3"/>
      <c r="Q3177" s="3">
        <f>SUM(Exportaciones_FOB_frutas[[#This Row],[Enero]:[Diciembre]])</f>
        <v>338755.17</v>
      </c>
      <c r="R3177" t="s">
        <v>236</v>
      </c>
      <c r="S3177">
        <v>2020</v>
      </c>
    </row>
    <row r="3178" spans="1:19" x14ac:dyDescent="0.35">
      <c r="A3178" s="3" t="str">
        <f>+_xlfn.CONCAT(Exportaciones_FOB_frutas[[#This Row],[País]],Exportaciones_FOB_frutas[[#This Row],[Detalle]],Exportaciones_FOB_frutas[[#This Row],[Año]])</f>
        <v>Costa RicaVino espumoso2020</v>
      </c>
      <c r="B3178" s="2" t="s">
        <v>62</v>
      </c>
      <c r="C3178" s="2" t="s">
        <v>22</v>
      </c>
      <c r="D3178" s="3" t="s">
        <v>25</v>
      </c>
      <c r="E3178" s="3">
        <v>34023.65</v>
      </c>
      <c r="F3178" s="3">
        <v>15082.4</v>
      </c>
      <c r="G3178" s="3">
        <v>17280.8</v>
      </c>
      <c r="H3178" s="3">
        <v>13417</v>
      </c>
      <c r="I3178" s="3">
        <v>25040</v>
      </c>
      <c r="J3178" s="3">
        <v>882</v>
      </c>
      <c r="K3178" s="3">
        <v>0</v>
      </c>
      <c r="L3178" s="3">
        <v>0</v>
      </c>
      <c r="M3178" s="3">
        <v>0</v>
      </c>
      <c r="N3178" s="3"/>
      <c r="O3178" s="3"/>
      <c r="P3178" s="3"/>
      <c r="Q3178" s="3">
        <f>SUM(Exportaciones_FOB_frutas[[#This Row],[Enero]:[Diciembre]])</f>
        <v>105725.85</v>
      </c>
      <c r="R3178" t="s">
        <v>236</v>
      </c>
      <c r="S3178">
        <v>2020</v>
      </c>
    </row>
    <row r="3179" spans="1:19" x14ac:dyDescent="0.35">
      <c r="A3179" s="3" t="str">
        <f>+_xlfn.CONCAT(Exportaciones_FOB_frutas[[#This Row],[País]],Exportaciones_FOB_frutas[[#This Row],[Detalle]],Exportaciones_FOB_frutas[[#This Row],[Año]])</f>
        <v>CroaciaVino espumoso2020</v>
      </c>
      <c r="B3179" s="2" t="s">
        <v>63</v>
      </c>
      <c r="C3179" s="2" t="s">
        <v>22</v>
      </c>
      <c r="D3179" s="3" t="s">
        <v>25</v>
      </c>
      <c r="E3179" s="3">
        <v>0</v>
      </c>
      <c r="F3179" s="3">
        <v>0</v>
      </c>
      <c r="G3179" s="3">
        <v>0</v>
      </c>
      <c r="H3179" s="3">
        <v>43.19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/>
      <c r="O3179" s="3"/>
      <c r="P3179" s="3"/>
      <c r="Q3179" s="3">
        <f>SUM(Exportaciones_FOB_frutas[[#This Row],[Enero]:[Diciembre]])</f>
        <v>43.19</v>
      </c>
      <c r="R3179" t="s">
        <v>236</v>
      </c>
      <c r="S3179">
        <v>2020</v>
      </c>
    </row>
    <row r="3180" spans="1:19" x14ac:dyDescent="0.35">
      <c r="A3180" s="3" t="str">
        <f>+_xlfn.CONCAT(Exportaciones_FOB_frutas[[#This Row],[País]],Exportaciones_FOB_frutas[[#This Row],[Detalle]],Exportaciones_FOB_frutas[[#This Row],[Año]])</f>
        <v>CubaVino espumoso2020</v>
      </c>
      <c r="B3180" s="2" t="s">
        <v>64</v>
      </c>
      <c r="C3180" s="2" t="s">
        <v>22</v>
      </c>
      <c r="D3180" s="3" t="s">
        <v>25</v>
      </c>
      <c r="E3180" s="3">
        <v>0</v>
      </c>
      <c r="F3180" s="3">
        <v>0</v>
      </c>
      <c r="G3180" s="3">
        <v>3000</v>
      </c>
      <c r="H3180" s="3">
        <v>6000</v>
      </c>
      <c r="I3180" s="3">
        <v>3000</v>
      </c>
      <c r="J3180" s="3">
        <v>0</v>
      </c>
      <c r="K3180" s="3">
        <v>0</v>
      </c>
      <c r="L3180" s="3">
        <v>0</v>
      </c>
      <c r="M3180" s="3">
        <v>0</v>
      </c>
      <c r="N3180" s="3"/>
      <c r="O3180" s="3"/>
      <c r="P3180" s="3"/>
      <c r="Q3180" s="3">
        <f>SUM(Exportaciones_FOB_frutas[[#This Row],[Enero]:[Diciembre]])</f>
        <v>12000</v>
      </c>
      <c r="R3180" t="s">
        <v>236</v>
      </c>
      <c r="S3180">
        <v>2020</v>
      </c>
    </row>
    <row r="3181" spans="1:19" x14ac:dyDescent="0.35">
      <c r="A3181" s="3" t="str">
        <f>+_xlfn.CONCAT(Exportaciones_FOB_frutas[[#This Row],[País]],Exportaciones_FOB_frutas[[#This Row],[Detalle]],Exportaciones_FOB_frutas[[#This Row],[Año]])</f>
        <v>DinamarcaVino espumoso2020</v>
      </c>
      <c r="B3181" s="2" t="s">
        <v>65</v>
      </c>
      <c r="C3181" s="2" t="s">
        <v>22</v>
      </c>
      <c r="D3181" s="3" t="s">
        <v>25</v>
      </c>
      <c r="E3181" s="3">
        <v>3031.31</v>
      </c>
      <c r="F3181" s="3">
        <v>17146.919999999998</v>
      </c>
      <c r="G3181" s="3">
        <v>21830.21</v>
      </c>
      <c r="H3181" s="3">
        <v>39792.65</v>
      </c>
      <c r="I3181" s="3">
        <v>36410.929999999993</v>
      </c>
      <c r="J3181" s="3">
        <v>25046.69</v>
      </c>
      <c r="K3181" s="3">
        <v>19517.419999999998</v>
      </c>
      <c r="L3181" s="3">
        <v>23762.38</v>
      </c>
      <c r="M3181" s="3">
        <v>10216.39</v>
      </c>
      <c r="N3181" s="3"/>
      <c r="O3181" s="3"/>
      <c r="P3181" s="3"/>
      <c r="Q3181" s="3">
        <f>SUM(Exportaciones_FOB_frutas[[#This Row],[Enero]:[Diciembre]])</f>
        <v>196754.90000000002</v>
      </c>
      <c r="R3181" t="s">
        <v>236</v>
      </c>
      <c r="S3181">
        <v>2020</v>
      </c>
    </row>
    <row r="3182" spans="1:19" x14ac:dyDescent="0.35">
      <c r="A3182" s="3" t="str">
        <f>+_xlfn.CONCAT(Exportaciones_FOB_frutas[[#This Row],[País]],Exportaciones_FOB_frutas[[#This Row],[Detalle]],Exportaciones_FOB_frutas[[#This Row],[Año]])</f>
        <v>EcuadorVino espumoso2020</v>
      </c>
      <c r="B3182" s="2" t="s">
        <v>68</v>
      </c>
      <c r="C3182" s="2" t="s">
        <v>22</v>
      </c>
      <c r="D3182" s="3" t="s">
        <v>25</v>
      </c>
      <c r="E3182" s="3">
        <v>7375</v>
      </c>
      <c r="F3182" s="3">
        <v>2200</v>
      </c>
      <c r="G3182" s="3">
        <v>3397.6</v>
      </c>
      <c r="H3182" s="3">
        <v>3784.2</v>
      </c>
      <c r="I3182" s="3">
        <v>9911</v>
      </c>
      <c r="J3182" s="3">
        <v>0</v>
      </c>
      <c r="K3182" s="3">
        <v>0</v>
      </c>
      <c r="L3182" s="3">
        <v>1063.18</v>
      </c>
      <c r="M3182" s="3">
        <v>0</v>
      </c>
      <c r="N3182" s="3"/>
      <c r="O3182" s="3"/>
      <c r="P3182" s="3"/>
      <c r="Q3182" s="3">
        <f>SUM(Exportaciones_FOB_frutas[[#This Row],[Enero]:[Diciembre]])</f>
        <v>27730.98</v>
      </c>
      <c r="R3182" t="s">
        <v>236</v>
      </c>
      <c r="S3182">
        <v>2020</v>
      </c>
    </row>
    <row r="3183" spans="1:19" x14ac:dyDescent="0.35">
      <c r="A3183" s="3" t="str">
        <f>+_xlfn.CONCAT(Exportaciones_FOB_frutas[[#This Row],[País]],Exportaciones_FOB_frutas[[#This Row],[Detalle]],Exportaciones_FOB_frutas[[#This Row],[Año]])</f>
        <v>El SalvadorVino espumoso2020</v>
      </c>
      <c r="B3183" s="2" t="s">
        <v>70</v>
      </c>
      <c r="C3183" s="2" t="s">
        <v>22</v>
      </c>
      <c r="D3183" s="3" t="s">
        <v>25</v>
      </c>
      <c r="E3183" s="3">
        <v>19646.89</v>
      </c>
      <c r="F3183" s="3">
        <v>3300</v>
      </c>
      <c r="G3183" s="3">
        <v>9634.34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1650</v>
      </c>
      <c r="N3183" s="3"/>
      <c r="O3183" s="3"/>
      <c r="P3183" s="3"/>
      <c r="Q3183" s="3">
        <f>SUM(Exportaciones_FOB_frutas[[#This Row],[Enero]:[Diciembre]])</f>
        <v>34231.229999999996</v>
      </c>
      <c r="R3183" t="s">
        <v>236</v>
      </c>
      <c r="S3183">
        <v>2020</v>
      </c>
    </row>
    <row r="3184" spans="1:19" x14ac:dyDescent="0.35">
      <c r="A3184" s="3" t="str">
        <f>+_xlfn.CONCAT(Exportaciones_FOB_frutas[[#This Row],[País]],Exportaciones_FOB_frutas[[#This Row],[Detalle]],Exportaciones_FOB_frutas[[#This Row],[Año]])</f>
        <v>Emiratos Árabes UnidosVino espumoso2020</v>
      </c>
      <c r="B3184" s="2" t="s">
        <v>71</v>
      </c>
      <c r="C3184" s="2" t="s">
        <v>22</v>
      </c>
      <c r="D3184" s="3" t="s">
        <v>25</v>
      </c>
      <c r="E3184" s="3">
        <v>34150</v>
      </c>
      <c r="F3184" s="3">
        <v>0</v>
      </c>
      <c r="G3184" s="3">
        <v>3950</v>
      </c>
      <c r="H3184" s="3">
        <v>450</v>
      </c>
      <c r="I3184" s="3">
        <v>0</v>
      </c>
      <c r="J3184" s="3">
        <v>14400</v>
      </c>
      <c r="K3184" s="3">
        <v>0</v>
      </c>
      <c r="L3184" s="3">
        <v>0</v>
      </c>
      <c r="M3184" s="3">
        <v>10000</v>
      </c>
      <c r="N3184" s="3"/>
      <c r="O3184" s="3"/>
      <c r="P3184" s="3"/>
      <c r="Q3184" s="3">
        <f>SUM(Exportaciones_FOB_frutas[[#This Row],[Enero]:[Diciembre]])</f>
        <v>62950</v>
      </c>
      <c r="R3184" t="s">
        <v>236</v>
      </c>
      <c r="S3184">
        <v>2020</v>
      </c>
    </row>
    <row r="3185" spans="1:19" x14ac:dyDescent="0.35">
      <c r="A3185" s="3" t="str">
        <f>+_xlfn.CONCAT(Exportaciones_FOB_frutas[[#This Row],[País]],Exportaciones_FOB_frutas[[#This Row],[Detalle]],Exportaciones_FOB_frutas[[#This Row],[Año]])</f>
        <v>EspañaVino espumoso2020</v>
      </c>
      <c r="B3185" s="2" t="s">
        <v>73</v>
      </c>
      <c r="C3185" s="2" t="s">
        <v>22</v>
      </c>
      <c r="D3185" s="3" t="s">
        <v>25</v>
      </c>
      <c r="E3185" s="3">
        <v>4503.3599999999997</v>
      </c>
      <c r="F3185" s="3">
        <v>0</v>
      </c>
      <c r="G3185" s="3">
        <v>5776.94</v>
      </c>
      <c r="H3185" s="3">
        <v>0</v>
      </c>
      <c r="I3185" s="3">
        <v>15651.34</v>
      </c>
      <c r="J3185" s="3">
        <v>2227.6799999999998</v>
      </c>
      <c r="K3185" s="3">
        <v>0</v>
      </c>
      <c r="L3185" s="3">
        <v>0</v>
      </c>
      <c r="M3185" s="3">
        <v>0</v>
      </c>
      <c r="N3185" s="3"/>
      <c r="O3185" s="3"/>
      <c r="P3185" s="3"/>
      <c r="Q3185" s="3">
        <f>SUM(Exportaciones_FOB_frutas[[#This Row],[Enero]:[Diciembre]])</f>
        <v>28159.32</v>
      </c>
      <c r="R3185" t="s">
        <v>236</v>
      </c>
      <c r="S3185">
        <v>2020</v>
      </c>
    </row>
    <row r="3186" spans="1:19" x14ac:dyDescent="0.35">
      <c r="A3186" s="3" t="str">
        <f>+_xlfn.CONCAT(Exportaciones_FOB_frutas[[#This Row],[País]],Exportaciones_FOB_frutas[[#This Row],[Detalle]],Exportaciones_FOB_frutas[[#This Row],[Año]])</f>
        <v>Estados Unidos de AméricaVino espumoso2020</v>
      </c>
      <c r="B3186" s="2" t="s">
        <v>74</v>
      </c>
      <c r="C3186" s="2" t="s">
        <v>22</v>
      </c>
      <c r="D3186" s="3" t="s">
        <v>25</v>
      </c>
      <c r="E3186" s="3">
        <v>41932.07</v>
      </c>
      <c r="F3186" s="3">
        <v>241</v>
      </c>
      <c r="G3186" s="3">
        <v>143253.67000000001</v>
      </c>
      <c r="H3186" s="3">
        <v>9303.81</v>
      </c>
      <c r="I3186" s="3">
        <v>887.68</v>
      </c>
      <c r="J3186" s="3">
        <v>39910.1</v>
      </c>
      <c r="K3186" s="3">
        <v>18123.11</v>
      </c>
      <c r="L3186" s="3">
        <v>6333.76</v>
      </c>
      <c r="M3186" s="3">
        <v>0</v>
      </c>
      <c r="N3186" s="3"/>
      <c r="O3186" s="3"/>
      <c r="P3186" s="3"/>
      <c r="Q3186" s="3">
        <f>SUM(Exportaciones_FOB_frutas[[#This Row],[Enero]:[Diciembre]])</f>
        <v>259985.2</v>
      </c>
      <c r="R3186" t="s">
        <v>236</v>
      </c>
      <c r="S3186">
        <v>2020</v>
      </c>
    </row>
    <row r="3187" spans="1:19" x14ac:dyDescent="0.35">
      <c r="A3187" s="3" t="str">
        <f>+_xlfn.CONCAT(Exportaciones_FOB_frutas[[#This Row],[País]],Exportaciones_FOB_frutas[[#This Row],[Detalle]],Exportaciones_FOB_frutas[[#This Row],[Año]])</f>
        <v>EstoniaVino espumoso2020</v>
      </c>
      <c r="B3187" s="2" t="s">
        <v>75</v>
      </c>
      <c r="C3187" s="2" t="s">
        <v>22</v>
      </c>
      <c r="D3187" s="3" t="s">
        <v>25</v>
      </c>
      <c r="E3187" s="3">
        <v>0</v>
      </c>
      <c r="F3187" s="3">
        <v>0</v>
      </c>
      <c r="G3187" s="3">
        <v>0</v>
      </c>
      <c r="H3187" s="3">
        <v>24100.12</v>
      </c>
      <c r="I3187" s="3">
        <v>3034.24</v>
      </c>
      <c r="J3187" s="3">
        <v>0</v>
      </c>
      <c r="K3187" s="3">
        <v>0</v>
      </c>
      <c r="L3187" s="3">
        <v>0</v>
      </c>
      <c r="M3187" s="3">
        <v>0</v>
      </c>
      <c r="N3187" s="3"/>
      <c r="O3187" s="3"/>
      <c r="P3187" s="3"/>
      <c r="Q3187" s="3">
        <f>SUM(Exportaciones_FOB_frutas[[#This Row],[Enero]:[Diciembre]])</f>
        <v>27134.36</v>
      </c>
      <c r="R3187" t="s">
        <v>236</v>
      </c>
      <c r="S3187">
        <v>2020</v>
      </c>
    </row>
    <row r="3188" spans="1:19" x14ac:dyDescent="0.35">
      <c r="A3188" s="3" t="str">
        <f>+_xlfn.CONCAT(Exportaciones_FOB_frutas[[#This Row],[País]],Exportaciones_FOB_frutas[[#This Row],[Detalle]],Exportaciones_FOB_frutas[[#This Row],[Año]])</f>
        <v>FijiVino espumoso2020</v>
      </c>
      <c r="B3188" s="2" t="s">
        <v>77</v>
      </c>
      <c r="C3188" s="2" t="s">
        <v>22</v>
      </c>
      <c r="D3188" s="3" t="s">
        <v>25</v>
      </c>
      <c r="E3188" s="3">
        <v>0</v>
      </c>
      <c r="F3188" s="3">
        <v>0</v>
      </c>
      <c r="G3188" s="3">
        <v>0</v>
      </c>
      <c r="H3188" s="3">
        <v>0</v>
      </c>
      <c r="I3188" s="3">
        <v>3700</v>
      </c>
      <c r="J3188" s="3">
        <v>0</v>
      </c>
      <c r="K3188" s="3">
        <v>0</v>
      </c>
      <c r="L3188" s="3">
        <v>0</v>
      </c>
      <c r="M3188" s="3">
        <v>0</v>
      </c>
      <c r="N3188" s="3"/>
      <c r="O3188" s="3"/>
      <c r="P3188" s="3"/>
      <c r="Q3188" s="3">
        <f>SUM(Exportaciones_FOB_frutas[[#This Row],[Enero]:[Diciembre]])</f>
        <v>3700</v>
      </c>
      <c r="R3188" t="s">
        <v>236</v>
      </c>
      <c r="S3188">
        <v>2020</v>
      </c>
    </row>
    <row r="3189" spans="1:19" x14ac:dyDescent="0.35">
      <c r="A3189" s="3" t="str">
        <f>+_xlfn.CONCAT(Exportaciones_FOB_frutas[[#This Row],[País]],Exportaciones_FOB_frutas[[#This Row],[Detalle]],Exportaciones_FOB_frutas[[#This Row],[Año]])</f>
        <v>FilipinasVino espumoso2020</v>
      </c>
      <c r="B3189" s="1" t="s">
        <v>78</v>
      </c>
      <c r="C3189" s="1" t="s">
        <v>22</v>
      </c>
      <c r="D3189" s="3" t="s">
        <v>25</v>
      </c>
      <c r="E3189" s="3">
        <v>0</v>
      </c>
      <c r="F3189" s="3">
        <v>0</v>
      </c>
      <c r="G3189" s="3">
        <v>0</v>
      </c>
      <c r="H3189" s="3">
        <v>9550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/>
      <c r="O3189" s="3"/>
      <c r="P3189" s="3"/>
      <c r="Q3189" s="3">
        <f>SUM(Exportaciones_FOB_frutas[[#This Row],[Enero]:[Diciembre]])</f>
        <v>9550</v>
      </c>
      <c r="R3189" t="s">
        <v>236</v>
      </c>
      <c r="S3189">
        <v>2020</v>
      </c>
    </row>
    <row r="3190" spans="1:19" x14ac:dyDescent="0.35">
      <c r="A3190" s="3" t="str">
        <f>+_xlfn.CONCAT(Exportaciones_FOB_frutas[[#This Row],[País]],Exportaciones_FOB_frutas[[#This Row],[Detalle]],Exportaciones_FOB_frutas[[#This Row],[Año]])</f>
        <v>FinlandiaVino espumoso2020</v>
      </c>
      <c r="B3190" s="2" t="s">
        <v>79</v>
      </c>
      <c r="C3190" s="2" t="s">
        <v>22</v>
      </c>
      <c r="D3190" s="3" t="s">
        <v>25</v>
      </c>
      <c r="E3190" s="3">
        <v>3397.73</v>
      </c>
      <c r="F3190" s="3">
        <v>0</v>
      </c>
      <c r="G3190" s="3">
        <v>0</v>
      </c>
      <c r="H3190" s="3">
        <v>0</v>
      </c>
      <c r="I3190" s="3">
        <v>0</v>
      </c>
      <c r="J3190" s="3">
        <v>13347.25</v>
      </c>
      <c r="K3190" s="3">
        <v>0</v>
      </c>
      <c r="L3190" s="3">
        <v>0</v>
      </c>
      <c r="M3190" s="3">
        <v>18152.22</v>
      </c>
      <c r="N3190" s="3"/>
      <c r="O3190" s="3"/>
      <c r="P3190" s="3"/>
      <c r="Q3190" s="3">
        <f>SUM(Exportaciones_FOB_frutas[[#This Row],[Enero]:[Diciembre]])</f>
        <v>34897.199999999997</v>
      </c>
      <c r="R3190" t="s">
        <v>236</v>
      </c>
      <c r="S3190">
        <v>2020</v>
      </c>
    </row>
    <row r="3191" spans="1:19" x14ac:dyDescent="0.35">
      <c r="A3191" s="3" t="str">
        <f>+_xlfn.CONCAT(Exportaciones_FOB_frutas[[#This Row],[País]],Exportaciones_FOB_frutas[[#This Row],[Detalle]],Exportaciones_FOB_frutas[[#This Row],[Año]])</f>
        <v>FranciaVino espumoso2020</v>
      </c>
      <c r="B3191" s="2" t="s">
        <v>80</v>
      </c>
      <c r="C3191" s="2" t="s">
        <v>22</v>
      </c>
      <c r="D3191" s="3" t="s">
        <v>25</v>
      </c>
      <c r="E3191" s="3">
        <v>181.2</v>
      </c>
      <c r="F3191" s="3">
        <v>0</v>
      </c>
      <c r="G3191" s="3">
        <v>0</v>
      </c>
      <c r="H3191" s="3">
        <v>0</v>
      </c>
      <c r="I3191" s="3">
        <v>1154.4000000000001</v>
      </c>
      <c r="J3191" s="3">
        <v>0</v>
      </c>
      <c r="K3191" s="3">
        <v>0</v>
      </c>
      <c r="L3191" s="3">
        <v>0</v>
      </c>
      <c r="M3191" s="3">
        <v>0</v>
      </c>
      <c r="N3191" s="3"/>
      <c r="O3191" s="3"/>
      <c r="P3191" s="3"/>
      <c r="Q3191" s="3">
        <f>SUM(Exportaciones_FOB_frutas[[#This Row],[Enero]:[Diciembre]])</f>
        <v>1335.6000000000001</v>
      </c>
      <c r="R3191" t="s">
        <v>236</v>
      </c>
      <c r="S3191">
        <v>2020</v>
      </c>
    </row>
    <row r="3192" spans="1:19" x14ac:dyDescent="0.35">
      <c r="A3192" s="3" t="str">
        <f>+_xlfn.CONCAT(Exportaciones_FOB_frutas[[#This Row],[País]],Exportaciones_FOB_frutas[[#This Row],[Detalle]],Exportaciones_FOB_frutas[[#This Row],[Año]])</f>
        <v>GibraltarVino espumoso2020</v>
      </c>
      <c r="B3192" s="2" t="s">
        <v>219</v>
      </c>
      <c r="C3192" s="2" t="s">
        <v>22</v>
      </c>
      <c r="D3192" s="3" t="s">
        <v>25</v>
      </c>
      <c r="E3192" s="3">
        <v>0</v>
      </c>
      <c r="F3192" s="3">
        <v>0</v>
      </c>
      <c r="G3192" s="3">
        <v>0</v>
      </c>
      <c r="H3192" s="3">
        <v>2625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/>
      <c r="O3192" s="3"/>
      <c r="P3192" s="3"/>
      <c r="Q3192" s="3">
        <f>SUM(Exportaciones_FOB_frutas[[#This Row],[Enero]:[Diciembre]])</f>
        <v>2625</v>
      </c>
      <c r="R3192" t="s">
        <v>236</v>
      </c>
      <c r="S3192">
        <v>2020</v>
      </c>
    </row>
    <row r="3193" spans="1:19" x14ac:dyDescent="0.35">
      <c r="A3193" s="3" t="str">
        <f>+_xlfn.CONCAT(Exportaciones_FOB_frutas[[#This Row],[País]],Exportaciones_FOB_frutas[[#This Row],[Detalle]],Exportaciones_FOB_frutas[[#This Row],[Año]])</f>
        <v>GreciaVino espumoso2020</v>
      </c>
      <c r="B3193" s="2" t="s">
        <v>85</v>
      </c>
      <c r="C3193" s="2" t="s">
        <v>22</v>
      </c>
      <c r="D3193" s="3" t="s">
        <v>25</v>
      </c>
      <c r="E3193" s="3">
        <v>0</v>
      </c>
      <c r="F3193" s="3">
        <v>0</v>
      </c>
      <c r="G3193" s="3">
        <v>718.33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/>
      <c r="O3193" s="3"/>
      <c r="P3193" s="3"/>
      <c r="Q3193" s="3">
        <f>SUM(Exportaciones_FOB_frutas[[#This Row],[Enero]:[Diciembre]])</f>
        <v>718.33</v>
      </c>
      <c r="R3193" t="s">
        <v>236</v>
      </c>
      <c r="S3193">
        <v>2020</v>
      </c>
    </row>
    <row r="3194" spans="1:19" x14ac:dyDescent="0.35">
      <c r="A3194" s="3" t="str">
        <f>+_xlfn.CONCAT(Exportaciones_FOB_frutas[[#This Row],[País]],Exportaciones_FOB_frutas[[#This Row],[Detalle]],Exportaciones_FOB_frutas[[#This Row],[Año]])</f>
        <v>GuatemalaVino espumoso2020</v>
      </c>
      <c r="B3194" s="2" t="s">
        <v>87</v>
      </c>
      <c r="C3194" s="2" t="s">
        <v>22</v>
      </c>
      <c r="D3194" s="3" t="s">
        <v>25</v>
      </c>
      <c r="E3194" s="3">
        <v>3923</v>
      </c>
      <c r="F3194" s="3">
        <v>0</v>
      </c>
      <c r="G3194" s="3">
        <v>7277.19</v>
      </c>
      <c r="H3194" s="3">
        <v>990</v>
      </c>
      <c r="I3194" s="3">
        <v>0</v>
      </c>
      <c r="J3194" s="3">
        <v>0</v>
      </c>
      <c r="K3194" s="3">
        <v>1299.6300000000001</v>
      </c>
      <c r="L3194" s="3">
        <v>0</v>
      </c>
      <c r="M3194" s="3">
        <v>0</v>
      </c>
      <c r="N3194" s="3"/>
      <c r="O3194" s="3"/>
      <c r="P3194" s="3"/>
      <c r="Q3194" s="3">
        <f>SUM(Exportaciones_FOB_frutas[[#This Row],[Enero]:[Diciembre]])</f>
        <v>13489.82</v>
      </c>
      <c r="R3194" t="s">
        <v>236</v>
      </c>
      <c r="S3194">
        <v>2020</v>
      </c>
    </row>
    <row r="3195" spans="1:19" x14ac:dyDescent="0.35">
      <c r="A3195" s="3" t="str">
        <f>+_xlfn.CONCAT(Exportaciones_FOB_frutas[[#This Row],[País]],Exportaciones_FOB_frutas[[#This Row],[Detalle]],Exportaciones_FOB_frutas[[#This Row],[Año]])</f>
        <v>HaitíVino espumoso2020</v>
      </c>
      <c r="B3195" s="2" t="s">
        <v>91</v>
      </c>
      <c r="C3195" s="2" t="s">
        <v>22</v>
      </c>
      <c r="D3195" s="3" t="s">
        <v>25</v>
      </c>
      <c r="E3195" s="3">
        <v>0</v>
      </c>
      <c r="F3195" s="3">
        <v>0</v>
      </c>
      <c r="G3195" s="3">
        <v>4800</v>
      </c>
      <c r="H3195" s="3">
        <v>0</v>
      </c>
      <c r="I3195" s="3">
        <v>21718.5</v>
      </c>
      <c r="J3195" s="3">
        <v>0</v>
      </c>
      <c r="K3195" s="3">
        <v>0</v>
      </c>
      <c r="L3195" s="3">
        <v>7140</v>
      </c>
      <c r="M3195" s="3">
        <v>0</v>
      </c>
      <c r="N3195" s="3"/>
      <c r="O3195" s="3"/>
      <c r="P3195" s="3"/>
      <c r="Q3195" s="3">
        <f>SUM(Exportaciones_FOB_frutas[[#This Row],[Enero]:[Diciembre]])</f>
        <v>33658.5</v>
      </c>
      <c r="R3195" t="s">
        <v>236</v>
      </c>
      <c r="S3195">
        <v>2020</v>
      </c>
    </row>
    <row r="3196" spans="1:19" x14ac:dyDescent="0.35">
      <c r="A3196" s="3" t="str">
        <f>+_xlfn.CONCAT(Exportaciones_FOB_frutas[[#This Row],[País]],Exportaciones_FOB_frutas[[#This Row],[Detalle]],Exportaciones_FOB_frutas[[#This Row],[Año]])</f>
        <v>HolandaVino espumoso2020</v>
      </c>
      <c r="B3196" s="2" t="s">
        <v>92</v>
      </c>
      <c r="C3196" s="2" t="s">
        <v>22</v>
      </c>
      <c r="D3196" s="3" t="s">
        <v>25</v>
      </c>
      <c r="E3196" s="3">
        <v>26266.920000000002</v>
      </c>
      <c r="F3196" s="3">
        <v>5116.34</v>
      </c>
      <c r="G3196" s="3">
        <v>20870.7</v>
      </c>
      <c r="H3196" s="3">
        <v>85844.85</v>
      </c>
      <c r="I3196" s="3">
        <v>56320.67</v>
      </c>
      <c r="J3196" s="3">
        <v>3295.61</v>
      </c>
      <c r="K3196" s="3">
        <v>38285.07</v>
      </c>
      <c r="L3196" s="3">
        <v>110528.23999999999</v>
      </c>
      <c r="M3196" s="3">
        <v>41284.149999999994</v>
      </c>
      <c r="N3196" s="3"/>
      <c r="O3196" s="3"/>
      <c r="P3196" s="3"/>
      <c r="Q3196" s="3">
        <f>SUM(Exportaciones_FOB_frutas[[#This Row],[Enero]:[Diciembre]])</f>
        <v>387812.54999999993</v>
      </c>
      <c r="R3196" t="s">
        <v>236</v>
      </c>
      <c r="S3196">
        <v>2020</v>
      </c>
    </row>
    <row r="3197" spans="1:19" x14ac:dyDescent="0.35">
      <c r="A3197" s="3" t="str">
        <f>+_xlfn.CONCAT(Exportaciones_FOB_frutas[[#This Row],[País]],Exportaciones_FOB_frutas[[#This Row],[Detalle]],Exportaciones_FOB_frutas[[#This Row],[Año]])</f>
        <v>HondurasVino espumoso2020</v>
      </c>
      <c r="B3197" s="2" t="s">
        <v>93</v>
      </c>
      <c r="C3197" s="2" t="s">
        <v>22</v>
      </c>
      <c r="D3197" s="3" t="s">
        <v>25</v>
      </c>
      <c r="E3197" s="3">
        <v>10800</v>
      </c>
      <c r="F3197" s="3">
        <v>0</v>
      </c>
      <c r="G3197" s="3">
        <v>1280</v>
      </c>
      <c r="H3197" s="3">
        <v>5000</v>
      </c>
      <c r="I3197" s="3">
        <v>0</v>
      </c>
      <c r="J3197" s="3">
        <v>3500</v>
      </c>
      <c r="K3197" s="3">
        <v>0</v>
      </c>
      <c r="L3197" s="3">
        <v>0</v>
      </c>
      <c r="M3197" s="3">
        <v>0</v>
      </c>
      <c r="N3197" s="3"/>
      <c r="O3197" s="3"/>
      <c r="P3197" s="3"/>
      <c r="Q3197" s="3">
        <f>SUM(Exportaciones_FOB_frutas[[#This Row],[Enero]:[Diciembre]])</f>
        <v>20580</v>
      </c>
      <c r="R3197" t="s">
        <v>236</v>
      </c>
      <c r="S3197">
        <v>2020</v>
      </c>
    </row>
    <row r="3198" spans="1:19" x14ac:dyDescent="0.35">
      <c r="A3198" s="3" t="str">
        <f>+_xlfn.CONCAT(Exportaciones_FOB_frutas[[#This Row],[País]],Exportaciones_FOB_frutas[[#This Row],[Detalle]],Exportaciones_FOB_frutas[[#This Row],[Año]])</f>
        <v>Hong Kong (Región administrativa especial de China)Vino espumoso2020</v>
      </c>
      <c r="B3198" s="2" t="s">
        <v>94</v>
      </c>
      <c r="C3198" s="2" t="s">
        <v>22</v>
      </c>
      <c r="D3198" s="3" t="s">
        <v>25</v>
      </c>
      <c r="E3198" s="3">
        <v>40.299999999999997</v>
      </c>
      <c r="F3198" s="3">
        <v>80.599999999999994</v>
      </c>
      <c r="G3198" s="3">
        <v>0</v>
      </c>
      <c r="H3198" s="3">
        <v>40.47</v>
      </c>
      <c r="I3198" s="3">
        <v>0</v>
      </c>
      <c r="J3198" s="3">
        <v>459.66</v>
      </c>
      <c r="K3198" s="3">
        <v>5550</v>
      </c>
      <c r="L3198" s="3">
        <v>544.03</v>
      </c>
      <c r="M3198" s="3">
        <v>0</v>
      </c>
      <c r="N3198" s="3"/>
      <c r="O3198" s="3"/>
      <c r="P3198" s="3"/>
      <c r="Q3198" s="3">
        <f>SUM(Exportaciones_FOB_frutas[[#This Row],[Enero]:[Diciembre]])</f>
        <v>6715.0599999999995</v>
      </c>
      <c r="R3198" t="s">
        <v>236</v>
      </c>
      <c r="S3198">
        <v>2020</v>
      </c>
    </row>
    <row r="3199" spans="1:19" x14ac:dyDescent="0.35">
      <c r="A3199" s="3" t="str">
        <f>+_xlfn.CONCAT(Exportaciones_FOB_frutas[[#This Row],[País]],Exportaciones_FOB_frutas[[#This Row],[Detalle]],Exportaciones_FOB_frutas[[#This Row],[Año]])</f>
        <v>IndonesiaVino espumoso2020</v>
      </c>
      <c r="B3199" s="2" t="s">
        <v>97</v>
      </c>
      <c r="C3199" s="2" t="s">
        <v>22</v>
      </c>
      <c r="D3199" s="3" t="s">
        <v>25</v>
      </c>
      <c r="E3199" s="3">
        <v>0</v>
      </c>
      <c r="F3199" s="3">
        <v>0</v>
      </c>
      <c r="G3199" s="3">
        <v>0</v>
      </c>
      <c r="H3199" s="3">
        <v>9000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/>
      <c r="O3199" s="3"/>
      <c r="P3199" s="3"/>
      <c r="Q3199" s="3">
        <f>SUM(Exportaciones_FOB_frutas[[#This Row],[Enero]:[Diciembre]])</f>
        <v>9000</v>
      </c>
      <c r="R3199" t="s">
        <v>236</v>
      </c>
      <c r="S3199">
        <v>2020</v>
      </c>
    </row>
    <row r="3200" spans="1:19" x14ac:dyDescent="0.35">
      <c r="A3200" s="3" t="str">
        <f>+_xlfn.CONCAT(Exportaciones_FOB_frutas[[#This Row],[País]],Exportaciones_FOB_frutas[[#This Row],[Detalle]],Exportaciones_FOB_frutas[[#This Row],[Año]])</f>
        <v>IrlandaVino espumoso2020</v>
      </c>
      <c r="B3200" s="2" t="s">
        <v>99</v>
      </c>
      <c r="C3200" s="2" t="s">
        <v>22</v>
      </c>
      <c r="D3200" s="3" t="s">
        <v>25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132</v>
      </c>
      <c r="M3200" s="3">
        <v>0</v>
      </c>
      <c r="N3200" s="3"/>
      <c r="O3200" s="3"/>
      <c r="P3200" s="3"/>
      <c r="Q3200" s="3">
        <f>SUM(Exportaciones_FOB_frutas[[#This Row],[Enero]:[Diciembre]])</f>
        <v>132</v>
      </c>
      <c r="R3200" t="s">
        <v>236</v>
      </c>
      <c r="S3200">
        <v>2020</v>
      </c>
    </row>
    <row r="3201" spans="1:19" x14ac:dyDescent="0.35">
      <c r="A3201" s="3" t="str">
        <f>+_xlfn.CONCAT(Exportaciones_FOB_frutas[[#This Row],[País]],Exportaciones_FOB_frutas[[#This Row],[Detalle]],Exportaciones_FOB_frutas[[#This Row],[Año]])</f>
        <v>IslandiaVino espumoso2020</v>
      </c>
      <c r="B3201" s="2" t="s">
        <v>102</v>
      </c>
      <c r="C3201" s="2" t="s">
        <v>22</v>
      </c>
      <c r="D3201" s="3" t="s">
        <v>25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3040.5</v>
      </c>
      <c r="L3201" s="3">
        <v>0</v>
      </c>
      <c r="M3201" s="3">
        <v>0</v>
      </c>
      <c r="N3201" s="3"/>
      <c r="O3201" s="3"/>
      <c r="P3201" s="3"/>
      <c r="Q3201" s="3">
        <f>SUM(Exportaciones_FOB_frutas[[#This Row],[Enero]:[Diciembre]])</f>
        <v>3040.5</v>
      </c>
      <c r="R3201" t="s">
        <v>236</v>
      </c>
      <c r="S3201">
        <v>2020</v>
      </c>
    </row>
    <row r="3202" spans="1:19" x14ac:dyDescent="0.35">
      <c r="A3202" s="3" t="str">
        <f>+_xlfn.CONCAT(Exportaciones_FOB_frutas[[#This Row],[País]],Exportaciones_FOB_frutas[[#This Row],[Detalle]],Exportaciones_FOB_frutas[[#This Row],[Año]])</f>
        <v>Islas CaymánVino espumoso2020</v>
      </c>
      <c r="B3202" s="2" t="s">
        <v>103</v>
      </c>
      <c r="C3202" s="2" t="s">
        <v>22</v>
      </c>
      <c r="D3202" s="3" t="s">
        <v>25</v>
      </c>
      <c r="E3202" s="3">
        <v>8087.04</v>
      </c>
      <c r="F3202" s="3">
        <v>3700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/>
      <c r="O3202" s="3"/>
      <c r="P3202" s="3"/>
      <c r="Q3202" s="3">
        <f>SUM(Exportaciones_FOB_frutas[[#This Row],[Enero]:[Diciembre]])</f>
        <v>11787.04</v>
      </c>
      <c r="R3202" t="s">
        <v>236</v>
      </c>
      <c r="S3202">
        <v>2020</v>
      </c>
    </row>
    <row r="3203" spans="1:19" x14ac:dyDescent="0.35">
      <c r="A3203" s="3" t="str">
        <f>+_xlfn.CONCAT(Exportaciones_FOB_frutas[[#This Row],[País]],Exportaciones_FOB_frutas[[#This Row],[Detalle]],Exportaciones_FOB_frutas[[#This Row],[Año]])</f>
        <v>Islas CookVino espumoso2020</v>
      </c>
      <c r="B3203" s="2" t="s">
        <v>104</v>
      </c>
      <c r="C3203" s="2" t="s">
        <v>22</v>
      </c>
      <c r="D3203" s="3" t="s">
        <v>25</v>
      </c>
      <c r="E3203" s="3">
        <v>0</v>
      </c>
      <c r="F3203" s="3">
        <v>0</v>
      </c>
      <c r="G3203" s="3">
        <v>0</v>
      </c>
      <c r="H3203" s="3">
        <v>88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/>
      <c r="O3203" s="3"/>
      <c r="P3203" s="3"/>
      <c r="Q3203" s="3">
        <f>SUM(Exportaciones_FOB_frutas[[#This Row],[Enero]:[Diciembre]])</f>
        <v>88</v>
      </c>
      <c r="R3203" t="s">
        <v>236</v>
      </c>
      <c r="S3203">
        <v>2020</v>
      </c>
    </row>
    <row r="3204" spans="1:19" x14ac:dyDescent="0.35">
      <c r="A3204" s="3" t="str">
        <f>+_xlfn.CONCAT(Exportaciones_FOB_frutas[[#This Row],[País]],Exportaciones_FOB_frutas[[#This Row],[Detalle]],Exportaciones_FOB_frutas[[#This Row],[Año]])</f>
        <v>Islas Vírgenes (EEUU)Vino espumoso2020</v>
      </c>
      <c r="B3204" s="2" t="s">
        <v>105</v>
      </c>
      <c r="C3204" s="2" t="s">
        <v>22</v>
      </c>
      <c r="D3204" s="3" t="s">
        <v>25</v>
      </c>
      <c r="E3204" s="3">
        <v>0</v>
      </c>
      <c r="F3204" s="3">
        <v>440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/>
      <c r="O3204" s="3"/>
      <c r="P3204" s="3"/>
      <c r="Q3204" s="3">
        <f>SUM(Exportaciones_FOB_frutas[[#This Row],[Enero]:[Diciembre]])</f>
        <v>440</v>
      </c>
      <c r="R3204" t="s">
        <v>236</v>
      </c>
      <c r="S3204">
        <v>2020</v>
      </c>
    </row>
    <row r="3205" spans="1:19" x14ac:dyDescent="0.35">
      <c r="A3205" s="3" t="str">
        <f>+_xlfn.CONCAT(Exportaciones_FOB_frutas[[#This Row],[País]],Exportaciones_FOB_frutas[[#This Row],[Detalle]],Exportaciones_FOB_frutas[[#This Row],[Año]])</f>
        <v>Islas Vírgenes BritánicasVino espumoso2020</v>
      </c>
      <c r="B3205" s="2" t="s">
        <v>106</v>
      </c>
      <c r="C3205" s="2" t="s">
        <v>22</v>
      </c>
      <c r="D3205" s="3" t="s">
        <v>25</v>
      </c>
      <c r="E3205" s="3">
        <v>0</v>
      </c>
      <c r="F3205" s="3">
        <v>0</v>
      </c>
      <c r="G3205" s="3">
        <v>0</v>
      </c>
      <c r="H3205" s="3">
        <v>0</v>
      </c>
      <c r="I3205" s="3">
        <v>1110</v>
      </c>
      <c r="J3205" s="3">
        <v>0</v>
      </c>
      <c r="K3205" s="3">
        <v>0</v>
      </c>
      <c r="L3205" s="3">
        <v>616</v>
      </c>
      <c r="M3205" s="3">
        <v>0</v>
      </c>
      <c r="N3205" s="3"/>
      <c r="O3205" s="3"/>
      <c r="P3205" s="3"/>
      <c r="Q3205" s="3">
        <f>SUM(Exportaciones_FOB_frutas[[#This Row],[Enero]:[Diciembre]])</f>
        <v>1726</v>
      </c>
      <c r="R3205" t="s">
        <v>236</v>
      </c>
      <c r="S3205">
        <v>2020</v>
      </c>
    </row>
    <row r="3206" spans="1:19" x14ac:dyDescent="0.35">
      <c r="A3206" s="3" t="str">
        <f>+_xlfn.CONCAT(Exportaciones_FOB_frutas[[#This Row],[País]],Exportaciones_FOB_frutas[[#This Row],[Detalle]],Exportaciones_FOB_frutas[[#This Row],[Año]])</f>
        <v>ItaliaVino espumoso2020</v>
      </c>
      <c r="B3206" s="2" t="s">
        <v>108</v>
      </c>
      <c r="C3206" s="2" t="s">
        <v>22</v>
      </c>
      <c r="D3206" s="3" t="s">
        <v>25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126</v>
      </c>
      <c r="K3206" s="3">
        <v>0</v>
      </c>
      <c r="L3206" s="3">
        <v>0</v>
      </c>
      <c r="M3206" s="3">
        <v>0</v>
      </c>
      <c r="N3206" s="3"/>
      <c r="O3206" s="3"/>
      <c r="P3206" s="3"/>
      <c r="Q3206" s="3">
        <f>SUM(Exportaciones_FOB_frutas[[#This Row],[Enero]:[Diciembre]])</f>
        <v>126</v>
      </c>
      <c r="R3206" t="s">
        <v>236</v>
      </c>
      <c r="S3206">
        <v>2020</v>
      </c>
    </row>
    <row r="3207" spans="1:19" x14ac:dyDescent="0.35">
      <c r="A3207" s="3" t="str">
        <f>+_xlfn.CONCAT(Exportaciones_FOB_frutas[[#This Row],[País]],Exportaciones_FOB_frutas[[#This Row],[Detalle]],Exportaciones_FOB_frutas[[#This Row],[Año]])</f>
        <v>JamaicaVino espumoso2020</v>
      </c>
      <c r="B3207" s="2" t="s">
        <v>109</v>
      </c>
      <c r="C3207" s="2" t="s">
        <v>22</v>
      </c>
      <c r="D3207" s="3" t="s">
        <v>25</v>
      </c>
      <c r="E3207" s="3">
        <v>0</v>
      </c>
      <c r="F3207" s="3">
        <v>1110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/>
      <c r="O3207" s="3"/>
      <c r="P3207" s="3"/>
      <c r="Q3207" s="3">
        <f>SUM(Exportaciones_FOB_frutas[[#This Row],[Enero]:[Diciembre]])</f>
        <v>1110</v>
      </c>
      <c r="R3207" t="s">
        <v>236</v>
      </c>
      <c r="S3207">
        <v>2020</v>
      </c>
    </row>
    <row r="3208" spans="1:19" x14ac:dyDescent="0.35">
      <c r="A3208" s="3" t="str">
        <f>+_xlfn.CONCAT(Exportaciones_FOB_frutas[[#This Row],[País]],Exportaciones_FOB_frutas[[#This Row],[Detalle]],Exportaciones_FOB_frutas[[#This Row],[Año]])</f>
        <v>JapónVino espumoso2020</v>
      </c>
      <c r="B3208" s="2" t="s">
        <v>110</v>
      </c>
      <c r="C3208" s="2" t="s">
        <v>22</v>
      </c>
      <c r="D3208" s="3" t="s">
        <v>25</v>
      </c>
      <c r="E3208" s="3">
        <v>568696.26</v>
      </c>
      <c r="F3208" s="3">
        <v>412086.41</v>
      </c>
      <c r="G3208" s="3">
        <v>281114</v>
      </c>
      <c r="H3208" s="3">
        <v>996987.02</v>
      </c>
      <c r="I3208" s="3">
        <v>852556.64</v>
      </c>
      <c r="J3208" s="3">
        <v>812165.70000000007</v>
      </c>
      <c r="K3208" s="3">
        <v>472440.3</v>
      </c>
      <c r="L3208" s="3">
        <v>893573.2</v>
      </c>
      <c r="M3208" s="3">
        <v>794159.85</v>
      </c>
      <c r="N3208" s="3"/>
      <c r="O3208" s="3"/>
      <c r="P3208" s="3"/>
      <c r="Q3208" s="3">
        <f>SUM(Exportaciones_FOB_frutas[[#This Row],[Enero]:[Diciembre]])</f>
        <v>6083779.3799999999</v>
      </c>
      <c r="R3208" t="s">
        <v>236</v>
      </c>
      <c r="S3208">
        <v>2020</v>
      </c>
    </row>
    <row r="3209" spans="1:19" x14ac:dyDescent="0.35">
      <c r="A3209" s="3" t="str">
        <f>+_xlfn.CONCAT(Exportaciones_FOB_frutas[[#This Row],[País]],Exportaciones_FOB_frutas[[#This Row],[Detalle]],Exportaciones_FOB_frutas[[#This Row],[Año]])</f>
        <v>JordaniaVino espumoso2020</v>
      </c>
      <c r="B3209" s="2" t="s">
        <v>111</v>
      </c>
      <c r="C3209" s="2" t="s">
        <v>22</v>
      </c>
      <c r="D3209" s="3" t="s">
        <v>25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1300</v>
      </c>
      <c r="N3209" s="3"/>
      <c r="O3209" s="3"/>
      <c r="P3209" s="3"/>
      <c r="Q3209" s="3">
        <f>SUM(Exportaciones_FOB_frutas[[#This Row],[Enero]:[Diciembre]])</f>
        <v>1300</v>
      </c>
      <c r="R3209" t="s">
        <v>236</v>
      </c>
      <c r="S3209">
        <v>2020</v>
      </c>
    </row>
    <row r="3210" spans="1:19" x14ac:dyDescent="0.35">
      <c r="A3210" s="3" t="str">
        <f>+_xlfn.CONCAT(Exportaciones_FOB_frutas[[#This Row],[País]],Exportaciones_FOB_frutas[[#This Row],[Detalle]],Exportaciones_FOB_frutas[[#This Row],[Año]])</f>
        <v>KeniaVino espumoso2020</v>
      </c>
      <c r="B3210" s="2" t="s">
        <v>113</v>
      </c>
      <c r="C3210" s="2" t="s">
        <v>22</v>
      </c>
      <c r="D3210" s="3" t="s">
        <v>25</v>
      </c>
      <c r="E3210" s="3">
        <v>3202.5</v>
      </c>
      <c r="F3210" s="3">
        <v>0</v>
      </c>
      <c r="G3210" s="3">
        <v>0</v>
      </c>
      <c r="H3210" s="3">
        <v>0</v>
      </c>
      <c r="I3210" s="3">
        <v>3660</v>
      </c>
      <c r="J3210" s="3">
        <v>0</v>
      </c>
      <c r="K3210" s="3">
        <v>0</v>
      </c>
      <c r="L3210" s="3">
        <v>4270</v>
      </c>
      <c r="M3210" s="3">
        <v>0</v>
      </c>
      <c r="N3210" s="3"/>
      <c r="O3210" s="3"/>
      <c r="P3210" s="3"/>
      <c r="Q3210" s="3">
        <f>SUM(Exportaciones_FOB_frutas[[#This Row],[Enero]:[Diciembre]])</f>
        <v>11132.5</v>
      </c>
      <c r="R3210" t="s">
        <v>236</v>
      </c>
      <c r="S3210">
        <v>2020</v>
      </c>
    </row>
    <row r="3211" spans="1:19" x14ac:dyDescent="0.35">
      <c r="A3211" s="3" t="str">
        <f>+_xlfn.CONCAT(Exportaciones_FOB_frutas[[#This Row],[País]],Exportaciones_FOB_frutas[[#This Row],[Detalle]],Exportaciones_FOB_frutas[[#This Row],[Año]])</f>
        <v>LibanoVino espumoso2020</v>
      </c>
      <c r="B3211" s="2" t="s">
        <v>118</v>
      </c>
      <c r="C3211" s="2" t="s">
        <v>22</v>
      </c>
      <c r="D3211" s="3" t="s">
        <v>25</v>
      </c>
      <c r="E3211" s="3">
        <v>21600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3680</v>
      </c>
      <c r="L3211" s="3">
        <v>0</v>
      </c>
      <c r="M3211" s="3">
        <v>0</v>
      </c>
      <c r="N3211" s="3"/>
      <c r="O3211" s="3"/>
      <c r="P3211" s="3"/>
      <c r="Q3211" s="3">
        <f>SUM(Exportaciones_FOB_frutas[[#This Row],[Enero]:[Diciembre]])</f>
        <v>25280</v>
      </c>
      <c r="R3211" t="s">
        <v>236</v>
      </c>
      <c r="S3211">
        <v>2020</v>
      </c>
    </row>
    <row r="3212" spans="1:19" x14ac:dyDescent="0.35">
      <c r="A3212" s="3" t="str">
        <f>+_xlfn.CONCAT(Exportaciones_FOB_frutas[[#This Row],[País]],Exportaciones_FOB_frutas[[#This Row],[Detalle]],Exportaciones_FOB_frutas[[#This Row],[Año]])</f>
        <v>LiberiaVino espumoso2020</v>
      </c>
      <c r="B3212" s="1" t="s">
        <v>119</v>
      </c>
      <c r="C3212" s="1" t="s">
        <v>22</v>
      </c>
      <c r="D3212" s="3" t="s">
        <v>25</v>
      </c>
      <c r="E3212" s="3">
        <v>0</v>
      </c>
      <c r="F3212" s="3">
        <v>0</v>
      </c>
      <c r="G3212" s="3">
        <v>0</v>
      </c>
      <c r="H3212" s="3">
        <v>0</v>
      </c>
      <c r="I3212" s="3">
        <v>2166.4499999999998</v>
      </c>
      <c r="J3212" s="3">
        <v>0</v>
      </c>
      <c r="K3212" s="3">
        <v>0</v>
      </c>
      <c r="L3212" s="3">
        <v>0</v>
      </c>
      <c r="M3212" s="3">
        <v>0</v>
      </c>
      <c r="N3212" s="3"/>
      <c r="O3212" s="3"/>
      <c r="P3212" s="3"/>
      <c r="Q3212" s="3">
        <f>SUM(Exportaciones_FOB_frutas[[#This Row],[Enero]:[Diciembre]])</f>
        <v>2166.4499999999998</v>
      </c>
      <c r="R3212" t="s">
        <v>236</v>
      </c>
      <c r="S3212">
        <v>2020</v>
      </c>
    </row>
    <row r="3213" spans="1:19" x14ac:dyDescent="0.35">
      <c r="A3213" s="3" t="str">
        <f>+_xlfn.CONCAT(Exportaciones_FOB_frutas[[#This Row],[País]],Exportaciones_FOB_frutas[[#This Row],[Detalle]],Exportaciones_FOB_frutas[[#This Row],[Año]])</f>
        <v>LituaniaVino espumoso2020</v>
      </c>
      <c r="B3213" s="2" t="s">
        <v>121</v>
      </c>
      <c r="C3213" s="2" t="s">
        <v>22</v>
      </c>
      <c r="D3213" s="3" t="s">
        <v>25</v>
      </c>
      <c r="E3213" s="3">
        <v>0</v>
      </c>
      <c r="F3213" s="3">
        <v>0</v>
      </c>
      <c r="G3213" s="3">
        <v>15672.62</v>
      </c>
      <c r="H3213" s="3">
        <v>0</v>
      </c>
      <c r="I3213" s="3">
        <v>0</v>
      </c>
      <c r="J3213" s="3">
        <v>0</v>
      </c>
      <c r="K3213" s="3">
        <v>150</v>
      </c>
      <c r="L3213" s="3">
        <v>2828.85</v>
      </c>
      <c r="M3213" s="3">
        <v>0</v>
      </c>
      <c r="N3213" s="3"/>
      <c r="O3213" s="3"/>
      <c r="P3213" s="3"/>
      <c r="Q3213" s="3">
        <f>SUM(Exportaciones_FOB_frutas[[#This Row],[Enero]:[Diciembre]])</f>
        <v>18651.47</v>
      </c>
      <c r="R3213" t="s">
        <v>236</v>
      </c>
      <c r="S3213">
        <v>2020</v>
      </c>
    </row>
    <row r="3214" spans="1:19" x14ac:dyDescent="0.35">
      <c r="A3214" s="3" t="str">
        <f>+_xlfn.CONCAT(Exportaciones_FOB_frutas[[#This Row],[País]],Exportaciones_FOB_frutas[[#This Row],[Detalle]],Exportaciones_FOB_frutas[[#This Row],[Año]])</f>
        <v>MalasiaVino espumoso2020</v>
      </c>
      <c r="B3214" s="2" t="s">
        <v>124</v>
      </c>
      <c r="C3214" s="2" t="s">
        <v>22</v>
      </c>
      <c r="D3214" s="3" t="s">
        <v>25</v>
      </c>
      <c r="E3214" s="3">
        <v>480</v>
      </c>
      <c r="F3214" s="3">
        <v>0</v>
      </c>
      <c r="G3214" s="3">
        <v>0</v>
      </c>
      <c r="H3214" s="3">
        <v>0</v>
      </c>
      <c r="I3214" s="3">
        <v>0</v>
      </c>
      <c r="J3214" s="3">
        <v>960</v>
      </c>
      <c r="K3214" s="3">
        <v>0</v>
      </c>
      <c r="L3214" s="3">
        <v>440</v>
      </c>
      <c r="M3214" s="3">
        <v>0</v>
      </c>
      <c r="N3214" s="3"/>
      <c r="O3214" s="3"/>
      <c r="P3214" s="3"/>
      <c r="Q3214" s="3">
        <f>SUM(Exportaciones_FOB_frutas[[#This Row],[Enero]:[Diciembre]])</f>
        <v>1880</v>
      </c>
      <c r="R3214" t="s">
        <v>236</v>
      </c>
      <c r="S3214">
        <v>2020</v>
      </c>
    </row>
    <row r="3215" spans="1:19" x14ac:dyDescent="0.35">
      <c r="A3215" s="3" t="str">
        <f>+_xlfn.CONCAT(Exportaciones_FOB_frutas[[#This Row],[País]],Exportaciones_FOB_frutas[[#This Row],[Detalle]],Exportaciones_FOB_frutas[[#This Row],[Año]])</f>
        <v>MéxicoVino espumoso2020</v>
      </c>
      <c r="B3215" s="2" t="s">
        <v>130</v>
      </c>
      <c r="C3215" s="2" t="s">
        <v>22</v>
      </c>
      <c r="D3215" s="3" t="s">
        <v>25</v>
      </c>
      <c r="E3215" s="3">
        <v>13930.97</v>
      </c>
      <c r="F3215" s="3">
        <v>22514.52</v>
      </c>
      <c r="G3215" s="3">
        <v>0</v>
      </c>
      <c r="H3215" s="3">
        <v>0</v>
      </c>
      <c r="I3215" s="3">
        <v>29780.99</v>
      </c>
      <c r="J3215" s="3">
        <v>3179.59</v>
      </c>
      <c r="K3215" s="3">
        <v>6700.8</v>
      </c>
      <c r="L3215" s="3">
        <v>32558.28</v>
      </c>
      <c r="M3215" s="3">
        <v>26758.71</v>
      </c>
      <c r="N3215" s="3"/>
      <c r="O3215" s="3"/>
      <c r="P3215" s="3"/>
      <c r="Q3215" s="3">
        <f>SUM(Exportaciones_FOB_frutas[[#This Row],[Enero]:[Diciembre]])</f>
        <v>135423.85999999999</v>
      </c>
      <c r="R3215" t="s">
        <v>236</v>
      </c>
      <c r="S3215">
        <v>2020</v>
      </c>
    </row>
    <row r="3216" spans="1:19" x14ac:dyDescent="0.35">
      <c r="A3216" s="3" t="str">
        <f>+_xlfn.CONCAT(Exportaciones_FOB_frutas[[#This Row],[País]],Exportaciones_FOB_frutas[[#This Row],[Detalle]],Exportaciones_FOB_frutas[[#This Row],[Año]])</f>
        <v>MongoliaVino espumoso2020</v>
      </c>
      <c r="B3216" s="2" t="s">
        <v>133</v>
      </c>
      <c r="C3216" s="2" t="s">
        <v>22</v>
      </c>
      <c r="D3216" s="3" t="s">
        <v>25</v>
      </c>
      <c r="E3216" s="3">
        <v>0</v>
      </c>
      <c r="F3216" s="3">
        <v>0</v>
      </c>
      <c r="G3216" s="3">
        <v>0</v>
      </c>
      <c r="H3216" s="3">
        <v>1320</v>
      </c>
      <c r="I3216" s="3">
        <v>0</v>
      </c>
      <c r="J3216" s="3">
        <v>0</v>
      </c>
      <c r="K3216" s="3">
        <v>0</v>
      </c>
      <c r="L3216" s="3">
        <v>0</v>
      </c>
      <c r="M3216" s="3">
        <v>11738</v>
      </c>
      <c r="N3216" s="3"/>
      <c r="O3216" s="3"/>
      <c r="P3216" s="3"/>
      <c r="Q3216" s="3">
        <f>SUM(Exportaciones_FOB_frutas[[#This Row],[Enero]:[Diciembre]])</f>
        <v>13058</v>
      </c>
      <c r="R3216" t="s">
        <v>236</v>
      </c>
      <c r="S3216">
        <v>2020</v>
      </c>
    </row>
    <row r="3217" spans="1:19" x14ac:dyDescent="0.35">
      <c r="A3217" s="3" t="str">
        <f>+_xlfn.CONCAT(Exportaciones_FOB_frutas[[#This Row],[País]],Exportaciones_FOB_frutas[[#This Row],[Detalle]],Exportaciones_FOB_frutas[[#This Row],[Año]])</f>
        <v>NicaraguaVino espumoso2020</v>
      </c>
      <c r="B3217" s="2" t="s">
        <v>138</v>
      </c>
      <c r="C3217" s="2" t="s">
        <v>22</v>
      </c>
      <c r="D3217" s="3" t="s">
        <v>25</v>
      </c>
      <c r="E3217" s="3">
        <v>2450</v>
      </c>
      <c r="F3217" s="3">
        <v>0</v>
      </c>
      <c r="G3217" s="3">
        <v>6300</v>
      </c>
      <c r="H3217" s="3">
        <v>4900</v>
      </c>
      <c r="I3217" s="3">
        <v>1400</v>
      </c>
      <c r="J3217" s="3">
        <v>350</v>
      </c>
      <c r="K3217" s="3">
        <v>0</v>
      </c>
      <c r="L3217" s="3">
        <v>0</v>
      </c>
      <c r="M3217" s="3">
        <v>0</v>
      </c>
      <c r="N3217" s="3"/>
      <c r="O3217" s="3"/>
      <c r="P3217" s="3"/>
      <c r="Q3217" s="3">
        <f>SUM(Exportaciones_FOB_frutas[[#This Row],[Enero]:[Diciembre]])</f>
        <v>15400</v>
      </c>
      <c r="R3217" t="s">
        <v>236</v>
      </c>
      <c r="S3217">
        <v>2020</v>
      </c>
    </row>
    <row r="3218" spans="1:19" x14ac:dyDescent="0.35">
      <c r="A3218" s="3" t="str">
        <f>+_xlfn.CONCAT(Exportaciones_FOB_frutas[[#This Row],[País]],Exportaciones_FOB_frutas[[#This Row],[Detalle]],Exportaciones_FOB_frutas[[#This Row],[Año]])</f>
        <v>NigeriaVino espumoso2020</v>
      </c>
      <c r="B3218" s="2" t="s">
        <v>139</v>
      </c>
      <c r="C3218" s="2" t="s">
        <v>22</v>
      </c>
      <c r="D3218" s="3" t="s">
        <v>25</v>
      </c>
      <c r="E3218" s="3">
        <v>0</v>
      </c>
      <c r="F3218" s="3">
        <v>128659.3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/>
      <c r="O3218" s="3"/>
      <c r="P3218" s="3"/>
      <c r="Q3218" s="3">
        <f>SUM(Exportaciones_FOB_frutas[[#This Row],[Enero]:[Diciembre]])</f>
        <v>128659.3</v>
      </c>
      <c r="R3218" t="s">
        <v>236</v>
      </c>
      <c r="S3218">
        <v>2020</v>
      </c>
    </row>
    <row r="3219" spans="1:19" x14ac:dyDescent="0.35">
      <c r="A3219" s="3" t="str">
        <f>+_xlfn.CONCAT(Exportaciones_FOB_frutas[[#This Row],[País]],Exportaciones_FOB_frutas[[#This Row],[Detalle]],Exportaciones_FOB_frutas[[#This Row],[Año]])</f>
        <v>NoruegaVino espumoso2020</v>
      </c>
      <c r="B3219" s="2" t="s">
        <v>140</v>
      </c>
      <c r="C3219" s="2" t="s">
        <v>22</v>
      </c>
      <c r="D3219" s="3" t="s">
        <v>25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1768.03</v>
      </c>
      <c r="M3219" s="3">
        <v>0</v>
      </c>
      <c r="N3219" s="3"/>
      <c r="O3219" s="3"/>
      <c r="P3219" s="3"/>
      <c r="Q3219" s="3">
        <f>SUM(Exportaciones_FOB_frutas[[#This Row],[Enero]:[Diciembre]])</f>
        <v>1768.03</v>
      </c>
      <c r="R3219" t="s">
        <v>236</v>
      </c>
      <c r="S3219">
        <v>2020</v>
      </c>
    </row>
    <row r="3220" spans="1:19" x14ac:dyDescent="0.35">
      <c r="A3220" s="3" t="str">
        <f>+_xlfn.CONCAT(Exportaciones_FOB_frutas[[#This Row],[País]],Exportaciones_FOB_frutas[[#This Row],[Detalle]],Exportaciones_FOB_frutas[[#This Row],[Año]])</f>
        <v>Nueva ZelandiaVino espumoso2020</v>
      </c>
      <c r="B3220" s="2" t="s">
        <v>142</v>
      </c>
      <c r="C3220" s="2" t="s">
        <v>22</v>
      </c>
      <c r="D3220" s="3" t="s">
        <v>25</v>
      </c>
      <c r="E3220" s="3">
        <v>820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/>
      <c r="O3220" s="3"/>
      <c r="P3220" s="3"/>
      <c r="Q3220" s="3">
        <f>SUM(Exportaciones_FOB_frutas[[#This Row],[Enero]:[Diciembre]])</f>
        <v>820</v>
      </c>
      <c r="R3220" t="s">
        <v>236</v>
      </c>
      <c r="S3220">
        <v>2020</v>
      </c>
    </row>
    <row r="3221" spans="1:19" x14ac:dyDescent="0.35">
      <c r="A3221" s="3" t="str">
        <f>+_xlfn.CONCAT(Exportaciones_FOB_frutas[[#This Row],[País]],Exportaciones_FOB_frutas[[#This Row],[Detalle]],Exportaciones_FOB_frutas[[#This Row],[Año]])</f>
        <v>PanamáVino espumoso2020</v>
      </c>
      <c r="B3221" s="2" t="s">
        <v>146</v>
      </c>
      <c r="C3221" s="2" t="s">
        <v>22</v>
      </c>
      <c r="D3221" s="3" t="s">
        <v>25</v>
      </c>
      <c r="E3221" s="3">
        <v>5637.5</v>
      </c>
      <c r="F3221" s="3">
        <v>29900</v>
      </c>
      <c r="G3221" s="3">
        <v>0</v>
      </c>
      <c r="H3221" s="3">
        <v>6360</v>
      </c>
      <c r="I3221" s="3">
        <v>0</v>
      </c>
      <c r="J3221" s="3">
        <v>0</v>
      </c>
      <c r="K3221" s="3">
        <v>967.6</v>
      </c>
      <c r="L3221" s="3">
        <v>6050</v>
      </c>
      <c r="M3221" s="3">
        <v>1500</v>
      </c>
      <c r="N3221" s="3"/>
      <c r="O3221" s="3"/>
      <c r="P3221" s="3"/>
      <c r="Q3221" s="3">
        <f>SUM(Exportaciones_FOB_frutas[[#This Row],[Enero]:[Diciembre]])</f>
        <v>50415.1</v>
      </c>
      <c r="R3221" t="s">
        <v>236</v>
      </c>
      <c r="S3221">
        <v>2020</v>
      </c>
    </row>
    <row r="3222" spans="1:19" x14ac:dyDescent="0.35">
      <c r="A3222" s="3" t="str">
        <f>+_xlfn.CONCAT(Exportaciones_FOB_frutas[[#This Row],[País]],Exportaciones_FOB_frutas[[#This Row],[Detalle]],Exportaciones_FOB_frutas[[#This Row],[Año]])</f>
        <v>ParaguayVino espumoso2020</v>
      </c>
      <c r="B3222" s="2" t="s">
        <v>148</v>
      </c>
      <c r="C3222" s="2" t="s">
        <v>22</v>
      </c>
      <c r="D3222" s="3" t="s">
        <v>25</v>
      </c>
      <c r="E3222" s="3">
        <v>3890</v>
      </c>
      <c r="F3222" s="3">
        <v>0</v>
      </c>
      <c r="G3222" s="3">
        <v>1936.93</v>
      </c>
      <c r="H3222" s="3">
        <v>0</v>
      </c>
      <c r="I3222" s="3">
        <v>2400</v>
      </c>
      <c r="J3222" s="3">
        <v>0</v>
      </c>
      <c r="K3222" s="3">
        <v>2378.39</v>
      </c>
      <c r="L3222" s="3">
        <v>0</v>
      </c>
      <c r="M3222" s="3">
        <v>155</v>
      </c>
      <c r="N3222" s="3"/>
      <c r="O3222" s="3"/>
      <c r="P3222" s="3"/>
      <c r="Q3222" s="3">
        <f>SUM(Exportaciones_FOB_frutas[[#This Row],[Enero]:[Diciembre]])</f>
        <v>10760.32</v>
      </c>
      <c r="R3222" t="s">
        <v>236</v>
      </c>
      <c r="S3222">
        <v>2020</v>
      </c>
    </row>
    <row r="3223" spans="1:19" x14ac:dyDescent="0.35">
      <c r="A3223" s="3" t="str">
        <f>+_xlfn.CONCAT(Exportaciones_FOB_frutas[[#This Row],[País]],Exportaciones_FOB_frutas[[#This Row],[Detalle]],Exportaciones_FOB_frutas[[#This Row],[Año]])</f>
        <v>PerúVino espumoso2020</v>
      </c>
      <c r="B3223" s="2" t="s">
        <v>149</v>
      </c>
      <c r="C3223" s="2" t="s">
        <v>22</v>
      </c>
      <c r="D3223" s="3" t="s">
        <v>25</v>
      </c>
      <c r="E3223" s="3">
        <v>23255.35</v>
      </c>
      <c r="F3223" s="3">
        <v>0</v>
      </c>
      <c r="G3223" s="3">
        <v>1888.55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/>
      <c r="O3223" s="3"/>
      <c r="P3223" s="3"/>
      <c r="Q3223" s="3">
        <f>SUM(Exportaciones_FOB_frutas[[#This Row],[Enero]:[Diciembre]])</f>
        <v>25143.899999999998</v>
      </c>
      <c r="R3223" t="s">
        <v>236</v>
      </c>
      <c r="S3223">
        <v>2020</v>
      </c>
    </row>
    <row r="3224" spans="1:19" x14ac:dyDescent="0.35">
      <c r="A3224" s="3" t="str">
        <f>+_xlfn.CONCAT(Exportaciones_FOB_frutas[[#This Row],[País]],Exportaciones_FOB_frutas[[#This Row],[Detalle]],Exportaciones_FOB_frutas[[#This Row],[Año]])</f>
        <v>PoloniaVino espumoso2020</v>
      </c>
      <c r="B3224" s="2" t="s">
        <v>151</v>
      </c>
      <c r="C3224" s="2" t="s">
        <v>22</v>
      </c>
      <c r="D3224" s="3" t="s">
        <v>25</v>
      </c>
      <c r="E3224" s="3">
        <v>0</v>
      </c>
      <c r="F3224" s="3">
        <v>0</v>
      </c>
      <c r="G3224" s="3">
        <v>1350</v>
      </c>
      <c r="H3224" s="3">
        <v>0</v>
      </c>
      <c r="I3224" s="3">
        <v>330</v>
      </c>
      <c r="J3224" s="3">
        <v>0</v>
      </c>
      <c r="K3224" s="3">
        <v>0</v>
      </c>
      <c r="L3224" s="3">
        <v>3798.91</v>
      </c>
      <c r="M3224" s="3">
        <v>2137.5</v>
      </c>
      <c r="N3224" s="3"/>
      <c r="O3224" s="3"/>
      <c r="P3224" s="3"/>
      <c r="Q3224" s="3">
        <f>SUM(Exportaciones_FOB_frutas[[#This Row],[Enero]:[Diciembre]])</f>
        <v>7616.41</v>
      </c>
      <c r="R3224" t="s">
        <v>236</v>
      </c>
      <c r="S3224">
        <v>2020</v>
      </c>
    </row>
    <row r="3225" spans="1:19" x14ac:dyDescent="0.35">
      <c r="A3225" s="3" t="str">
        <f>+_xlfn.CONCAT(Exportaciones_FOB_frutas[[#This Row],[País]],Exportaciones_FOB_frutas[[#This Row],[Detalle]],Exportaciones_FOB_frutas[[#This Row],[Año]])</f>
        <v>PortugalVino espumoso2020</v>
      </c>
      <c r="B3225" s="2" t="s">
        <v>152</v>
      </c>
      <c r="C3225" s="2" t="s">
        <v>22</v>
      </c>
      <c r="D3225" s="3" t="s">
        <v>25</v>
      </c>
      <c r="E3225" s="3">
        <v>3825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/>
      <c r="O3225" s="3"/>
      <c r="P3225" s="3"/>
      <c r="Q3225" s="3">
        <f>SUM(Exportaciones_FOB_frutas[[#This Row],[Enero]:[Diciembre]])</f>
        <v>3825</v>
      </c>
      <c r="R3225" t="s">
        <v>236</v>
      </c>
      <c r="S3225">
        <v>2020</v>
      </c>
    </row>
    <row r="3226" spans="1:19" x14ac:dyDescent="0.35">
      <c r="A3226" s="3" t="str">
        <f>+_xlfn.CONCAT(Exportaciones_FOB_frutas[[#This Row],[País]],Exportaciones_FOB_frutas[[#This Row],[Detalle]],Exportaciones_FOB_frutas[[#This Row],[Año]])</f>
        <v>Puerto RicoVino espumoso2020</v>
      </c>
      <c r="B3226" s="2" t="s">
        <v>153</v>
      </c>
      <c r="C3226" s="2" t="s">
        <v>22</v>
      </c>
      <c r="D3226" s="3" t="s">
        <v>25</v>
      </c>
      <c r="E3226" s="3">
        <v>0</v>
      </c>
      <c r="F3226" s="3">
        <v>0</v>
      </c>
      <c r="G3226" s="3">
        <v>0</v>
      </c>
      <c r="H3226" s="3">
        <v>0</v>
      </c>
      <c r="I3226" s="3">
        <v>10749.76</v>
      </c>
      <c r="J3226" s="3">
        <v>1800</v>
      </c>
      <c r="K3226" s="3">
        <v>0</v>
      </c>
      <c r="L3226" s="3">
        <v>0</v>
      </c>
      <c r="M3226" s="3">
        <v>11100</v>
      </c>
      <c r="N3226" s="3"/>
      <c r="O3226" s="3"/>
      <c r="P3226" s="3"/>
      <c r="Q3226" s="3">
        <f>SUM(Exportaciones_FOB_frutas[[#This Row],[Enero]:[Diciembre]])</f>
        <v>23649.760000000002</v>
      </c>
      <c r="R3226" t="s">
        <v>236</v>
      </c>
      <c r="S3226">
        <v>2020</v>
      </c>
    </row>
    <row r="3227" spans="1:19" x14ac:dyDescent="0.35">
      <c r="A3227" s="3" t="str">
        <f>+_xlfn.CONCAT(Exportaciones_FOB_frutas[[#This Row],[País]],Exportaciones_FOB_frutas[[#This Row],[Detalle]],Exportaciones_FOB_frutas[[#This Row],[Año]])</f>
        <v>Reino UnidoVino espumoso2020</v>
      </c>
      <c r="B3227" s="2" t="s">
        <v>155</v>
      </c>
      <c r="C3227" s="2" t="s">
        <v>22</v>
      </c>
      <c r="D3227" s="3" t="s">
        <v>25</v>
      </c>
      <c r="E3227" s="3">
        <v>6685.19</v>
      </c>
      <c r="F3227" s="3">
        <v>671.35</v>
      </c>
      <c r="G3227" s="3">
        <v>10307.209999999999</v>
      </c>
      <c r="H3227" s="3">
        <v>8719.5400000000009</v>
      </c>
      <c r="I3227" s="3">
        <v>0</v>
      </c>
      <c r="J3227" s="3">
        <v>0</v>
      </c>
      <c r="K3227" s="3">
        <v>2073.8900000000003</v>
      </c>
      <c r="L3227" s="3">
        <v>7140.94</v>
      </c>
      <c r="M3227" s="3">
        <v>1970.19</v>
      </c>
      <c r="N3227" s="3"/>
      <c r="O3227" s="3"/>
      <c r="P3227" s="3"/>
      <c r="Q3227" s="3">
        <f>SUM(Exportaciones_FOB_frutas[[#This Row],[Enero]:[Diciembre]])</f>
        <v>37568.310000000005</v>
      </c>
      <c r="R3227" t="s">
        <v>236</v>
      </c>
      <c r="S3227">
        <v>2020</v>
      </c>
    </row>
    <row r="3228" spans="1:19" x14ac:dyDescent="0.35">
      <c r="A3228" s="3" t="str">
        <f>+_xlfn.CONCAT(Exportaciones_FOB_frutas[[#This Row],[País]],Exportaciones_FOB_frutas[[#This Row],[Detalle]],Exportaciones_FOB_frutas[[#This Row],[Año]])</f>
        <v>República ChecaVino espumoso2020</v>
      </c>
      <c r="B3228" s="2" t="s">
        <v>156</v>
      </c>
      <c r="C3228" s="2" t="s">
        <v>22</v>
      </c>
      <c r="D3228" s="3" t="s">
        <v>25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288.04000000000002</v>
      </c>
      <c r="K3228" s="3">
        <v>0</v>
      </c>
      <c r="L3228" s="3">
        <v>0</v>
      </c>
      <c r="M3228" s="3">
        <v>0</v>
      </c>
      <c r="N3228" s="3"/>
      <c r="O3228" s="3"/>
      <c r="P3228" s="3"/>
      <c r="Q3228" s="3">
        <f>SUM(Exportaciones_FOB_frutas[[#This Row],[Enero]:[Diciembre]])</f>
        <v>288.04000000000002</v>
      </c>
      <c r="R3228" t="s">
        <v>236</v>
      </c>
      <c r="S3228">
        <v>2020</v>
      </c>
    </row>
    <row r="3229" spans="1:19" x14ac:dyDescent="0.35">
      <c r="A3229" s="3" t="str">
        <f>+_xlfn.CONCAT(Exportaciones_FOB_frutas[[#This Row],[País]],Exportaciones_FOB_frutas[[#This Row],[Detalle]],Exportaciones_FOB_frutas[[#This Row],[Año]])</f>
        <v>RusiaVino espumoso2020</v>
      </c>
      <c r="B3229" s="2" t="s">
        <v>161</v>
      </c>
      <c r="C3229" s="2" t="s">
        <v>22</v>
      </c>
      <c r="D3229" s="3" t="s">
        <v>25</v>
      </c>
      <c r="E3229" s="3">
        <v>0</v>
      </c>
      <c r="F3229" s="3">
        <v>0</v>
      </c>
      <c r="G3229" s="3">
        <v>0</v>
      </c>
      <c r="H3229" s="3">
        <v>0</v>
      </c>
      <c r="I3229" s="3">
        <v>1140</v>
      </c>
      <c r="J3229" s="3">
        <v>0</v>
      </c>
      <c r="K3229" s="3">
        <v>1140</v>
      </c>
      <c r="L3229" s="3">
        <v>0</v>
      </c>
      <c r="M3229" s="3">
        <v>0</v>
      </c>
      <c r="N3229" s="3"/>
      <c r="O3229" s="3"/>
      <c r="P3229" s="3"/>
      <c r="Q3229" s="3">
        <f>SUM(Exportaciones_FOB_frutas[[#This Row],[Enero]:[Diciembre]])</f>
        <v>2280</v>
      </c>
      <c r="R3229" t="s">
        <v>236</v>
      </c>
      <c r="S3229">
        <v>2020</v>
      </c>
    </row>
    <row r="3230" spans="1:19" x14ac:dyDescent="0.35">
      <c r="A3230" s="3" t="str">
        <f>+_xlfn.CONCAT(Exportaciones_FOB_frutas[[#This Row],[País]],Exportaciones_FOB_frutas[[#This Row],[Detalle]],Exportaciones_FOB_frutas[[#This Row],[Año]])</f>
        <v>San MarinoVino espumoso2020</v>
      </c>
      <c r="B3230" s="2" t="s">
        <v>164</v>
      </c>
      <c r="C3230" s="2" t="s">
        <v>22</v>
      </c>
      <c r="D3230" s="3" t="s">
        <v>25</v>
      </c>
      <c r="E3230" s="3">
        <v>1460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/>
      <c r="O3230" s="3"/>
      <c r="P3230" s="3"/>
      <c r="Q3230" s="3">
        <f>SUM(Exportaciones_FOB_frutas[[#This Row],[Enero]:[Diciembre]])</f>
        <v>1460</v>
      </c>
      <c r="R3230" t="s">
        <v>236</v>
      </c>
      <c r="S3230">
        <v>2020</v>
      </c>
    </row>
    <row r="3231" spans="1:19" x14ac:dyDescent="0.35">
      <c r="A3231" s="3" t="str">
        <f>+_xlfn.CONCAT(Exportaciones_FOB_frutas[[#This Row],[País]],Exportaciones_FOB_frutas[[#This Row],[Detalle]],Exportaciones_FOB_frutas[[#This Row],[Año]])</f>
        <v>SingapurVino espumoso2020</v>
      </c>
      <c r="B3231" s="2" t="s">
        <v>170</v>
      </c>
      <c r="C3231" s="2" t="s">
        <v>22</v>
      </c>
      <c r="D3231" s="3" t="s">
        <v>25</v>
      </c>
      <c r="E3231" s="3">
        <v>15380</v>
      </c>
      <c r="F3231" s="3">
        <v>1080</v>
      </c>
      <c r="G3231" s="3">
        <v>0</v>
      </c>
      <c r="H3231" s="3">
        <v>3960</v>
      </c>
      <c r="I3231" s="3">
        <v>1400</v>
      </c>
      <c r="J3231" s="3">
        <v>14900</v>
      </c>
      <c r="K3231" s="3">
        <v>0</v>
      </c>
      <c r="L3231" s="3">
        <v>0</v>
      </c>
      <c r="M3231" s="3">
        <v>0</v>
      </c>
      <c r="N3231" s="3"/>
      <c r="O3231" s="3"/>
      <c r="P3231" s="3"/>
      <c r="Q3231" s="3">
        <f>SUM(Exportaciones_FOB_frutas[[#This Row],[Enero]:[Diciembre]])</f>
        <v>36720</v>
      </c>
      <c r="R3231" t="s">
        <v>236</v>
      </c>
      <c r="S3231">
        <v>2020</v>
      </c>
    </row>
    <row r="3232" spans="1:19" x14ac:dyDescent="0.35">
      <c r="A3232" s="3" t="str">
        <f>+_xlfn.CONCAT(Exportaciones_FOB_frutas[[#This Row],[País]],Exportaciones_FOB_frutas[[#This Row],[Detalle]],Exportaciones_FOB_frutas[[#This Row],[Año]])</f>
        <v>Sri LankaVino espumoso2020</v>
      </c>
      <c r="B3232" s="2" t="s">
        <v>172</v>
      </c>
      <c r="C3232" s="2" t="s">
        <v>22</v>
      </c>
      <c r="D3232" s="3" t="s">
        <v>25</v>
      </c>
      <c r="E3232" s="3">
        <v>0</v>
      </c>
      <c r="F3232" s="3">
        <v>0</v>
      </c>
      <c r="G3232" s="3">
        <v>0</v>
      </c>
      <c r="H3232" s="3">
        <v>1890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/>
      <c r="O3232" s="3"/>
      <c r="P3232" s="3"/>
      <c r="Q3232" s="3">
        <f>SUM(Exportaciones_FOB_frutas[[#This Row],[Enero]:[Diciembre]])</f>
        <v>1890</v>
      </c>
      <c r="R3232" t="s">
        <v>236</v>
      </c>
      <c r="S3232">
        <v>2020</v>
      </c>
    </row>
    <row r="3233" spans="1:19" x14ac:dyDescent="0.35">
      <c r="A3233" s="3" t="str">
        <f>+_xlfn.CONCAT(Exportaciones_FOB_frutas[[#This Row],[País]],Exportaciones_FOB_frutas[[#This Row],[Detalle]],Exportaciones_FOB_frutas[[#This Row],[Año]])</f>
        <v>SueciaVino espumoso2020</v>
      </c>
      <c r="B3233" s="2" t="s">
        <v>175</v>
      </c>
      <c r="C3233" s="2" t="s">
        <v>22</v>
      </c>
      <c r="D3233" s="3" t="s">
        <v>25</v>
      </c>
      <c r="E3233" s="3">
        <v>3040.04</v>
      </c>
      <c r="F3233" s="3">
        <v>0</v>
      </c>
      <c r="G3233" s="3">
        <v>1371.35</v>
      </c>
      <c r="H3233" s="3">
        <v>0</v>
      </c>
      <c r="I3233" s="3">
        <v>1365.41</v>
      </c>
      <c r="J3233" s="3">
        <v>0</v>
      </c>
      <c r="K3233" s="3">
        <v>0</v>
      </c>
      <c r="L3233" s="3">
        <v>0</v>
      </c>
      <c r="M3233" s="3">
        <v>0</v>
      </c>
      <c r="N3233" s="3"/>
      <c r="O3233" s="3"/>
      <c r="P3233" s="3"/>
      <c r="Q3233" s="3">
        <f>SUM(Exportaciones_FOB_frutas[[#This Row],[Enero]:[Diciembre]])</f>
        <v>5776.7999999999993</v>
      </c>
      <c r="R3233" t="s">
        <v>236</v>
      </c>
      <c r="S3233">
        <v>2020</v>
      </c>
    </row>
    <row r="3234" spans="1:19" x14ac:dyDescent="0.35">
      <c r="A3234" s="3" t="str">
        <f>+_xlfn.CONCAT(Exportaciones_FOB_frutas[[#This Row],[País]],Exportaciones_FOB_frutas[[#This Row],[Detalle]],Exportaciones_FOB_frutas[[#This Row],[Año]])</f>
        <v>TailandiaVino espumoso2020</v>
      </c>
      <c r="B3234" s="2" t="s">
        <v>178</v>
      </c>
      <c r="C3234" s="2" t="s">
        <v>22</v>
      </c>
      <c r="D3234" s="3" t="s">
        <v>25</v>
      </c>
      <c r="E3234" s="3">
        <v>0</v>
      </c>
      <c r="F3234" s="3">
        <v>0</v>
      </c>
      <c r="G3234" s="3">
        <v>0</v>
      </c>
      <c r="H3234" s="3">
        <v>1104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/>
      <c r="O3234" s="3"/>
      <c r="P3234" s="3"/>
      <c r="Q3234" s="3">
        <f>SUM(Exportaciones_FOB_frutas[[#This Row],[Enero]:[Diciembre]])</f>
        <v>1104</v>
      </c>
      <c r="R3234" t="s">
        <v>236</v>
      </c>
      <c r="S3234">
        <v>2020</v>
      </c>
    </row>
    <row r="3235" spans="1:19" x14ac:dyDescent="0.35">
      <c r="A3235" s="3" t="str">
        <f>+_xlfn.CONCAT(Exportaciones_FOB_frutas[[#This Row],[País]],Exportaciones_FOB_frutas[[#This Row],[Detalle]],Exportaciones_FOB_frutas[[#This Row],[Año]])</f>
        <v>Taiwán (Formosa)Vino espumoso2020</v>
      </c>
      <c r="B3235" s="2" t="s">
        <v>179</v>
      </c>
      <c r="C3235" s="2" t="s">
        <v>22</v>
      </c>
      <c r="D3235" s="3" t="s">
        <v>25</v>
      </c>
      <c r="E3235" s="3">
        <v>3924.59</v>
      </c>
      <c r="F3235" s="3">
        <v>5400</v>
      </c>
      <c r="G3235" s="3">
        <v>2450</v>
      </c>
      <c r="H3235" s="3">
        <v>0</v>
      </c>
      <c r="I3235" s="3">
        <v>1200</v>
      </c>
      <c r="J3235" s="3">
        <v>0</v>
      </c>
      <c r="K3235" s="3">
        <v>0</v>
      </c>
      <c r="L3235" s="3">
        <v>1750</v>
      </c>
      <c r="M3235" s="3">
        <v>2212</v>
      </c>
      <c r="N3235" s="3"/>
      <c r="O3235" s="3"/>
      <c r="P3235" s="3"/>
      <c r="Q3235" s="3">
        <f>SUM(Exportaciones_FOB_frutas[[#This Row],[Enero]:[Diciembre]])</f>
        <v>16936.59</v>
      </c>
      <c r="R3235" t="s">
        <v>236</v>
      </c>
      <c r="S3235">
        <v>2020</v>
      </c>
    </row>
    <row r="3236" spans="1:19" x14ac:dyDescent="0.35">
      <c r="A3236" s="3" t="str">
        <f>+_xlfn.CONCAT(Exportaciones_FOB_frutas[[#This Row],[País]],Exportaciones_FOB_frutas[[#This Row],[Detalle]],Exportaciones_FOB_frutas[[#This Row],[Año]])</f>
        <v>Trinidad y TobagoVino espumoso2020</v>
      </c>
      <c r="B3236" s="2" t="s">
        <v>187</v>
      </c>
      <c r="C3236" s="2" t="s">
        <v>22</v>
      </c>
      <c r="D3236" s="3" t="s">
        <v>25</v>
      </c>
      <c r="E3236" s="3">
        <v>0</v>
      </c>
      <c r="F3236" s="3">
        <v>0</v>
      </c>
      <c r="G3236" s="3">
        <v>3095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/>
      <c r="O3236" s="3"/>
      <c r="P3236" s="3"/>
      <c r="Q3236" s="3">
        <f>SUM(Exportaciones_FOB_frutas[[#This Row],[Enero]:[Diciembre]])</f>
        <v>3095</v>
      </c>
      <c r="R3236" t="s">
        <v>236</v>
      </c>
      <c r="S3236">
        <v>2020</v>
      </c>
    </row>
    <row r="3237" spans="1:19" x14ac:dyDescent="0.35">
      <c r="A3237" s="3" t="str">
        <f>+_xlfn.CONCAT(Exportaciones_FOB_frutas[[#This Row],[País]],Exportaciones_FOB_frutas[[#This Row],[Detalle]],Exportaciones_FOB_frutas[[#This Row],[Año]])</f>
        <v>UcraniaVino espumoso2020</v>
      </c>
      <c r="B3237" s="2" t="s">
        <v>191</v>
      </c>
      <c r="C3237" s="2" t="s">
        <v>22</v>
      </c>
      <c r="D3237" s="3" t="s">
        <v>25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4000</v>
      </c>
      <c r="N3237" s="3"/>
      <c r="O3237" s="3"/>
      <c r="P3237" s="3"/>
      <c r="Q3237" s="3">
        <f>SUM(Exportaciones_FOB_frutas[[#This Row],[Enero]:[Diciembre]])</f>
        <v>4000</v>
      </c>
      <c r="R3237" t="s">
        <v>236</v>
      </c>
      <c r="S3237">
        <v>2020</v>
      </c>
    </row>
    <row r="3238" spans="1:19" x14ac:dyDescent="0.35">
      <c r="A3238" s="3" t="str">
        <f>+_xlfn.CONCAT(Exportaciones_FOB_frutas[[#This Row],[País]],Exportaciones_FOB_frutas[[#This Row],[Detalle]],Exportaciones_FOB_frutas[[#This Row],[Año]])</f>
        <v>UruguayVino espumoso2020</v>
      </c>
      <c r="B3238" s="2" t="s">
        <v>192</v>
      </c>
      <c r="C3238" s="2" t="s">
        <v>22</v>
      </c>
      <c r="D3238" s="3" t="s">
        <v>25</v>
      </c>
      <c r="E3238" s="3">
        <v>1178.3699999999999</v>
      </c>
      <c r="F3238" s="3">
        <v>0</v>
      </c>
      <c r="G3238" s="3">
        <v>6900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1871.23</v>
      </c>
      <c r="N3238" s="3"/>
      <c r="O3238" s="3"/>
      <c r="P3238" s="3"/>
      <c r="Q3238" s="3">
        <f>SUM(Exportaciones_FOB_frutas[[#This Row],[Enero]:[Diciembre]])</f>
        <v>9949.6</v>
      </c>
      <c r="R3238" t="s">
        <v>236</v>
      </c>
      <c r="S3238">
        <v>2020</v>
      </c>
    </row>
    <row r="3239" spans="1:19" x14ac:dyDescent="0.35">
      <c r="A3239" s="3" t="str">
        <f>+_xlfn.CONCAT(Exportaciones_FOB_frutas[[#This Row],[País]],Exportaciones_FOB_frutas[[#This Row],[Detalle]],Exportaciones_FOB_frutas[[#This Row],[Año]])</f>
        <v>VenezuelaVino espumoso2020</v>
      </c>
      <c r="B3239" s="2" t="s">
        <v>194</v>
      </c>
      <c r="C3239" s="2" t="s">
        <v>22</v>
      </c>
      <c r="D3239" s="3" t="s">
        <v>25</v>
      </c>
      <c r="E3239" s="3">
        <v>0</v>
      </c>
      <c r="F3239" s="3">
        <v>24567.55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/>
      <c r="O3239" s="3"/>
      <c r="P3239" s="3"/>
      <c r="Q3239" s="3">
        <f>SUM(Exportaciones_FOB_frutas[[#This Row],[Enero]:[Diciembre]])</f>
        <v>24567.55</v>
      </c>
      <c r="R3239" t="s">
        <v>236</v>
      </c>
      <c r="S3239">
        <v>2020</v>
      </c>
    </row>
    <row r="3240" spans="1:19" x14ac:dyDescent="0.35">
      <c r="A3240" s="3" t="str">
        <f>+_xlfn.CONCAT(Exportaciones_FOB_frutas[[#This Row],[País]],Exportaciones_FOB_frutas[[#This Row],[Detalle]],Exportaciones_FOB_frutas[[#This Row],[Año]])</f>
        <v>VietnamVino espumoso2020</v>
      </c>
      <c r="B3240" s="2" t="s">
        <v>195</v>
      </c>
      <c r="C3240" s="2" t="s">
        <v>22</v>
      </c>
      <c r="D3240" s="3" t="s">
        <v>25</v>
      </c>
      <c r="E3240" s="3">
        <v>0</v>
      </c>
      <c r="F3240" s="3">
        <v>420</v>
      </c>
      <c r="G3240" s="3">
        <v>0</v>
      </c>
      <c r="H3240" s="3">
        <v>0</v>
      </c>
      <c r="I3240" s="3">
        <v>0</v>
      </c>
      <c r="J3240" s="3">
        <v>0</v>
      </c>
      <c r="K3240" s="3">
        <v>2475</v>
      </c>
      <c r="L3240" s="3">
        <v>0</v>
      </c>
      <c r="M3240" s="3">
        <v>0</v>
      </c>
      <c r="N3240" s="3"/>
      <c r="O3240" s="3"/>
      <c r="P3240" s="3"/>
      <c r="Q3240" s="3">
        <f>SUM(Exportaciones_FOB_frutas[[#This Row],[Enero]:[Diciembre]])</f>
        <v>2895</v>
      </c>
      <c r="R3240" t="s">
        <v>236</v>
      </c>
      <c r="S3240">
        <v>2020</v>
      </c>
    </row>
    <row r="3241" spans="1:19" x14ac:dyDescent="0.35">
      <c r="A3241" s="3" t="str">
        <f>+_xlfn.CONCAT(Exportaciones_FOB_frutas[[#This Row],[País]],Exportaciones_FOB_frutas[[#This Row],[Detalle]],Exportaciones_FOB_frutas[[#This Row],[Año]])</f>
        <v>Otros PaísesVino espumoso2020</v>
      </c>
      <c r="B3241" s="2" t="s">
        <v>197</v>
      </c>
      <c r="C3241" s="2" t="s">
        <v>22</v>
      </c>
      <c r="D3241" s="3" t="s">
        <v>25</v>
      </c>
      <c r="E3241" s="3">
        <v>8540</v>
      </c>
      <c r="F3241" s="3">
        <v>0</v>
      </c>
      <c r="G3241" s="3">
        <v>0</v>
      </c>
      <c r="H3241" s="3">
        <v>0</v>
      </c>
      <c r="I3241" s="3">
        <v>1480</v>
      </c>
      <c r="J3241" s="3">
        <v>27.84</v>
      </c>
      <c r="K3241" s="3">
        <v>370</v>
      </c>
      <c r="L3241" s="3">
        <v>0</v>
      </c>
      <c r="M3241" s="3">
        <v>0</v>
      </c>
      <c r="N3241" s="3"/>
      <c r="O3241" s="3"/>
      <c r="P3241" s="3"/>
      <c r="Q3241" s="3">
        <f>SUM(Exportaciones_FOB_frutas[[#This Row],[Enero]:[Diciembre]])</f>
        <v>10417.84</v>
      </c>
      <c r="R3241" t="s">
        <v>236</v>
      </c>
      <c r="S3241">
        <v>2020</v>
      </c>
    </row>
    <row r="3242" spans="1:19" x14ac:dyDescent="0.35">
      <c r="A3242" s="3" t="str">
        <f>+_xlfn.CONCAT(Exportaciones_FOB_frutas[[#This Row],[País]],Exportaciones_FOB_frutas[[#This Row],[Detalle]],Exportaciones_FOB_frutas[[#This Row],[Año]])</f>
        <v>GranadaVino espumoso2020</v>
      </c>
      <c r="B3242" s="2" t="s">
        <v>84</v>
      </c>
      <c r="C3242" s="2" t="s">
        <v>22</v>
      </c>
      <c r="D3242" s="3" t="s">
        <v>25</v>
      </c>
      <c r="E3242" s="3">
        <v>0</v>
      </c>
      <c r="F3242" s="3">
        <v>0</v>
      </c>
      <c r="G3242" s="3">
        <v>0</v>
      </c>
      <c r="H3242" s="3">
        <v>2625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/>
      <c r="O3242" s="3"/>
      <c r="P3242" s="3"/>
      <c r="Q3242" s="3">
        <f>SUM(Exportaciones_FOB_frutas[[#This Row],[Enero]:[Diciembre]])</f>
        <v>2625</v>
      </c>
      <c r="R3242" t="s">
        <v>236</v>
      </c>
      <c r="S3242">
        <v>2020</v>
      </c>
    </row>
    <row r="3243" spans="1:19" x14ac:dyDescent="0.35">
      <c r="A3243" s="3" t="str">
        <f>+_xlfn.CONCAT(Exportaciones_FOB_frutas[[#This Row],[País]],Exportaciones_FOB_frutas[[#This Row],[Detalle]],Exportaciones_FOB_frutas[[#This Row],[Año]])</f>
        <v>ChinaVino espumoso2019</v>
      </c>
      <c r="B3243" s="2" t="s">
        <v>56</v>
      </c>
      <c r="C3243" s="2" t="s">
        <v>22</v>
      </c>
      <c r="D3243" s="3" t="s">
        <v>25</v>
      </c>
      <c r="E3243" s="3">
        <v>29015.62</v>
      </c>
      <c r="F3243" s="3">
        <v>2925</v>
      </c>
      <c r="G3243" s="3">
        <v>1400</v>
      </c>
      <c r="H3243" s="3">
        <v>18044</v>
      </c>
      <c r="I3243" s="3">
        <v>2880</v>
      </c>
      <c r="J3243" s="3">
        <v>9677.83</v>
      </c>
      <c r="K3243" s="3">
        <v>8000</v>
      </c>
      <c r="L3243" s="3">
        <v>67314</v>
      </c>
      <c r="M3243" s="3">
        <v>6977.5</v>
      </c>
      <c r="N3243" s="3">
        <v>2100</v>
      </c>
      <c r="O3243" s="3">
        <v>23022.81</v>
      </c>
      <c r="P3243" s="3">
        <v>4100</v>
      </c>
      <c r="Q3243" s="3">
        <f>SUM(Exportaciones_FOB_frutas[[#This Row],[Enero]:[Diciembre]])</f>
        <v>175456.76</v>
      </c>
      <c r="R3243" t="s">
        <v>236</v>
      </c>
      <c r="S3243">
        <v>2019</v>
      </c>
    </row>
    <row r="3244" spans="1:19" x14ac:dyDescent="0.35">
      <c r="A3244" s="3" t="str">
        <f>+_xlfn.CONCAT(Exportaciones_FOB_frutas[[#This Row],[País]],Exportaciones_FOB_frutas[[#This Row],[Detalle]],Exportaciones_FOB_frutas[[#This Row],[Año]])</f>
        <v>Estados Unidos de AméricaVino espumoso2019</v>
      </c>
      <c r="B3244" s="2" t="s">
        <v>74</v>
      </c>
      <c r="C3244" s="2" t="s">
        <v>22</v>
      </c>
      <c r="D3244" s="3" t="s">
        <v>25</v>
      </c>
      <c r="E3244" s="3">
        <v>4801.6000000000004</v>
      </c>
      <c r="F3244" s="3">
        <v>9614.7999999999993</v>
      </c>
      <c r="G3244" s="3">
        <v>678.8</v>
      </c>
      <c r="H3244" s="3">
        <v>6400</v>
      </c>
      <c r="I3244" s="3">
        <v>19000</v>
      </c>
      <c r="J3244" s="3">
        <v>21600</v>
      </c>
      <c r="K3244" s="3">
        <v>43271.43</v>
      </c>
      <c r="L3244" s="3">
        <v>28763.62</v>
      </c>
      <c r="M3244" s="3">
        <v>69757.960000000006</v>
      </c>
      <c r="N3244" s="3">
        <v>15115.6</v>
      </c>
      <c r="O3244" s="3">
        <v>88720</v>
      </c>
      <c r="P3244" s="3">
        <v>67815.3</v>
      </c>
      <c r="Q3244" s="3">
        <f>SUM(Exportaciones_FOB_frutas[[#This Row],[Enero]:[Diciembre]])</f>
        <v>375539.11000000004</v>
      </c>
      <c r="R3244" t="s">
        <v>236</v>
      </c>
      <c r="S3244">
        <v>2019</v>
      </c>
    </row>
    <row r="3245" spans="1:19" x14ac:dyDescent="0.35">
      <c r="A3245" s="3" t="str">
        <f>+_xlfn.CONCAT(Exportaciones_FOB_frutas[[#This Row],[País]],Exportaciones_FOB_frutas[[#This Row],[Detalle]],Exportaciones_FOB_frutas[[#This Row],[Año]])</f>
        <v>JapónVino espumoso2019</v>
      </c>
      <c r="B3245" s="2" t="s">
        <v>110</v>
      </c>
      <c r="C3245" s="2" t="s">
        <v>22</v>
      </c>
      <c r="D3245" s="3" t="s">
        <v>25</v>
      </c>
      <c r="E3245" s="3">
        <v>802213.9</v>
      </c>
      <c r="F3245" s="3">
        <v>430736.4</v>
      </c>
      <c r="G3245" s="3">
        <v>764081.54</v>
      </c>
      <c r="H3245" s="3">
        <v>879988.3</v>
      </c>
      <c r="I3245" s="3">
        <v>1015329.7</v>
      </c>
      <c r="J3245" s="3">
        <v>1014445.5</v>
      </c>
      <c r="K3245" s="3">
        <v>602587.88</v>
      </c>
      <c r="L3245" s="3">
        <v>1846751.74</v>
      </c>
      <c r="M3245" s="3">
        <v>1212358.05</v>
      </c>
      <c r="N3245" s="3">
        <v>1530055.4899999998</v>
      </c>
      <c r="O3245" s="3">
        <v>790820.6</v>
      </c>
      <c r="P3245" s="3">
        <v>744577.9</v>
      </c>
      <c r="Q3245" s="3">
        <f>SUM(Exportaciones_FOB_frutas[[#This Row],[Enero]:[Diciembre]])</f>
        <v>11633947</v>
      </c>
      <c r="R3245" t="s">
        <v>236</v>
      </c>
      <c r="S3245">
        <v>2019</v>
      </c>
    </row>
    <row r="3246" spans="1:19" x14ac:dyDescent="0.35">
      <c r="A3246" s="3" t="str">
        <f>+_xlfn.CONCAT(Exportaciones_FOB_frutas[[#This Row],[País]],Exportaciones_FOB_frutas[[#This Row],[Detalle]],Exportaciones_FOB_frutas[[#This Row],[Año]])</f>
        <v>Corea del SurVino espumoso2019</v>
      </c>
      <c r="B3246" s="2" t="s">
        <v>60</v>
      </c>
      <c r="C3246" s="2" t="s">
        <v>22</v>
      </c>
      <c r="D3246" s="3" t="s">
        <v>25</v>
      </c>
      <c r="E3246" s="3">
        <v>38476.22</v>
      </c>
      <c r="F3246" s="3">
        <v>8752.7800000000007</v>
      </c>
      <c r="G3246" s="3">
        <v>22266</v>
      </c>
      <c r="H3246" s="3">
        <v>83817.89</v>
      </c>
      <c r="I3246" s="3">
        <v>25740</v>
      </c>
      <c r="J3246" s="3">
        <v>58320.73</v>
      </c>
      <c r="K3246" s="3">
        <v>70551.399999999994</v>
      </c>
      <c r="L3246" s="3">
        <v>45254.520000000004</v>
      </c>
      <c r="M3246" s="3">
        <v>18383.400000000001</v>
      </c>
      <c r="N3246" s="3">
        <v>3783.17</v>
      </c>
      <c r="O3246" s="3">
        <v>0</v>
      </c>
      <c r="P3246" s="3">
        <v>16939.52</v>
      </c>
      <c r="Q3246" s="3">
        <f>SUM(Exportaciones_FOB_frutas[[#This Row],[Enero]:[Diciembre]])</f>
        <v>392285.63000000006</v>
      </c>
      <c r="R3246" t="s">
        <v>236</v>
      </c>
      <c r="S3246">
        <v>2019</v>
      </c>
    </row>
    <row r="3247" spans="1:19" x14ac:dyDescent="0.35">
      <c r="A3247" s="3" t="str">
        <f>+_xlfn.CONCAT(Exportaciones_FOB_frutas[[#This Row],[País]],Exportaciones_FOB_frutas[[#This Row],[Detalle]],Exportaciones_FOB_frutas[[#This Row],[Año]])</f>
        <v>BrasilVino espumoso2019</v>
      </c>
      <c r="B3247" s="2" t="s">
        <v>49</v>
      </c>
      <c r="C3247" s="2" t="s">
        <v>22</v>
      </c>
      <c r="D3247" s="3" t="s">
        <v>25</v>
      </c>
      <c r="E3247" s="3">
        <v>68883.3</v>
      </c>
      <c r="F3247" s="3">
        <v>0</v>
      </c>
      <c r="G3247" s="3">
        <v>30533.5</v>
      </c>
      <c r="H3247" s="3">
        <v>38814.79</v>
      </c>
      <c r="I3247" s="3">
        <v>23722.799999999999</v>
      </c>
      <c r="J3247" s="3">
        <v>14951.69</v>
      </c>
      <c r="K3247" s="3">
        <v>86187.15</v>
      </c>
      <c r="L3247" s="3">
        <v>251656.65</v>
      </c>
      <c r="M3247" s="3">
        <v>4679.09</v>
      </c>
      <c r="N3247" s="3">
        <v>278468.3</v>
      </c>
      <c r="O3247" s="3">
        <v>106295.53</v>
      </c>
      <c r="P3247" s="3">
        <v>25715</v>
      </c>
      <c r="Q3247" s="3">
        <f>SUM(Exportaciones_FOB_frutas[[#This Row],[Enero]:[Diciembre]])</f>
        <v>929907.8</v>
      </c>
      <c r="R3247" t="s">
        <v>236</v>
      </c>
      <c r="S3247">
        <v>2019</v>
      </c>
    </row>
    <row r="3248" spans="1:19" x14ac:dyDescent="0.35">
      <c r="A3248" s="3" t="str">
        <f>+_xlfn.CONCAT(Exportaciones_FOB_frutas[[#This Row],[País]],Exportaciones_FOB_frutas[[#This Row],[Detalle]],Exportaciones_FOB_frutas[[#This Row],[Año]])</f>
        <v>PerúVino espumoso2019</v>
      </c>
      <c r="B3248" s="2" t="s">
        <v>149</v>
      </c>
      <c r="C3248" s="2" t="s">
        <v>22</v>
      </c>
      <c r="D3248" s="3" t="s">
        <v>25</v>
      </c>
      <c r="E3248" s="3">
        <v>17188.57</v>
      </c>
      <c r="F3248" s="3">
        <v>6192.7</v>
      </c>
      <c r="G3248" s="3">
        <v>4809.6000000000004</v>
      </c>
      <c r="H3248" s="3">
        <v>1729.74</v>
      </c>
      <c r="I3248" s="3">
        <v>0</v>
      </c>
      <c r="J3248" s="3">
        <v>0</v>
      </c>
      <c r="K3248" s="3">
        <v>8008</v>
      </c>
      <c r="L3248" s="3">
        <v>8527.14</v>
      </c>
      <c r="M3248" s="3">
        <v>4160</v>
      </c>
      <c r="N3248" s="3">
        <v>3350</v>
      </c>
      <c r="O3248" s="3">
        <v>11927.78</v>
      </c>
      <c r="P3248" s="3">
        <v>142272.07</v>
      </c>
      <c r="Q3248" s="3">
        <f>SUM(Exportaciones_FOB_frutas[[#This Row],[Enero]:[Diciembre]])</f>
        <v>208165.6</v>
      </c>
      <c r="R3248" t="s">
        <v>236</v>
      </c>
      <c r="S3248">
        <v>2019</v>
      </c>
    </row>
    <row r="3249" spans="1:19" x14ac:dyDescent="0.35">
      <c r="A3249" s="3" t="str">
        <f>+_xlfn.CONCAT(Exportaciones_FOB_frutas[[#This Row],[País]],Exportaciones_FOB_frutas[[#This Row],[Detalle]],Exportaciones_FOB_frutas[[#This Row],[Año]])</f>
        <v>EspañaVino espumoso2019</v>
      </c>
      <c r="B3249" s="2" t="s">
        <v>73</v>
      </c>
      <c r="C3249" s="2" t="s">
        <v>22</v>
      </c>
      <c r="D3249" s="3" t="s">
        <v>25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11070.67</v>
      </c>
      <c r="K3249" s="3">
        <v>13665.47</v>
      </c>
      <c r="L3249" s="3">
        <v>3654.6</v>
      </c>
      <c r="M3249" s="3">
        <v>0</v>
      </c>
      <c r="N3249" s="3">
        <v>4379.3900000000003</v>
      </c>
      <c r="O3249" s="3">
        <v>0</v>
      </c>
      <c r="P3249" s="3">
        <v>3609.16</v>
      </c>
      <c r="Q3249" s="3">
        <f>SUM(Exportaciones_FOB_frutas[[#This Row],[Enero]:[Diciembre]])</f>
        <v>36379.289999999994</v>
      </c>
      <c r="R3249" t="s">
        <v>236</v>
      </c>
      <c r="S3249">
        <v>2019</v>
      </c>
    </row>
    <row r="3250" spans="1:19" x14ac:dyDescent="0.35">
      <c r="A3250" s="3" t="str">
        <f>+_xlfn.CONCAT(Exportaciones_FOB_frutas[[#This Row],[País]],Exportaciones_FOB_frutas[[#This Row],[Detalle]],Exportaciones_FOB_frutas[[#This Row],[Año]])</f>
        <v>HolandaVino espumoso2019</v>
      </c>
      <c r="B3250" s="2" t="s">
        <v>92</v>
      </c>
      <c r="C3250" s="2" t="s">
        <v>22</v>
      </c>
      <c r="D3250" s="3" t="s">
        <v>25</v>
      </c>
      <c r="E3250" s="3">
        <v>9827.1200000000008</v>
      </c>
      <c r="F3250" s="3">
        <v>3701.59</v>
      </c>
      <c r="G3250" s="3">
        <v>3685.17</v>
      </c>
      <c r="H3250" s="3">
        <v>5939.72</v>
      </c>
      <c r="I3250" s="3">
        <v>7090.07</v>
      </c>
      <c r="J3250" s="3">
        <v>9663.98</v>
      </c>
      <c r="K3250" s="3">
        <v>17191.580000000002</v>
      </c>
      <c r="L3250" s="3">
        <v>9096.369999999999</v>
      </c>
      <c r="M3250" s="3">
        <v>5847.55</v>
      </c>
      <c r="N3250" s="3">
        <v>2361.1799999999998</v>
      </c>
      <c r="O3250" s="3">
        <v>41180.559999999998</v>
      </c>
      <c r="P3250" s="3">
        <v>16088.59</v>
      </c>
      <c r="Q3250" s="3">
        <f>SUM(Exportaciones_FOB_frutas[[#This Row],[Enero]:[Diciembre]])</f>
        <v>131673.48000000001</v>
      </c>
      <c r="R3250" t="s">
        <v>236</v>
      </c>
      <c r="S3250">
        <v>2019</v>
      </c>
    </row>
    <row r="3251" spans="1:19" x14ac:dyDescent="0.35">
      <c r="A3251" s="3" t="str">
        <f>+_xlfn.CONCAT(Exportaciones_FOB_frutas[[#This Row],[País]],Exportaciones_FOB_frutas[[#This Row],[Detalle]],Exportaciones_FOB_frutas[[#This Row],[Año]])</f>
        <v>Taiwán (Formosa)Vino espumoso2019</v>
      </c>
      <c r="B3251" s="2" t="s">
        <v>179</v>
      </c>
      <c r="C3251" s="2" t="s">
        <v>22</v>
      </c>
      <c r="D3251" s="3" t="s">
        <v>25</v>
      </c>
      <c r="E3251" s="3">
        <v>2800</v>
      </c>
      <c r="F3251" s="3">
        <v>0</v>
      </c>
      <c r="G3251" s="3">
        <v>2377.5</v>
      </c>
      <c r="H3251" s="3">
        <v>90</v>
      </c>
      <c r="I3251" s="3">
        <v>2500</v>
      </c>
      <c r="J3251" s="3">
        <v>4530</v>
      </c>
      <c r="K3251" s="3">
        <v>0</v>
      </c>
      <c r="L3251" s="3">
        <v>8405.2800000000007</v>
      </c>
      <c r="M3251" s="3">
        <v>0</v>
      </c>
      <c r="N3251" s="3">
        <v>1750</v>
      </c>
      <c r="O3251" s="3">
        <v>0</v>
      </c>
      <c r="P3251" s="3">
        <v>5250</v>
      </c>
      <c r="Q3251" s="3">
        <f>SUM(Exportaciones_FOB_frutas[[#This Row],[Enero]:[Diciembre]])</f>
        <v>27702.78</v>
      </c>
      <c r="R3251" t="s">
        <v>236</v>
      </c>
      <c r="S3251">
        <v>2019</v>
      </c>
    </row>
    <row r="3252" spans="1:19" x14ac:dyDescent="0.35">
      <c r="A3252" s="3" t="str">
        <f>+_xlfn.CONCAT(Exportaciones_FOB_frutas[[#This Row],[País]],Exportaciones_FOB_frutas[[#This Row],[Detalle]],Exportaciones_FOB_frutas[[#This Row],[Año]])</f>
        <v>MéxicoVino espumoso2019</v>
      </c>
      <c r="B3252" s="2" t="s">
        <v>130</v>
      </c>
      <c r="C3252" s="2" t="s">
        <v>22</v>
      </c>
      <c r="D3252" s="3" t="s">
        <v>25</v>
      </c>
      <c r="E3252" s="3">
        <v>18600</v>
      </c>
      <c r="F3252" s="3">
        <v>0</v>
      </c>
      <c r="G3252" s="3">
        <v>12496.79</v>
      </c>
      <c r="H3252" s="3">
        <v>19929.95</v>
      </c>
      <c r="I3252" s="3">
        <v>0</v>
      </c>
      <c r="J3252" s="3">
        <v>2800</v>
      </c>
      <c r="K3252" s="3">
        <v>51600.52</v>
      </c>
      <c r="L3252" s="3">
        <v>62314.18</v>
      </c>
      <c r="M3252" s="3">
        <v>83747.510000000009</v>
      </c>
      <c r="N3252" s="3">
        <v>5200</v>
      </c>
      <c r="O3252" s="3">
        <v>23600</v>
      </c>
      <c r="P3252" s="3">
        <v>13561</v>
      </c>
      <c r="Q3252" s="3">
        <f>SUM(Exportaciones_FOB_frutas[[#This Row],[Enero]:[Diciembre]])</f>
        <v>293849.95</v>
      </c>
      <c r="R3252" t="s">
        <v>236</v>
      </c>
      <c r="S3252">
        <v>2019</v>
      </c>
    </row>
    <row r="3253" spans="1:19" x14ac:dyDescent="0.35">
      <c r="A3253" s="3" t="str">
        <f>+_xlfn.CONCAT(Exportaciones_FOB_frutas[[#This Row],[País]],Exportaciones_FOB_frutas[[#This Row],[Detalle]],Exportaciones_FOB_frutas[[#This Row],[Año]])</f>
        <v>FranciaVino espumoso2019</v>
      </c>
      <c r="B3253" s="2" t="s">
        <v>80</v>
      </c>
      <c r="C3253" s="2" t="s">
        <v>22</v>
      </c>
      <c r="D3253" s="3" t="s">
        <v>25</v>
      </c>
      <c r="E3253" s="3">
        <v>0</v>
      </c>
      <c r="F3253" s="3">
        <v>0</v>
      </c>
      <c r="G3253" s="3">
        <v>0</v>
      </c>
      <c r="H3253" s="3">
        <v>4270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f>SUM(Exportaciones_FOB_frutas[[#This Row],[Enero]:[Diciembre]])</f>
        <v>4270</v>
      </c>
      <c r="R3253" t="s">
        <v>236</v>
      </c>
      <c r="S3253">
        <v>2019</v>
      </c>
    </row>
    <row r="3254" spans="1:19" x14ac:dyDescent="0.35">
      <c r="A3254" s="3" t="str">
        <f>+_xlfn.CONCAT(Exportaciones_FOB_frutas[[#This Row],[País]],Exportaciones_FOB_frutas[[#This Row],[Detalle]],Exportaciones_FOB_frutas[[#This Row],[Año]])</f>
        <v>IndiaVino espumoso2019</v>
      </c>
      <c r="B3254" s="2" t="s">
        <v>96</v>
      </c>
      <c r="C3254" s="2" t="s">
        <v>22</v>
      </c>
      <c r="D3254" s="3" t="s">
        <v>25</v>
      </c>
      <c r="E3254" s="3">
        <v>500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2220</v>
      </c>
      <c r="Q3254" s="3">
        <f>SUM(Exportaciones_FOB_frutas[[#This Row],[Enero]:[Diciembre]])</f>
        <v>2720</v>
      </c>
      <c r="R3254" t="s">
        <v>236</v>
      </c>
      <c r="S3254">
        <v>2019</v>
      </c>
    </row>
    <row r="3255" spans="1:19" x14ac:dyDescent="0.35">
      <c r="A3255" s="3" t="str">
        <f>+_xlfn.CONCAT(Exportaciones_FOB_frutas[[#This Row],[País]],Exportaciones_FOB_frutas[[#This Row],[Detalle]],Exportaciones_FOB_frutas[[#This Row],[Año]])</f>
        <v>CanadáVino espumoso2019</v>
      </c>
      <c r="B3255" s="2" t="s">
        <v>55</v>
      </c>
      <c r="C3255" s="2" t="s">
        <v>22</v>
      </c>
      <c r="D3255" s="3" t="s">
        <v>25</v>
      </c>
      <c r="E3255" s="3">
        <v>38781.760000000002</v>
      </c>
      <c r="F3255" s="3">
        <v>0</v>
      </c>
      <c r="G3255" s="3">
        <v>5919.04</v>
      </c>
      <c r="H3255" s="3">
        <v>56167.75</v>
      </c>
      <c r="I3255" s="3">
        <v>28834</v>
      </c>
      <c r="J3255" s="3">
        <v>31087.85</v>
      </c>
      <c r="K3255" s="3">
        <v>5770.42</v>
      </c>
      <c r="L3255" s="3">
        <v>60882.78</v>
      </c>
      <c r="M3255" s="3">
        <v>11053.79</v>
      </c>
      <c r="N3255" s="3">
        <v>16591.96</v>
      </c>
      <c r="O3255" s="3">
        <v>19025.560000000001</v>
      </c>
      <c r="P3255" s="3">
        <v>51417.31</v>
      </c>
      <c r="Q3255" s="3">
        <f>SUM(Exportaciones_FOB_frutas[[#This Row],[Enero]:[Diciembre]])</f>
        <v>325532.22000000003</v>
      </c>
      <c r="R3255" t="s">
        <v>236</v>
      </c>
      <c r="S3255">
        <v>2019</v>
      </c>
    </row>
    <row r="3256" spans="1:19" x14ac:dyDescent="0.35">
      <c r="A3256" s="3" t="str">
        <f>+_xlfn.CONCAT(Exportaciones_FOB_frutas[[#This Row],[País]],Exportaciones_FOB_frutas[[#This Row],[Detalle]],Exportaciones_FOB_frutas[[#This Row],[Año]])</f>
        <v>AlemaniaVino espumoso2019</v>
      </c>
      <c r="B3256" s="2" t="s">
        <v>3</v>
      </c>
      <c r="C3256" s="2" t="s">
        <v>22</v>
      </c>
      <c r="D3256" s="3" t="s">
        <v>25</v>
      </c>
      <c r="E3256" s="3">
        <v>0</v>
      </c>
      <c r="F3256" s="3">
        <v>0</v>
      </c>
      <c r="G3256" s="3">
        <v>0</v>
      </c>
      <c r="H3256" s="3">
        <v>324</v>
      </c>
      <c r="I3256" s="3">
        <v>0</v>
      </c>
      <c r="J3256" s="3">
        <v>1739.87</v>
      </c>
      <c r="K3256" s="3">
        <v>4092.55</v>
      </c>
      <c r="L3256" s="3">
        <v>5222.5199999999995</v>
      </c>
      <c r="M3256" s="3">
        <v>1731.57</v>
      </c>
      <c r="N3256" s="3">
        <v>0</v>
      </c>
      <c r="O3256" s="3">
        <v>0</v>
      </c>
      <c r="P3256" s="3">
        <v>6822.18</v>
      </c>
      <c r="Q3256" s="3">
        <f>SUM(Exportaciones_FOB_frutas[[#This Row],[Enero]:[Diciembre]])</f>
        <v>19932.689999999999</v>
      </c>
      <c r="R3256" t="s">
        <v>236</v>
      </c>
      <c r="S3256">
        <v>2019</v>
      </c>
    </row>
    <row r="3257" spans="1:19" x14ac:dyDescent="0.35">
      <c r="A3257" s="3" t="str">
        <f>+_xlfn.CONCAT(Exportaciones_FOB_frutas[[#This Row],[País]],Exportaciones_FOB_frutas[[#This Row],[Detalle]],Exportaciones_FOB_frutas[[#This Row],[Año]])</f>
        <v>ItaliaVino espumoso2019</v>
      </c>
      <c r="B3257" s="2" t="s">
        <v>108</v>
      </c>
      <c r="C3257" s="2" t="s">
        <v>22</v>
      </c>
      <c r="D3257" s="3" t="s">
        <v>25</v>
      </c>
      <c r="E3257" s="3">
        <v>60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f>SUM(Exportaciones_FOB_frutas[[#This Row],[Enero]:[Diciembre]])</f>
        <v>60</v>
      </c>
      <c r="R3257" t="s">
        <v>236</v>
      </c>
      <c r="S3257">
        <v>2019</v>
      </c>
    </row>
    <row r="3258" spans="1:19" x14ac:dyDescent="0.35">
      <c r="A3258" s="3" t="str">
        <f>+_xlfn.CONCAT(Exportaciones_FOB_frutas[[#This Row],[País]],Exportaciones_FOB_frutas[[#This Row],[Detalle]],Exportaciones_FOB_frutas[[#This Row],[Año]])</f>
        <v>RusiaVino espumoso2019</v>
      </c>
      <c r="B3258" s="2" t="s">
        <v>161</v>
      </c>
      <c r="C3258" s="2" t="s">
        <v>22</v>
      </c>
      <c r="D3258" s="3" t="s">
        <v>25</v>
      </c>
      <c r="E3258" s="3">
        <v>0</v>
      </c>
      <c r="F3258" s="3">
        <v>0</v>
      </c>
      <c r="G3258" s="3">
        <v>0</v>
      </c>
      <c r="H3258" s="3">
        <v>1360.8</v>
      </c>
      <c r="I3258" s="3">
        <v>1360.8</v>
      </c>
      <c r="J3258" s="3">
        <v>4.18</v>
      </c>
      <c r="K3258" s="3">
        <v>1900</v>
      </c>
      <c r="L3258" s="3">
        <v>10604</v>
      </c>
      <c r="M3258" s="3">
        <v>0</v>
      </c>
      <c r="N3258" s="3">
        <v>12247.2</v>
      </c>
      <c r="O3258" s="3">
        <v>2280</v>
      </c>
      <c r="P3258" s="3">
        <v>9525.6</v>
      </c>
      <c r="Q3258" s="3">
        <f>SUM(Exportaciones_FOB_frutas[[#This Row],[Enero]:[Diciembre]])</f>
        <v>39282.58</v>
      </c>
      <c r="R3258" t="s">
        <v>236</v>
      </c>
      <c r="S3258">
        <v>2019</v>
      </c>
    </row>
    <row r="3259" spans="1:19" x14ac:dyDescent="0.35">
      <c r="A3259" s="3" t="str">
        <f>+_xlfn.CONCAT(Exportaciones_FOB_frutas[[#This Row],[País]],Exportaciones_FOB_frutas[[#This Row],[Detalle]],Exportaciones_FOB_frutas[[#This Row],[Año]])</f>
        <v>ColombiaVino espumoso2019</v>
      </c>
      <c r="B3259" s="2" t="s">
        <v>58</v>
      </c>
      <c r="C3259" s="2" t="s">
        <v>22</v>
      </c>
      <c r="D3259" s="3" t="s">
        <v>25</v>
      </c>
      <c r="E3259" s="3">
        <v>110960.32000000001</v>
      </c>
      <c r="F3259" s="3">
        <v>4799.5200000000004</v>
      </c>
      <c r="G3259" s="3">
        <v>84157.06</v>
      </c>
      <c r="H3259" s="3">
        <v>33017.050000000003</v>
      </c>
      <c r="I3259" s="3">
        <v>100105.99</v>
      </c>
      <c r="J3259" s="3">
        <v>42193.32</v>
      </c>
      <c r="K3259" s="3">
        <v>194769.44</v>
      </c>
      <c r="L3259" s="3">
        <v>361792.35</v>
      </c>
      <c r="M3259" s="3">
        <v>127640.27</v>
      </c>
      <c r="N3259" s="3">
        <v>81779.09</v>
      </c>
      <c r="O3259" s="3">
        <v>54622.58</v>
      </c>
      <c r="P3259" s="3">
        <v>20282.870000000003</v>
      </c>
      <c r="Q3259" s="3">
        <f>SUM(Exportaciones_FOB_frutas[[#This Row],[Enero]:[Diciembre]])</f>
        <v>1216119.8600000001</v>
      </c>
      <c r="R3259" t="s">
        <v>236</v>
      </c>
      <c r="S3259">
        <v>2019</v>
      </c>
    </row>
    <row r="3260" spans="1:19" x14ac:dyDescent="0.35">
      <c r="A3260" s="3" t="str">
        <f>+_xlfn.CONCAT(Exportaciones_FOB_frutas[[#This Row],[País]],Exportaciones_FOB_frutas[[#This Row],[Detalle]],Exportaciones_FOB_frutas[[#This Row],[Año]])</f>
        <v>ArgentinaVino espumoso2019</v>
      </c>
      <c r="B3260" s="2" t="s">
        <v>32</v>
      </c>
      <c r="C3260" s="2" t="s">
        <v>22</v>
      </c>
      <c r="D3260" s="3" t="s">
        <v>25</v>
      </c>
      <c r="E3260" s="3">
        <v>8552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f>SUM(Exportaciones_FOB_frutas[[#This Row],[Enero]:[Diciembre]])</f>
        <v>8552</v>
      </c>
      <c r="R3260" t="s">
        <v>236</v>
      </c>
      <c r="S3260">
        <v>2019</v>
      </c>
    </row>
    <row r="3261" spans="1:19" x14ac:dyDescent="0.35">
      <c r="A3261" s="3" t="str">
        <f>+_xlfn.CONCAT(Exportaciones_FOB_frutas[[#This Row],[País]],Exportaciones_FOB_frutas[[#This Row],[Detalle]],Exportaciones_FOB_frutas[[#This Row],[Año]])</f>
        <v>Reino UnidoVino espumoso2019</v>
      </c>
      <c r="B3261" s="2" t="s">
        <v>155</v>
      </c>
      <c r="C3261" s="2" t="s">
        <v>22</v>
      </c>
      <c r="D3261" s="3" t="s">
        <v>25</v>
      </c>
      <c r="E3261" s="3">
        <v>3263.76</v>
      </c>
      <c r="F3261" s="3">
        <v>5725.76</v>
      </c>
      <c r="G3261" s="3">
        <v>278.11</v>
      </c>
      <c r="H3261" s="3">
        <v>11887.29</v>
      </c>
      <c r="I3261" s="3">
        <v>8698.4699999999993</v>
      </c>
      <c r="J3261" s="3">
        <v>12376.470000000001</v>
      </c>
      <c r="K3261" s="3">
        <v>0</v>
      </c>
      <c r="L3261" s="3">
        <v>18568.829999999998</v>
      </c>
      <c r="M3261" s="3">
        <v>17330.03</v>
      </c>
      <c r="N3261" s="3">
        <v>4959.8500000000004</v>
      </c>
      <c r="O3261" s="3">
        <v>103</v>
      </c>
      <c r="P3261" s="3">
        <v>10994.25</v>
      </c>
      <c r="Q3261" s="3">
        <f>SUM(Exportaciones_FOB_frutas[[#This Row],[Enero]:[Diciembre]])</f>
        <v>94185.82</v>
      </c>
      <c r="R3261" t="s">
        <v>236</v>
      </c>
      <c r="S3261">
        <v>2019</v>
      </c>
    </row>
    <row r="3262" spans="1:19" x14ac:dyDescent="0.35">
      <c r="A3262" s="3" t="str">
        <f>+_xlfn.CONCAT(Exportaciones_FOB_frutas[[#This Row],[País]],Exportaciones_FOB_frutas[[#This Row],[Detalle]],Exportaciones_FOB_frutas[[#This Row],[Año]])</f>
        <v>EcuadorVino espumoso2019</v>
      </c>
      <c r="B3262" s="2" t="s">
        <v>68</v>
      </c>
      <c r="C3262" s="2" t="s">
        <v>22</v>
      </c>
      <c r="D3262" s="3" t="s">
        <v>25</v>
      </c>
      <c r="E3262" s="3">
        <v>6382.2</v>
      </c>
      <c r="F3262" s="3">
        <v>0</v>
      </c>
      <c r="G3262" s="3">
        <v>4143.6000000000004</v>
      </c>
      <c r="H3262" s="3">
        <v>4950</v>
      </c>
      <c r="I3262" s="3">
        <v>1892.1</v>
      </c>
      <c r="J3262" s="3">
        <v>6817.5</v>
      </c>
      <c r="K3262" s="3">
        <v>36350</v>
      </c>
      <c r="L3262" s="3">
        <v>36572.1</v>
      </c>
      <c r="M3262" s="3">
        <v>202035</v>
      </c>
      <c r="N3262" s="3">
        <v>52397.599999999999</v>
      </c>
      <c r="O3262" s="3">
        <v>44329.88</v>
      </c>
      <c r="P3262" s="3">
        <v>19573.940000000002</v>
      </c>
      <c r="Q3262" s="3">
        <f>SUM(Exportaciones_FOB_frutas[[#This Row],[Enero]:[Diciembre]])</f>
        <v>415443.92</v>
      </c>
      <c r="R3262" t="s">
        <v>236</v>
      </c>
      <c r="S3262">
        <v>2019</v>
      </c>
    </row>
    <row r="3263" spans="1:19" x14ac:dyDescent="0.35">
      <c r="A3263" s="3" t="str">
        <f>+_xlfn.CONCAT(Exportaciones_FOB_frutas[[#This Row],[País]],Exportaciones_FOB_frutas[[#This Row],[Detalle]],Exportaciones_FOB_frutas[[#This Row],[Año]])</f>
        <v>BélgicaVino espumoso2019</v>
      </c>
      <c r="B3263" s="2" t="s">
        <v>43</v>
      </c>
      <c r="C3263" s="2" t="s">
        <v>22</v>
      </c>
      <c r="D3263" s="3" t="s">
        <v>25</v>
      </c>
      <c r="E3263" s="3">
        <v>33407.370000000003</v>
      </c>
      <c r="F3263" s="3">
        <v>0</v>
      </c>
      <c r="G3263" s="3">
        <v>0</v>
      </c>
      <c r="H3263" s="3">
        <v>0</v>
      </c>
      <c r="I3263" s="3">
        <v>8640</v>
      </c>
      <c r="J3263" s="3">
        <v>36418.71</v>
      </c>
      <c r="K3263" s="3">
        <v>14608.3</v>
      </c>
      <c r="L3263" s="3">
        <v>0</v>
      </c>
      <c r="M3263" s="3">
        <v>31067.27</v>
      </c>
      <c r="N3263" s="3">
        <v>28111.06</v>
      </c>
      <c r="O3263" s="3">
        <v>0</v>
      </c>
      <c r="P3263" s="3">
        <v>35796.65</v>
      </c>
      <c r="Q3263" s="3">
        <f>SUM(Exportaciones_FOB_frutas[[#This Row],[Enero]:[Diciembre]])</f>
        <v>188049.36000000002</v>
      </c>
      <c r="R3263" t="s">
        <v>236</v>
      </c>
      <c r="S3263">
        <v>2019</v>
      </c>
    </row>
    <row r="3264" spans="1:19" x14ac:dyDescent="0.35">
      <c r="A3264" s="3" t="str">
        <f>+_xlfn.CONCAT(Exportaciones_FOB_frutas[[#This Row],[País]],Exportaciones_FOB_frutas[[#This Row],[Detalle]],Exportaciones_FOB_frutas[[#This Row],[Año]])</f>
        <v>TailandiaVino espumoso2019</v>
      </c>
      <c r="B3264" s="2" t="s">
        <v>178</v>
      </c>
      <c r="C3264" s="2" t="s">
        <v>22</v>
      </c>
      <c r="D3264" s="3" t="s">
        <v>25</v>
      </c>
      <c r="E3264" s="3">
        <v>0</v>
      </c>
      <c r="F3264" s="3">
        <v>3420</v>
      </c>
      <c r="G3264" s="3">
        <v>0</v>
      </c>
      <c r="H3264" s="3">
        <v>0</v>
      </c>
      <c r="I3264" s="3">
        <v>840</v>
      </c>
      <c r="J3264" s="3">
        <v>0</v>
      </c>
      <c r="K3264" s="3">
        <v>1472</v>
      </c>
      <c r="L3264" s="3">
        <v>12220</v>
      </c>
      <c r="M3264" s="3">
        <v>0</v>
      </c>
      <c r="N3264" s="3">
        <v>1260</v>
      </c>
      <c r="O3264" s="3">
        <v>0</v>
      </c>
      <c r="P3264" s="3">
        <v>0</v>
      </c>
      <c r="Q3264" s="3">
        <f>SUM(Exportaciones_FOB_frutas[[#This Row],[Enero]:[Diciembre]])</f>
        <v>19212</v>
      </c>
      <c r="R3264" t="s">
        <v>236</v>
      </c>
      <c r="S3264">
        <v>2019</v>
      </c>
    </row>
    <row r="3265" spans="1:19" x14ac:dyDescent="0.35">
      <c r="A3265" s="3" t="str">
        <f>+_xlfn.CONCAT(Exportaciones_FOB_frutas[[#This Row],[País]],Exportaciones_FOB_frutas[[#This Row],[Detalle]],Exportaciones_FOB_frutas[[#This Row],[Año]])</f>
        <v>BoliviaVino espumoso2019</v>
      </c>
      <c r="B3265" s="2" t="s">
        <v>47</v>
      </c>
      <c r="C3265" s="2" t="s">
        <v>22</v>
      </c>
      <c r="D3265" s="3" t="s">
        <v>25</v>
      </c>
      <c r="E3265" s="3">
        <v>0</v>
      </c>
      <c r="F3265" s="3">
        <v>0</v>
      </c>
      <c r="G3265" s="3">
        <v>10200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3400</v>
      </c>
      <c r="N3265" s="3">
        <v>3400</v>
      </c>
      <c r="O3265" s="3">
        <v>0</v>
      </c>
      <c r="P3265" s="3">
        <v>0</v>
      </c>
      <c r="Q3265" s="3">
        <f>SUM(Exportaciones_FOB_frutas[[#This Row],[Enero]:[Diciembre]])</f>
        <v>17000</v>
      </c>
      <c r="R3265" t="s">
        <v>236</v>
      </c>
      <c r="S3265">
        <v>2019</v>
      </c>
    </row>
    <row r="3266" spans="1:19" x14ac:dyDescent="0.35">
      <c r="A3266" s="3" t="str">
        <f>+_xlfn.CONCAT(Exportaciones_FOB_frutas[[#This Row],[País]],Exportaciones_FOB_frutas[[#This Row],[Detalle]],Exportaciones_FOB_frutas[[#This Row],[Año]])</f>
        <v>AustraliaVino espumoso2019</v>
      </c>
      <c r="B3266" s="2" t="s">
        <v>35</v>
      </c>
      <c r="C3266" s="2" t="s">
        <v>22</v>
      </c>
      <c r="D3266" s="3" t="s">
        <v>25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2974.35</v>
      </c>
      <c r="P3266" s="3">
        <v>0</v>
      </c>
      <c r="Q3266" s="3">
        <f>SUM(Exportaciones_FOB_frutas[[#This Row],[Enero]:[Diciembre]])</f>
        <v>2974.35</v>
      </c>
      <c r="R3266" t="s">
        <v>236</v>
      </c>
      <c r="S3266">
        <v>2019</v>
      </c>
    </row>
    <row r="3267" spans="1:19" x14ac:dyDescent="0.35">
      <c r="A3267" s="3" t="str">
        <f>+_xlfn.CONCAT(Exportaciones_FOB_frutas[[#This Row],[País]],Exportaciones_FOB_frutas[[#This Row],[Detalle]],Exportaciones_FOB_frutas[[#This Row],[Año]])</f>
        <v>VietnamVino espumoso2019</v>
      </c>
      <c r="B3267" s="2" t="s">
        <v>195</v>
      </c>
      <c r="C3267" s="2" t="s">
        <v>22</v>
      </c>
      <c r="D3267" s="3" t="s">
        <v>25</v>
      </c>
      <c r="E3267" s="3">
        <v>0</v>
      </c>
      <c r="F3267" s="3">
        <v>0</v>
      </c>
      <c r="G3267" s="3">
        <v>0</v>
      </c>
      <c r="H3267" s="3">
        <v>7875</v>
      </c>
      <c r="I3267" s="3">
        <v>1440</v>
      </c>
      <c r="J3267" s="3">
        <v>0</v>
      </c>
      <c r="K3267" s="3">
        <v>4</v>
      </c>
      <c r="L3267" s="3">
        <v>0</v>
      </c>
      <c r="M3267" s="3">
        <v>0</v>
      </c>
      <c r="N3267" s="3">
        <v>1295</v>
      </c>
      <c r="O3267" s="3">
        <v>3500</v>
      </c>
      <c r="P3267" s="3">
        <v>6857.5</v>
      </c>
      <c r="Q3267" s="3">
        <f>SUM(Exportaciones_FOB_frutas[[#This Row],[Enero]:[Diciembre]])</f>
        <v>20971.5</v>
      </c>
      <c r="R3267" t="s">
        <v>236</v>
      </c>
      <c r="S3267">
        <v>2019</v>
      </c>
    </row>
    <row r="3268" spans="1:19" x14ac:dyDescent="0.35">
      <c r="A3268" s="3" t="str">
        <f>+_xlfn.CONCAT(Exportaciones_FOB_frutas[[#This Row],[País]],Exportaciones_FOB_frutas[[#This Row],[Detalle]],Exportaciones_FOB_frutas[[#This Row],[Año]])</f>
        <v>FinlandiaVino espumoso2019</v>
      </c>
      <c r="B3268" s="2" t="s">
        <v>79</v>
      </c>
      <c r="C3268" s="2" t="s">
        <v>22</v>
      </c>
      <c r="D3268" s="3" t="s">
        <v>25</v>
      </c>
      <c r="E3268" s="3">
        <v>3685.17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26631.94</v>
      </c>
      <c r="N3268" s="3">
        <v>0</v>
      </c>
      <c r="O3268" s="3">
        <v>9820.49</v>
      </c>
      <c r="P3268" s="3">
        <v>13313.16</v>
      </c>
      <c r="Q3268" s="3">
        <f>SUM(Exportaciones_FOB_frutas[[#This Row],[Enero]:[Diciembre]])</f>
        <v>53450.759999999995</v>
      </c>
      <c r="R3268" t="s">
        <v>236</v>
      </c>
      <c r="S3268">
        <v>2019</v>
      </c>
    </row>
    <row r="3269" spans="1:19" x14ac:dyDescent="0.35">
      <c r="A3269" s="3" t="str">
        <f>+_xlfn.CONCAT(Exportaciones_FOB_frutas[[#This Row],[País]],Exportaciones_FOB_frutas[[#This Row],[Detalle]],Exportaciones_FOB_frutas[[#This Row],[Año]])</f>
        <v>MalasiaVino espumoso2019</v>
      </c>
      <c r="B3269" s="2" t="s">
        <v>124</v>
      </c>
      <c r="C3269" s="2" t="s">
        <v>22</v>
      </c>
      <c r="D3269" s="3" t="s">
        <v>25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480</v>
      </c>
      <c r="N3269" s="3">
        <v>0</v>
      </c>
      <c r="O3269" s="3">
        <v>0</v>
      </c>
      <c r="P3269" s="3">
        <v>0</v>
      </c>
      <c r="Q3269" s="3">
        <f>SUM(Exportaciones_FOB_frutas[[#This Row],[Enero]:[Diciembre]])</f>
        <v>480</v>
      </c>
      <c r="R3269" t="s">
        <v>236</v>
      </c>
      <c r="S3269">
        <v>2019</v>
      </c>
    </row>
    <row r="3270" spans="1:19" x14ac:dyDescent="0.35">
      <c r="A3270" s="3" t="str">
        <f>+_xlfn.CONCAT(Exportaciones_FOB_frutas[[#This Row],[País]],Exportaciones_FOB_frutas[[#This Row],[Detalle]],Exportaciones_FOB_frutas[[#This Row],[Año]])</f>
        <v>Emiratos Árabes UnidosVino espumoso2019</v>
      </c>
      <c r="B3270" s="2" t="s">
        <v>71</v>
      </c>
      <c r="C3270" s="2" t="s">
        <v>22</v>
      </c>
      <c r="D3270" s="3" t="s">
        <v>25</v>
      </c>
      <c r="E3270" s="3">
        <v>0</v>
      </c>
      <c r="F3270" s="3">
        <v>0</v>
      </c>
      <c r="G3270" s="3">
        <v>8750</v>
      </c>
      <c r="H3270" s="3">
        <v>22910</v>
      </c>
      <c r="I3270" s="3">
        <v>3671.5</v>
      </c>
      <c r="J3270" s="3">
        <v>3850</v>
      </c>
      <c r="K3270" s="3">
        <v>7548</v>
      </c>
      <c r="L3270" s="3">
        <v>3815</v>
      </c>
      <c r="M3270" s="3">
        <v>37216</v>
      </c>
      <c r="N3270" s="3">
        <v>16070</v>
      </c>
      <c r="O3270" s="3">
        <v>2450</v>
      </c>
      <c r="P3270" s="3">
        <v>924.5</v>
      </c>
      <c r="Q3270" s="3">
        <f>SUM(Exportaciones_FOB_frutas[[#This Row],[Enero]:[Diciembre]])</f>
        <v>107205</v>
      </c>
      <c r="R3270" t="s">
        <v>236</v>
      </c>
      <c r="S3270">
        <v>2019</v>
      </c>
    </row>
    <row r="3271" spans="1:19" x14ac:dyDescent="0.35">
      <c r="A3271" s="3" t="str">
        <f>+_xlfn.CONCAT(Exportaciones_FOB_frutas[[#This Row],[País]],Exportaciones_FOB_frutas[[#This Row],[Detalle]],Exportaciones_FOB_frutas[[#This Row],[Año]])</f>
        <v>PanamáVino espumoso2019</v>
      </c>
      <c r="B3271" s="2" t="s">
        <v>146</v>
      </c>
      <c r="C3271" s="2" t="s">
        <v>22</v>
      </c>
      <c r="D3271" s="3" t="s">
        <v>25</v>
      </c>
      <c r="E3271" s="3">
        <v>8900</v>
      </c>
      <c r="F3271" s="3">
        <v>0</v>
      </c>
      <c r="G3271" s="3">
        <v>15960</v>
      </c>
      <c r="H3271" s="3">
        <v>9710</v>
      </c>
      <c r="I3271" s="3">
        <v>30107</v>
      </c>
      <c r="J3271" s="3">
        <v>12950</v>
      </c>
      <c r="K3271" s="3">
        <v>12950</v>
      </c>
      <c r="L3271" s="3">
        <v>11475</v>
      </c>
      <c r="M3271" s="3">
        <v>40887</v>
      </c>
      <c r="N3271" s="3">
        <v>58400</v>
      </c>
      <c r="O3271" s="3">
        <v>0</v>
      </c>
      <c r="P3271" s="3">
        <v>19710</v>
      </c>
      <c r="Q3271" s="3">
        <f>SUM(Exportaciones_FOB_frutas[[#This Row],[Enero]:[Diciembre]])</f>
        <v>221049</v>
      </c>
      <c r="R3271" t="s">
        <v>236</v>
      </c>
      <c r="S3271">
        <v>2019</v>
      </c>
    </row>
    <row r="3272" spans="1:19" x14ac:dyDescent="0.35">
      <c r="A3272" s="3" t="str">
        <f>+_xlfn.CONCAT(Exportaciones_FOB_frutas[[#This Row],[País]],Exportaciones_FOB_frutas[[#This Row],[Detalle]],Exportaciones_FOB_frutas[[#This Row],[Año]])</f>
        <v>Costa RicaVino espumoso2019</v>
      </c>
      <c r="B3272" s="2" t="s">
        <v>62</v>
      </c>
      <c r="C3272" s="2" t="s">
        <v>22</v>
      </c>
      <c r="D3272" s="3" t="s">
        <v>25</v>
      </c>
      <c r="E3272" s="3">
        <v>32810</v>
      </c>
      <c r="F3272" s="3">
        <v>18165</v>
      </c>
      <c r="G3272" s="3">
        <v>25902</v>
      </c>
      <c r="H3272" s="3">
        <v>4426.8</v>
      </c>
      <c r="I3272" s="3">
        <v>35860.36</v>
      </c>
      <c r="J3272" s="3">
        <v>4900</v>
      </c>
      <c r="K3272" s="3">
        <v>7302.4</v>
      </c>
      <c r="L3272" s="3">
        <v>20450</v>
      </c>
      <c r="M3272" s="3">
        <v>32160</v>
      </c>
      <c r="N3272" s="3">
        <v>9240</v>
      </c>
      <c r="O3272" s="3">
        <v>35647</v>
      </c>
      <c r="P3272" s="3">
        <v>35140</v>
      </c>
      <c r="Q3272" s="3">
        <f>SUM(Exportaciones_FOB_frutas[[#This Row],[Enero]:[Diciembre]])</f>
        <v>262003.56</v>
      </c>
      <c r="R3272" t="s">
        <v>236</v>
      </c>
      <c r="S3272">
        <v>2019</v>
      </c>
    </row>
    <row r="3273" spans="1:19" x14ac:dyDescent="0.35">
      <c r="A3273" s="3" t="str">
        <f>+_xlfn.CONCAT(Exportaciones_FOB_frutas[[#This Row],[País]],Exportaciones_FOB_frutas[[#This Row],[Detalle]],Exportaciones_FOB_frutas[[#This Row],[Año]])</f>
        <v>FilipinasVino espumoso2019</v>
      </c>
      <c r="B3273" s="2" t="s">
        <v>78</v>
      </c>
      <c r="C3273" s="2" t="s">
        <v>22</v>
      </c>
      <c r="D3273" s="3" t="s">
        <v>25</v>
      </c>
      <c r="E3273" s="3">
        <v>0</v>
      </c>
      <c r="F3273" s="3">
        <v>0</v>
      </c>
      <c r="G3273" s="3">
        <v>0</v>
      </c>
      <c r="H3273" s="3">
        <v>1605</v>
      </c>
      <c r="I3273" s="3">
        <v>6000</v>
      </c>
      <c r="J3273" s="3">
        <v>0</v>
      </c>
      <c r="K3273" s="3">
        <v>1600</v>
      </c>
      <c r="L3273" s="3">
        <v>440</v>
      </c>
      <c r="M3273" s="3">
        <v>0</v>
      </c>
      <c r="N3273" s="3">
        <v>2</v>
      </c>
      <c r="O3273" s="3">
        <v>440</v>
      </c>
      <c r="P3273" s="3">
        <v>9150</v>
      </c>
      <c r="Q3273" s="3">
        <f>SUM(Exportaciones_FOB_frutas[[#This Row],[Enero]:[Diciembre]])</f>
        <v>19237</v>
      </c>
      <c r="R3273" t="s">
        <v>236</v>
      </c>
      <c r="S3273">
        <v>2019</v>
      </c>
    </row>
    <row r="3274" spans="1:19" x14ac:dyDescent="0.35">
      <c r="A3274" s="3" t="str">
        <f>+_xlfn.CONCAT(Exportaciones_FOB_frutas[[#This Row],[País]],Exportaciones_FOB_frutas[[#This Row],[Detalle]],Exportaciones_FOB_frutas[[#This Row],[Año]])</f>
        <v>ParaguayVino espumoso2019</v>
      </c>
      <c r="B3274" s="2" t="s">
        <v>148</v>
      </c>
      <c r="C3274" s="2" t="s">
        <v>22</v>
      </c>
      <c r="D3274" s="3" t="s">
        <v>25</v>
      </c>
      <c r="E3274" s="3">
        <v>1810.63</v>
      </c>
      <c r="F3274" s="3">
        <v>0</v>
      </c>
      <c r="G3274" s="3">
        <v>1539</v>
      </c>
      <c r="H3274" s="3">
        <v>2970</v>
      </c>
      <c r="I3274" s="3">
        <v>18320</v>
      </c>
      <c r="J3274" s="3">
        <v>0</v>
      </c>
      <c r="K3274" s="3">
        <v>0</v>
      </c>
      <c r="L3274" s="3">
        <v>14262</v>
      </c>
      <c r="M3274" s="3">
        <v>9400.6200000000008</v>
      </c>
      <c r="N3274" s="3">
        <v>5845</v>
      </c>
      <c r="O3274" s="3">
        <v>0</v>
      </c>
      <c r="P3274" s="3">
        <v>0</v>
      </c>
      <c r="Q3274" s="3">
        <f>SUM(Exportaciones_FOB_frutas[[#This Row],[Enero]:[Diciembre]])</f>
        <v>54147.250000000007</v>
      </c>
      <c r="R3274" t="s">
        <v>236</v>
      </c>
      <c r="S3274">
        <v>2019</v>
      </c>
    </row>
    <row r="3275" spans="1:19" x14ac:dyDescent="0.35">
      <c r="A3275" s="3" t="str">
        <f>+_xlfn.CONCAT(Exportaciones_FOB_frutas[[#This Row],[País]],Exportaciones_FOB_frutas[[#This Row],[Detalle]],Exportaciones_FOB_frutas[[#This Row],[Año]])</f>
        <v>IsraelVino espumoso2019</v>
      </c>
      <c r="B3275" s="2" t="s">
        <v>107</v>
      </c>
      <c r="C3275" s="2" t="s">
        <v>22</v>
      </c>
      <c r="D3275" s="3" t="s">
        <v>25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822.57</v>
      </c>
      <c r="M3275" s="3">
        <v>0</v>
      </c>
      <c r="N3275" s="3">
        <v>0</v>
      </c>
      <c r="O3275" s="3">
        <v>0</v>
      </c>
      <c r="P3275" s="3">
        <v>0</v>
      </c>
      <c r="Q3275" s="3">
        <f>SUM(Exportaciones_FOB_frutas[[#This Row],[Enero]:[Diciembre]])</f>
        <v>822.57</v>
      </c>
      <c r="R3275" t="s">
        <v>236</v>
      </c>
      <c r="S3275">
        <v>2019</v>
      </c>
    </row>
    <row r="3276" spans="1:19" x14ac:dyDescent="0.35">
      <c r="A3276" s="3" t="str">
        <f>+_xlfn.CONCAT(Exportaciones_FOB_frutas[[#This Row],[País]],Exportaciones_FOB_frutas[[#This Row],[Detalle]],Exportaciones_FOB_frutas[[#This Row],[Año]])</f>
        <v>IndonesiaVino espumoso2019</v>
      </c>
      <c r="B3276" s="2" t="s">
        <v>97</v>
      </c>
      <c r="C3276" s="2" t="s">
        <v>22</v>
      </c>
      <c r="D3276" s="3" t="s">
        <v>25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7200</v>
      </c>
      <c r="P3276" s="3">
        <v>0</v>
      </c>
      <c r="Q3276" s="3">
        <f>SUM(Exportaciones_FOB_frutas[[#This Row],[Enero]:[Diciembre]])</f>
        <v>7200</v>
      </c>
      <c r="R3276" t="s">
        <v>236</v>
      </c>
      <c r="S3276">
        <v>2019</v>
      </c>
    </row>
    <row r="3277" spans="1:19" x14ac:dyDescent="0.35">
      <c r="A3277" s="3" t="str">
        <f>+_xlfn.CONCAT(Exportaciones_FOB_frutas[[#This Row],[País]],Exportaciones_FOB_frutas[[#This Row],[Detalle]],Exportaciones_FOB_frutas[[#This Row],[Año]])</f>
        <v>DinamarcaVino espumoso2019</v>
      </c>
      <c r="B3277" s="2" t="s">
        <v>65</v>
      </c>
      <c r="C3277" s="2" t="s">
        <v>22</v>
      </c>
      <c r="D3277" s="3" t="s">
        <v>25</v>
      </c>
      <c r="E3277" s="3">
        <v>8800.19</v>
      </c>
      <c r="F3277" s="3">
        <v>0</v>
      </c>
      <c r="G3277" s="3">
        <v>0</v>
      </c>
      <c r="H3277" s="3">
        <v>0</v>
      </c>
      <c r="I3277" s="3">
        <v>0</v>
      </c>
      <c r="J3277" s="3">
        <v>14425.09</v>
      </c>
      <c r="K3277" s="3">
        <v>26007.769999999997</v>
      </c>
      <c r="L3277" s="3">
        <v>0</v>
      </c>
      <c r="M3277" s="3">
        <v>19284.060000000001</v>
      </c>
      <c r="N3277" s="3">
        <v>0</v>
      </c>
      <c r="O3277" s="3">
        <v>6061.96</v>
      </c>
      <c r="P3277" s="3">
        <v>11883.8</v>
      </c>
      <c r="Q3277" s="3">
        <f>SUM(Exportaciones_FOB_frutas[[#This Row],[Enero]:[Diciembre]])</f>
        <v>86462.87000000001</v>
      </c>
      <c r="R3277" t="s">
        <v>236</v>
      </c>
      <c r="S3277">
        <v>2019</v>
      </c>
    </row>
    <row r="3278" spans="1:19" x14ac:dyDescent="0.35">
      <c r="A3278" s="3" t="str">
        <f>+_xlfn.CONCAT(Exportaciones_FOB_frutas[[#This Row],[País]],Exportaciones_FOB_frutas[[#This Row],[Detalle]],Exportaciones_FOB_frutas[[#This Row],[Año]])</f>
        <v>UruguayVino espumoso2019</v>
      </c>
      <c r="B3278" s="2" t="s">
        <v>192</v>
      </c>
      <c r="C3278" s="2" t="s">
        <v>22</v>
      </c>
      <c r="D3278" s="3" t="s">
        <v>25</v>
      </c>
      <c r="E3278" s="3">
        <v>0</v>
      </c>
      <c r="F3278" s="3">
        <v>8250</v>
      </c>
      <c r="G3278" s="3">
        <v>3300</v>
      </c>
      <c r="H3278" s="3">
        <v>10500</v>
      </c>
      <c r="I3278" s="3">
        <v>4950</v>
      </c>
      <c r="J3278" s="3">
        <v>0</v>
      </c>
      <c r="K3278" s="3">
        <v>1672.5</v>
      </c>
      <c r="L3278" s="3">
        <v>19800</v>
      </c>
      <c r="M3278" s="3">
        <v>10444.5</v>
      </c>
      <c r="N3278" s="3">
        <v>28050</v>
      </c>
      <c r="O3278" s="3">
        <v>4120.4399999999996</v>
      </c>
      <c r="P3278" s="3">
        <v>0</v>
      </c>
      <c r="Q3278" s="3">
        <f>SUM(Exportaciones_FOB_frutas[[#This Row],[Enero]:[Diciembre]])</f>
        <v>91087.44</v>
      </c>
      <c r="R3278" t="s">
        <v>236</v>
      </c>
      <c r="S3278">
        <v>2019</v>
      </c>
    </row>
    <row r="3279" spans="1:19" x14ac:dyDescent="0.35">
      <c r="A3279" s="3" t="str">
        <f>+_xlfn.CONCAT(Exportaciones_FOB_frutas[[#This Row],[País]],Exportaciones_FOB_frutas[[#This Row],[Detalle]],Exportaciones_FOB_frutas[[#This Row],[Año]])</f>
        <v>GuatemalaVino espumoso2019</v>
      </c>
      <c r="B3279" s="2" t="s">
        <v>87</v>
      </c>
      <c r="C3279" s="2" t="s">
        <v>22</v>
      </c>
      <c r="D3279" s="3" t="s">
        <v>25</v>
      </c>
      <c r="E3279" s="3">
        <v>3920</v>
      </c>
      <c r="F3279" s="3">
        <v>0</v>
      </c>
      <c r="G3279" s="3">
        <v>0</v>
      </c>
      <c r="H3279" s="3">
        <v>0</v>
      </c>
      <c r="I3279" s="3">
        <v>1480</v>
      </c>
      <c r="J3279" s="3">
        <v>3925</v>
      </c>
      <c r="K3279" s="3">
        <v>1980</v>
      </c>
      <c r="L3279" s="3">
        <v>3830</v>
      </c>
      <c r="M3279" s="3">
        <v>990</v>
      </c>
      <c r="N3279" s="3">
        <v>10830</v>
      </c>
      <c r="O3279" s="3">
        <v>2840</v>
      </c>
      <c r="P3279" s="3">
        <v>0</v>
      </c>
      <c r="Q3279" s="3">
        <f>SUM(Exportaciones_FOB_frutas[[#This Row],[Enero]:[Diciembre]])</f>
        <v>29795</v>
      </c>
      <c r="R3279" t="s">
        <v>236</v>
      </c>
      <c r="S3279">
        <v>2019</v>
      </c>
    </row>
    <row r="3280" spans="1:19" x14ac:dyDescent="0.35">
      <c r="A3280" s="3" t="str">
        <f>+_xlfn.CONCAT(Exportaciones_FOB_frutas[[#This Row],[País]],Exportaciones_FOB_frutas[[#This Row],[Detalle]],Exportaciones_FOB_frutas[[#This Row],[Año]])</f>
        <v>Hong Kong (Región administrativa especial de China)Vino espumoso2019</v>
      </c>
      <c r="B3280" s="2" t="s">
        <v>94</v>
      </c>
      <c r="C3280" s="2" t="s">
        <v>22</v>
      </c>
      <c r="D3280" s="3" t="s">
        <v>25</v>
      </c>
      <c r="E3280" s="3">
        <v>2940</v>
      </c>
      <c r="F3280" s="3">
        <v>0</v>
      </c>
      <c r="G3280" s="3">
        <v>80.599999999999994</v>
      </c>
      <c r="H3280" s="3">
        <v>0</v>
      </c>
      <c r="I3280" s="3">
        <v>6057</v>
      </c>
      <c r="J3280" s="3">
        <v>330.4</v>
      </c>
      <c r="K3280" s="3">
        <v>3204.2</v>
      </c>
      <c r="L3280" s="3">
        <v>0</v>
      </c>
      <c r="M3280" s="3">
        <v>443.3</v>
      </c>
      <c r="N3280" s="3">
        <v>0</v>
      </c>
      <c r="O3280" s="3">
        <v>0</v>
      </c>
      <c r="P3280" s="3">
        <v>0</v>
      </c>
      <c r="Q3280" s="3">
        <f>SUM(Exportaciones_FOB_frutas[[#This Row],[Enero]:[Diciembre]])</f>
        <v>13055.5</v>
      </c>
      <c r="R3280" t="s">
        <v>236</v>
      </c>
      <c r="S3280">
        <v>2019</v>
      </c>
    </row>
    <row r="3281" spans="1:19" x14ac:dyDescent="0.35">
      <c r="A3281" s="3" t="str">
        <f>+_xlfn.CONCAT(Exportaciones_FOB_frutas[[#This Row],[País]],Exportaciones_FOB_frutas[[#This Row],[Detalle]],Exportaciones_FOB_frutas[[#This Row],[Año]])</f>
        <v>SueciaVino espumoso2019</v>
      </c>
      <c r="B3281" s="2" t="s">
        <v>175</v>
      </c>
      <c r="C3281" s="2" t="s">
        <v>22</v>
      </c>
      <c r="D3281" s="3" t="s">
        <v>25</v>
      </c>
      <c r="E3281" s="3">
        <v>0</v>
      </c>
      <c r="F3281" s="3">
        <v>2879.02</v>
      </c>
      <c r="G3281" s="3">
        <v>0</v>
      </c>
      <c r="H3281" s="3">
        <v>0</v>
      </c>
      <c r="I3281" s="3">
        <v>0</v>
      </c>
      <c r="J3281" s="3">
        <v>1403.12</v>
      </c>
      <c r="K3281" s="3">
        <v>1433.11</v>
      </c>
      <c r="L3281" s="3">
        <v>1403.9</v>
      </c>
      <c r="M3281" s="3">
        <v>0</v>
      </c>
      <c r="N3281" s="3">
        <v>0</v>
      </c>
      <c r="O3281" s="3">
        <v>1398.67</v>
      </c>
      <c r="P3281" s="3">
        <v>0</v>
      </c>
      <c r="Q3281" s="3">
        <f>SUM(Exportaciones_FOB_frutas[[#This Row],[Enero]:[Diciembre]])</f>
        <v>8517.82</v>
      </c>
      <c r="R3281" t="s">
        <v>236</v>
      </c>
      <c r="S3281">
        <v>2019</v>
      </c>
    </row>
    <row r="3282" spans="1:19" x14ac:dyDescent="0.35">
      <c r="A3282" s="3" t="str">
        <f>+_xlfn.CONCAT(Exportaciones_FOB_frutas[[#This Row],[País]],Exportaciones_FOB_frutas[[#This Row],[Detalle]],Exportaciones_FOB_frutas[[#This Row],[Año]])</f>
        <v>NigeriaVino espumoso2019</v>
      </c>
      <c r="B3282" s="2" t="s">
        <v>139</v>
      </c>
      <c r="C3282" s="2" t="s">
        <v>22</v>
      </c>
      <c r="D3282" s="3" t="s">
        <v>25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4320</v>
      </c>
      <c r="Q3282" s="3">
        <f>SUM(Exportaciones_FOB_frutas[[#This Row],[Enero]:[Diciembre]])</f>
        <v>4320</v>
      </c>
      <c r="R3282" t="s">
        <v>236</v>
      </c>
      <c r="S3282">
        <v>2019</v>
      </c>
    </row>
    <row r="3283" spans="1:19" x14ac:dyDescent="0.35">
      <c r="A3283" s="3" t="str">
        <f>+_xlfn.CONCAT(Exportaciones_FOB_frutas[[#This Row],[País]],Exportaciones_FOB_frutas[[#This Row],[Detalle]],Exportaciones_FOB_frutas[[#This Row],[Año]])</f>
        <v>El SalvadorVino espumoso2019</v>
      </c>
      <c r="B3283" s="2" t="s">
        <v>70</v>
      </c>
      <c r="C3283" s="2" t="s">
        <v>22</v>
      </c>
      <c r="D3283" s="3" t="s">
        <v>25</v>
      </c>
      <c r="E3283" s="3">
        <v>13232.22</v>
      </c>
      <c r="F3283" s="3">
        <v>10377.24</v>
      </c>
      <c r="G3283" s="3">
        <v>0</v>
      </c>
      <c r="H3283" s="3">
        <v>5834.89</v>
      </c>
      <c r="I3283" s="3">
        <v>4593.83</v>
      </c>
      <c r="J3283" s="3">
        <v>3200</v>
      </c>
      <c r="K3283" s="3">
        <v>4450.09</v>
      </c>
      <c r="L3283" s="3">
        <v>1280</v>
      </c>
      <c r="M3283" s="3">
        <v>12930.06</v>
      </c>
      <c r="N3283" s="3">
        <v>28988.07</v>
      </c>
      <c r="O3283" s="3">
        <v>0</v>
      </c>
      <c r="P3283" s="3">
        <v>9877.35</v>
      </c>
      <c r="Q3283" s="3">
        <f>SUM(Exportaciones_FOB_frutas[[#This Row],[Enero]:[Diciembre]])</f>
        <v>94763.75</v>
      </c>
      <c r="R3283" t="s">
        <v>236</v>
      </c>
      <c r="S3283">
        <v>2019</v>
      </c>
    </row>
    <row r="3284" spans="1:19" x14ac:dyDescent="0.35">
      <c r="A3284" s="3" t="str">
        <f>+_xlfn.CONCAT(Exportaciones_FOB_frutas[[#This Row],[País]],Exportaciones_FOB_frutas[[#This Row],[Detalle]],Exportaciones_FOB_frutas[[#This Row],[Año]])</f>
        <v>PoloniaVino espumoso2019</v>
      </c>
      <c r="B3284" s="2" t="s">
        <v>151</v>
      </c>
      <c r="C3284" s="2" t="s">
        <v>22</v>
      </c>
      <c r="D3284" s="3" t="s">
        <v>25</v>
      </c>
      <c r="E3284" s="3">
        <v>0</v>
      </c>
      <c r="F3284" s="3">
        <v>0</v>
      </c>
      <c r="G3284" s="3">
        <v>0</v>
      </c>
      <c r="H3284" s="3">
        <v>0</v>
      </c>
      <c r="I3284" s="3">
        <v>22.31</v>
      </c>
      <c r="J3284" s="3">
        <v>4276.17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4268.13</v>
      </c>
      <c r="Q3284" s="3">
        <f>SUM(Exportaciones_FOB_frutas[[#This Row],[Enero]:[Diciembre]])</f>
        <v>8566.61</v>
      </c>
      <c r="R3284" t="s">
        <v>236</v>
      </c>
      <c r="S3284">
        <v>2019</v>
      </c>
    </row>
    <row r="3285" spans="1:19" x14ac:dyDescent="0.35">
      <c r="A3285" s="3" t="str">
        <f>+_xlfn.CONCAT(Exportaciones_FOB_frutas[[#This Row],[País]],Exportaciones_FOB_frutas[[#This Row],[Detalle]],Exportaciones_FOB_frutas[[#This Row],[Año]])</f>
        <v>Nueva ZelandiaVino espumoso2019</v>
      </c>
      <c r="B3285" s="2" t="s">
        <v>142</v>
      </c>
      <c r="C3285" s="2" t="s">
        <v>22</v>
      </c>
      <c r="D3285" s="3" t="s">
        <v>25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991.45</v>
      </c>
      <c r="P3285" s="3">
        <v>0</v>
      </c>
      <c r="Q3285" s="3">
        <f>SUM(Exportaciones_FOB_frutas[[#This Row],[Enero]:[Diciembre]])</f>
        <v>991.45</v>
      </c>
      <c r="R3285" t="s">
        <v>236</v>
      </c>
      <c r="S3285">
        <v>2019</v>
      </c>
    </row>
    <row r="3286" spans="1:19" x14ac:dyDescent="0.35">
      <c r="A3286" s="3" t="str">
        <f>+_xlfn.CONCAT(Exportaciones_FOB_frutas[[#This Row],[País]],Exportaciones_FOB_frutas[[#This Row],[Detalle]],Exportaciones_FOB_frutas[[#This Row],[Año]])</f>
        <v>Puerto RicoVino espumoso2019</v>
      </c>
      <c r="B3286" s="2" t="s">
        <v>153</v>
      </c>
      <c r="C3286" s="2" t="s">
        <v>22</v>
      </c>
      <c r="D3286" s="3" t="s">
        <v>25</v>
      </c>
      <c r="E3286" s="3">
        <v>1761.43</v>
      </c>
      <c r="F3286" s="3">
        <v>0</v>
      </c>
      <c r="G3286" s="3">
        <v>8251.5</v>
      </c>
      <c r="H3286" s="3">
        <v>1850</v>
      </c>
      <c r="I3286" s="3">
        <v>5550</v>
      </c>
      <c r="J3286" s="3">
        <v>30863.17</v>
      </c>
      <c r="K3286" s="3">
        <v>0</v>
      </c>
      <c r="L3286" s="3">
        <v>7400</v>
      </c>
      <c r="M3286" s="3">
        <v>3700</v>
      </c>
      <c r="N3286" s="3">
        <v>3700</v>
      </c>
      <c r="O3286" s="3">
        <v>0</v>
      </c>
      <c r="P3286" s="3">
        <v>0</v>
      </c>
      <c r="Q3286" s="3">
        <f>SUM(Exportaciones_FOB_frutas[[#This Row],[Enero]:[Diciembre]])</f>
        <v>63076.1</v>
      </c>
      <c r="R3286" t="s">
        <v>236</v>
      </c>
      <c r="S3286">
        <v>2019</v>
      </c>
    </row>
    <row r="3287" spans="1:19" x14ac:dyDescent="0.35">
      <c r="A3287" s="3" t="str">
        <f>+_xlfn.CONCAT(Exportaciones_FOB_frutas[[#This Row],[País]],Exportaciones_FOB_frutas[[#This Row],[Detalle]],Exportaciones_FOB_frutas[[#This Row],[Año]])</f>
        <v>SingapurVino espumoso2019</v>
      </c>
      <c r="B3287" s="2" t="s">
        <v>170</v>
      </c>
      <c r="C3287" s="2" t="s">
        <v>22</v>
      </c>
      <c r="D3287" s="3" t="s">
        <v>25</v>
      </c>
      <c r="E3287" s="3">
        <v>2550</v>
      </c>
      <c r="F3287" s="3">
        <v>0</v>
      </c>
      <c r="G3287" s="3">
        <v>0</v>
      </c>
      <c r="H3287" s="3">
        <v>20609</v>
      </c>
      <c r="I3287" s="3">
        <v>4144</v>
      </c>
      <c r="J3287" s="3">
        <v>1338</v>
      </c>
      <c r="K3287" s="3">
        <v>21175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f>SUM(Exportaciones_FOB_frutas[[#This Row],[Enero]:[Diciembre]])</f>
        <v>49816</v>
      </c>
      <c r="R3287" t="s">
        <v>236</v>
      </c>
      <c r="S3287">
        <v>2019</v>
      </c>
    </row>
    <row r="3288" spans="1:19" x14ac:dyDescent="0.35">
      <c r="A3288" s="3" t="str">
        <f>+_xlfn.CONCAT(Exportaciones_FOB_frutas[[#This Row],[País]],Exportaciones_FOB_frutas[[#This Row],[Detalle]],Exportaciones_FOB_frutas[[#This Row],[Año]])</f>
        <v>República DominicanaVino espumoso2019</v>
      </c>
      <c r="B3288" s="2" t="s">
        <v>158</v>
      </c>
      <c r="C3288" s="2" t="s">
        <v>22</v>
      </c>
      <c r="D3288" s="3" t="s">
        <v>25</v>
      </c>
      <c r="E3288" s="3">
        <v>13400</v>
      </c>
      <c r="F3288" s="3">
        <v>0</v>
      </c>
      <c r="G3288" s="3">
        <v>0</v>
      </c>
      <c r="H3288" s="3">
        <v>0</v>
      </c>
      <c r="I3288" s="3">
        <v>0</v>
      </c>
      <c r="J3288" s="3">
        <v>1850</v>
      </c>
      <c r="K3288" s="3">
        <v>0</v>
      </c>
      <c r="L3288" s="3">
        <v>0</v>
      </c>
      <c r="M3288" s="3">
        <v>0</v>
      </c>
      <c r="N3288" s="3">
        <v>3700</v>
      </c>
      <c r="O3288" s="3">
        <v>3700</v>
      </c>
      <c r="P3288" s="3">
        <v>0</v>
      </c>
      <c r="Q3288" s="3">
        <f>SUM(Exportaciones_FOB_frutas[[#This Row],[Enero]:[Diciembre]])</f>
        <v>22650</v>
      </c>
      <c r="R3288" t="s">
        <v>236</v>
      </c>
      <c r="S3288">
        <v>2019</v>
      </c>
    </row>
    <row r="3289" spans="1:19" x14ac:dyDescent="0.35">
      <c r="A3289" s="3" t="str">
        <f>+_xlfn.CONCAT(Exportaciones_FOB_frutas[[#This Row],[País]],Exportaciones_FOB_frutas[[#This Row],[Detalle]],Exportaciones_FOB_frutas[[#This Row],[Año]])</f>
        <v>VenezuelaVino espumoso2019</v>
      </c>
      <c r="B3289" s="2" t="s">
        <v>194</v>
      </c>
      <c r="C3289" s="2" t="s">
        <v>22</v>
      </c>
      <c r="D3289" s="3" t="s">
        <v>25</v>
      </c>
      <c r="E3289" s="3">
        <v>3916.8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48300</v>
      </c>
      <c r="M3289" s="3">
        <v>0</v>
      </c>
      <c r="N3289" s="3">
        <v>62400</v>
      </c>
      <c r="O3289" s="3">
        <v>0</v>
      </c>
      <c r="P3289" s="3">
        <v>0</v>
      </c>
      <c r="Q3289" s="3">
        <f>SUM(Exportaciones_FOB_frutas[[#This Row],[Enero]:[Diciembre]])</f>
        <v>114616.8</v>
      </c>
      <c r="R3289" t="s">
        <v>236</v>
      </c>
      <c r="S3289">
        <v>2019</v>
      </c>
    </row>
    <row r="3290" spans="1:19" x14ac:dyDescent="0.35">
      <c r="A3290" s="3" t="str">
        <f>+_xlfn.CONCAT(Exportaciones_FOB_frutas[[#This Row],[País]],Exportaciones_FOB_frutas[[#This Row],[Detalle]],Exportaciones_FOB_frutas[[#This Row],[Año]])</f>
        <v>KeniaVino espumoso2019</v>
      </c>
      <c r="B3290" s="2" t="s">
        <v>113</v>
      </c>
      <c r="C3290" s="2" t="s">
        <v>22</v>
      </c>
      <c r="D3290" s="3" t="s">
        <v>25</v>
      </c>
      <c r="E3290" s="3">
        <v>11285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11407</v>
      </c>
      <c r="N3290" s="3">
        <v>0</v>
      </c>
      <c r="O3290" s="3">
        <v>0</v>
      </c>
      <c r="P3290" s="3">
        <v>1830</v>
      </c>
      <c r="Q3290" s="3">
        <f>SUM(Exportaciones_FOB_frutas[[#This Row],[Enero]:[Diciembre]])</f>
        <v>24522</v>
      </c>
      <c r="R3290" t="s">
        <v>236</v>
      </c>
      <c r="S3290">
        <v>2019</v>
      </c>
    </row>
    <row r="3291" spans="1:19" x14ac:dyDescent="0.35">
      <c r="A3291" s="3" t="str">
        <f>+_xlfn.CONCAT(Exportaciones_FOB_frutas[[#This Row],[País]],Exportaciones_FOB_frutas[[#This Row],[Detalle]],Exportaciones_FOB_frutas[[#This Row],[Año]])</f>
        <v>BahamasVino espumoso2019</v>
      </c>
      <c r="B3291" s="2" t="s">
        <v>38</v>
      </c>
      <c r="C3291" s="2" t="s">
        <v>22</v>
      </c>
      <c r="D3291" s="3" t="s">
        <v>25</v>
      </c>
      <c r="E3291" s="3">
        <v>0</v>
      </c>
      <c r="F3291" s="3">
        <v>0</v>
      </c>
      <c r="G3291" s="3">
        <v>1850</v>
      </c>
      <c r="H3291" s="3">
        <v>1850</v>
      </c>
      <c r="I3291" s="3">
        <v>0</v>
      </c>
      <c r="J3291" s="3">
        <v>5550</v>
      </c>
      <c r="K3291" s="3">
        <v>0</v>
      </c>
      <c r="L3291" s="3">
        <v>0</v>
      </c>
      <c r="M3291" s="3">
        <v>3700</v>
      </c>
      <c r="N3291" s="3">
        <v>3700</v>
      </c>
      <c r="O3291" s="3">
        <v>3700</v>
      </c>
      <c r="P3291" s="3">
        <v>0</v>
      </c>
      <c r="Q3291" s="3">
        <f>SUM(Exportaciones_FOB_frutas[[#This Row],[Enero]:[Diciembre]])</f>
        <v>20350</v>
      </c>
      <c r="R3291" t="s">
        <v>236</v>
      </c>
      <c r="S3291">
        <v>2019</v>
      </c>
    </row>
    <row r="3292" spans="1:19" x14ac:dyDescent="0.35">
      <c r="A3292" s="3" t="str">
        <f>+_xlfn.CONCAT(Exportaciones_FOB_frutas[[#This Row],[País]],Exportaciones_FOB_frutas[[#This Row],[Detalle]],Exportaciones_FOB_frutas[[#This Row],[Año]])</f>
        <v>NoruegaVino espumoso2019</v>
      </c>
      <c r="B3292" s="2" t="s">
        <v>140</v>
      </c>
      <c r="C3292" s="2" t="s">
        <v>22</v>
      </c>
      <c r="D3292" s="3" t="s">
        <v>25</v>
      </c>
      <c r="E3292" s="3">
        <v>1315.2</v>
      </c>
      <c r="F3292" s="3">
        <v>1028.22</v>
      </c>
      <c r="G3292" s="3">
        <v>0</v>
      </c>
      <c r="H3292" s="3">
        <v>0</v>
      </c>
      <c r="I3292" s="3">
        <v>1505.86</v>
      </c>
      <c r="J3292" s="3">
        <v>0</v>
      </c>
      <c r="K3292" s="3">
        <v>1534.96</v>
      </c>
      <c r="L3292" s="3">
        <v>1637.88</v>
      </c>
      <c r="M3292" s="3">
        <v>1496.18</v>
      </c>
      <c r="N3292" s="3">
        <v>0</v>
      </c>
      <c r="O3292" s="3">
        <v>1498.83</v>
      </c>
      <c r="P3292" s="3">
        <v>0</v>
      </c>
      <c r="Q3292" s="3">
        <f>SUM(Exportaciones_FOB_frutas[[#This Row],[Enero]:[Diciembre]])</f>
        <v>10017.129999999999</v>
      </c>
      <c r="R3292" t="s">
        <v>236</v>
      </c>
      <c r="S3292">
        <v>2019</v>
      </c>
    </row>
    <row r="3293" spans="1:19" x14ac:dyDescent="0.35">
      <c r="A3293" s="3" t="str">
        <f>+_xlfn.CONCAT(Exportaciones_FOB_frutas[[#This Row],[País]],Exportaciones_FOB_frutas[[#This Row],[Detalle]],Exportaciones_FOB_frutas[[#This Row],[Año]])</f>
        <v>CubaVino espumoso2019</v>
      </c>
      <c r="B3293" s="2" t="s">
        <v>64</v>
      </c>
      <c r="C3293" s="2" t="s">
        <v>22</v>
      </c>
      <c r="D3293" s="3" t="s">
        <v>25</v>
      </c>
      <c r="E3293" s="3">
        <v>7128.02</v>
      </c>
      <c r="F3293" s="3">
        <v>0</v>
      </c>
      <c r="G3293" s="3">
        <v>3559.82</v>
      </c>
      <c r="H3293" s="3">
        <v>0</v>
      </c>
      <c r="I3293" s="3">
        <v>0</v>
      </c>
      <c r="J3293" s="3">
        <v>0</v>
      </c>
      <c r="K3293" s="3">
        <v>0</v>
      </c>
      <c r="L3293" s="3">
        <v>2040</v>
      </c>
      <c r="M3293" s="3">
        <v>0</v>
      </c>
      <c r="N3293" s="3">
        <v>0</v>
      </c>
      <c r="O3293" s="3">
        <v>0</v>
      </c>
      <c r="P3293" s="3">
        <v>1500</v>
      </c>
      <c r="Q3293" s="3">
        <f>SUM(Exportaciones_FOB_frutas[[#This Row],[Enero]:[Diciembre]])</f>
        <v>14227.84</v>
      </c>
      <c r="R3293" t="s">
        <v>236</v>
      </c>
      <c r="S3293">
        <v>2019</v>
      </c>
    </row>
    <row r="3294" spans="1:19" x14ac:dyDescent="0.35">
      <c r="A3294" s="3" t="str">
        <f>+_xlfn.CONCAT(Exportaciones_FOB_frutas[[#This Row],[País]],Exportaciones_FOB_frutas[[#This Row],[Detalle]],Exportaciones_FOB_frutas[[#This Row],[Año]])</f>
        <v>HondurasVino espumoso2019</v>
      </c>
      <c r="B3294" s="2" t="s">
        <v>93</v>
      </c>
      <c r="C3294" s="2" t="s">
        <v>22</v>
      </c>
      <c r="D3294" s="3" t="s">
        <v>25</v>
      </c>
      <c r="E3294" s="3">
        <v>2560</v>
      </c>
      <c r="F3294" s="3">
        <v>0</v>
      </c>
      <c r="G3294" s="3">
        <v>2680</v>
      </c>
      <c r="H3294" s="3">
        <v>1261.3900000000001</v>
      </c>
      <c r="I3294" s="3">
        <v>1750</v>
      </c>
      <c r="J3294" s="3">
        <v>0</v>
      </c>
      <c r="K3294" s="3">
        <v>13680</v>
      </c>
      <c r="L3294" s="3">
        <v>6520</v>
      </c>
      <c r="M3294" s="3">
        <v>0</v>
      </c>
      <c r="N3294" s="3">
        <v>5360</v>
      </c>
      <c r="O3294" s="3">
        <v>0</v>
      </c>
      <c r="P3294" s="3">
        <v>1750</v>
      </c>
      <c r="Q3294" s="3">
        <f>SUM(Exportaciones_FOB_frutas[[#This Row],[Enero]:[Diciembre]])</f>
        <v>35561.39</v>
      </c>
      <c r="R3294" t="s">
        <v>236</v>
      </c>
      <c r="S3294">
        <v>2019</v>
      </c>
    </row>
    <row r="3295" spans="1:19" x14ac:dyDescent="0.35">
      <c r="A3295" s="3" t="str">
        <f>+_xlfn.CONCAT(Exportaciones_FOB_frutas[[#This Row],[País]],Exportaciones_FOB_frutas[[#This Row],[Detalle]],Exportaciones_FOB_frutas[[#This Row],[Año]])</f>
        <v>NicaraguaVino espumoso2019</v>
      </c>
      <c r="B3295" s="2" t="s">
        <v>138</v>
      </c>
      <c r="C3295" s="2" t="s">
        <v>22</v>
      </c>
      <c r="D3295" s="3" t="s">
        <v>25</v>
      </c>
      <c r="E3295" s="3">
        <v>0</v>
      </c>
      <c r="F3295" s="3">
        <v>0</v>
      </c>
      <c r="G3295" s="3">
        <v>1750</v>
      </c>
      <c r="H3295" s="3">
        <v>4900</v>
      </c>
      <c r="I3295" s="3">
        <v>2450</v>
      </c>
      <c r="J3295" s="3">
        <v>0</v>
      </c>
      <c r="K3295" s="3">
        <v>0</v>
      </c>
      <c r="L3295" s="3">
        <v>4900</v>
      </c>
      <c r="M3295" s="3">
        <v>9800</v>
      </c>
      <c r="N3295" s="3">
        <v>1050</v>
      </c>
      <c r="O3295" s="3">
        <v>7700</v>
      </c>
      <c r="P3295" s="3">
        <v>1225</v>
      </c>
      <c r="Q3295" s="3">
        <f>SUM(Exportaciones_FOB_frutas[[#This Row],[Enero]:[Diciembre]])</f>
        <v>33775</v>
      </c>
      <c r="R3295" t="s">
        <v>236</v>
      </c>
      <c r="S3295">
        <v>2019</v>
      </c>
    </row>
    <row r="3296" spans="1:19" x14ac:dyDescent="0.35">
      <c r="A3296" s="3" t="str">
        <f>+_xlfn.CONCAT(Exportaciones_FOB_frutas[[#This Row],[País]],Exportaciones_FOB_frutas[[#This Row],[Detalle]],Exportaciones_FOB_frutas[[#This Row],[Año]])</f>
        <v>UcraniaVino espumoso2019</v>
      </c>
      <c r="B3296" s="2" t="s">
        <v>191</v>
      </c>
      <c r="C3296" s="2" t="s">
        <v>22</v>
      </c>
      <c r="D3296" s="3" t="s">
        <v>25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8000</v>
      </c>
      <c r="Q3296" s="3">
        <f>SUM(Exportaciones_FOB_frutas[[#This Row],[Enero]:[Diciembre]])</f>
        <v>8000</v>
      </c>
      <c r="R3296" t="s">
        <v>236</v>
      </c>
      <c r="S3296">
        <v>2019</v>
      </c>
    </row>
    <row r="3297" spans="1:19" x14ac:dyDescent="0.35">
      <c r="A3297" s="3" t="str">
        <f>+_xlfn.CONCAT(Exportaciones_FOB_frutas[[#This Row],[País]],Exportaciones_FOB_frutas[[#This Row],[Detalle]],Exportaciones_FOB_frutas[[#This Row],[Año]])</f>
        <v>Trinidad y TobagoVino espumoso2019</v>
      </c>
      <c r="B3297" s="2" t="s">
        <v>187</v>
      </c>
      <c r="C3297" s="2" t="s">
        <v>22</v>
      </c>
      <c r="D3297" s="3" t="s">
        <v>25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924</v>
      </c>
      <c r="M3297" s="3">
        <v>0</v>
      </c>
      <c r="N3297" s="3">
        <v>0</v>
      </c>
      <c r="O3297" s="3">
        <v>0</v>
      </c>
      <c r="P3297" s="3">
        <v>1054</v>
      </c>
      <c r="Q3297" s="3">
        <f>SUM(Exportaciones_FOB_frutas[[#This Row],[Enero]:[Diciembre]])</f>
        <v>1978</v>
      </c>
      <c r="R3297" t="s">
        <v>236</v>
      </c>
      <c r="S3297">
        <v>2019</v>
      </c>
    </row>
    <row r="3298" spans="1:19" x14ac:dyDescent="0.35">
      <c r="A3298" s="3" t="str">
        <f>+_xlfn.CONCAT(Exportaciones_FOB_frutas[[#This Row],[País]],Exportaciones_FOB_frutas[[#This Row],[Detalle]],Exportaciones_FOB_frutas[[#This Row],[Año]])</f>
        <v>LituaniaVino espumoso2019</v>
      </c>
      <c r="B3298" s="2" t="s">
        <v>121</v>
      </c>
      <c r="C3298" s="2" t="s">
        <v>22</v>
      </c>
      <c r="D3298" s="3" t="s">
        <v>25</v>
      </c>
      <c r="E3298" s="3">
        <v>0</v>
      </c>
      <c r="F3298" s="3">
        <v>0</v>
      </c>
      <c r="G3298" s="3">
        <v>0</v>
      </c>
      <c r="H3298" s="3">
        <v>29719.69</v>
      </c>
      <c r="I3298" s="3">
        <v>2677.08</v>
      </c>
      <c r="J3298" s="3">
        <v>0</v>
      </c>
      <c r="K3298" s="3">
        <v>0</v>
      </c>
      <c r="L3298" s="3">
        <v>0</v>
      </c>
      <c r="M3298" s="3">
        <v>30056.52</v>
      </c>
      <c r="N3298" s="3">
        <v>0</v>
      </c>
      <c r="O3298" s="3">
        <v>7993.78</v>
      </c>
      <c r="P3298" s="3">
        <v>12481.69</v>
      </c>
      <c r="Q3298" s="3">
        <f>SUM(Exportaciones_FOB_frutas[[#This Row],[Enero]:[Diciembre]])</f>
        <v>82928.759999999995</v>
      </c>
      <c r="R3298" t="s">
        <v>236</v>
      </c>
      <c r="S3298">
        <v>2019</v>
      </c>
    </row>
    <row r="3299" spans="1:19" x14ac:dyDescent="0.35">
      <c r="A3299" s="3" t="str">
        <f>+_xlfn.CONCAT(Exportaciones_FOB_frutas[[#This Row],[País]],Exportaciones_FOB_frutas[[#This Row],[Detalle]],Exportaciones_FOB_frutas[[#This Row],[Año]])</f>
        <v>JamaicaVino espumoso2019</v>
      </c>
      <c r="B3299" s="2" t="s">
        <v>109</v>
      </c>
      <c r="C3299" s="2" t="s">
        <v>22</v>
      </c>
      <c r="D3299" s="3" t="s">
        <v>25</v>
      </c>
      <c r="E3299" s="3">
        <v>1110</v>
      </c>
      <c r="F3299" s="3">
        <v>0</v>
      </c>
      <c r="G3299" s="3">
        <v>0</v>
      </c>
      <c r="H3299" s="3">
        <v>3330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f>SUM(Exportaciones_FOB_frutas[[#This Row],[Enero]:[Diciembre]])</f>
        <v>4440</v>
      </c>
      <c r="R3299" t="s">
        <v>236</v>
      </c>
      <c r="S3299">
        <v>2019</v>
      </c>
    </row>
    <row r="3300" spans="1:19" x14ac:dyDescent="0.35">
      <c r="A3300" s="3" t="str">
        <f>+_xlfn.CONCAT(Exportaciones_FOB_frutas[[#This Row],[País]],Exportaciones_FOB_frutas[[#This Row],[Detalle]],Exportaciones_FOB_frutas[[#This Row],[Año]])</f>
        <v>CambodiaVino espumoso2019</v>
      </c>
      <c r="B3300" s="2" t="s">
        <v>53</v>
      </c>
      <c r="C3300" s="2" t="s">
        <v>22</v>
      </c>
      <c r="D3300" s="3" t="s">
        <v>25</v>
      </c>
      <c r="E3300" s="3">
        <v>300</v>
      </c>
      <c r="F3300" s="3">
        <v>0</v>
      </c>
      <c r="G3300" s="3">
        <v>0</v>
      </c>
      <c r="H3300" s="3">
        <v>1440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1800</v>
      </c>
      <c r="O3300" s="3">
        <v>0</v>
      </c>
      <c r="P3300" s="3">
        <v>0</v>
      </c>
      <c r="Q3300" s="3">
        <f>SUM(Exportaciones_FOB_frutas[[#This Row],[Enero]:[Diciembre]])</f>
        <v>3540</v>
      </c>
      <c r="R3300" t="s">
        <v>236</v>
      </c>
      <c r="S3300">
        <v>2019</v>
      </c>
    </row>
    <row r="3301" spans="1:19" x14ac:dyDescent="0.35">
      <c r="A3301" s="3" t="str">
        <f>+_xlfn.CONCAT(Exportaciones_FOB_frutas[[#This Row],[País]],Exportaciones_FOB_frutas[[#This Row],[Detalle]],Exportaciones_FOB_frutas[[#This Row],[Año]])</f>
        <v>República ChecaVino espumoso2019</v>
      </c>
      <c r="B3301" s="2" t="s">
        <v>156</v>
      </c>
      <c r="C3301" s="2" t="s">
        <v>22</v>
      </c>
      <c r="D3301" s="3" t="s">
        <v>25</v>
      </c>
      <c r="E3301" s="3">
        <v>0</v>
      </c>
      <c r="F3301" s="3">
        <v>0</v>
      </c>
      <c r="G3301" s="3">
        <v>37.53</v>
      </c>
      <c r="H3301" s="3">
        <v>526.85</v>
      </c>
      <c r="I3301" s="3">
        <v>28443.95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f>SUM(Exportaciones_FOB_frutas[[#This Row],[Enero]:[Diciembre]])</f>
        <v>29008.33</v>
      </c>
      <c r="R3301" t="s">
        <v>236</v>
      </c>
      <c r="S3301">
        <v>2019</v>
      </c>
    </row>
    <row r="3302" spans="1:19" x14ac:dyDescent="0.35">
      <c r="A3302" s="3" t="str">
        <f>+_xlfn.CONCAT(Exportaciones_FOB_frutas[[#This Row],[País]],Exportaciones_FOB_frutas[[#This Row],[Detalle]],Exportaciones_FOB_frutas[[#This Row],[Año]])</f>
        <v>Sri LankaVino espumoso2019</v>
      </c>
      <c r="B3302" s="2" t="s">
        <v>172</v>
      </c>
      <c r="C3302" s="2" t="s">
        <v>22</v>
      </c>
      <c r="D3302" s="3" t="s">
        <v>25</v>
      </c>
      <c r="E3302" s="3">
        <v>190</v>
      </c>
      <c r="F3302" s="3">
        <v>0</v>
      </c>
      <c r="G3302" s="3">
        <v>0</v>
      </c>
      <c r="H3302" s="3">
        <v>0</v>
      </c>
      <c r="I3302" s="3">
        <v>4500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1330</v>
      </c>
      <c r="P3302" s="3">
        <v>0</v>
      </c>
      <c r="Q3302" s="3">
        <f>SUM(Exportaciones_FOB_frutas[[#This Row],[Enero]:[Diciembre]])</f>
        <v>6020</v>
      </c>
      <c r="R3302" t="s">
        <v>236</v>
      </c>
      <c r="S3302">
        <v>2019</v>
      </c>
    </row>
    <row r="3303" spans="1:19" x14ac:dyDescent="0.35">
      <c r="A3303" s="3" t="str">
        <f>+_xlfn.CONCAT(Exportaciones_FOB_frutas[[#This Row],[País]],Exportaciones_FOB_frutas[[#This Row],[Detalle]],Exportaciones_FOB_frutas[[#This Row],[Año]])</f>
        <v>RumaniaVino espumoso2019</v>
      </c>
      <c r="B3303" s="2" t="s">
        <v>160</v>
      </c>
      <c r="C3303" s="2" t="s">
        <v>22</v>
      </c>
      <c r="D3303" s="3" t="s">
        <v>25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867.04</v>
      </c>
      <c r="P3303" s="3">
        <v>0</v>
      </c>
      <c r="Q3303" s="3">
        <f>SUM(Exportaciones_FOB_frutas[[#This Row],[Enero]:[Diciembre]])</f>
        <v>867.04</v>
      </c>
      <c r="R3303" t="s">
        <v>236</v>
      </c>
      <c r="S3303">
        <v>2019</v>
      </c>
    </row>
    <row r="3304" spans="1:19" x14ac:dyDescent="0.35">
      <c r="A3304" s="3" t="str">
        <f>+_xlfn.CONCAT(Exportaciones_FOB_frutas[[#This Row],[País]],Exportaciones_FOB_frutas[[#This Row],[Detalle]],Exportaciones_FOB_frutas[[#This Row],[Año]])</f>
        <v>KazajstánVino espumoso2019</v>
      </c>
      <c r="B3304" s="2" t="s">
        <v>112</v>
      </c>
      <c r="C3304" s="2" t="s">
        <v>22</v>
      </c>
      <c r="D3304" s="3" t="s">
        <v>25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438</v>
      </c>
      <c r="M3304" s="3">
        <v>0</v>
      </c>
      <c r="N3304" s="3">
        <v>0</v>
      </c>
      <c r="O3304" s="3">
        <v>0</v>
      </c>
      <c r="P3304" s="3">
        <v>0</v>
      </c>
      <c r="Q3304" s="3">
        <f>SUM(Exportaciones_FOB_frutas[[#This Row],[Enero]:[Diciembre]])</f>
        <v>438</v>
      </c>
      <c r="R3304" t="s">
        <v>236</v>
      </c>
      <c r="S3304">
        <v>2019</v>
      </c>
    </row>
    <row r="3305" spans="1:19" x14ac:dyDescent="0.35">
      <c r="A3305" s="3" t="str">
        <f>+_xlfn.CONCAT(Exportaciones_FOB_frutas[[#This Row],[País]],Exportaciones_FOB_frutas[[#This Row],[Detalle]],Exportaciones_FOB_frutas[[#This Row],[Año]])</f>
        <v>EstoniaVino espumoso2019</v>
      </c>
      <c r="B3305" s="2" t="s">
        <v>75</v>
      </c>
      <c r="C3305" s="2" t="s">
        <v>22</v>
      </c>
      <c r="D3305" s="3" t="s">
        <v>25</v>
      </c>
      <c r="E3305" s="3">
        <v>0</v>
      </c>
      <c r="F3305" s="3">
        <v>0</v>
      </c>
      <c r="G3305" s="3">
        <v>0</v>
      </c>
      <c r="H3305" s="3">
        <v>1460.05</v>
      </c>
      <c r="I3305" s="3">
        <v>0</v>
      </c>
      <c r="J3305" s="3">
        <v>0</v>
      </c>
      <c r="K3305" s="3">
        <v>0</v>
      </c>
      <c r="L3305" s="3">
        <v>6237.41</v>
      </c>
      <c r="M3305" s="3">
        <v>0</v>
      </c>
      <c r="N3305" s="3">
        <v>0</v>
      </c>
      <c r="O3305" s="3">
        <v>0</v>
      </c>
      <c r="P3305" s="3">
        <v>0</v>
      </c>
      <c r="Q3305" s="3">
        <f>SUM(Exportaciones_FOB_frutas[[#This Row],[Enero]:[Diciembre]])</f>
        <v>7697.46</v>
      </c>
      <c r="R3305" t="s">
        <v>236</v>
      </c>
      <c r="S3305">
        <v>2019</v>
      </c>
    </row>
    <row r="3306" spans="1:19" x14ac:dyDescent="0.35">
      <c r="A3306" s="3" t="str">
        <f>+_xlfn.CONCAT(Exportaciones_FOB_frutas[[#This Row],[País]],Exportaciones_FOB_frutas[[#This Row],[Detalle]],Exportaciones_FOB_frutas[[#This Row],[Año]])</f>
        <v>Otros PaísesVino espumoso2019</v>
      </c>
      <c r="B3306" s="2" t="s">
        <v>197</v>
      </c>
      <c r="C3306" s="2" t="s">
        <v>22</v>
      </c>
      <c r="D3306" s="3" t="s">
        <v>25</v>
      </c>
      <c r="E3306" s="3">
        <v>0</v>
      </c>
      <c r="F3306" s="3">
        <v>0</v>
      </c>
      <c r="G3306" s="3">
        <v>14030</v>
      </c>
      <c r="H3306" s="3">
        <v>0</v>
      </c>
      <c r="I3306" s="3">
        <v>11285</v>
      </c>
      <c r="J3306" s="3">
        <v>0</v>
      </c>
      <c r="K3306" s="3">
        <v>4270</v>
      </c>
      <c r="L3306" s="3">
        <v>20970</v>
      </c>
      <c r="M3306" s="3">
        <v>0</v>
      </c>
      <c r="N3306" s="3">
        <v>0</v>
      </c>
      <c r="O3306" s="3">
        <v>0</v>
      </c>
      <c r="P3306" s="3">
        <v>0</v>
      </c>
      <c r="Q3306" s="3">
        <f>SUM(Exportaciones_FOB_frutas[[#This Row],[Enero]:[Diciembre]])</f>
        <v>50555</v>
      </c>
      <c r="R3306" t="s">
        <v>236</v>
      </c>
      <c r="S3306">
        <v>2019</v>
      </c>
    </row>
    <row r="3307" spans="1:19" x14ac:dyDescent="0.35">
      <c r="A3307" s="3" t="str">
        <f>+_xlfn.CONCAT(Exportaciones_FOB_frutas[[#This Row],[País]],Exportaciones_FOB_frutas[[#This Row],[Detalle]],Exportaciones_FOB_frutas[[#This Row],[Año]])</f>
        <v>ChipreVino espumoso2019</v>
      </c>
      <c r="B3307" s="2" t="s">
        <v>57</v>
      </c>
      <c r="C3307" s="2" t="s">
        <v>22</v>
      </c>
      <c r="D3307" s="3" t="s">
        <v>25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6566.23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f>SUM(Exportaciones_FOB_frutas[[#This Row],[Enero]:[Diciembre]])</f>
        <v>6566.23</v>
      </c>
      <c r="R3307" t="s">
        <v>236</v>
      </c>
      <c r="S3307">
        <v>2019</v>
      </c>
    </row>
    <row r="3308" spans="1:19" x14ac:dyDescent="0.35">
      <c r="A3308" s="3" t="str">
        <f>+_xlfn.CONCAT(Exportaciones_FOB_frutas[[#This Row],[País]],Exportaciones_FOB_frutas[[#This Row],[Detalle]],Exportaciones_FOB_frutas[[#This Row],[Año]])</f>
        <v>HaitíVino espumoso2019</v>
      </c>
      <c r="B3308" s="2" t="s">
        <v>91</v>
      </c>
      <c r="C3308" s="2" t="s">
        <v>22</v>
      </c>
      <c r="D3308" s="3" t="s">
        <v>25</v>
      </c>
      <c r="E3308" s="3">
        <v>0</v>
      </c>
      <c r="F3308" s="3">
        <v>0</v>
      </c>
      <c r="G3308" s="3">
        <v>0</v>
      </c>
      <c r="H3308" s="3">
        <v>1020</v>
      </c>
      <c r="I3308" s="3">
        <v>1200</v>
      </c>
      <c r="J3308" s="3">
        <v>0</v>
      </c>
      <c r="K3308" s="3">
        <v>21259.59</v>
      </c>
      <c r="L3308" s="3">
        <v>21872.22</v>
      </c>
      <c r="M3308" s="3">
        <v>1408</v>
      </c>
      <c r="N3308" s="3">
        <v>4500</v>
      </c>
      <c r="O3308" s="3">
        <v>0</v>
      </c>
      <c r="P3308" s="3">
        <v>0</v>
      </c>
      <c r="Q3308" s="3">
        <f>SUM(Exportaciones_FOB_frutas[[#This Row],[Enero]:[Diciembre]])</f>
        <v>51259.81</v>
      </c>
      <c r="R3308" t="s">
        <v>236</v>
      </c>
      <c r="S3308">
        <v>2019</v>
      </c>
    </row>
    <row r="3309" spans="1:19" x14ac:dyDescent="0.35">
      <c r="A3309" s="3" t="str">
        <f>+_xlfn.CONCAT(Exportaciones_FOB_frutas[[#This Row],[País]],Exportaciones_FOB_frutas[[#This Row],[Detalle]],Exportaciones_FOB_frutas[[#This Row],[Año]])</f>
        <v>SurinamVino espumoso2019</v>
      </c>
      <c r="B3309" s="2" t="s">
        <v>177</v>
      </c>
      <c r="C3309" s="2" t="s">
        <v>22</v>
      </c>
      <c r="D3309" s="3" t="s">
        <v>25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12000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f>SUM(Exportaciones_FOB_frutas[[#This Row],[Enero]:[Diciembre]])</f>
        <v>12000</v>
      </c>
      <c r="R3309" t="s">
        <v>236</v>
      </c>
      <c r="S3309">
        <v>2019</v>
      </c>
    </row>
    <row r="3310" spans="1:19" x14ac:dyDescent="0.35">
      <c r="A3310" s="3" t="str">
        <f>+_xlfn.CONCAT(Exportaciones_FOB_frutas[[#This Row],[País]],Exportaciones_FOB_frutas[[#This Row],[Detalle]],Exportaciones_FOB_frutas[[#This Row],[Año]])</f>
        <v>Antillas NeerlandesasVino espumoso2019</v>
      </c>
      <c r="B3310" s="2" t="s">
        <v>29</v>
      </c>
      <c r="C3310" s="2" t="s">
        <v>22</v>
      </c>
      <c r="D3310" s="3" t="s">
        <v>25</v>
      </c>
      <c r="E3310" s="3">
        <v>0</v>
      </c>
      <c r="F3310" s="3">
        <v>0</v>
      </c>
      <c r="G3310" s="3">
        <v>3700</v>
      </c>
      <c r="H3310" s="3">
        <v>1110</v>
      </c>
      <c r="I3310" s="3">
        <v>0</v>
      </c>
      <c r="J3310" s="3">
        <v>4810</v>
      </c>
      <c r="K3310" s="3">
        <v>2590</v>
      </c>
      <c r="L3310" s="3">
        <v>0</v>
      </c>
      <c r="M3310" s="3">
        <v>0</v>
      </c>
      <c r="N3310" s="3">
        <v>25530</v>
      </c>
      <c r="O3310" s="3">
        <v>0</v>
      </c>
      <c r="P3310" s="3">
        <v>0</v>
      </c>
      <c r="Q3310" s="3">
        <f>SUM(Exportaciones_FOB_frutas[[#This Row],[Enero]:[Diciembre]])</f>
        <v>37740</v>
      </c>
      <c r="R3310" t="s">
        <v>236</v>
      </c>
      <c r="S3310">
        <v>2019</v>
      </c>
    </row>
    <row r="3311" spans="1:19" x14ac:dyDescent="0.35">
      <c r="A3311" s="3" t="str">
        <f>+_xlfn.CONCAT(Exportaciones_FOB_frutas[[#This Row],[País]],Exportaciones_FOB_frutas[[#This Row],[Detalle]],Exportaciones_FOB_frutas[[#This Row],[Año]])</f>
        <v>IslandiaVino espumoso2019</v>
      </c>
      <c r="B3311" s="2" t="s">
        <v>102</v>
      </c>
      <c r="C3311" s="2" t="s">
        <v>22</v>
      </c>
      <c r="D3311" s="3" t="s">
        <v>25</v>
      </c>
      <c r="E3311" s="3">
        <v>0</v>
      </c>
      <c r="F3311" s="3">
        <v>3840</v>
      </c>
      <c r="G3311" s="3">
        <v>0</v>
      </c>
      <c r="H3311" s="3">
        <v>2701.79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4591.17</v>
      </c>
      <c r="O3311" s="3">
        <v>0</v>
      </c>
      <c r="P3311" s="3">
        <v>0</v>
      </c>
      <c r="Q3311" s="3">
        <f>SUM(Exportaciones_FOB_frutas[[#This Row],[Enero]:[Diciembre]])</f>
        <v>11132.96</v>
      </c>
      <c r="R3311" t="s">
        <v>236</v>
      </c>
      <c r="S3311">
        <v>2019</v>
      </c>
    </row>
    <row r="3312" spans="1:19" x14ac:dyDescent="0.35">
      <c r="A3312" s="3" t="str">
        <f>+_xlfn.CONCAT(Exportaciones_FOB_frutas[[#This Row],[País]],Exportaciones_FOB_frutas[[#This Row],[Detalle]],Exportaciones_FOB_frutas[[#This Row],[Año]])</f>
        <v>BarbadosVino espumoso2019</v>
      </c>
      <c r="B3312" s="2" t="s">
        <v>41</v>
      </c>
      <c r="C3312" s="2" t="s">
        <v>22</v>
      </c>
      <c r="D3312" s="3" t="s">
        <v>25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5040</v>
      </c>
      <c r="K3312" s="3">
        <v>0</v>
      </c>
      <c r="L3312" s="3">
        <v>0</v>
      </c>
      <c r="M3312" s="3">
        <v>0</v>
      </c>
      <c r="N3312" s="3">
        <v>0</v>
      </c>
      <c r="O3312" s="3">
        <v>1850</v>
      </c>
      <c r="P3312" s="3">
        <v>4200</v>
      </c>
      <c r="Q3312" s="3">
        <f>SUM(Exportaciones_FOB_frutas[[#This Row],[Enero]:[Diciembre]])</f>
        <v>11090</v>
      </c>
      <c r="R3312" t="s">
        <v>236</v>
      </c>
      <c r="S3312">
        <v>2019</v>
      </c>
    </row>
    <row r="3313" spans="1:19" x14ac:dyDescent="0.35">
      <c r="A3313" s="3" t="str">
        <f>+_xlfn.CONCAT(Exportaciones_FOB_frutas[[#This Row],[País]],Exportaciones_FOB_frutas[[#This Row],[Detalle]],Exportaciones_FOB_frutas[[#This Row],[Año]])</f>
        <v>BeliceVino espumoso2019</v>
      </c>
      <c r="B3313" s="2" t="s">
        <v>44</v>
      </c>
      <c r="C3313" s="2" t="s">
        <v>22</v>
      </c>
      <c r="D3313" s="3" t="s">
        <v>25</v>
      </c>
      <c r="E3313" s="3">
        <v>11250</v>
      </c>
      <c r="F3313" s="3">
        <v>0</v>
      </c>
      <c r="G3313" s="3">
        <v>0</v>
      </c>
      <c r="H3313" s="3">
        <v>3650</v>
      </c>
      <c r="I3313" s="3">
        <v>0</v>
      </c>
      <c r="J3313" s="3">
        <v>800</v>
      </c>
      <c r="K3313" s="3">
        <v>0</v>
      </c>
      <c r="L3313" s="3">
        <v>0</v>
      </c>
      <c r="M3313" s="3">
        <v>2680</v>
      </c>
      <c r="N3313" s="3">
        <v>0</v>
      </c>
      <c r="O3313" s="3">
        <v>0</v>
      </c>
      <c r="P3313" s="3">
        <v>3600</v>
      </c>
      <c r="Q3313" s="3">
        <f>SUM(Exportaciones_FOB_frutas[[#This Row],[Enero]:[Diciembre]])</f>
        <v>21980</v>
      </c>
      <c r="R3313" t="s">
        <v>236</v>
      </c>
      <c r="S3313">
        <v>2019</v>
      </c>
    </row>
    <row r="3314" spans="1:19" x14ac:dyDescent="0.35">
      <c r="A3314" s="3" t="str">
        <f>+_xlfn.CONCAT(Exportaciones_FOB_frutas[[#This Row],[País]],Exportaciones_FOB_frutas[[#This Row],[Detalle]],Exportaciones_FOB_frutas[[#This Row],[Año]])</f>
        <v>LiberiaVino espumoso2019</v>
      </c>
      <c r="B3314" s="2" t="s">
        <v>119</v>
      </c>
      <c r="C3314" s="2" t="s">
        <v>22</v>
      </c>
      <c r="D3314" s="3" t="s">
        <v>25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8811.94</v>
      </c>
      <c r="K3314" s="3">
        <v>7200</v>
      </c>
      <c r="L3314" s="3">
        <v>1949.65</v>
      </c>
      <c r="M3314" s="3">
        <v>6096.27</v>
      </c>
      <c r="N3314" s="3">
        <v>0</v>
      </c>
      <c r="O3314" s="3">
        <v>0</v>
      </c>
      <c r="P3314" s="3">
        <v>0</v>
      </c>
      <c r="Q3314" s="3">
        <f>SUM(Exportaciones_FOB_frutas[[#This Row],[Enero]:[Diciembre]])</f>
        <v>24057.86</v>
      </c>
      <c r="R3314" t="s">
        <v>236</v>
      </c>
      <c r="S3314">
        <v>2019</v>
      </c>
    </row>
    <row r="3315" spans="1:19" x14ac:dyDescent="0.35">
      <c r="A3315" s="3" t="str">
        <f>+_xlfn.CONCAT(Exportaciones_FOB_frutas[[#This Row],[País]],Exportaciones_FOB_frutas[[#This Row],[Detalle]],Exportaciones_FOB_frutas[[#This Row],[Año]])</f>
        <v>GuyanaVino espumoso2019</v>
      </c>
      <c r="B3315" s="2" t="s">
        <v>90</v>
      </c>
      <c r="C3315" s="2" t="s">
        <v>22</v>
      </c>
      <c r="D3315" s="3" t="s">
        <v>25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4400</v>
      </c>
      <c r="P3315" s="3">
        <v>0</v>
      </c>
      <c r="Q3315" s="3">
        <f>SUM(Exportaciones_FOB_frutas[[#This Row],[Enero]:[Diciembre]])</f>
        <v>4400</v>
      </c>
      <c r="R3315" t="s">
        <v>236</v>
      </c>
      <c r="S3315">
        <v>2019</v>
      </c>
    </row>
    <row r="3316" spans="1:19" x14ac:dyDescent="0.35">
      <c r="A3316" s="3" t="str">
        <f>+_xlfn.CONCAT(Exportaciones_FOB_frutas[[#This Row],[País]],Exportaciones_FOB_frutas[[#This Row],[Detalle]],Exportaciones_FOB_frutas[[#This Row],[Año]])</f>
        <v>Islas CaymánVino espumoso2019</v>
      </c>
      <c r="B3316" s="2" t="s">
        <v>103</v>
      </c>
      <c r="C3316" s="2" t="s">
        <v>22</v>
      </c>
      <c r="D3316" s="3" t="s">
        <v>25</v>
      </c>
      <c r="E3316" s="3">
        <v>0</v>
      </c>
      <c r="F3316" s="3">
        <v>0</v>
      </c>
      <c r="G3316" s="3">
        <v>5550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f>SUM(Exportaciones_FOB_frutas[[#This Row],[Enero]:[Diciembre]])</f>
        <v>5550</v>
      </c>
      <c r="R3316" t="s">
        <v>236</v>
      </c>
      <c r="S3316">
        <v>2019</v>
      </c>
    </row>
    <row r="3317" spans="1:19" x14ac:dyDescent="0.35">
      <c r="A3317" s="3" t="str">
        <f>+_xlfn.CONCAT(Exportaciones_FOB_frutas[[#This Row],[País]],Exportaciones_FOB_frutas[[#This Row],[Detalle]],Exportaciones_FOB_frutas[[#This Row],[Año]])</f>
        <v>ArubaVino espumoso2019</v>
      </c>
      <c r="B3317" s="2" t="s">
        <v>34</v>
      </c>
      <c r="C3317" s="2" t="s">
        <v>22</v>
      </c>
      <c r="D3317" s="3" t="s">
        <v>25</v>
      </c>
      <c r="E3317" s="3">
        <v>0</v>
      </c>
      <c r="F3317" s="3">
        <v>6720</v>
      </c>
      <c r="G3317" s="3">
        <v>0</v>
      </c>
      <c r="H3317" s="3">
        <v>4200</v>
      </c>
      <c r="I3317" s="3">
        <v>2090</v>
      </c>
      <c r="J3317" s="3">
        <v>0</v>
      </c>
      <c r="K3317" s="3">
        <v>0</v>
      </c>
      <c r="L3317" s="3">
        <v>24000</v>
      </c>
      <c r="M3317" s="3">
        <v>0</v>
      </c>
      <c r="N3317" s="3">
        <v>2337.66</v>
      </c>
      <c r="O3317" s="3">
        <v>11200</v>
      </c>
      <c r="P3317" s="3">
        <v>0</v>
      </c>
      <c r="Q3317" s="3">
        <f>SUM(Exportaciones_FOB_frutas[[#This Row],[Enero]:[Diciembre]])</f>
        <v>50547.66</v>
      </c>
      <c r="R3317" t="s">
        <v>236</v>
      </c>
      <c r="S3317">
        <v>2019</v>
      </c>
    </row>
    <row r="3318" spans="1:19" x14ac:dyDescent="0.35">
      <c r="A3318" s="3" t="str">
        <f>+_xlfn.CONCAT(Exportaciones_FOB_frutas[[#This Row],[País]],Exportaciones_FOB_frutas[[#This Row],[Detalle]],Exportaciones_FOB_frutas[[#This Row],[Año]])</f>
        <v>MongoliaVino espumoso2019</v>
      </c>
      <c r="B3318" s="2" t="s">
        <v>133</v>
      </c>
      <c r="C3318" s="2" t="s">
        <v>22</v>
      </c>
      <c r="D3318" s="3" t="s">
        <v>25</v>
      </c>
      <c r="E3318" s="3">
        <v>0</v>
      </c>
      <c r="F3318" s="3">
        <v>0</v>
      </c>
      <c r="G3318" s="3">
        <v>0</v>
      </c>
      <c r="H3318" s="3">
        <v>0</v>
      </c>
      <c r="I3318" s="3">
        <v>2520</v>
      </c>
      <c r="J3318" s="3">
        <v>0</v>
      </c>
      <c r="K3318" s="3">
        <v>0</v>
      </c>
      <c r="L3318" s="3">
        <v>0</v>
      </c>
      <c r="M3318" s="3">
        <v>0</v>
      </c>
      <c r="N3318" s="3">
        <v>13260</v>
      </c>
      <c r="O3318" s="3">
        <v>0</v>
      </c>
      <c r="P3318" s="3">
        <v>0</v>
      </c>
      <c r="Q3318" s="3">
        <f>SUM(Exportaciones_FOB_frutas[[#This Row],[Enero]:[Diciembre]])</f>
        <v>15780</v>
      </c>
      <c r="R3318" t="s">
        <v>236</v>
      </c>
      <c r="S3318">
        <v>2019</v>
      </c>
    </row>
    <row r="3319" spans="1:19" x14ac:dyDescent="0.35">
      <c r="A3319" s="3" t="str">
        <f>+_xlfn.CONCAT(Exportaciones_FOB_frutas[[#This Row],[País]],Exportaciones_FOB_frutas[[#This Row],[Detalle]],Exportaciones_FOB_frutas[[#This Row],[Año]])</f>
        <v>Santa Lucía (Islas  Occidentales)Vino espumoso2019</v>
      </c>
      <c r="B3319" s="2" t="s">
        <v>166</v>
      </c>
      <c r="C3319" s="2" t="s">
        <v>22</v>
      </c>
      <c r="D3319" s="3" t="s">
        <v>25</v>
      </c>
      <c r="E3319" s="3">
        <v>0</v>
      </c>
      <c r="F3319" s="3">
        <v>0</v>
      </c>
      <c r="G3319" s="3">
        <v>0</v>
      </c>
      <c r="H3319" s="3">
        <v>2220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f>SUM(Exportaciones_FOB_frutas[[#This Row],[Enero]:[Diciembre]])</f>
        <v>2220</v>
      </c>
      <c r="R3319" t="s">
        <v>236</v>
      </c>
      <c r="S3319">
        <v>2019</v>
      </c>
    </row>
    <row r="3320" spans="1:19" x14ac:dyDescent="0.35">
      <c r="A3320" s="3" t="str">
        <f>+_xlfn.CONCAT(Exportaciones_FOB_frutas[[#This Row],[País]],Exportaciones_FOB_frutas[[#This Row],[Detalle]],Exportaciones_FOB_frutas[[#This Row],[Año]])</f>
        <v>Antigua y BarbudaVino espumoso2019</v>
      </c>
      <c r="B3320" s="2" t="s">
        <v>28</v>
      </c>
      <c r="C3320" s="2" t="s">
        <v>22</v>
      </c>
      <c r="D3320" s="3" t="s">
        <v>25</v>
      </c>
      <c r="E3320" s="3">
        <v>0</v>
      </c>
      <c r="F3320" s="3">
        <v>0</v>
      </c>
      <c r="G3320" s="3">
        <v>0</v>
      </c>
      <c r="H3320" s="3">
        <v>1110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f>SUM(Exportaciones_FOB_frutas[[#This Row],[Enero]:[Diciembre]])</f>
        <v>1110</v>
      </c>
      <c r="R3320" t="s">
        <v>236</v>
      </c>
      <c r="S3320">
        <v>2019</v>
      </c>
    </row>
    <row r="3321" spans="1:19" x14ac:dyDescent="0.35">
      <c r="A3321" s="3" t="str">
        <f>+_xlfn.CONCAT(Exportaciones_FOB_frutas[[#This Row],[País]],Exportaciones_FOB_frutas[[#This Row],[Detalle]],Exportaciones_FOB_frutas[[#This Row],[Año]])</f>
        <v>FijiVino espumoso2019</v>
      </c>
      <c r="B3321" s="2" t="s">
        <v>77</v>
      </c>
      <c r="C3321" s="2" t="s">
        <v>22</v>
      </c>
      <c r="D3321" s="3" t="s">
        <v>25</v>
      </c>
      <c r="E3321" s="3">
        <v>0</v>
      </c>
      <c r="F3321" s="3">
        <v>0</v>
      </c>
      <c r="G3321" s="3">
        <v>176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f>SUM(Exportaciones_FOB_frutas[[#This Row],[Enero]:[Diciembre]])</f>
        <v>176</v>
      </c>
      <c r="R3321" t="s">
        <v>236</v>
      </c>
      <c r="S3321">
        <v>2019</v>
      </c>
    </row>
    <row r="3322" spans="1:19" x14ac:dyDescent="0.35">
      <c r="A3322" s="3" t="str">
        <f>+_xlfn.CONCAT(Exportaciones_FOB_frutas[[#This Row],[País]],Exportaciones_FOB_frutas[[#This Row],[Detalle]],Exportaciones_FOB_frutas[[#This Row],[Año]])</f>
        <v>BermudasVino espumoso2019</v>
      </c>
      <c r="B3322" s="2" t="s">
        <v>46</v>
      </c>
      <c r="C3322" s="2" t="s">
        <v>22</v>
      </c>
      <c r="D3322" s="3" t="s">
        <v>25</v>
      </c>
      <c r="E3322" s="3">
        <v>0</v>
      </c>
      <c r="F3322" s="3">
        <v>0</v>
      </c>
      <c r="G3322" s="3">
        <v>0</v>
      </c>
      <c r="H3322" s="3">
        <v>0</v>
      </c>
      <c r="I3322" s="3">
        <v>1824</v>
      </c>
      <c r="J3322" s="3">
        <v>0</v>
      </c>
      <c r="K3322" s="3">
        <v>0</v>
      </c>
      <c r="L3322" s="3">
        <v>0</v>
      </c>
      <c r="M3322" s="3">
        <v>0</v>
      </c>
      <c r="N3322" s="3">
        <v>4400</v>
      </c>
      <c r="O3322" s="3">
        <v>0</v>
      </c>
      <c r="P3322" s="3">
        <v>0</v>
      </c>
      <c r="Q3322" s="3">
        <f>SUM(Exportaciones_FOB_frutas[[#This Row],[Enero]:[Diciembre]])</f>
        <v>6224</v>
      </c>
      <c r="R3322" t="s">
        <v>236</v>
      </c>
      <c r="S3322">
        <v>2019</v>
      </c>
    </row>
    <row r="3323" spans="1:19" x14ac:dyDescent="0.35">
      <c r="A3323" s="3" t="str">
        <f>+_xlfn.CONCAT(Exportaciones_FOB_frutas[[#This Row],[País]],Exportaciones_FOB_frutas[[#This Row],[Detalle]],Exportaciones_FOB_frutas[[#This Row],[Año]])</f>
        <v>Territorio Francés en ÁfricaVino espumoso2019</v>
      </c>
      <c r="B3323" s="2" t="s">
        <v>182</v>
      </c>
      <c r="C3323" s="2" t="s">
        <v>22</v>
      </c>
      <c r="D3323" s="3" t="s">
        <v>25</v>
      </c>
      <c r="E3323" s="3">
        <v>4270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4270</v>
      </c>
      <c r="M3323" s="3">
        <v>0</v>
      </c>
      <c r="N3323" s="3">
        <v>0</v>
      </c>
      <c r="O3323" s="3">
        <v>4270</v>
      </c>
      <c r="P3323" s="3">
        <v>0</v>
      </c>
      <c r="Q3323" s="3">
        <f>SUM(Exportaciones_FOB_frutas[[#This Row],[Enero]:[Diciembre]])</f>
        <v>12810</v>
      </c>
      <c r="R3323" t="s">
        <v>236</v>
      </c>
      <c r="S3323">
        <v>2019</v>
      </c>
    </row>
    <row r="3324" spans="1:19" x14ac:dyDescent="0.35">
      <c r="A3324" s="3" t="str">
        <f>+_xlfn.CONCAT(Exportaciones_FOB_frutas[[#This Row],[País]],Exportaciones_FOB_frutas[[#This Row],[Detalle]],Exportaciones_FOB_frutas[[#This Row],[Año]])</f>
        <v>Turcas y CaicosVino espumoso2019</v>
      </c>
      <c r="B3324" s="2" t="s">
        <v>189</v>
      </c>
      <c r="C3324" s="2" t="s">
        <v>22</v>
      </c>
      <c r="D3324" s="3" t="s">
        <v>25</v>
      </c>
      <c r="E3324" s="3">
        <v>6800</v>
      </c>
      <c r="F3324" s="3">
        <v>10200</v>
      </c>
      <c r="G3324" s="3">
        <v>0</v>
      </c>
      <c r="H3324" s="3">
        <v>0</v>
      </c>
      <c r="I3324" s="3">
        <v>0</v>
      </c>
      <c r="J3324" s="3">
        <v>17000</v>
      </c>
      <c r="K3324" s="3">
        <v>0</v>
      </c>
      <c r="L3324" s="3">
        <v>0</v>
      </c>
      <c r="M3324" s="3">
        <v>0</v>
      </c>
      <c r="N3324" s="3">
        <v>0</v>
      </c>
      <c r="O3324" s="3">
        <v>8500</v>
      </c>
      <c r="P3324" s="3">
        <v>0</v>
      </c>
      <c r="Q3324" s="3">
        <f>SUM(Exportaciones_FOB_frutas[[#This Row],[Enero]:[Diciembre]])</f>
        <v>42500</v>
      </c>
      <c r="R3324" t="s">
        <v>236</v>
      </c>
      <c r="S3324">
        <v>2019</v>
      </c>
    </row>
    <row r="3325" spans="1:19" x14ac:dyDescent="0.35">
      <c r="A3325" s="3" t="str">
        <f>+_xlfn.CONCAT(Exportaciones_FOB_frutas[[#This Row],[País]],Exportaciones_FOB_frutas[[#This Row],[Detalle]],Exportaciones_FOB_frutas[[#This Row],[Año]])</f>
        <v>BeninVino espumoso2019</v>
      </c>
      <c r="B3325" s="2" t="s">
        <v>45</v>
      </c>
      <c r="C3325" s="2" t="s">
        <v>22</v>
      </c>
      <c r="D3325" s="3" t="s">
        <v>25</v>
      </c>
      <c r="E3325" s="3">
        <v>0</v>
      </c>
      <c r="F3325" s="3">
        <v>0</v>
      </c>
      <c r="G3325" s="3">
        <v>0</v>
      </c>
      <c r="H3325" s="3">
        <v>0</v>
      </c>
      <c r="I3325" s="3">
        <v>700</v>
      </c>
      <c r="J3325" s="3">
        <v>0</v>
      </c>
      <c r="K3325" s="3">
        <v>0</v>
      </c>
      <c r="L3325" s="3">
        <v>875</v>
      </c>
      <c r="M3325" s="3">
        <v>0</v>
      </c>
      <c r="N3325" s="3">
        <v>875</v>
      </c>
      <c r="O3325" s="3">
        <v>0</v>
      </c>
      <c r="P3325" s="3">
        <v>0</v>
      </c>
      <c r="Q3325" s="3">
        <f>SUM(Exportaciones_FOB_frutas[[#This Row],[Enero]:[Diciembre]])</f>
        <v>2450</v>
      </c>
      <c r="R3325" t="s">
        <v>236</v>
      </c>
      <c r="S3325">
        <v>2019</v>
      </c>
    </row>
    <row r="3326" spans="1:19" x14ac:dyDescent="0.35">
      <c r="A3326" s="3" t="str">
        <f>+_xlfn.CONCAT(Exportaciones_FOB_frutas[[#This Row],[País]],Exportaciones_FOB_frutas[[#This Row],[Detalle]],Exportaciones_FOB_frutas[[#This Row],[Año]])</f>
        <v>San Vicente y las GranadinasVino espumoso2019</v>
      </c>
      <c r="B3326" s="2" t="s">
        <v>165</v>
      </c>
      <c r="C3326" s="2" t="s">
        <v>22</v>
      </c>
      <c r="D3326" s="3" t="s">
        <v>25</v>
      </c>
      <c r="E3326" s="3">
        <v>0</v>
      </c>
      <c r="F3326" s="3">
        <v>0</v>
      </c>
      <c r="G3326" s="3">
        <v>0</v>
      </c>
      <c r="H3326" s="3">
        <v>0</v>
      </c>
      <c r="I3326" s="3">
        <v>1850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f>SUM(Exportaciones_FOB_frutas[[#This Row],[Enero]:[Diciembre]])</f>
        <v>1850</v>
      </c>
      <c r="R3326" t="s">
        <v>236</v>
      </c>
      <c r="S3326">
        <v>2019</v>
      </c>
    </row>
    <row r="3327" spans="1:19" x14ac:dyDescent="0.35">
      <c r="A3327" s="3" t="str">
        <f>+_xlfn.CONCAT(Exportaciones_FOB_frutas[[#This Row],[País]],Exportaciones_FOB_frutas[[#This Row],[Detalle]],Exportaciones_FOB_frutas[[#This Row],[Año]])</f>
        <v>San MarinoVino espumoso2019</v>
      </c>
      <c r="B3327" s="2" t="s">
        <v>164</v>
      </c>
      <c r="C3327" s="2" t="s">
        <v>22</v>
      </c>
      <c r="D3327" s="3" t="s">
        <v>25</v>
      </c>
      <c r="E3327" s="3">
        <v>0</v>
      </c>
      <c r="F3327" s="3">
        <v>0</v>
      </c>
      <c r="G3327" s="3">
        <v>0</v>
      </c>
      <c r="H3327" s="3">
        <v>1880</v>
      </c>
      <c r="I3327" s="3">
        <v>0</v>
      </c>
      <c r="J3327" s="3">
        <v>0</v>
      </c>
      <c r="K3327" s="3">
        <v>0</v>
      </c>
      <c r="L3327" s="3">
        <v>0</v>
      </c>
      <c r="M3327" s="3">
        <v>960</v>
      </c>
      <c r="N3327" s="3">
        <v>0</v>
      </c>
      <c r="O3327" s="3">
        <v>0</v>
      </c>
      <c r="P3327" s="3">
        <v>0</v>
      </c>
      <c r="Q3327" s="3">
        <f>SUM(Exportaciones_FOB_frutas[[#This Row],[Enero]:[Diciembre]])</f>
        <v>2840</v>
      </c>
      <c r="R3327" t="s">
        <v>236</v>
      </c>
      <c r="S3327">
        <v>2019</v>
      </c>
    </row>
    <row r="3328" spans="1:19" x14ac:dyDescent="0.35">
      <c r="A3328" s="3" t="str">
        <f>+_xlfn.CONCAT(Exportaciones_FOB_frutas[[#This Row],[País]],Exportaciones_FOB_frutas[[#This Row],[Detalle]],Exportaciones_FOB_frutas[[#This Row],[Año]])</f>
        <v>Islas Vírgenes (EEUU)Vino espumoso2019</v>
      </c>
      <c r="B3328" s="2" t="s">
        <v>105</v>
      </c>
      <c r="C3328" s="2" t="s">
        <v>22</v>
      </c>
      <c r="D3328" s="3" t="s">
        <v>25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616</v>
      </c>
      <c r="O3328" s="3">
        <v>0</v>
      </c>
      <c r="P3328" s="3">
        <v>0</v>
      </c>
      <c r="Q3328" s="3">
        <f>SUM(Exportaciones_FOB_frutas[[#This Row],[Enero]:[Diciembre]])</f>
        <v>616</v>
      </c>
      <c r="R3328" t="s">
        <v>236</v>
      </c>
      <c r="S3328">
        <v>2019</v>
      </c>
    </row>
    <row r="3329" spans="1:19" x14ac:dyDescent="0.35">
      <c r="A3329" s="3" t="str">
        <f>+_xlfn.CONCAT(Exportaciones_FOB_frutas[[#This Row],[País]],Exportaciones_FOB_frutas[[#This Row],[Detalle]],Exportaciones_FOB_frutas[[#This Row],[Año]])</f>
        <v>Territorio Británico en AméricaVino espumoso2019</v>
      </c>
      <c r="B3329" s="2" t="s">
        <v>180</v>
      </c>
      <c r="C3329" s="2" t="s">
        <v>22</v>
      </c>
      <c r="D3329" s="3" t="s">
        <v>25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1480</v>
      </c>
      <c r="Q3329" s="3">
        <f>SUM(Exportaciones_FOB_frutas[[#This Row],[Enero]:[Diciembre]])</f>
        <v>1480</v>
      </c>
      <c r="R3329" t="s">
        <v>236</v>
      </c>
      <c r="S3329">
        <v>2019</v>
      </c>
    </row>
    <row r="3330" spans="1:19" x14ac:dyDescent="0.35">
      <c r="A3330" s="3" t="str">
        <f>+_xlfn.CONCAT(Exportaciones_FOB_frutas[[#This Row],[País]],Exportaciones_FOB_frutas[[#This Row],[Detalle]],Exportaciones_FOB_frutas[[#This Row],[Año]])</f>
        <v>SeychellesVino espumoso2019</v>
      </c>
      <c r="B3330" s="2" t="s">
        <v>168</v>
      </c>
      <c r="C3330" s="2" t="s">
        <v>22</v>
      </c>
      <c r="D3330" s="3" t="s">
        <v>25</v>
      </c>
      <c r="E3330" s="3">
        <v>0</v>
      </c>
      <c r="F3330" s="3">
        <v>0</v>
      </c>
      <c r="G3330" s="3">
        <v>0</v>
      </c>
      <c r="H3330" s="3">
        <v>14625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f>SUM(Exportaciones_FOB_frutas[[#This Row],[Enero]:[Diciembre]])</f>
        <v>14625</v>
      </c>
      <c r="R3330" t="s">
        <v>236</v>
      </c>
      <c r="S3330">
        <v>2019</v>
      </c>
    </row>
    <row r="3331" spans="1:19" x14ac:dyDescent="0.35">
      <c r="A3331" s="3" t="str">
        <f>+_xlfn.CONCAT(Exportaciones_FOB_frutas[[#This Row],[País]],Exportaciones_FOB_frutas[[#This Row],[Detalle]],Exportaciones_FOB_frutas[[#This Row],[Año]])</f>
        <v>AnguilaVino espumoso2019</v>
      </c>
      <c r="B3331" s="2" t="s">
        <v>27</v>
      </c>
      <c r="C3331" s="2" t="s">
        <v>22</v>
      </c>
      <c r="D3331" s="3" t="s">
        <v>25</v>
      </c>
      <c r="E3331" s="3">
        <v>0</v>
      </c>
      <c r="F3331" s="3">
        <v>0</v>
      </c>
      <c r="G3331" s="3">
        <v>0</v>
      </c>
      <c r="H3331" s="3">
        <v>1110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f>SUM(Exportaciones_FOB_frutas[[#This Row],[Enero]:[Diciembre]])</f>
        <v>1110</v>
      </c>
      <c r="R3331" t="s">
        <v>236</v>
      </c>
      <c r="S3331">
        <v>2019</v>
      </c>
    </row>
    <row r="3332" spans="1:19" x14ac:dyDescent="0.35">
      <c r="A3332" s="3" t="str">
        <f>+_xlfn.CONCAT(Exportaciones_FOB_frutas[[#This Row],[País]],Exportaciones_FOB_frutas[[#This Row],[Detalle]],Exportaciones_FOB_frutas[[#This Row],[Año]])</f>
        <v>Islas CookVino espumoso2019</v>
      </c>
      <c r="B3332" s="2" t="s">
        <v>104</v>
      </c>
      <c r="C3332" s="2" t="s">
        <v>22</v>
      </c>
      <c r="D3332" s="3" t="s">
        <v>25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132</v>
      </c>
      <c r="O3332" s="3">
        <v>0</v>
      </c>
      <c r="P3332" s="3">
        <v>0</v>
      </c>
      <c r="Q3332" s="3">
        <f>SUM(Exportaciones_FOB_frutas[[#This Row],[Enero]:[Diciembre]])</f>
        <v>132</v>
      </c>
      <c r="R3332" t="s">
        <v>236</v>
      </c>
      <c r="S3332">
        <v>2019</v>
      </c>
    </row>
    <row r="3333" spans="1:19" x14ac:dyDescent="0.35">
      <c r="A3333" s="3" t="str">
        <f>+_xlfn.CONCAT(Exportaciones_FOB_frutas[[#This Row],[País]],Exportaciones_FOB_frutas[[#This Row],[Detalle]],Exportaciones_FOB_frutas[[#This Row],[Año]])</f>
        <v>GranadaVino espumoso2019</v>
      </c>
      <c r="B3333" s="2" t="s">
        <v>84</v>
      </c>
      <c r="C3333" s="2" t="s">
        <v>22</v>
      </c>
      <c r="D3333" s="3" t="s">
        <v>25</v>
      </c>
      <c r="E3333" s="3">
        <v>0</v>
      </c>
      <c r="F3333" s="3">
        <v>0</v>
      </c>
      <c r="G3333" s="3">
        <v>0</v>
      </c>
      <c r="H3333" s="3">
        <v>0</v>
      </c>
      <c r="I3333" s="3">
        <v>700</v>
      </c>
      <c r="J3333" s="3">
        <v>0</v>
      </c>
      <c r="K3333" s="3">
        <v>0</v>
      </c>
      <c r="L3333" s="3">
        <v>875</v>
      </c>
      <c r="M3333" s="3">
        <v>0</v>
      </c>
      <c r="N3333" s="3">
        <v>875</v>
      </c>
      <c r="O3333" s="3">
        <v>0</v>
      </c>
      <c r="P3333" s="3">
        <v>0</v>
      </c>
      <c r="Q3333" s="3">
        <f>SUM(Exportaciones_FOB_frutas[[#This Row],[Enero]:[Diciembre]])</f>
        <v>2450</v>
      </c>
      <c r="R3333" t="s">
        <v>236</v>
      </c>
      <c r="S3333">
        <v>2019</v>
      </c>
    </row>
    <row r="3334" spans="1:19" x14ac:dyDescent="0.35">
      <c r="A3334" s="3" t="str">
        <f>+_xlfn.CONCAT(Exportaciones_FOB_frutas[[#This Row],[País]],Exportaciones_FOB_frutas[[#This Row],[Detalle]],Exportaciones_FOB_frutas[[#This Row],[Año]])</f>
        <v>ChinaVino espumoso2018</v>
      </c>
      <c r="B3334" s="2" t="s">
        <v>56</v>
      </c>
      <c r="C3334" s="2" t="s">
        <v>22</v>
      </c>
      <c r="D3334" s="3" t="s">
        <v>25</v>
      </c>
      <c r="E3334" s="3">
        <v>5781.13</v>
      </c>
      <c r="F3334" s="3">
        <v>1520</v>
      </c>
      <c r="G3334" s="3">
        <v>0</v>
      </c>
      <c r="H3334" s="3">
        <v>12200</v>
      </c>
      <c r="I3334" s="3">
        <v>2496</v>
      </c>
      <c r="J3334" s="3">
        <v>388.37</v>
      </c>
      <c r="K3334" s="3">
        <v>18815.2</v>
      </c>
      <c r="L3334" s="3">
        <v>5500</v>
      </c>
      <c r="M3334" s="3">
        <v>5822</v>
      </c>
      <c r="N3334" s="3">
        <v>3088</v>
      </c>
      <c r="O3334" s="3">
        <v>5800</v>
      </c>
      <c r="P3334" s="3">
        <v>765</v>
      </c>
      <c r="Q3334" s="3">
        <f>SUM(Exportaciones_FOB_frutas[[#This Row],[Enero]:[Diciembre]])</f>
        <v>62175.7</v>
      </c>
      <c r="R3334" t="s">
        <v>236</v>
      </c>
      <c r="S3334">
        <v>2018</v>
      </c>
    </row>
    <row r="3335" spans="1:19" x14ac:dyDescent="0.35">
      <c r="A3335" s="3" t="str">
        <f>+_xlfn.CONCAT(Exportaciones_FOB_frutas[[#This Row],[País]],Exportaciones_FOB_frutas[[#This Row],[Detalle]],Exportaciones_FOB_frutas[[#This Row],[Año]])</f>
        <v>Estados Unidos de AméricaVino espumoso2018</v>
      </c>
      <c r="B3335" s="2" t="s">
        <v>74</v>
      </c>
      <c r="C3335" s="2" t="s">
        <v>22</v>
      </c>
      <c r="D3335" s="3" t="s">
        <v>25</v>
      </c>
      <c r="E3335" s="3">
        <v>39014.800000000003</v>
      </c>
      <c r="F3335" s="3">
        <v>8271.9599999999991</v>
      </c>
      <c r="G3335" s="3">
        <v>18481.599999999999</v>
      </c>
      <c r="H3335" s="3">
        <v>25913.660000000003</v>
      </c>
      <c r="I3335" s="3">
        <v>25200.38</v>
      </c>
      <c r="J3335" s="3">
        <v>0</v>
      </c>
      <c r="K3335" s="3">
        <v>24801.21</v>
      </c>
      <c r="L3335" s="3">
        <v>7996.7999999999993</v>
      </c>
      <c r="M3335" s="3">
        <v>9131.26</v>
      </c>
      <c r="N3335" s="3">
        <v>13054.8</v>
      </c>
      <c r="O3335" s="3">
        <v>4487.2299999999996</v>
      </c>
      <c r="P3335" s="3">
        <v>6308</v>
      </c>
      <c r="Q3335" s="3">
        <f>SUM(Exportaciones_FOB_frutas[[#This Row],[Enero]:[Diciembre]])</f>
        <v>182661.7</v>
      </c>
      <c r="R3335" t="s">
        <v>236</v>
      </c>
      <c r="S3335">
        <v>2018</v>
      </c>
    </row>
    <row r="3336" spans="1:19" x14ac:dyDescent="0.35">
      <c r="A3336" s="3" t="str">
        <f>+_xlfn.CONCAT(Exportaciones_FOB_frutas[[#This Row],[País]],Exportaciones_FOB_frutas[[#This Row],[Detalle]],Exportaciones_FOB_frutas[[#This Row],[Año]])</f>
        <v>JapónVino espumoso2018</v>
      </c>
      <c r="B3336" s="2" t="s">
        <v>110</v>
      </c>
      <c r="C3336" s="2" t="s">
        <v>22</v>
      </c>
      <c r="D3336" s="3" t="s">
        <v>25</v>
      </c>
      <c r="E3336" s="3">
        <v>810207.4</v>
      </c>
      <c r="F3336" s="3">
        <v>372341.62</v>
      </c>
      <c r="G3336" s="3">
        <v>616385.9</v>
      </c>
      <c r="H3336" s="3">
        <v>729115.45</v>
      </c>
      <c r="I3336" s="3">
        <v>475600.44</v>
      </c>
      <c r="J3336" s="3">
        <v>708377</v>
      </c>
      <c r="K3336" s="3">
        <v>1002177.9</v>
      </c>
      <c r="L3336" s="3">
        <v>1426732.2</v>
      </c>
      <c r="M3336" s="3">
        <v>1150622.9300000002</v>
      </c>
      <c r="N3336" s="3">
        <v>2134964.6500000004</v>
      </c>
      <c r="O3336" s="3">
        <v>1036402.11</v>
      </c>
      <c r="P3336" s="3">
        <v>851096.74</v>
      </c>
      <c r="Q3336" s="3">
        <f>SUM(Exportaciones_FOB_frutas[[#This Row],[Enero]:[Diciembre]])</f>
        <v>11314024.34</v>
      </c>
      <c r="R3336" t="s">
        <v>236</v>
      </c>
      <c r="S3336">
        <v>2018</v>
      </c>
    </row>
    <row r="3337" spans="1:19" x14ac:dyDescent="0.35">
      <c r="A3337" s="3" t="str">
        <f>+_xlfn.CONCAT(Exportaciones_FOB_frutas[[#This Row],[País]],Exportaciones_FOB_frutas[[#This Row],[Detalle]],Exportaciones_FOB_frutas[[#This Row],[Año]])</f>
        <v>Corea del SurVino espumoso2018</v>
      </c>
      <c r="B3337" s="2" t="s">
        <v>60</v>
      </c>
      <c r="C3337" s="2" t="s">
        <v>22</v>
      </c>
      <c r="D3337" s="3" t="s">
        <v>25</v>
      </c>
      <c r="E3337" s="3">
        <v>202630.25</v>
      </c>
      <c r="F3337" s="3">
        <v>1980</v>
      </c>
      <c r="G3337" s="3">
        <v>47884</v>
      </c>
      <c r="H3337" s="3">
        <v>11224</v>
      </c>
      <c r="I3337" s="3">
        <v>29927.3</v>
      </c>
      <c r="J3337" s="3">
        <v>10516.62</v>
      </c>
      <c r="K3337" s="3">
        <v>18324.43</v>
      </c>
      <c r="L3337" s="3">
        <v>14066.5</v>
      </c>
      <c r="M3337" s="3">
        <v>22855</v>
      </c>
      <c r="N3337" s="3">
        <v>13500</v>
      </c>
      <c r="O3337" s="3">
        <v>92631.5</v>
      </c>
      <c r="P3337" s="3">
        <v>6930</v>
      </c>
      <c r="Q3337" s="3">
        <f>SUM(Exportaciones_FOB_frutas[[#This Row],[Enero]:[Diciembre]])</f>
        <v>472469.6</v>
      </c>
      <c r="R3337" t="s">
        <v>236</v>
      </c>
      <c r="S3337">
        <v>2018</v>
      </c>
    </row>
    <row r="3338" spans="1:19" x14ac:dyDescent="0.35">
      <c r="A3338" s="3" t="str">
        <f>+_xlfn.CONCAT(Exportaciones_FOB_frutas[[#This Row],[País]],Exportaciones_FOB_frutas[[#This Row],[Detalle]],Exportaciones_FOB_frutas[[#This Row],[Año]])</f>
        <v>BrasilVino espumoso2018</v>
      </c>
      <c r="B3338" s="2" t="s">
        <v>49</v>
      </c>
      <c r="C3338" s="2" t="s">
        <v>22</v>
      </c>
      <c r="D3338" s="3" t="s">
        <v>25</v>
      </c>
      <c r="E3338" s="3">
        <v>25500</v>
      </c>
      <c r="F3338" s="3">
        <v>14888.52</v>
      </c>
      <c r="G3338" s="3">
        <v>77840.89</v>
      </c>
      <c r="H3338" s="3">
        <v>78502.55</v>
      </c>
      <c r="I3338" s="3">
        <v>94713.96</v>
      </c>
      <c r="J3338" s="3">
        <v>78644.42</v>
      </c>
      <c r="K3338" s="3">
        <v>29963.37</v>
      </c>
      <c r="L3338" s="3">
        <v>65550.33</v>
      </c>
      <c r="M3338" s="3">
        <v>70785.09</v>
      </c>
      <c r="N3338" s="3">
        <v>326136.03999999998</v>
      </c>
      <c r="O3338" s="3">
        <v>268097.69</v>
      </c>
      <c r="P3338" s="3">
        <v>253414.69999999998</v>
      </c>
      <c r="Q3338" s="3">
        <f>SUM(Exportaciones_FOB_frutas[[#This Row],[Enero]:[Diciembre]])</f>
        <v>1384037.5599999998</v>
      </c>
      <c r="R3338" t="s">
        <v>236</v>
      </c>
      <c r="S3338">
        <v>2018</v>
      </c>
    </row>
    <row r="3339" spans="1:19" x14ac:dyDescent="0.35">
      <c r="A3339" s="3" t="str">
        <f>+_xlfn.CONCAT(Exportaciones_FOB_frutas[[#This Row],[País]],Exportaciones_FOB_frutas[[#This Row],[Detalle]],Exportaciones_FOB_frutas[[#This Row],[Año]])</f>
        <v>PerúVino espumoso2018</v>
      </c>
      <c r="B3339" s="2" t="s">
        <v>149</v>
      </c>
      <c r="C3339" s="2" t="s">
        <v>22</v>
      </c>
      <c r="D3339" s="3" t="s">
        <v>25</v>
      </c>
      <c r="E3339" s="3">
        <v>66976</v>
      </c>
      <c r="F3339" s="3">
        <v>5807.38</v>
      </c>
      <c r="G3339" s="3">
        <v>1112.67</v>
      </c>
      <c r="H3339" s="3">
        <v>12148.11</v>
      </c>
      <c r="I3339" s="3">
        <v>6352.46</v>
      </c>
      <c r="J3339" s="3">
        <v>3988.1</v>
      </c>
      <c r="K3339" s="3">
        <v>15058.55</v>
      </c>
      <c r="L3339" s="3">
        <v>476.42</v>
      </c>
      <c r="M3339" s="3">
        <v>4605.9799999999996</v>
      </c>
      <c r="N3339" s="3">
        <v>0</v>
      </c>
      <c r="O3339" s="3">
        <v>60816.57</v>
      </c>
      <c r="P3339" s="3">
        <v>166807.25</v>
      </c>
      <c r="Q3339" s="3">
        <f>SUM(Exportaciones_FOB_frutas[[#This Row],[Enero]:[Diciembre]])</f>
        <v>344149.49</v>
      </c>
      <c r="R3339" t="s">
        <v>236</v>
      </c>
      <c r="S3339">
        <v>2018</v>
      </c>
    </row>
    <row r="3340" spans="1:19" x14ac:dyDescent="0.35">
      <c r="A3340" s="3" t="str">
        <f>+_xlfn.CONCAT(Exportaciones_FOB_frutas[[#This Row],[País]],Exportaciones_FOB_frutas[[#This Row],[Detalle]],Exportaciones_FOB_frutas[[#This Row],[Año]])</f>
        <v>EspañaVino espumoso2018</v>
      </c>
      <c r="B3340" s="2" t="s">
        <v>73</v>
      </c>
      <c r="C3340" s="2" t="s">
        <v>22</v>
      </c>
      <c r="D3340" s="3" t="s">
        <v>25</v>
      </c>
      <c r="E3340" s="3">
        <v>12653.55</v>
      </c>
      <c r="F3340" s="3">
        <v>0</v>
      </c>
      <c r="G3340" s="3">
        <v>19766.21</v>
      </c>
      <c r="H3340" s="3">
        <v>18507.689999999999</v>
      </c>
      <c r="I3340" s="3">
        <v>18507.689999999999</v>
      </c>
      <c r="J3340" s="3">
        <v>6905.9</v>
      </c>
      <c r="K3340" s="3">
        <v>29.78</v>
      </c>
      <c r="L3340" s="3">
        <v>27038.97</v>
      </c>
      <c r="M3340" s="3">
        <v>3837.16</v>
      </c>
      <c r="N3340" s="3">
        <v>0</v>
      </c>
      <c r="O3340" s="3">
        <v>0</v>
      </c>
      <c r="P3340" s="3">
        <v>17309.009999999998</v>
      </c>
      <c r="Q3340" s="3">
        <f>SUM(Exportaciones_FOB_frutas[[#This Row],[Enero]:[Diciembre]])</f>
        <v>124555.95999999999</v>
      </c>
      <c r="R3340" t="s">
        <v>236</v>
      </c>
      <c r="S3340">
        <v>2018</v>
      </c>
    </row>
    <row r="3341" spans="1:19" x14ac:dyDescent="0.35">
      <c r="A3341" s="3" t="str">
        <f>+_xlfn.CONCAT(Exportaciones_FOB_frutas[[#This Row],[País]],Exportaciones_FOB_frutas[[#This Row],[Detalle]],Exportaciones_FOB_frutas[[#This Row],[Año]])</f>
        <v>HolandaVino espumoso2018</v>
      </c>
      <c r="B3341" s="2" t="s">
        <v>92</v>
      </c>
      <c r="C3341" s="2" t="s">
        <v>22</v>
      </c>
      <c r="D3341" s="3" t="s">
        <v>25</v>
      </c>
      <c r="E3341" s="3">
        <v>1920.2800000000002</v>
      </c>
      <c r="F3341" s="3">
        <v>118</v>
      </c>
      <c r="G3341" s="3">
        <v>28889.440000000002</v>
      </c>
      <c r="H3341" s="3">
        <v>10172.44</v>
      </c>
      <c r="I3341" s="3">
        <v>9726.06</v>
      </c>
      <c r="J3341" s="3">
        <v>28894.53</v>
      </c>
      <c r="K3341" s="3">
        <v>0</v>
      </c>
      <c r="L3341" s="3">
        <v>606.13</v>
      </c>
      <c r="M3341" s="3">
        <v>10715.96</v>
      </c>
      <c r="N3341" s="3">
        <v>30646.129999999997</v>
      </c>
      <c r="O3341" s="3">
        <v>13546.560000000001</v>
      </c>
      <c r="P3341" s="3">
        <v>13467.86</v>
      </c>
      <c r="Q3341" s="3">
        <f>SUM(Exportaciones_FOB_frutas[[#This Row],[Enero]:[Diciembre]])</f>
        <v>148703.39000000001</v>
      </c>
      <c r="R3341" t="s">
        <v>236</v>
      </c>
      <c r="S3341">
        <v>2018</v>
      </c>
    </row>
    <row r="3342" spans="1:19" x14ac:dyDescent="0.35">
      <c r="A3342" s="3" t="str">
        <f>+_xlfn.CONCAT(Exportaciones_FOB_frutas[[#This Row],[País]],Exportaciones_FOB_frutas[[#This Row],[Detalle]],Exportaciones_FOB_frutas[[#This Row],[Año]])</f>
        <v>IndiaVino espumoso2018</v>
      </c>
      <c r="B3342" s="2" t="s">
        <v>96</v>
      </c>
      <c r="C3342" s="2" t="s">
        <v>22</v>
      </c>
      <c r="D3342" s="3" t="s">
        <v>25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2880</v>
      </c>
      <c r="N3342" s="3">
        <v>0</v>
      </c>
      <c r="O3342" s="3">
        <v>0</v>
      </c>
      <c r="P3342" s="3">
        <v>0</v>
      </c>
      <c r="Q3342" s="3">
        <f>SUM(Exportaciones_FOB_frutas[[#This Row],[Enero]:[Diciembre]])</f>
        <v>2880</v>
      </c>
      <c r="R3342" t="s">
        <v>236</v>
      </c>
      <c r="S3342">
        <v>2018</v>
      </c>
    </row>
    <row r="3343" spans="1:19" x14ac:dyDescent="0.35">
      <c r="A3343" s="3" t="str">
        <f>+_xlfn.CONCAT(Exportaciones_FOB_frutas[[#This Row],[País]],Exportaciones_FOB_frutas[[#This Row],[Detalle]],Exportaciones_FOB_frutas[[#This Row],[Año]])</f>
        <v>MéxicoVino espumoso2018</v>
      </c>
      <c r="B3343" s="2" t="s">
        <v>130</v>
      </c>
      <c r="C3343" s="2" t="s">
        <v>22</v>
      </c>
      <c r="D3343" s="3" t="s">
        <v>25</v>
      </c>
      <c r="E3343" s="3">
        <v>9606</v>
      </c>
      <c r="F3343" s="3">
        <v>4480</v>
      </c>
      <c r="G3343" s="3">
        <v>14030</v>
      </c>
      <c r="H3343" s="3">
        <v>34340</v>
      </c>
      <c r="I3343" s="3">
        <v>45040.25</v>
      </c>
      <c r="J3343" s="3">
        <v>4299.1499999999996</v>
      </c>
      <c r="K3343" s="3">
        <v>4230.1099999999997</v>
      </c>
      <c r="L3343" s="3">
        <v>23315.62</v>
      </c>
      <c r="M3343" s="3">
        <v>17375</v>
      </c>
      <c r="N3343" s="3">
        <v>18078.03</v>
      </c>
      <c r="O3343" s="3">
        <v>18997.62</v>
      </c>
      <c r="P3343" s="3">
        <v>29791.71</v>
      </c>
      <c r="Q3343" s="3">
        <f>SUM(Exportaciones_FOB_frutas[[#This Row],[Enero]:[Diciembre]])</f>
        <v>223583.49</v>
      </c>
      <c r="R3343" t="s">
        <v>236</v>
      </c>
      <c r="S3343">
        <v>2018</v>
      </c>
    </row>
    <row r="3344" spans="1:19" x14ac:dyDescent="0.35">
      <c r="A3344" s="3" t="str">
        <f>+_xlfn.CONCAT(Exportaciones_FOB_frutas[[#This Row],[País]],Exportaciones_FOB_frutas[[#This Row],[Detalle]],Exportaciones_FOB_frutas[[#This Row],[Año]])</f>
        <v>Taiwán (Formosa)Vino espumoso2018</v>
      </c>
      <c r="B3344" s="2" t="s">
        <v>179</v>
      </c>
      <c r="C3344" s="2" t="s">
        <v>22</v>
      </c>
      <c r="D3344" s="3" t="s">
        <v>25</v>
      </c>
      <c r="E3344" s="3">
        <v>3770</v>
      </c>
      <c r="F3344" s="3">
        <v>1200</v>
      </c>
      <c r="G3344" s="3">
        <v>6050</v>
      </c>
      <c r="H3344" s="3">
        <v>1200</v>
      </c>
      <c r="I3344" s="3">
        <v>16249.95</v>
      </c>
      <c r="J3344" s="3">
        <v>2500</v>
      </c>
      <c r="K3344" s="3">
        <v>1176</v>
      </c>
      <c r="L3344" s="3">
        <v>350</v>
      </c>
      <c r="M3344" s="3">
        <v>4800</v>
      </c>
      <c r="N3344" s="3">
        <v>6205</v>
      </c>
      <c r="O3344" s="3">
        <v>1333.64</v>
      </c>
      <c r="P3344" s="3">
        <v>0</v>
      </c>
      <c r="Q3344" s="3">
        <f>SUM(Exportaciones_FOB_frutas[[#This Row],[Enero]:[Diciembre]])</f>
        <v>44834.59</v>
      </c>
      <c r="R3344" t="s">
        <v>236</v>
      </c>
      <c r="S3344">
        <v>2018</v>
      </c>
    </row>
    <row r="3345" spans="1:19" x14ac:dyDescent="0.35">
      <c r="A3345" s="3" t="str">
        <f>+_xlfn.CONCAT(Exportaciones_FOB_frutas[[#This Row],[País]],Exportaciones_FOB_frutas[[#This Row],[Detalle]],Exportaciones_FOB_frutas[[#This Row],[Año]])</f>
        <v>CanadáVino espumoso2018</v>
      </c>
      <c r="B3345" s="2" t="s">
        <v>55</v>
      </c>
      <c r="C3345" s="2" t="s">
        <v>22</v>
      </c>
      <c r="D3345" s="3" t="s">
        <v>25</v>
      </c>
      <c r="E3345" s="3">
        <v>6746.5099999999993</v>
      </c>
      <c r="F3345" s="3">
        <v>10880.68</v>
      </c>
      <c r="G3345" s="3">
        <v>5905.7</v>
      </c>
      <c r="H3345" s="3">
        <v>15342.33</v>
      </c>
      <c r="I3345" s="3">
        <v>24716.460000000003</v>
      </c>
      <c r="J3345" s="3">
        <v>18500.3</v>
      </c>
      <c r="K3345" s="3">
        <v>14987.89</v>
      </c>
      <c r="L3345" s="3">
        <v>34103.050000000003</v>
      </c>
      <c r="M3345" s="3">
        <v>6655.81</v>
      </c>
      <c r="N3345" s="3">
        <v>35952.1</v>
      </c>
      <c r="O3345" s="3">
        <v>13392.11</v>
      </c>
      <c r="P3345" s="3">
        <v>32444.95</v>
      </c>
      <c r="Q3345" s="3">
        <f>SUM(Exportaciones_FOB_frutas[[#This Row],[Enero]:[Diciembre]])</f>
        <v>219627.89</v>
      </c>
      <c r="R3345" t="s">
        <v>236</v>
      </c>
      <c r="S3345">
        <v>2018</v>
      </c>
    </row>
    <row r="3346" spans="1:19" x14ac:dyDescent="0.35">
      <c r="A3346" s="3" t="str">
        <f>+_xlfn.CONCAT(Exportaciones_FOB_frutas[[#This Row],[País]],Exportaciones_FOB_frutas[[#This Row],[Detalle]],Exportaciones_FOB_frutas[[#This Row],[Año]])</f>
        <v>ArgentinaVino espumoso2018</v>
      </c>
      <c r="B3346" s="2" t="s">
        <v>32</v>
      </c>
      <c r="C3346" s="2" t="s">
        <v>22</v>
      </c>
      <c r="D3346" s="3" t="s">
        <v>25</v>
      </c>
      <c r="E3346" s="3">
        <v>699.4</v>
      </c>
      <c r="F3346" s="3">
        <v>1776.4</v>
      </c>
      <c r="G3346" s="3">
        <v>0</v>
      </c>
      <c r="H3346" s="3">
        <v>1905.24</v>
      </c>
      <c r="I3346" s="3">
        <v>0</v>
      </c>
      <c r="J3346" s="3">
        <v>613.59</v>
      </c>
      <c r="K3346" s="3">
        <v>1406.59</v>
      </c>
      <c r="L3346" s="3">
        <v>0</v>
      </c>
      <c r="M3346" s="3">
        <v>0</v>
      </c>
      <c r="N3346" s="3">
        <v>973.73</v>
      </c>
      <c r="O3346" s="3">
        <v>731.19</v>
      </c>
      <c r="P3346" s="3">
        <v>0</v>
      </c>
      <c r="Q3346" s="3">
        <f>SUM(Exportaciones_FOB_frutas[[#This Row],[Enero]:[Diciembre]])</f>
        <v>8106.1400000000012</v>
      </c>
      <c r="R3346" t="s">
        <v>236</v>
      </c>
      <c r="S3346">
        <v>2018</v>
      </c>
    </row>
    <row r="3347" spans="1:19" x14ac:dyDescent="0.35">
      <c r="A3347" s="3" t="str">
        <f>+_xlfn.CONCAT(Exportaciones_FOB_frutas[[#This Row],[País]],Exportaciones_FOB_frutas[[#This Row],[Detalle]],Exportaciones_FOB_frutas[[#This Row],[Año]])</f>
        <v>SuizaVino espumoso2018</v>
      </c>
      <c r="B3347" s="2" t="s">
        <v>176</v>
      </c>
      <c r="C3347" s="2" t="s">
        <v>22</v>
      </c>
      <c r="D3347" s="3" t="s">
        <v>25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621.72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f>SUM(Exportaciones_FOB_frutas[[#This Row],[Enero]:[Diciembre]])</f>
        <v>621.72</v>
      </c>
      <c r="R3347" t="s">
        <v>236</v>
      </c>
      <c r="S3347">
        <v>2018</v>
      </c>
    </row>
    <row r="3348" spans="1:19" x14ac:dyDescent="0.35">
      <c r="A3348" s="3" t="str">
        <f>+_xlfn.CONCAT(Exportaciones_FOB_frutas[[#This Row],[País]],Exportaciones_FOB_frutas[[#This Row],[Detalle]],Exportaciones_FOB_frutas[[#This Row],[Año]])</f>
        <v>FranciaVino espumoso2018</v>
      </c>
      <c r="B3348" s="2" t="s">
        <v>80</v>
      </c>
      <c r="C3348" s="2" t="s">
        <v>22</v>
      </c>
      <c r="D3348" s="3" t="s">
        <v>25</v>
      </c>
      <c r="E3348" s="3">
        <v>0</v>
      </c>
      <c r="F3348" s="3">
        <v>0</v>
      </c>
      <c r="G3348" s="3">
        <v>0</v>
      </c>
      <c r="H3348" s="3">
        <v>0</v>
      </c>
      <c r="I3348" s="3">
        <v>1200</v>
      </c>
      <c r="J3348" s="3">
        <v>0</v>
      </c>
      <c r="K3348" s="3">
        <v>0</v>
      </c>
      <c r="L3348" s="3">
        <v>0</v>
      </c>
      <c r="M3348" s="3">
        <v>26621.38</v>
      </c>
      <c r="N3348" s="3">
        <v>0</v>
      </c>
      <c r="O3348" s="3">
        <v>0</v>
      </c>
      <c r="P3348" s="3">
        <v>0</v>
      </c>
      <c r="Q3348" s="3">
        <f>SUM(Exportaciones_FOB_frutas[[#This Row],[Enero]:[Diciembre]])</f>
        <v>27821.38</v>
      </c>
      <c r="R3348" t="s">
        <v>236</v>
      </c>
      <c r="S3348">
        <v>2018</v>
      </c>
    </row>
    <row r="3349" spans="1:19" x14ac:dyDescent="0.35">
      <c r="A3349" s="3" t="str">
        <f>+_xlfn.CONCAT(Exportaciones_FOB_frutas[[#This Row],[País]],Exportaciones_FOB_frutas[[#This Row],[Detalle]],Exportaciones_FOB_frutas[[#This Row],[Año]])</f>
        <v>AlemaniaVino espumoso2018</v>
      </c>
      <c r="B3349" s="2" t="s">
        <v>3</v>
      </c>
      <c r="C3349" s="2" t="s">
        <v>22</v>
      </c>
      <c r="D3349" s="3" t="s">
        <v>25</v>
      </c>
      <c r="E3349" s="3">
        <v>1164</v>
      </c>
      <c r="F3349" s="3">
        <v>272</v>
      </c>
      <c r="G3349" s="3">
        <v>5985.3</v>
      </c>
      <c r="H3349" s="3">
        <v>2375.64</v>
      </c>
      <c r="I3349" s="3">
        <v>13213.33</v>
      </c>
      <c r="J3349" s="3">
        <v>4419.57</v>
      </c>
      <c r="K3349" s="3">
        <v>0</v>
      </c>
      <c r="L3349" s="3">
        <v>3800</v>
      </c>
      <c r="M3349" s="3">
        <v>1827.79</v>
      </c>
      <c r="N3349" s="3">
        <v>14425.64</v>
      </c>
      <c r="O3349" s="3">
        <v>5305.21</v>
      </c>
      <c r="P3349" s="3">
        <v>1076.98</v>
      </c>
      <c r="Q3349" s="3">
        <f>SUM(Exportaciones_FOB_frutas[[#This Row],[Enero]:[Diciembre]])</f>
        <v>53865.46</v>
      </c>
      <c r="R3349" t="s">
        <v>236</v>
      </c>
      <c r="S3349">
        <v>2018</v>
      </c>
    </row>
    <row r="3350" spans="1:19" x14ac:dyDescent="0.35">
      <c r="A3350" s="3" t="str">
        <f>+_xlfn.CONCAT(Exportaciones_FOB_frutas[[#This Row],[País]],Exportaciones_FOB_frutas[[#This Row],[Detalle]],Exportaciones_FOB_frutas[[#This Row],[Año]])</f>
        <v>RusiaVino espumoso2018</v>
      </c>
      <c r="B3350" s="2" t="s">
        <v>161</v>
      </c>
      <c r="C3350" s="2" t="s">
        <v>22</v>
      </c>
      <c r="D3350" s="3" t="s">
        <v>25</v>
      </c>
      <c r="E3350" s="3">
        <v>0</v>
      </c>
      <c r="F3350" s="3">
        <v>12724.8</v>
      </c>
      <c r="G3350" s="3">
        <v>3800</v>
      </c>
      <c r="H3350" s="3">
        <v>6080</v>
      </c>
      <c r="I3350" s="3">
        <v>6804</v>
      </c>
      <c r="J3350" s="3">
        <v>5443.2</v>
      </c>
      <c r="K3350" s="3">
        <v>0</v>
      </c>
      <c r="L3350" s="3">
        <v>6804</v>
      </c>
      <c r="M3350" s="3">
        <v>1520</v>
      </c>
      <c r="N3350" s="3">
        <v>16329.6</v>
      </c>
      <c r="O3350" s="3">
        <v>6736</v>
      </c>
      <c r="P3350" s="3">
        <v>0</v>
      </c>
      <c r="Q3350" s="3">
        <f>SUM(Exportaciones_FOB_frutas[[#This Row],[Enero]:[Diciembre]])</f>
        <v>66241.600000000006</v>
      </c>
      <c r="R3350" t="s">
        <v>236</v>
      </c>
      <c r="S3350">
        <v>2018</v>
      </c>
    </row>
    <row r="3351" spans="1:19" x14ac:dyDescent="0.35">
      <c r="A3351" s="3" t="str">
        <f>+_xlfn.CONCAT(Exportaciones_FOB_frutas[[#This Row],[País]],Exportaciones_FOB_frutas[[#This Row],[Detalle]],Exportaciones_FOB_frutas[[#This Row],[Año]])</f>
        <v>ItaliaVino espumoso2018</v>
      </c>
      <c r="B3351" s="2" t="s">
        <v>108</v>
      </c>
      <c r="C3351" s="2" t="s">
        <v>22</v>
      </c>
      <c r="D3351" s="3" t="s">
        <v>25</v>
      </c>
      <c r="E3351" s="3">
        <v>0</v>
      </c>
      <c r="F3351" s="3">
        <v>0</v>
      </c>
      <c r="G3351" s="3">
        <v>0</v>
      </c>
      <c r="H3351" s="3">
        <v>0</v>
      </c>
      <c r="I3351" s="3">
        <v>28722.85</v>
      </c>
      <c r="J3351" s="3">
        <v>0</v>
      </c>
      <c r="K3351" s="3">
        <v>0</v>
      </c>
      <c r="L3351" s="3">
        <v>25532.27</v>
      </c>
      <c r="M3351" s="3">
        <v>2251.9899999999998</v>
      </c>
      <c r="N3351" s="3">
        <v>0</v>
      </c>
      <c r="O3351" s="3">
        <v>0</v>
      </c>
      <c r="P3351" s="3">
        <v>3230.93</v>
      </c>
      <c r="Q3351" s="3">
        <f>SUM(Exportaciones_FOB_frutas[[#This Row],[Enero]:[Diciembre]])</f>
        <v>59738.039999999994</v>
      </c>
      <c r="R3351" t="s">
        <v>236</v>
      </c>
      <c r="S3351">
        <v>2018</v>
      </c>
    </row>
    <row r="3352" spans="1:19" x14ac:dyDescent="0.35">
      <c r="A3352" s="3" t="str">
        <f>+_xlfn.CONCAT(Exportaciones_FOB_frutas[[#This Row],[País]],Exportaciones_FOB_frutas[[#This Row],[Detalle]],Exportaciones_FOB_frutas[[#This Row],[Año]])</f>
        <v>ColombiaVino espumoso2018</v>
      </c>
      <c r="B3352" s="2" t="s">
        <v>58</v>
      </c>
      <c r="C3352" s="2" t="s">
        <v>22</v>
      </c>
      <c r="D3352" s="3" t="s">
        <v>25</v>
      </c>
      <c r="E3352" s="3">
        <v>32952.15</v>
      </c>
      <c r="F3352" s="3">
        <v>13317.75</v>
      </c>
      <c r="G3352" s="3">
        <v>1080.8800000000001</v>
      </c>
      <c r="H3352" s="3">
        <v>93122.85</v>
      </c>
      <c r="I3352" s="3">
        <v>62126.879999999997</v>
      </c>
      <c r="J3352" s="3">
        <v>132028.35</v>
      </c>
      <c r="K3352" s="3">
        <v>22366.720000000001</v>
      </c>
      <c r="L3352" s="3">
        <v>126267.33</v>
      </c>
      <c r="M3352" s="3">
        <v>58291.47</v>
      </c>
      <c r="N3352" s="3">
        <v>119710.39</v>
      </c>
      <c r="O3352" s="3">
        <v>48482.240000000005</v>
      </c>
      <c r="P3352" s="3">
        <v>24471.39</v>
      </c>
      <c r="Q3352" s="3">
        <f>SUM(Exportaciones_FOB_frutas[[#This Row],[Enero]:[Diciembre]])</f>
        <v>734218.4</v>
      </c>
      <c r="R3352" t="s">
        <v>236</v>
      </c>
      <c r="S3352">
        <v>2018</v>
      </c>
    </row>
    <row r="3353" spans="1:19" x14ac:dyDescent="0.35">
      <c r="A3353" s="3" t="str">
        <f>+_xlfn.CONCAT(Exportaciones_FOB_frutas[[#This Row],[País]],Exportaciones_FOB_frutas[[#This Row],[Detalle]],Exportaciones_FOB_frutas[[#This Row],[Año]])</f>
        <v>Reino UnidoVino espumoso2018</v>
      </c>
      <c r="B3353" s="2" t="s">
        <v>155</v>
      </c>
      <c r="C3353" s="2" t="s">
        <v>22</v>
      </c>
      <c r="D3353" s="3" t="s">
        <v>25</v>
      </c>
      <c r="E3353" s="3">
        <v>2848.32</v>
      </c>
      <c r="F3353" s="3">
        <v>22592.18</v>
      </c>
      <c r="G3353" s="3">
        <v>23658.02</v>
      </c>
      <c r="H3353" s="3">
        <v>16572.89</v>
      </c>
      <c r="I3353" s="3">
        <v>18289.490000000002</v>
      </c>
      <c r="J3353" s="3">
        <v>32006.51</v>
      </c>
      <c r="K3353" s="3">
        <v>25153.68</v>
      </c>
      <c r="L3353" s="3">
        <v>86985.71</v>
      </c>
      <c r="M3353" s="3">
        <v>28108.44</v>
      </c>
      <c r="N3353" s="3">
        <v>100779.65000000001</v>
      </c>
      <c r="O3353" s="3">
        <v>3496.73</v>
      </c>
      <c r="P3353" s="3">
        <v>0</v>
      </c>
      <c r="Q3353" s="3">
        <f>SUM(Exportaciones_FOB_frutas[[#This Row],[Enero]:[Diciembre]])</f>
        <v>360491.62</v>
      </c>
      <c r="R3353" t="s">
        <v>236</v>
      </c>
      <c r="S3353">
        <v>2018</v>
      </c>
    </row>
    <row r="3354" spans="1:19" x14ac:dyDescent="0.35">
      <c r="A3354" s="3" t="str">
        <f>+_xlfn.CONCAT(Exportaciones_FOB_frutas[[#This Row],[País]],Exportaciones_FOB_frutas[[#This Row],[Detalle]],Exportaciones_FOB_frutas[[#This Row],[Año]])</f>
        <v>BélgicaVino espumoso2018</v>
      </c>
      <c r="B3354" s="2" t="s">
        <v>43</v>
      </c>
      <c r="C3354" s="2" t="s">
        <v>22</v>
      </c>
      <c r="D3354" s="3" t="s">
        <v>25</v>
      </c>
      <c r="E3354" s="3">
        <v>33162.410000000003</v>
      </c>
      <c r="F3354" s="3">
        <v>304.97000000000003</v>
      </c>
      <c r="G3354" s="3">
        <v>38832</v>
      </c>
      <c r="H3354" s="3">
        <v>0</v>
      </c>
      <c r="I3354" s="3">
        <v>31139.119999999999</v>
      </c>
      <c r="J3354" s="3">
        <v>0</v>
      </c>
      <c r="K3354" s="3">
        <v>0</v>
      </c>
      <c r="L3354" s="3">
        <v>0</v>
      </c>
      <c r="M3354" s="3">
        <v>32793.64</v>
      </c>
      <c r="N3354" s="3">
        <v>24716.67</v>
      </c>
      <c r="O3354" s="3">
        <v>31905.3</v>
      </c>
      <c r="P3354" s="3">
        <v>11644.94</v>
      </c>
      <c r="Q3354" s="3">
        <f>SUM(Exportaciones_FOB_frutas[[#This Row],[Enero]:[Diciembre]])</f>
        <v>204499.05</v>
      </c>
      <c r="R3354" t="s">
        <v>236</v>
      </c>
      <c r="S3354">
        <v>2018</v>
      </c>
    </row>
    <row r="3355" spans="1:19" x14ac:dyDescent="0.35">
      <c r="A3355" s="3" t="str">
        <f>+_xlfn.CONCAT(Exportaciones_FOB_frutas[[#This Row],[País]],Exportaciones_FOB_frutas[[#This Row],[Detalle]],Exportaciones_FOB_frutas[[#This Row],[Año]])</f>
        <v>EcuadorVino espumoso2018</v>
      </c>
      <c r="B3355" s="2" t="s">
        <v>68</v>
      </c>
      <c r="C3355" s="2" t="s">
        <v>22</v>
      </c>
      <c r="D3355" s="3" t="s">
        <v>25</v>
      </c>
      <c r="E3355" s="3">
        <v>9171.9500000000007</v>
      </c>
      <c r="F3355" s="3">
        <v>263.63</v>
      </c>
      <c r="G3355" s="3">
        <v>90990</v>
      </c>
      <c r="H3355" s="3">
        <v>5406.58</v>
      </c>
      <c r="I3355" s="3">
        <v>8539.32</v>
      </c>
      <c r="J3355" s="3">
        <v>34914.28</v>
      </c>
      <c r="K3355" s="3">
        <v>6380</v>
      </c>
      <c r="L3355" s="3">
        <v>3253.35</v>
      </c>
      <c r="M3355" s="3">
        <v>89251.8</v>
      </c>
      <c r="N3355" s="3">
        <v>7322.3600000000006</v>
      </c>
      <c r="O3355" s="3">
        <v>90572.88</v>
      </c>
      <c r="P3355" s="3">
        <v>68005</v>
      </c>
      <c r="Q3355" s="3">
        <f>SUM(Exportaciones_FOB_frutas[[#This Row],[Enero]:[Diciembre]])</f>
        <v>414071.15</v>
      </c>
      <c r="R3355" t="s">
        <v>236</v>
      </c>
      <c r="S3355">
        <v>2018</v>
      </c>
    </row>
    <row r="3356" spans="1:19" x14ac:dyDescent="0.35">
      <c r="A3356" s="3" t="str">
        <f>+_xlfn.CONCAT(Exportaciones_FOB_frutas[[#This Row],[País]],Exportaciones_FOB_frutas[[#This Row],[Detalle]],Exportaciones_FOB_frutas[[#This Row],[Año]])</f>
        <v>TailandiaVino espumoso2018</v>
      </c>
      <c r="B3356" s="2" t="s">
        <v>178</v>
      </c>
      <c r="C3356" s="2" t="s">
        <v>22</v>
      </c>
      <c r="D3356" s="3" t="s">
        <v>25</v>
      </c>
      <c r="E3356" s="3">
        <v>0</v>
      </c>
      <c r="F3356" s="3">
        <v>2000</v>
      </c>
      <c r="G3356" s="3">
        <v>0</v>
      </c>
      <c r="H3356" s="3">
        <v>2031.5</v>
      </c>
      <c r="I3356" s="3">
        <v>969</v>
      </c>
      <c r="J3356" s="3">
        <v>0</v>
      </c>
      <c r="K3356" s="3">
        <v>1680</v>
      </c>
      <c r="L3356" s="3">
        <v>1680</v>
      </c>
      <c r="M3356" s="3">
        <v>4784</v>
      </c>
      <c r="N3356" s="3">
        <v>0</v>
      </c>
      <c r="O3356" s="3">
        <v>0</v>
      </c>
      <c r="P3356" s="3">
        <v>0</v>
      </c>
      <c r="Q3356" s="3">
        <f>SUM(Exportaciones_FOB_frutas[[#This Row],[Enero]:[Diciembre]])</f>
        <v>13144.5</v>
      </c>
      <c r="R3356" t="s">
        <v>236</v>
      </c>
      <c r="S3356">
        <v>2018</v>
      </c>
    </row>
    <row r="3357" spans="1:19" x14ac:dyDescent="0.35">
      <c r="A3357" s="3" t="str">
        <f>+_xlfn.CONCAT(Exportaciones_FOB_frutas[[#This Row],[País]],Exportaciones_FOB_frutas[[#This Row],[Detalle]],Exportaciones_FOB_frutas[[#This Row],[Año]])</f>
        <v>BoliviaVino espumoso2018</v>
      </c>
      <c r="B3357" s="2" t="s">
        <v>47</v>
      </c>
      <c r="C3357" s="2" t="s">
        <v>22</v>
      </c>
      <c r="D3357" s="3" t="s">
        <v>25</v>
      </c>
      <c r="E3357" s="3">
        <v>0</v>
      </c>
      <c r="F3357" s="3">
        <v>0</v>
      </c>
      <c r="G3357" s="3">
        <v>0</v>
      </c>
      <c r="H3357" s="3">
        <v>1700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f>SUM(Exportaciones_FOB_frutas[[#This Row],[Enero]:[Diciembre]])</f>
        <v>1700</v>
      </c>
      <c r="R3357" t="s">
        <v>236</v>
      </c>
      <c r="S3357">
        <v>2018</v>
      </c>
    </row>
    <row r="3358" spans="1:19" x14ac:dyDescent="0.35">
      <c r="A3358" s="3" t="str">
        <f>+_xlfn.CONCAT(Exportaciones_FOB_frutas[[#This Row],[País]],Exportaciones_FOB_frutas[[#This Row],[Detalle]],Exportaciones_FOB_frutas[[#This Row],[Año]])</f>
        <v>VietnamVino espumoso2018</v>
      </c>
      <c r="B3358" s="2" t="s">
        <v>195</v>
      </c>
      <c r="C3358" s="2" t="s">
        <v>22</v>
      </c>
      <c r="D3358" s="3" t="s">
        <v>25</v>
      </c>
      <c r="E3358" s="3">
        <v>1597.5</v>
      </c>
      <c r="F3358" s="3">
        <v>2720</v>
      </c>
      <c r="G3358" s="3">
        <v>0</v>
      </c>
      <c r="H3358" s="3">
        <v>640</v>
      </c>
      <c r="I3358" s="3">
        <v>2</v>
      </c>
      <c r="J3358" s="3">
        <v>5900</v>
      </c>
      <c r="K3358" s="3">
        <v>0</v>
      </c>
      <c r="L3358" s="3">
        <v>180</v>
      </c>
      <c r="M3358" s="3">
        <v>880</v>
      </c>
      <c r="N3358" s="3">
        <v>48</v>
      </c>
      <c r="O3358" s="3">
        <v>2000</v>
      </c>
      <c r="P3358" s="3">
        <v>1850</v>
      </c>
      <c r="Q3358" s="3">
        <f>SUM(Exportaciones_FOB_frutas[[#This Row],[Enero]:[Diciembre]])</f>
        <v>15817.5</v>
      </c>
      <c r="R3358" t="s">
        <v>236</v>
      </c>
      <c r="S3358">
        <v>2018</v>
      </c>
    </row>
    <row r="3359" spans="1:19" x14ac:dyDescent="0.35">
      <c r="A3359" s="3" t="str">
        <f>+_xlfn.CONCAT(Exportaciones_FOB_frutas[[#This Row],[País]],Exportaciones_FOB_frutas[[#This Row],[Detalle]],Exportaciones_FOB_frutas[[#This Row],[Año]])</f>
        <v>FinlandiaVino espumoso2018</v>
      </c>
      <c r="B3359" s="2" t="s">
        <v>79</v>
      </c>
      <c r="C3359" s="2" t="s">
        <v>22</v>
      </c>
      <c r="D3359" s="3" t="s">
        <v>25</v>
      </c>
      <c r="E3359" s="3">
        <v>2855.44</v>
      </c>
      <c r="F3359" s="3">
        <v>0</v>
      </c>
      <c r="G3359" s="3">
        <v>0</v>
      </c>
      <c r="H3359" s="3">
        <v>8001.49</v>
      </c>
      <c r="I3359" s="3">
        <v>32530.29</v>
      </c>
      <c r="J3359" s="3">
        <v>4929.6000000000004</v>
      </c>
      <c r="K3359" s="3">
        <v>1831</v>
      </c>
      <c r="L3359" s="3">
        <v>3153.51</v>
      </c>
      <c r="M3359" s="3">
        <v>3435.3</v>
      </c>
      <c r="N3359" s="3">
        <v>0</v>
      </c>
      <c r="O3359" s="3">
        <v>60095.6</v>
      </c>
      <c r="P3359" s="3">
        <v>0</v>
      </c>
      <c r="Q3359" s="3">
        <f>SUM(Exportaciones_FOB_frutas[[#This Row],[Enero]:[Diciembre]])</f>
        <v>116832.23000000001</v>
      </c>
      <c r="R3359" t="s">
        <v>236</v>
      </c>
      <c r="S3359">
        <v>2018</v>
      </c>
    </row>
    <row r="3360" spans="1:19" x14ac:dyDescent="0.35">
      <c r="A3360" s="3" t="str">
        <f>+_xlfn.CONCAT(Exportaciones_FOB_frutas[[#This Row],[País]],Exportaciones_FOB_frutas[[#This Row],[Detalle]],Exportaciones_FOB_frutas[[#This Row],[Año]])</f>
        <v>Costa RicaVino espumoso2018</v>
      </c>
      <c r="B3360" s="2" t="s">
        <v>62</v>
      </c>
      <c r="C3360" s="2" t="s">
        <v>22</v>
      </c>
      <c r="D3360" s="3" t="s">
        <v>25</v>
      </c>
      <c r="E3360" s="3">
        <v>9436</v>
      </c>
      <c r="F3360" s="3">
        <v>823.2</v>
      </c>
      <c r="G3360" s="3">
        <v>5568</v>
      </c>
      <c r="H3360" s="3">
        <v>28900</v>
      </c>
      <c r="I3360" s="3">
        <v>9620</v>
      </c>
      <c r="J3360" s="3">
        <v>0</v>
      </c>
      <c r="K3360" s="3">
        <v>24150</v>
      </c>
      <c r="L3360" s="3">
        <v>45150</v>
      </c>
      <c r="M3360" s="3">
        <v>8050</v>
      </c>
      <c r="N3360" s="3">
        <v>14160</v>
      </c>
      <c r="O3360" s="3">
        <v>41110</v>
      </c>
      <c r="P3360" s="3">
        <v>0</v>
      </c>
      <c r="Q3360" s="3">
        <f>SUM(Exportaciones_FOB_frutas[[#This Row],[Enero]:[Diciembre]])</f>
        <v>186967.2</v>
      </c>
      <c r="R3360" t="s">
        <v>236</v>
      </c>
      <c r="S3360">
        <v>2018</v>
      </c>
    </row>
    <row r="3361" spans="1:19" x14ac:dyDescent="0.35">
      <c r="A3361" s="3" t="str">
        <f>+_xlfn.CONCAT(Exportaciones_FOB_frutas[[#This Row],[País]],Exportaciones_FOB_frutas[[#This Row],[Detalle]],Exportaciones_FOB_frutas[[#This Row],[Año]])</f>
        <v>PanamáVino espumoso2018</v>
      </c>
      <c r="B3361" s="2" t="s">
        <v>146</v>
      </c>
      <c r="C3361" s="2" t="s">
        <v>22</v>
      </c>
      <c r="D3361" s="3" t="s">
        <v>25</v>
      </c>
      <c r="E3361" s="3">
        <v>22750</v>
      </c>
      <c r="F3361" s="3">
        <v>2800</v>
      </c>
      <c r="G3361" s="3">
        <v>5604</v>
      </c>
      <c r="H3361" s="3">
        <v>0</v>
      </c>
      <c r="I3361" s="3">
        <v>39700</v>
      </c>
      <c r="J3361" s="3">
        <v>11830</v>
      </c>
      <c r="K3361" s="3">
        <v>7790</v>
      </c>
      <c r="L3361" s="3">
        <v>1750</v>
      </c>
      <c r="M3361" s="3">
        <v>1762</v>
      </c>
      <c r="N3361" s="3">
        <v>114860</v>
      </c>
      <c r="O3361" s="3">
        <v>52950</v>
      </c>
      <c r="P3361" s="3">
        <v>9960</v>
      </c>
      <c r="Q3361" s="3">
        <f>SUM(Exportaciones_FOB_frutas[[#This Row],[Enero]:[Diciembre]])</f>
        <v>271756</v>
      </c>
      <c r="R3361" t="s">
        <v>236</v>
      </c>
      <c r="S3361">
        <v>2018</v>
      </c>
    </row>
    <row r="3362" spans="1:19" x14ac:dyDescent="0.35">
      <c r="A3362" s="3" t="str">
        <f>+_xlfn.CONCAT(Exportaciones_FOB_frutas[[#This Row],[País]],Exportaciones_FOB_frutas[[#This Row],[Detalle]],Exportaciones_FOB_frutas[[#This Row],[Año]])</f>
        <v>DinamarcaVino espumoso2018</v>
      </c>
      <c r="B3362" s="2" t="s">
        <v>65</v>
      </c>
      <c r="C3362" s="2" t="s">
        <v>22</v>
      </c>
      <c r="D3362" s="3" t="s">
        <v>25</v>
      </c>
      <c r="E3362" s="3">
        <v>7424.16</v>
      </c>
      <c r="F3362" s="3">
        <v>80201.64</v>
      </c>
      <c r="G3362" s="3">
        <v>3357.52</v>
      </c>
      <c r="H3362" s="3">
        <v>3386.68</v>
      </c>
      <c r="I3362" s="3">
        <v>0</v>
      </c>
      <c r="J3362" s="3">
        <v>0</v>
      </c>
      <c r="K3362" s="3">
        <v>50595.31</v>
      </c>
      <c r="L3362" s="3">
        <v>58337.83</v>
      </c>
      <c r="M3362" s="3">
        <v>13710.24</v>
      </c>
      <c r="N3362" s="3">
        <v>96890.42</v>
      </c>
      <c r="O3362" s="3">
        <v>0</v>
      </c>
      <c r="P3362" s="3">
        <v>5634.28</v>
      </c>
      <c r="Q3362" s="3">
        <f>SUM(Exportaciones_FOB_frutas[[#This Row],[Enero]:[Diciembre]])</f>
        <v>319538.08</v>
      </c>
      <c r="R3362" t="s">
        <v>236</v>
      </c>
      <c r="S3362">
        <v>2018</v>
      </c>
    </row>
    <row r="3363" spans="1:19" x14ac:dyDescent="0.35">
      <c r="A3363" s="3" t="str">
        <f>+_xlfn.CONCAT(Exportaciones_FOB_frutas[[#This Row],[País]],Exportaciones_FOB_frutas[[#This Row],[Detalle]],Exportaciones_FOB_frutas[[#This Row],[Año]])</f>
        <v>AustraliaVino espumoso2018</v>
      </c>
      <c r="B3363" s="2" t="s">
        <v>35</v>
      </c>
      <c r="C3363" s="2" t="s">
        <v>22</v>
      </c>
      <c r="D3363" s="3" t="s">
        <v>25</v>
      </c>
      <c r="E3363" s="3">
        <v>0</v>
      </c>
      <c r="F3363" s="3">
        <v>0</v>
      </c>
      <c r="G3363" s="3">
        <v>0</v>
      </c>
      <c r="H3363" s="3">
        <v>37850.769999999997</v>
      </c>
      <c r="I3363" s="3">
        <v>0</v>
      </c>
      <c r="J3363" s="3">
        <v>0</v>
      </c>
      <c r="K3363" s="3">
        <v>0</v>
      </c>
      <c r="L3363" s="3">
        <v>2710.08</v>
      </c>
      <c r="M3363" s="3">
        <v>0</v>
      </c>
      <c r="N3363" s="3">
        <v>0</v>
      </c>
      <c r="O3363" s="3">
        <v>773</v>
      </c>
      <c r="P3363" s="3">
        <v>0</v>
      </c>
      <c r="Q3363" s="3">
        <f>SUM(Exportaciones_FOB_frutas[[#This Row],[Enero]:[Diciembre]])</f>
        <v>41333.85</v>
      </c>
      <c r="R3363" t="s">
        <v>236</v>
      </c>
      <c r="S3363">
        <v>2018</v>
      </c>
    </row>
    <row r="3364" spans="1:19" x14ac:dyDescent="0.35">
      <c r="A3364" s="3" t="str">
        <f>+_xlfn.CONCAT(Exportaciones_FOB_frutas[[#This Row],[País]],Exportaciones_FOB_frutas[[#This Row],[Detalle]],Exportaciones_FOB_frutas[[#This Row],[Año]])</f>
        <v>IsraelVino espumoso2018</v>
      </c>
      <c r="B3364" s="2" t="s">
        <v>107</v>
      </c>
      <c r="C3364" s="2" t="s">
        <v>22</v>
      </c>
      <c r="D3364" s="3" t="s">
        <v>25</v>
      </c>
      <c r="E3364" s="3">
        <v>0</v>
      </c>
      <c r="F3364" s="3">
        <v>1400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1750</v>
      </c>
      <c r="M3364" s="3">
        <v>0</v>
      </c>
      <c r="N3364" s="3">
        <v>0</v>
      </c>
      <c r="O3364" s="3">
        <v>0</v>
      </c>
      <c r="P3364" s="3">
        <v>0</v>
      </c>
      <c r="Q3364" s="3">
        <f>SUM(Exportaciones_FOB_frutas[[#This Row],[Enero]:[Diciembre]])</f>
        <v>3150</v>
      </c>
      <c r="R3364" t="s">
        <v>236</v>
      </c>
      <c r="S3364">
        <v>2018</v>
      </c>
    </row>
    <row r="3365" spans="1:19" x14ac:dyDescent="0.35">
      <c r="A3365" s="3" t="str">
        <f>+_xlfn.CONCAT(Exportaciones_FOB_frutas[[#This Row],[País]],Exportaciones_FOB_frutas[[#This Row],[Detalle]],Exportaciones_FOB_frutas[[#This Row],[Año]])</f>
        <v>Emiratos Árabes UnidosVino espumoso2018</v>
      </c>
      <c r="B3365" s="2" t="s">
        <v>71</v>
      </c>
      <c r="C3365" s="2" t="s">
        <v>22</v>
      </c>
      <c r="D3365" s="3" t="s">
        <v>25</v>
      </c>
      <c r="E3365" s="3">
        <v>880</v>
      </c>
      <c r="F3365" s="3">
        <v>1975</v>
      </c>
      <c r="G3365" s="3">
        <v>50880</v>
      </c>
      <c r="H3365" s="3">
        <v>34500</v>
      </c>
      <c r="I3365" s="3">
        <v>0</v>
      </c>
      <c r="J3365" s="3">
        <v>0</v>
      </c>
      <c r="K3365" s="3">
        <v>37009</v>
      </c>
      <c r="L3365" s="3">
        <v>5250</v>
      </c>
      <c r="M3365" s="3">
        <v>0</v>
      </c>
      <c r="N3365" s="3">
        <v>85178</v>
      </c>
      <c r="O3365" s="3">
        <v>2800</v>
      </c>
      <c r="P3365" s="3">
        <v>1645</v>
      </c>
      <c r="Q3365" s="3">
        <f>SUM(Exportaciones_FOB_frutas[[#This Row],[Enero]:[Diciembre]])</f>
        <v>220117</v>
      </c>
      <c r="R3365" t="s">
        <v>236</v>
      </c>
      <c r="S3365">
        <v>2018</v>
      </c>
    </row>
    <row r="3366" spans="1:19" x14ac:dyDescent="0.35">
      <c r="A3366" s="3" t="str">
        <f>+_xlfn.CONCAT(Exportaciones_FOB_frutas[[#This Row],[País]],Exportaciones_FOB_frutas[[#This Row],[Detalle]],Exportaciones_FOB_frutas[[#This Row],[Año]])</f>
        <v>ParaguayVino espumoso2018</v>
      </c>
      <c r="B3366" s="2" t="s">
        <v>148</v>
      </c>
      <c r="C3366" s="2" t="s">
        <v>22</v>
      </c>
      <c r="D3366" s="3" t="s">
        <v>25</v>
      </c>
      <c r="E3366" s="3">
        <v>21985.1</v>
      </c>
      <c r="F3366" s="3">
        <v>21897.62</v>
      </c>
      <c r="G3366" s="3">
        <v>0</v>
      </c>
      <c r="H3366" s="3">
        <v>600</v>
      </c>
      <c r="I3366" s="3">
        <v>31371</v>
      </c>
      <c r="J3366" s="3">
        <v>0</v>
      </c>
      <c r="K3366" s="3">
        <v>10500</v>
      </c>
      <c r="L3366" s="3">
        <v>0</v>
      </c>
      <c r="M3366" s="3">
        <v>21840</v>
      </c>
      <c r="N3366" s="3">
        <v>0</v>
      </c>
      <c r="O3366" s="3">
        <v>9088</v>
      </c>
      <c r="P3366" s="3">
        <v>6789</v>
      </c>
      <c r="Q3366" s="3">
        <f>SUM(Exportaciones_FOB_frutas[[#This Row],[Enero]:[Diciembre]])</f>
        <v>124070.72</v>
      </c>
      <c r="R3366" t="s">
        <v>236</v>
      </c>
      <c r="S3366">
        <v>2018</v>
      </c>
    </row>
    <row r="3367" spans="1:19" x14ac:dyDescent="0.35">
      <c r="A3367" s="3" t="str">
        <f>+_xlfn.CONCAT(Exportaciones_FOB_frutas[[#This Row],[País]],Exportaciones_FOB_frutas[[#This Row],[Detalle]],Exportaciones_FOB_frutas[[#This Row],[Año]])</f>
        <v>SudáfricaVino espumoso2018</v>
      </c>
      <c r="B3367" s="2" t="s">
        <v>173</v>
      </c>
      <c r="C3367" s="2" t="s">
        <v>22</v>
      </c>
      <c r="D3367" s="3" t="s">
        <v>25</v>
      </c>
      <c r="E3367" s="3">
        <v>0</v>
      </c>
      <c r="F3367" s="3">
        <v>0</v>
      </c>
      <c r="G3367" s="3">
        <v>0</v>
      </c>
      <c r="H3367" s="3">
        <v>2591.08</v>
      </c>
      <c r="I3367" s="3">
        <v>0</v>
      </c>
      <c r="J3367" s="3">
        <v>0</v>
      </c>
      <c r="K3367" s="3">
        <v>592.25</v>
      </c>
      <c r="L3367" s="3">
        <v>2517.0500000000002</v>
      </c>
      <c r="M3367" s="3">
        <v>0</v>
      </c>
      <c r="N3367" s="3">
        <v>0</v>
      </c>
      <c r="O3367" s="3">
        <v>0</v>
      </c>
      <c r="P3367" s="3">
        <v>0</v>
      </c>
      <c r="Q3367" s="3">
        <f>SUM(Exportaciones_FOB_frutas[[#This Row],[Enero]:[Diciembre]])</f>
        <v>5700.38</v>
      </c>
      <c r="R3367" t="s">
        <v>236</v>
      </c>
      <c r="S3367">
        <v>2018</v>
      </c>
    </row>
    <row r="3368" spans="1:19" x14ac:dyDescent="0.35">
      <c r="A3368" s="3" t="str">
        <f>+_xlfn.CONCAT(Exportaciones_FOB_frutas[[#This Row],[País]],Exportaciones_FOB_frutas[[#This Row],[Detalle]],Exportaciones_FOB_frutas[[#This Row],[Año]])</f>
        <v>MalasiaVino espumoso2018</v>
      </c>
      <c r="B3368" s="2" t="s">
        <v>124</v>
      </c>
      <c r="C3368" s="2" t="s">
        <v>22</v>
      </c>
      <c r="D3368" s="3" t="s">
        <v>25</v>
      </c>
      <c r="E3368" s="3">
        <v>139120.99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600</v>
      </c>
      <c r="P3368" s="3">
        <v>0</v>
      </c>
      <c r="Q3368" s="3">
        <f>SUM(Exportaciones_FOB_frutas[[#This Row],[Enero]:[Diciembre]])</f>
        <v>139720.99</v>
      </c>
      <c r="R3368" t="s">
        <v>236</v>
      </c>
      <c r="S3368">
        <v>2018</v>
      </c>
    </row>
    <row r="3369" spans="1:19" x14ac:dyDescent="0.35">
      <c r="A3369" s="3" t="str">
        <f>+_xlfn.CONCAT(Exportaciones_FOB_frutas[[#This Row],[País]],Exportaciones_FOB_frutas[[#This Row],[Detalle]],Exportaciones_FOB_frutas[[#This Row],[Año]])</f>
        <v>GuatemalaVino espumoso2018</v>
      </c>
      <c r="B3369" s="2" t="s">
        <v>87</v>
      </c>
      <c r="C3369" s="2" t="s">
        <v>22</v>
      </c>
      <c r="D3369" s="3" t="s">
        <v>25</v>
      </c>
      <c r="E3369" s="3">
        <v>4390</v>
      </c>
      <c r="F3369" s="3">
        <v>0</v>
      </c>
      <c r="G3369" s="3">
        <v>990</v>
      </c>
      <c r="H3369" s="3">
        <v>1850</v>
      </c>
      <c r="I3369" s="3">
        <v>5513</v>
      </c>
      <c r="J3369" s="3">
        <v>3830</v>
      </c>
      <c r="K3369" s="3">
        <v>0</v>
      </c>
      <c r="L3369" s="3">
        <v>4577.03</v>
      </c>
      <c r="M3369" s="3">
        <v>3830</v>
      </c>
      <c r="N3369" s="3">
        <v>0</v>
      </c>
      <c r="O3369" s="3">
        <v>5190</v>
      </c>
      <c r="P3369" s="3">
        <v>990</v>
      </c>
      <c r="Q3369" s="3">
        <f>SUM(Exportaciones_FOB_frutas[[#This Row],[Enero]:[Diciembre]])</f>
        <v>31160.03</v>
      </c>
      <c r="R3369" t="s">
        <v>236</v>
      </c>
      <c r="S3369">
        <v>2018</v>
      </c>
    </row>
    <row r="3370" spans="1:19" x14ac:dyDescent="0.35">
      <c r="A3370" s="3" t="str">
        <f>+_xlfn.CONCAT(Exportaciones_FOB_frutas[[#This Row],[País]],Exportaciones_FOB_frutas[[#This Row],[Detalle]],Exportaciones_FOB_frutas[[#This Row],[Año]])</f>
        <v>UruguayVino espumoso2018</v>
      </c>
      <c r="B3370" s="2" t="s">
        <v>192</v>
      </c>
      <c r="C3370" s="2" t="s">
        <v>22</v>
      </c>
      <c r="D3370" s="3" t="s">
        <v>25</v>
      </c>
      <c r="E3370" s="3">
        <v>0</v>
      </c>
      <c r="F3370" s="3">
        <v>0</v>
      </c>
      <c r="G3370" s="3">
        <v>0</v>
      </c>
      <c r="H3370" s="3">
        <v>8250</v>
      </c>
      <c r="I3370" s="3">
        <v>4950</v>
      </c>
      <c r="J3370" s="3">
        <v>0</v>
      </c>
      <c r="K3370" s="3">
        <v>11550</v>
      </c>
      <c r="L3370" s="3">
        <v>0</v>
      </c>
      <c r="M3370" s="3">
        <v>0</v>
      </c>
      <c r="N3370" s="3">
        <v>7275</v>
      </c>
      <c r="O3370" s="3">
        <v>36000</v>
      </c>
      <c r="P3370" s="3">
        <v>0</v>
      </c>
      <c r="Q3370" s="3">
        <f>SUM(Exportaciones_FOB_frutas[[#This Row],[Enero]:[Diciembre]])</f>
        <v>68025</v>
      </c>
      <c r="R3370" t="s">
        <v>236</v>
      </c>
      <c r="S3370">
        <v>2018</v>
      </c>
    </row>
    <row r="3371" spans="1:19" x14ac:dyDescent="0.35">
      <c r="A3371" s="3" t="str">
        <f>+_xlfn.CONCAT(Exportaciones_FOB_frutas[[#This Row],[País]],Exportaciones_FOB_frutas[[#This Row],[Detalle]],Exportaciones_FOB_frutas[[#This Row],[Año]])</f>
        <v>Hong Kong (Región administrativa especial de China)Vino espumoso2018</v>
      </c>
      <c r="B3371" s="2" t="s">
        <v>94</v>
      </c>
      <c r="C3371" s="2" t="s">
        <v>22</v>
      </c>
      <c r="D3371" s="3" t="s">
        <v>25</v>
      </c>
      <c r="E3371" s="3">
        <v>5284</v>
      </c>
      <c r="F3371" s="3">
        <v>6119.9</v>
      </c>
      <c r="G3371" s="3">
        <v>316</v>
      </c>
      <c r="H3371" s="3">
        <v>1914.9</v>
      </c>
      <c r="I3371" s="3">
        <v>319.2</v>
      </c>
      <c r="J3371" s="3">
        <v>307.8</v>
      </c>
      <c r="K3371" s="3">
        <v>0</v>
      </c>
      <c r="L3371" s="3">
        <v>212.5</v>
      </c>
      <c r="M3371" s="3">
        <v>515.1</v>
      </c>
      <c r="N3371" s="3">
        <v>8928</v>
      </c>
      <c r="O3371" s="3">
        <v>1624</v>
      </c>
      <c r="P3371" s="3">
        <v>1816.5</v>
      </c>
      <c r="Q3371" s="3">
        <f>SUM(Exportaciones_FOB_frutas[[#This Row],[Enero]:[Diciembre]])</f>
        <v>27357.9</v>
      </c>
      <c r="R3371" t="s">
        <v>236</v>
      </c>
      <c r="S3371">
        <v>2018</v>
      </c>
    </row>
    <row r="3372" spans="1:19" x14ac:dyDescent="0.35">
      <c r="A3372" s="3" t="str">
        <f>+_xlfn.CONCAT(Exportaciones_FOB_frutas[[#This Row],[País]],Exportaciones_FOB_frutas[[#This Row],[Detalle]],Exportaciones_FOB_frutas[[#This Row],[Año]])</f>
        <v>Puerto RicoVino espumoso2018</v>
      </c>
      <c r="B3372" s="2" t="s">
        <v>153</v>
      </c>
      <c r="C3372" s="2" t="s">
        <v>22</v>
      </c>
      <c r="D3372" s="3" t="s">
        <v>25</v>
      </c>
      <c r="E3372" s="3">
        <v>0</v>
      </c>
      <c r="F3372" s="3">
        <v>0</v>
      </c>
      <c r="G3372" s="3">
        <v>8208.42</v>
      </c>
      <c r="H3372" s="3">
        <v>3100</v>
      </c>
      <c r="I3372" s="3">
        <v>0</v>
      </c>
      <c r="J3372" s="3">
        <v>0</v>
      </c>
      <c r="K3372" s="3">
        <v>0</v>
      </c>
      <c r="L3372" s="3">
        <v>1260</v>
      </c>
      <c r="M3372" s="3">
        <v>2824</v>
      </c>
      <c r="N3372" s="3">
        <v>14800</v>
      </c>
      <c r="O3372" s="3">
        <v>2100</v>
      </c>
      <c r="P3372" s="3">
        <v>0</v>
      </c>
      <c r="Q3372" s="3">
        <f>SUM(Exportaciones_FOB_frutas[[#This Row],[Enero]:[Diciembre]])</f>
        <v>32292.42</v>
      </c>
      <c r="R3372" t="s">
        <v>236</v>
      </c>
      <c r="S3372">
        <v>2018</v>
      </c>
    </row>
    <row r="3373" spans="1:19" x14ac:dyDescent="0.35">
      <c r="A3373" s="3" t="str">
        <f>+_xlfn.CONCAT(Exportaciones_FOB_frutas[[#This Row],[País]],Exportaciones_FOB_frutas[[#This Row],[Detalle]],Exportaciones_FOB_frutas[[#This Row],[Año]])</f>
        <v>IndonesiaVino espumoso2018</v>
      </c>
      <c r="B3373" s="2" t="s">
        <v>97</v>
      </c>
      <c r="C3373" s="2" t="s">
        <v>22</v>
      </c>
      <c r="D3373" s="3" t="s">
        <v>25</v>
      </c>
      <c r="E3373" s="3">
        <v>44280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f>SUM(Exportaciones_FOB_frutas[[#This Row],[Enero]:[Diciembre]])</f>
        <v>44280</v>
      </c>
      <c r="R3373" t="s">
        <v>236</v>
      </c>
      <c r="S3373">
        <v>2018</v>
      </c>
    </row>
    <row r="3374" spans="1:19" x14ac:dyDescent="0.35">
      <c r="A3374" s="3" t="str">
        <f>+_xlfn.CONCAT(Exportaciones_FOB_frutas[[#This Row],[País]],Exportaciones_FOB_frutas[[#This Row],[Detalle]],Exportaciones_FOB_frutas[[#This Row],[Año]])</f>
        <v>SueciaVino espumoso2018</v>
      </c>
      <c r="B3374" s="2" t="s">
        <v>175</v>
      </c>
      <c r="C3374" s="2" t="s">
        <v>22</v>
      </c>
      <c r="D3374" s="3" t="s">
        <v>25</v>
      </c>
      <c r="E3374" s="3">
        <v>31231.64</v>
      </c>
      <c r="F3374" s="3">
        <v>15039.21</v>
      </c>
      <c r="G3374" s="3">
        <v>56618.07</v>
      </c>
      <c r="H3374" s="3">
        <v>1563.08</v>
      </c>
      <c r="I3374" s="3">
        <v>26149.96</v>
      </c>
      <c r="J3374" s="3">
        <v>0</v>
      </c>
      <c r="K3374" s="3">
        <v>46684.03</v>
      </c>
      <c r="L3374" s="3">
        <v>88439.51</v>
      </c>
      <c r="M3374" s="3">
        <v>1474.15</v>
      </c>
      <c r="N3374" s="3">
        <v>0</v>
      </c>
      <c r="O3374" s="3">
        <v>1434.1</v>
      </c>
      <c r="P3374" s="3">
        <v>0</v>
      </c>
      <c r="Q3374" s="3">
        <f>SUM(Exportaciones_FOB_frutas[[#This Row],[Enero]:[Diciembre]])</f>
        <v>268633.75</v>
      </c>
      <c r="R3374" t="s">
        <v>236</v>
      </c>
      <c r="S3374">
        <v>2018</v>
      </c>
    </row>
    <row r="3375" spans="1:19" x14ac:dyDescent="0.35">
      <c r="A3375" s="3" t="str">
        <f>+_xlfn.CONCAT(Exportaciones_FOB_frutas[[#This Row],[País]],Exportaciones_FOB_frutas[[#This Row],[Detalle]],Exportaciones_FOB_frutas[[#This Row],[Año]])</f>
        <v>PoloniaVino espumoso2018</v>
      </c>
      <c r="B3375" s="2" t="s">
        <v>151</v>
      </c>
      <c r="C3375" s="2" t="s">
        <v>22</v>
      </c>
      <c r="D3375" s="3" t="s">
        <v>25</v>
      </c>
      <c r="E3375" s="3">
        <v>0</v>
      </c>
      <c r="F3375" s="3">
        <v>0</v>
      </c>
      <c r="G3375" s="3">
        <v>0</v>
      </c>
      <c r="H3375" s="3">
        <v>4197.99</v>
      </c>
      <c r="I3375" s="3">
        <v>2.42</v>
      </c>
      <c r="J3375" s="3">
        <v>0</v>
      </c>
      <c r="K3375" s="3">
        <v>0</v>
      </c>
      <c r="L3375" s="3">
        <v>0</v>
      </c>
      <c r="M3375" s="3">
        <v>0</v>
      </c>
      <c r="N3375" s="3">
        <v>3341.41</v>
      </c>
      <c r="O3375" s="3">
        <v>4370.59</v>
      </c>
      <c r="P3375" s="3">
        <v>0</v>
      </c>
      <c r="Q3375" s="3">
        <f>SUM(Exportaciones_FOB_frutas[[#This Row],[Enero]:[Diciembre]])</f>
        <v>11912.41</v>
      </c>
      <c r="R3375" t="s">
        <v>236</v>
      </c>
      <c r="S3375">
        <v>2018</v>
      </c>
    </row>
    <row r="3376" spans="1:19" x14ac:dyDescent="0.35">
      <c r="A3376" s="3" t="str">
        <f>+_xlfn.CONCAT(Exportaciones_FOB_frutas[[#This Row],[País]],Exportaciones_FOB_frutas[[#This Row],[Detalle]],Exportaciones_FOB_frutas[[#This Row],[Año]])</f>
        <v>El SalvadorVino espumoso2018</v>
      </c>
      <c r="B3376" s="2" t="s">
        <v>70</v>
      </c>
      <c r="C3376" s="2" t="s">
        <v>22</v>
      </c>
      <c r="D3376" s="3" t="s">
        <v>25</v>
      </c>
      <c r="E3376" s="3">
        <v>2310</v>
      </c>
      <c r="F3376" s="3">
        <v>5005</v>
      </c>
      <c r="G3376" s="3">
        <v>0</v>
      </c>
      <c r="H3376" s="3">
        <v>18257.93</v>
      </c>
      <c r="I3376" s="3">
        <v>0</v>
      </c>
      <c r="J3376" s="3">
        <v>0</v>
      </c>
      <c r="K3376" s="3">
        <v>4750</v>
      </c>
      <c r="L3376" s="3">
        <v>0</v>
      </c>
      <c r="M3376" s="3">
        <v>28720.93</v>
      </c>
      <c r="N3376" s="3">
        <v>9453.02</v>
      </c>
      <c r="O3376" s="3">
        <v>0</v>
      </c>
      <c r="P3376" s="3">
        <v>7280</v>
      </c>
      <c r="Q3376" s="3">
        <f>SUM(Exportaciones_FOB_frutas[[#This Row],[Enero]:[Diciembre]])</f>
        <v>75776.88</v>
      </c>
      <c r="R3376" t="s">
        <v>236</v>
      </c>
      <c r="S3376">
        <v>2018</v>
      </c>
    </row>
    <row r="3377" spans="1:19" x14ac:dyDescent="0.35">
      <c r="A3377" s="3" t="str">
        <f>+_xlfn.CONCAT(Exportaciones_FOB_frutas[[#This Row],[País]],Exportaciones_FOB_frutas[[#This Row],[Detalle]],Exportaciones_FOB_frutas[[#This Row],[Año]])</f>
        <v>VenezuelaVino espumoso2018</v>
      </c>
      <c r="B3377" s="2" t="s">
        <v>194</v>
      </c>
      <c r="C3377" s="2" t="s">
        <v>22</v>
      </c>
      <c r="D3377" s="3" t="s">
        <v>25</v>
      </c>
      <c r="E3377" s="3">
        <v>28370</v>
      </c>
      <c r="F3377" s="3">
        <v>11864.12</v>
      </c>
      <c r="G3377" s="3">
        <v>55278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20829.39</v>
      </c>
      <c r="O3377" s="3">
        <v>0</v>
      </c>
      <c r="P3377" s="3">
        <v>0</v>
      </c>
      <c r="Q3377" s="3">
        <f>SUM(Exportaciones_FOB_frutas[[#This Row],[Enero]:[Diciembre]])</f>
        <v>116341.51</v>
      </c>
      <c r="R3377" t="s">
        <v>236</v>
      </c>
      <c r="S3377">
        <v>2018</v>
      </c>
    </row>
    <row r="3378" spans="1:19" x14ac:dyDescent="0.35">
      <c r="A3378" s="3" t="str">
        <f>+_xlfn.CONCAT(Exportaciones_FOB_frutas[[#This Row],[País]],Exportaciones_FOB_frutas[[#This Row],[Detalle]],Exportaciones_FOB_frutas[[#This Row],[Año]])</f>
        <v>Nueva ZelandiaVino espumoso2018</v>
      </c>
      <c r="B3378" s="2" t="s">
        <v>142</v>
      </c>
      <c r="C3378" s="2" t="s">
        <v>22</v>
      </c>
      <c r="D3378" s="3" t="s">
        <v>25</v>
      </c>
      <c r="E3378" s="3">
        <v>0</v>
      </c>
      <c r="F3378" s="3">
        <v>0</v>
      </c>
      <c r="G3378" s="3">
        <v>0</v>
      </c>
      <c r="H3378" s="3">
        <v>2220.92</v>
      </c>
      <c r="I3378" s="3">
        <v>0</v>
      </c>
      <c r="J3378" s="3">
        <v>1850.77</v>
      </c>
      <c r="K3378" s="3">
        <v>1110.46</v>
      </c>
      <c r="L3378" s="3">
        <v>0</v>
      </c>
      <c r="M3378" s="3">
        <v>0</v>
      </c>
      <c r="N3378" s="3">
        <v>900</v>
      </c>
      <c r="O3378" s="3">
        <v>0</v>
      </c>
      <c r="P3378" s="3">
        <v>0</v>
      </c>
      <c r="Q3378" s="3">
        <f>SUM(Exportaciones_FOB_frutas[[#This Row],[Enero]:[Diciembre]])</f>
        <v>6082.15</v>
      </c>
      <c r="R3378" t="s">
        <v>236</v>
      </c>
      <c r="S3378">
        <v>2018</v>
      </c>
    </row>
    <row r="3379" spans="1:19" x14ac:dyDescent="0.35">
      <c r="A3379" s="3" t="str">
        <f>+_xlfn.CONCAT(Exportaciones_FOB_frutas[[#This Row],[País]],Exportaciones_FOB_frutas[[#This Row],[Detalle]],Exportaciones_FOB_frutas[[#This Row],[Año]])</f>
        <v>República DominicanaVino espumoso2018</v>
      </c>
      <c r="B3379" s="2" t="s">
        <v>158</v>
      </c>
      <c r="C3379" s="2" t="s">
        <v>22</v>
      </c>
      <c r="D3379" s="3" t="s">
        <v>25</v>
      </c>
      <c r="E3379" s="3">
        <v>7500</v>
      </c>
      <c r="F3379" s="3">
        <v>1700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1650</v>
      </c>
      <c r="O3379" s="3">
        <v>0</v>
      </c>
      <c r="P3379" s="3">
        <v>9065</v>
      </c>
      <c r="Q3379" s="3">
        <f>SUM(Exportaciones_FOB_frutas[[#This Row],[Enero]:[Diciembre]])</f>
        <v>19915</v>
      </c>
      <c r="R3379" t="s">
        <v>236</v>
      </c>
      <c r="S3379">
        <v>2018</v>
      </c>
    </row>
    <row r="3380" spans="1:19" x14ac:dyDescent="0.35">
      <c r="A3380" s="3" t="str">
        <f>+_xlfn.CONCAT(Exportaciones_FOB_frutas[[#This Row],[País]],Exportaciones_FOB_frutas[[#This Row],[Detalle]],Exportaciones_FOB_frutas[[#This Row],[Año]])</f>
        <v>SingapurVino espumoso2018</v>
      </c>
      <c r="B3380" s="2" t="s">
        <v>170</v>
      </c>
      <c r="C3380" s="2" t="s">
        <v>22</v>
      </c>
      <c r="D3380" s="3" t="s">
        <v>25</v>
      </c>
      <c r="E3380" s="3">
        <v>8421.5</v>
      </c>
      <c r="F3380" s="3">
        <v>1500</v>
      </c>
      <c r="G3380" s="3">
        <v>6784</v>
      </c>
      <c r="H3380" s="3">
        <v>39500</v>
      </c>
      <c r="I3380" s="3">
        <v>1336</v>
      </c>
      <c r="J3380" s="3">
        <v>440</v>
      </c>
      <c r="K3380" s="3">
        <v>600</v>
      </c>
      <c r="L3380" s="3">
        <v>0</v>
      </c>
      <c r="M3380" s="3">
        <v>11935</v>
      </c>
      <c r="N3380" s="3">
        <v>1002</v>
      </c>
      <c r="O3380" s="3">
        <v>2214</v>
      </c>
      <c r="P3380" s="3">
        <v>0</v>
      </c>
      <c r="Q3380" s="3">
        <f>SUM(Exportaciones_FOB_frutas[[#This Row],[Enero]:[Diciembre]])</f>
        <v>73732.5</v>
      </c>
      <c r="R3380" t="s">
        <v>236</v>
      </c>
      <c r="S3380">
        <v>2018</v>
      </c>
    </row>
    <row r="3381" spans="1:19" x14ac:dyDescent="0.35">
      <c r="A3381" s="3" t="str">
        <f>+_xlfn.CONCAT(Exportaciones_FOB_frutas[[#This Row],[País]],Exportaciones_FOB_frutas[[#This Row],[Detalle]],Exportaciones_FOB_frutas[[#This Row],[Año]])</f>
        <v>PortugalVino espumoso2018</v>
      </c>
      <c r="B3381" s="2" t="s">
        <v>152</v>
      </c>
      <c r="C3381" s="2" t="s">
        <v>22</v>
      </c>
      <c r="D3381" s="3" t="s">
        <v>25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4320</v>
      </c>
      <c r="M3381" s="3">
        <v>0</v>
      </c>
      <c r="N3381" s="3">
        <v>0</v>
      </c>
      <c r="O3381" s="3">
        <v>0</v>
      </c>
      <c r="P3381" s="3">
        <v>0</v>
      </c>
      <c r="Q3381" s="3">
        <f>SUM(Exportaciones_FOB_frutas[[#This Row],[Enero]:[Diciembre]])</f>
        <v>4320</v>
      </c>
      <c r="R3381" t="s">
        <v>236</v>
      </c>
      <c r="S3381">
        <v>2018</v>
      </c>
    </row>
    <row r="3382" spans="1:19" x14ac:dyDescent="0.35">
      <c r="A3382" s="3" t="str">
        <f>+_xlfn.CONCAT(Exportaciones_FOB_frutas[[#This Row],[País]],Exportaciones_FOB_frutas[[#This Row],[Detalle]],Exportaciones_FOB_frutas[[#This Row],[Año]])</f>
        <v>NoruegaVino espumoso2018</v>
      </c>
      <c r="B3382" s="2" t="s">
        <v>140</v>
      </c>
      <c r="C3382" s="2" t="s">
        <v>22</v>
      </c>
      <c r="D3382" s="3" t="s">
        <v>25</v>
      </c>
      <c r="E3382" s="3">
        <v>18572.71</v>
      </c>
      <c r="F3382" s="3">
        <v>0</v>
      </c>
      <c r="G3382" s="3">
        <v>15692.48</v>
      </c>
      <c r="H3382" s="3">
        <v>12812.74</v>
      </c>
      <c r="I3382" s="3">
        <v>0</v>
      </c>
      <c r="J3382" s="3">
        <v>14836.45</v>
      </c>
      <c r="K3382" s="3">
        <v>0</v>
      </c>
      <c r="L3382" s="3">
        <v>3136.65</v>
      </c>
      <c r="M3382" s="3">
        <v>0</v>
      </c>
      <c r="N3382" s="3">
        <v>1587.12</v>
      </c>
      <c r="O3382" s="3">
        <v>1536.54</v>
      </c>
      <c r="P3382" s="3">
        <v>897.35</v>
      </c>
      <c r="Q3382" s="3">
        <f>SUM(Exportaciones_FOB_frutas[[#This Row],[Enero]:[Diciembre]])</f>
        <v>69072.040000000008</v>
      </c>
      <c r="R3382" t="s">
        <v>236</v>
      </c>
      <c r="S3382">
        <v>2018</v>
      </c>
    </row>
    <row r="3383" spans="1:19" x14ac:dyDescent="0.35">
      <c r="A3383" s="3" t="str">
        <f>+_xlfn.CONCAT(Exportaciones_FOB_frutas[[#This Row],[País]],Exportaciones_FOB_frutas[[#This Row],[Detalle]],Exportaciones_FOB_frutas[[#This Row],[Año]])</f>
        <v>FilipinasVino espumoso2018</v>
      </c>
      <c r="B3383" s="2" t="s">
        <v>78</v>
      </c>
      <c r="C3383" s="2" t="s">
        <v>22</v>
      </c>
      <c r="D3383" s="3" t="s">
        <v>25</v>
      </c>
      <c r="E3383" s="3">
        <v>0</v>
      </c>
      <c r="F3383" s="3">
        <v>1254</v>
      </c>
      <c r="G3383" s="3">
        <v>0</v>
      </c>
      <c r="H3383" s="3">
        <v>3000</v>
      </c>
      <c r="I3383" s="3">
        <v>2090</v>
      </c>
      <c r="J3383" s="3">
        <v>0</v>
      </c>
      <c r="K3383" s="3">
        <v>0</v>
      </c>
      <c r="L3383" s="3">
        <v>6</v>
      </c>
      <c r="M3383" s="3">
        <v>0</v>
      </c>
      <c r="N3383" s="3">
        <v>0</v>
      </c>
      <c r="O3383" s="3">
        <v>1200</v>
      </c>
      <c r="P3383" s="3">
        <v>0</v>
      </c>
      <c r="Q3383" s="3">
        <f>SUM(Exportaciones_FOB_frutas[[#This Row],[Enero]:[Diciembre]])</f>
        <v>7550</v>
      </c>
      <c r="R3383" t="s">
        <v>236</v>
      </c>
      <c r="S3383">
        <v>2018</v>
      </c>
    </row>
    <row r="3384" spans="1:19" x14ac:dyDescent="0.35">
      <c r="A3384" s="3" t="str">
        <f>+_xlfn.CONCAT(Exportaciones_FOB_frutas[[#This Row],[País]],Exportaciones_FOB_frutas[[#This Row],[Detalle]],Exportaciones_FOB_frutas[[#This Row],[Año]])</f>
        <v>HondurasVino espumoso2018</v>
      </c>
      <c r="B3384" s="2" t="s">
        <v>93</v>
      </c>
      <c r="C3384" s="2" t="s">
        <v>22</v>
      </c>
      <c r="D3384" s="3" t="s">
        <v>25</v>
      </c>
      <c r="E3384" s="3">
        <v>0</v>
      </c>
      <c r="F3384" s="3">
        <v>3300</v>
      </c>
      <c r="G3384" s="3">
        <v>0</v>
      </c>
      <c r="H3384" s="3">
        <v>4740</v>
      </c>
      <c r="I3384" s="3">
        <v>0</v>
      </c>
      <c r="J3384" s="3">
        <v>0</v>
      </c>
      <c r="K3384" s="3">
        <v>1800</v>
      </c>
      <c r="L3384" s="3">
        <v>1280</v>
      </c>
      <c r="M3384" s="3">
        <v>0</v>
      </c>
      <c r="N3384" s="3">
        <v>0</v>
      </c>
      <c r="O3384" s="3">
        <v>6535</v>
      </c>
      <c r="P3384" s="3">
        <v>1750</v>
      </c>
      <c r="Q3384" s="3">
        <f>SUM(Exportaciones_FOB_frutas[[#This Row],[Enero]:[Diciembre]])</f>
        <v>19405</v>
      </c>
      <c r="R3384" t="s">
        <v>236</v>
      </c>
      <c r="S3384">
        <v>2018</v>
      </c>
    </row>
    <row r="3385" spans="1:19" x14ac:dyDescent="0.35">
      <c r="A3385" s="3" t="str">
        <f>+_xlfn.CONCAT(Exportaciones_FOB_frutas[[#This Row],[País]],Exportaciones_FOB_frutas[[#This Row],[Detalle]],Exportaciones_FOB_frutas[[#This Row],[Año]])</f>
        <v>NicaraguaVino espumoso2018</v>
      </c>
      <c r="B3385" s="2" t="s">
        <v>138</v>
      </c>
      <c r="C3385" s="2" t="s">
        <v>22</v>
      </c>
      <c r="D3385" s="3" t="s">
        <v>25</v>
      </c>
      <c r="E3385" s="3">
        <v>3790</v>
      </c>
      <c r="F3385" s="3">
        <v>1650</v>
      </c>
      <c r="G3385" s="3">
        <v>5090</v>
      </c>
      <c r="H3385" s="3">
        <v>10608.78</v>
      </c>
      <c r="I3385" s="3">
        <v>11900</v>
      </c>
      <c r="J3385" s="3">
        <v>990</v>
      </c>
      <c r="K3385" s="3">
        <v>9800</v>
      </c>
      <c r="L3385" s="3">
        <v>1650</v>
      </c>
      <c r="M3385" s="3">
        <v>0</v>
      </c>
      <c r="N3385" s="3">
        <v>0</v>
      </c>
      <c r="O3385" s="3">
        <v>0</v>
      </c>
      <c r="P3385" s="3">
        <v>2450</v>
      </c>
      <c r="Q3385" s="3">
        <f>SUM(Exportaciones_FOB_frutas[[#This Row],[Enero]:[Diciembre]])</f>
        <v>47928.78</v>
      </c>
      <c r="R3385" t="s">
        <v>236</v>
      </c>
      <c r="S3385">
        <v>2018</v>
      </c>
    </row>
    <row r="3386" spans="1:19" x14ac:dyDescent="0.35">
      <c r="A3386" s="3" t="str">
        <f>+_xlfn.CONCAT(Exportaciones_FOB_frutas[[#This Row],[País]],Exportaciones_FOB_frutas[[#This Row],[Detalle]],Exportaciones_FOB_frutas[[#This Row],[Año]])</f>
        <v>CubaVino espumoso2018</v>
      </c>
      <c r="B3386" s="2" t="s">
        <v>64</v>
      </c>
      <c r="C3386" s="2" t="s">
        <v>22</v>
      </c>
      <c r="D3386" s="3" t="s">
        <v>25</v>
      </c>
      <c r="E3386" s="3">
        <v>187.3</v>
      </c>
      <c r="F3386" s="3">
        <v>0</v>
      </c>
      <c r="G3386" s="3">
        <v>0</v>
      </c>
      <c r="H3386" s="3">
        <v>6161.94</v>
      </c>
      <c r="I3386" s="3">
        <v>1048.47</v>
      </c>
      <c r="J3386" s="3">
        <v>2</v>
      </c>
      <c r="K3386" s="3">
        <v>1155</v>
      </c>
      <c r="L3386" s="3">
        <v>1850</v>
      </c>
      <c r="M3386" s="3">
        <v>2220</v>
      </c>
      <c r="N3386" s="3">
        <v>0</v>
      </c>
      <c r="O3386" s="3">
        <v>423.2</v>
      </c>
      <c r="P3386" s="3">
        <v>4450</v>
      </c>
      <c r="Q3386" s="3">
        <f>SUM(Exportaciones_FOB_frutas[[#This Row],[Enero]:[Diciembre]])</f>
        <v>17497.91</v>
      </c>
      <c r="R3386" t="s">
        <v>236</v>
      </c>
      <c r="S3386">
        <v>2018</v>
      </c>
    </row>
    <row r="3387" spans="1:19" x14ac:dyDescent="0.35">
      <c r="A3387" s="3" t="str">
        <f>+_xlfn.CONCAT(Exportaciones_FOB_frutas[[#This Row],[País]],Exportaciones_FOB_frutas[[#This Row],[Detalle]],Exportaciones_FOB_frutas[[#This Row],[Año]])</f>
        <v>LituaniaVino espumoso2018</v>
      </c>
      <c r="B3387" s="2" t="s">
        <v>121</v>
      </c>
      <c r="C3387" s="2" t="s">
        <v>22</v>
      </c>
      <c r="D3387" s="3" t="s">
        <v>25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5538.89</v>
      </c>
      <c r="K3387" s="3">
        <v>0</v>
      </c>
      <c r="L3387" s="3">
        <v>0</v>
      </c>
      <c r="M3387" s="3">
        <v>0</v>
      </c>
      <c r="N3387" s="3">
        <v>5643.08</v>
      </c>
      <c r="O3387" s="3">
        <v>0</v>
      </c>
      <c r="P3387" s="3">
        <v>0</v>
      </c>
      <c r="Q3387" s="3">
        <f>SUM(Exportaciones_FOB_frutas[[#This Row],[Enero]:[Diciembre]])</f>
        <v>11181.970000000001</v>
      </c>
      <c r="R3387" t="s">
        <v>236</v>
      </c>
      <c r="S3387">
        <v>2018</v>
      </c>
    </row>
    <row r="3388" spans="1:19" x14ac:dyDescent="0.35">
      <c r="A3388" s="3" t="str">
        <f>+_xlfn.CONCAT(Exportaciones_FOB_frutas[[#This Row],[País]],Exportaciones_FOB_frutas[[#This Row],[Detalle]],Exportaciones_FOB_frutas[[#This Row],[Año]])</f>
        <v>Trinidad y TobagoVino espumoso2018</v>
      </c>
      <c r="B3388" s="2" t="s">
        <v>187</v>
      </c>
      <c r="C3388" s="2" t="s">
        <v>22</v>
      </c>
      <c r="D3388" s="3" t="s">
        <v>25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6828</v>
      </c>
      <c r="M3388" s="3">
        <v>0</v>
      </c>
      <c r="N3388" s="3">
        <v>0</v>
      </c>
      <c r="O3388" s="3">
        <v>0</v>
      </c>
      <c r="P3388" s="3">
        <v>0</v>
      </c>
      <c r="Q3388" s="3">
        <f>SUM(Exportaciones_FOB_frutas[[#This Row],[Enero]:[Diciembre]])</f>
        <v>6828</v>
      </c>
      <c r="R3388" t="s">
        <v>236</v>
      </c>
      <c r="S3388">
        <v>2018</v>
      </c>
    </row>
    <row r="3389" spans="1:19" x14ac:dyDescent="0.35">
      <c r="A3389" s="3" t="str">
        <f>+_xlfn.CONCAT(Exportaciones_FOB_frutas[[#This Row],[País]],Exportaciones_FOB_frutas[[#This Row],[Detalle]],Exportaciones_FOB_frutas[[#This Row],[Año]])</f>
        <v>GhanaVino espumoso2018</v>
      </c>
      <c r="B3389" s="2" t="s">
        <v>83</v>
      </c>
      <c r="C3389" s="2" t="s">
        <v>22</v>
      </c>
      <c r="D3389" s="3" t="s">
        <v>25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5600</v>
      </c>
      <c r="Q3389" s="3">
        <f>SUM(Exportaciones_FOB_frutas[[#This Row],[Enero]:[Diciembre]])</f>
        <v>5600</v>
      </c>
      <c r="R3389" t="s">
        <v>236</v>
      </c>
      <c r="S3389">
        <v>2018</v>
      </c>
    </row>
    <row r="3390" spans="1:19" x14ac:dyDescent="0.35">
      <c r="A3390" s="3" t="str">
        <f>+_xlfn.CONCAT(Exportaciones_FOB_frutas[[#This Row],[País]],Exportaciones_FOB_frutas[[#This Row],[Detalle]],Exportaciones_FOB_frutas[[#This Row],[Año]])</f>
        <v>JamaicaVino espumoso2018</v>
      </c>
      <c r="B3390" s="2" t="s">
        <v>109</v>
      </c>
      <c r="C3390" s="2" t="s">
        <v>22</v>
      </c>
      <c r="D3390" s="3" t="s">
        <v>25</v>
      </c>
      <c r="E3390" s="3">
        <v>2220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1110</v>
      </c>
      <c r="L3390" s="3">
        <v>0</v>
      </c>
      <c r="M3390" s="3">
        <v>0</v>
      </c>
      <c r="N3390" s="3">
        <v>0</v>
      </c>
      <c r="O3390" s="3">
        <v>1110</v>
      </c>
      <c r="P3390" s="3">
        <v>0</v>
      </c>
      <c r="Q3390" s="3">
        <f>SUM(Exportaciones_FOB_frutas[[#This Row],[Enero]:[Diciembre]])</f>
        <v>4440</v>
      </c>
      <c r="R3390" t="s">
        <v>236</v>
      </c>
      <c r="S3390">
        <v>2018</v>
      </c>
    </row>
    <row r="3391" spans="1:19" x14ac:dyDescent="0.35">
      <c r="A3391" s="3" t="str">
        <f>+_xlfn.CONCAT(Exportaciones_FOB_frutas[[#This Row],[País]],Exportaciones_FOB_frutas[[#This Row],[Detalle]],Exportaciones_FOB_frutas[[#This Row],[Año]])</f>
        <v>República ChecaVino espumoso2018</v>
      </c>
      <c r="B3391" s="2" t="s">
        <v>156</v>
      </c>
      <c r="C3391" s="2" t="s">
        <v>22</v>
      </c>
      <c r="D3391" s="3" t="s">
        <v>25</v>
      </c>
      <c r="E3391" s="3">
        <v>0</v>
      </c>
      <c r="F3391" s="3">
        <v>0</v>
      </c>
      <c r="G3391" s="3">
        <v>0</v>
      </c>
      <c r="H3391" s="3">
        <v>0</v>
      </c>
      <c r="I3391" s="3">
        <v>9088.7099999999991</v>
      </c>
      <c r="J3391" s="3">
        <v>1450.07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1237.95</v>
      </c>
      <c r="Q3391" s="3">
        <f>SUM(Exportaciones_FOB_frutas[[#This Row],[Enero]:[Diciembre]])</f>
        <v>11776.73</v>
      </c>
      <c r="R3391" t="s">
        <v>236</v>
      </c>
      <c r="S3391">
        <v>2018</v>
      </c>
    </row>
    <row r="3392" spans="1:19" x14ac:dyDescent="0.35">
      <c r="A3392" s="3" t="str">
        <f>+_xlfn.CONCAT(Exportaciones_FOB_frutas[[#This Row],[País]],Exportaciones_FOB_frutas[[#This Row],[Detalle]],Exportaciones_FOB_frutas[[#This Row],[Año]])</f>
        <v>Sri LankaVino espumoso2018</v>
      </c>
      <c r="B3392" s="2" t="s">
        <v>172</v>
      </c>
      <c r="C3392" s="2" t="s">
        <v>22</v>
      </c>
      <c r="D3392" s="3" t="s">
        <v>25</v>
      </c>
      <c r="E3392" s="3">
        <v>0</v>
      </c>
      <c r="F3392" s="3">
        <v>0</v>
      </c>
      <c r="G3392" s="3">
        <v>0</v>
      </c>
      <c r="H3392" s="3">
        <v>3000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3000</v>
      </c>
      <c r="P3392" s="3">
        <v>0</v>
      </c>
      <c r="Q3392" s="3">
        <f>SUM(Exportaciones_FOB_frutas[[#This Row],[Enero]:[Diciembre]])</f>
        <v>6000</v>
      </c>
      <c r="R3392" t="s">
        <v>236</v>
      </c>
      <c r="S3392">
        <v>2018</v>
      </c>
    </row>
    <row r="3393" spans="1:19" x14ac:dyDescent="0.35">
      <c r="A3393" s="3" t="str">
        <f>+_xlfn.CONCAT(Exportaciones_FOB_frutas[[#This Row],[País]],Exportaciones_FOB_frutas[[#This Row],[Detalle]],Exportaciones_FOB_frutas[[#This Row],[Año]])</f>
        <v>LuxemburgoVino espumoso2018</v>
      </c>
      <c r="B3393" s="2" t="s">
        <v>122</v>
      </c>
      <c r="C3393" s="2" t="s">
        <v>22</v>
      </c>
      <c r="D3393" s="3" t="s">
        <v>25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900.07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f>SUM(Exportaciones_FOB_frutas[[#This Row],[Enero]:[Diciembre]])</f>
        <v>900.07</v>
      </c>
      <c r="R3393" t="s">
        <v>236</v>
      </c>
      <c r="S3393">
        <v>2018</v>
      </c>
    </row>
    <row r="3394" spans="1:19" x14ac:dyDescent="0.35">
      <c r="A3394" s="3" t="str">
        <f>+_xlfn.CONCAT(Exportaciones_FOB_frutas[[#This Row],[País]],Exportaciones_FOB_frutas[[#This Row],[Detalle]],Exportaciones_FOB_frutas[[#This Row],[Año]])</f>
        <v>JordaniaVino espumoso2018</v>
      </c>
      <c r="B3394" s="2" t="s">
        <v>111</v>
      </c>
      <c r="C3394" s="2" t="s">
        <v>22</v>
      </c>
      <c r="D3394" s="3" t="s">
        <v>25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1500</v>
      </c>
      <c r="P3394" s="3">
        <v>0</v>
      </c>
      <c r="Q3394" s="3">
        <f>SUM(Exportaciones_FOB_frutas[[#This Row],[Enero]:[Diciembre]])</f>
        <v>1500</v>
      </c>
      <c r="R3394" t="s">
        <v>236</v>
      </c>
      <c r="S3394">
        <v>2018</v>
      </c>
    </row>
    <row r="3395" spans="1:19" x14ac:dyDescent="0.35">
      <c r="A3395" s="3" t="str">
        <f>+_xlfn.CONCAT(Exportaciones_FOB_frutas[[#This Row],[País]],Exportaciones_FOB_frutas[[#This Row],[Detalle]],Exportaciones_FOB_frutas[[#This Row],[Año]])</f>
        <v>CambodiaVino espumoso2018</v>
      </c>
      <c r="B3395" s="2" t="s">
        <v>53</v>
      </c>
      <c r="C3395" s="2" t="s">
        <v>22</v>
      </c>
      <c r="D3395" t="s">
        <v>25</v>
      </c>
      <c r="E3395" s="3">
        <v>0</v>
      </c>
      <c r="F3395" s="3">
        <v>0</v>
      </c>
      <c r="G3395" s="3">
        <v>1260</v>
      </c>
      <c r="H3395" s="3">
        <v>0</v>
      </c>
      <c r="I3395" s="3">
        <v>300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1380</v>
      </c>
      <c r="P3395" s="3">
        <v>0</v>
      </c>
      <c r="Q3395" s="3">
        <f>SUM(Exportaciones_FOB_frutas[[#This Row],[Enero]:[Diciembre]])</f>
        <v>2940</v>
      </c>
      <c r="R3395" t="s">
        <v>236</v>
      </c>
      <c r="S3395">
        <v>2018</v>
      </c>
    </row>
    <row r="3396" spans="1:19" x14ac:dyDescent="0.35">
      <c r="A3396" s="3" t="str">
        <f>+_xlfn.CONCAT(Exportaciones_FOB_frutas[[#This Row],[País]],Exportaciones_FOB_frutas[[#This Row],[Detalle]],Exportaciones_FOB_frutas[[#This Row],[Año]])</f>
        <v>IslandiaVino espumoso2018</v>
      </c>
      <c r="B3396" s="2" t="s">
        <v>102</v>
      </c>
      <c r="C3396" s="2" t="s">
        <v>22</v>
      </c>
      <c r="D3396" s="3" t="s">
        <v>25</v>
      </c>
      <c r="E3396" s="3">
        <v>0</v>
      </c>
      <c r="F3396" s="3">
        <v>0</v>
      </c>
      <c r="G3396" s="3">
        <v>5165.42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f>SUM(Exportaciones_FOB_frutas[[#This Row],[Enero]:[Diciembre]])</f>
        <v>5165.42</v>
      </c>
      <c r="R3396" t="s">
        <v>236</v>
      </c>
      <c r="S3396">
        <v>2018</v>
      </c>
    </row>
    <row r="3397" spans="1:19" x14ac:dyDescent="0.35">
      <c r="A3397" s="3" t="str">
        <f>+_xlfn.CONCAT(Exportaciones_FOB_frutas[[#This Row],[País]],Exportaciones_FOB_frutas[[#This Row],[Detalle]],Exportaciones_FOB_frutas[[#This Row],[Año]])</f>
        <v>ChipreVino espumoso2018</v>
      </c>
      <c r="B3397" s="2" t="s">
        <v>57</v>
      </c>
      <c r="C3397" s="2" t="s">
        <v>22</v>
      </c>
      <c r="D3397" s="3" t="s">
        <v>25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1131.55</v>
      </c>
      <c r="O3397" s="3">
        <v>0</v>
      </c>
      <c r="P3397" s="3">
        <v>0</v>
      </c>
      <c r="Q3397" s="3">
        <f>SUM(Exportaciones_FOB_frutas[[#This Row],[Enero]:[Diciembre]])</f>
        <v>1131.55</v>
      </c>
      <c r="R3397" t="s">
        <v>236</v>
      </c>
      <c r="S3397">
        <v>2018</v>
      </c>
    </row>
    <row r="3398" spans="1:19" x14ac:dyDescent="0.35">
      <c r="A3398" s="3" t="str">
        <f>+_xlfn.CONCAT(Exportaciones_FOB_frutas[[#This Row],[País]],Exportaciones_FOB_frutas[[#This Row],[Detalle]],Exportaciones_FOB_frutas[[#This Row],[Año]])</f>
        <v>EstoniaVino espumoso2018</v>
      </c>
      <c r="B3398" s="2" t="s">
        <v>75</v>
      </c>
      <c r="C3398" s="2" t="s">
        <v>22</v>
      </c>
      <c r="D3398" s="3" t="s">
        <v>25</v>
      </c>
      <c r="E3398" s="3">
        <v>4880.01</v>
      </c>
      <c r="F3398" s="3">
        <v>0</v>
      </c>
      <c r="G3398" s="3">
        <v>0</v>
      </c>
      <c r="H3398" s="3">
        <v>3870.49</v>
      </c>
      <c r="I3398" s="3">
        <v>0</v>
      </c>
      <c r="J3398" s="3">
        <v>0</v>
      </c>
      <c r="K3398" s="3">
        <v>3122.88</v>
      </c>
      <c r="L3398" s="3">
        <v>2797.53</v>
      </c>
      <c r="M3398" s="3">
        <v>0</v>
      </c>
      <c r="N3398" s="3">
        <v>1125.68</v>
      </c>
      <c r="O3398" s="3">
        <v>0</v>
      </c>
      <c r="P3398" s="3">
        <v>0</v>
      </c>
      <c r="Q3398" s="3">
        <f>SUM(Exportaciones_FOB_frutas[[#This Row],[Enero]:[Diciembre]])</f>
        <v>15796.590000000002</v>
      </c>
      <c r="R3398" t="s">
        <v>236</v>
      </c>
      <c r="S3398">
        <v>2018</v>
      </c>
    </row>
    <row r="3399" spans="1:19" x14ac:dyDescent="0.35">
      <c r="A3399" s="3" t="str">
        <f>+_xlfn.CONCAT(Exportaciones_FOB_frutas[[#This Row],[País]],Exportaciones_FOB_frutas[[#This Row],[Detalle]],Exportaciones_FOB_frutas[[#This Row],[Año]])</f>
        <v>Antillas NeerlandesasVino espumoso2018</v>
      </c>
      <c r="B3399" s="2" t="s">
        <v>29</v>
      </c>
      <c r="C3399" s="2" t="s">
        <v>22</v>
      </c>
      <c r="D3399" s="3" t="s">
        <v>25</v>
      </c>
      <c r="E3399" s="3">
        <v>4070</v>
      </c>
      <c r="F3399" s="3">
        <v>0</v>
      </c>
      <c r="G3399" s="3">
        <v>0</v>
      </c>
      <c r="H3399" s="3">
        <v>0</v>
      </c>
      <c r="I3399" s="3">
        <v>6845</v>
      </c>
      <c r="J3399" s="3">
        <v>2590</v>
      </c>
      <c r="K3399" s="3">
        <v>0</v>
      </c>
      <c r="L3399" s="3">
        <v>20720</v>
      </c>
      <c r="M3399" s="3">
        <v>0</v>
      </c>
      <c r="N3399" s="3">
        <v>370</v>
      </c>
      <c r="O3399" s="3">
        <v>1645</v>
      </c>
      <c r="P3399" s="3">
        <v>0</v>
      </c>
      <c r="Q3399" s="3">
        <f>SUM(Exportaciones_FOB_frutas[[#This Row],[Enero]:[Diciembre]])</f>
        <v>36240</v>
      </c>
      <c r="R3399" t="s">
        <v>236</v>
      </c>
      <c r="S3399">
        <v>2018</v>
      </c>
    </row>
    <row r="3400" spans="1:19" x14ac:dyDescent="0.35">
      <c r="A3400" s="3" t="str">
        <f>+_xlfn.CONCAT(Exportaciones_FOB_frutas[[#This Row],[País]],Exportaciones_FOB_frutas[[#This Row],[Detalle]],Exportaciones_FOB_frutas[[#This Row],[Año]])</f>
        <v>GuyanaVino espumoso2018</v>
      </c>
      <c r="B3400" s="2" t="s">
        <v>90</v>
      </c>
      <c r="C3400" s="2" t="s">
        <v>22</v>
      </c>
      <c r="D3400" s="3" t="s">
        <v>25</v>
      </c>
      <c r="E3400" s="3">
        <v>4400</v>
      </c>
      <c r="F3400" s="3">
        <v>0</v>
      </c>
      <c r="G3400" s="3">
        <v>1110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  <c r="M3400" s="3">
        <v>0</v>
      </c>
      <c r="N3400" s="3">
        <v>0</v>
      </c>
      <c r="O3400" s="3">
        <v>0</v>
      </c>
      <c r="P3400" s="3">
        <v>0</v>
      </c>
      <c r="Q3400" s="3">
        <f>SUM(Exportaciones_FOB_frutas[[#This Row],[Enero]:[Diciembre]])</f>
        <v>5510</v>
      </c>
      <c r="R3400" t="s">
        <v>236</v>
      </c>
      <c r="S3400">
        <v>2018</v>
      </c>
    </row>
    <row r="3401" spans="1:19" x14ac:dyDescent="0.35">
      <c r="A3401" s="3" t="str">
        <f>+_xlfn.CONCAT(Exportaciones_FOB_frutas[[#This Row],[País]],Exportaciones_FOB_frutas[[#This Row],[Detalle]],Exportaciones_FOB_frutas[[#This Row],[Año]])</f>
        <v>BarbadosVino espumoso2018</v>
      </c>
      <c r="B3401" s="2" t="s">
        <v>41</v>
      </c>
      <c r="C3401" s="2" t="s">
        <v>22</v>
      </c>
      <c r="D3401" s="3" t="s">
        <v>25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1110</v>
      </c>
      <c r="K3401" s="3">
        <v>0</v>
      </c>
      <c r="L3401" s="3">
        <v>0</v>
      </c>
      <c r="M3401" s="3">
        <v>1110</v>
      </c>
      <c r="N3401" s="3">
        <v>0</v>
      </c>
      <c r="O3401" s="3">
        <v>0</v>
      </c>
      <c r="P3401" s="3">
        <v>0</v>
      </c>
      <c r="Q3401" s="3">
        <f>SUM(Exportaciones_FOB_frutas[[#This Row],[Enero]:[Diciembre]])</f>
        <v>2220</v>
      </c>
      <c r="R3401" t="s">
        <v>236</v>
      </c>
      <c r="S3401">
        <v>2018</v>
      </c>
    </row>
    <row r="3402" spans="1:19" x14ac:dyDescent="0.35">
      <c r="A3402" s="3" t="str">
        <f>+_xlfn.CONCAT(Exportaciones_FOB_frutas[[#This Row],[País]],Exportaciones_FOB_frutas[[#This Row],[Detalle]],Exportaciones_FOB_frutas[[#This Row],[Año]])</f>
        <v>BahamasVino espumoso2018</v>
      </c>
      <c r="B3402" s="2" t="s">
        <v>38</v>
      </c>
      <c r="C3402" s="2" t="s">
        <v>22</v>
      </c>
      <c r="D3402" s="3" t="s">
        <v>25</v>
      </c>
      <c r="E3402" s="3">
        <v>0</v>
      </c>
      <c r="F3402" s="3">
        <v>0</v>
      </c>
      <c r="G3402" s="3">
        <v>3700</v>
      </c>
      <c r="H3402" s="3">
        <v>0</v>
      </c>
      <c r="I3402" s="3">
        <v>0</v>
      </c>
      <c r="J3402" s="3">
        <v>0</v>
      </c>
      <c r="K3402" s="3">
        <v>14800</v>
      </c>
      <c r="L3402" s="3">
        <v>0</v>
      </c>
      <c r="M3402" s="3">
        <v>0</v>
      </c>
      <c r="N3402" s="3">
        <v>0</v>
      </c>
      <c r="O3402" s="3">
        <v>3700</v>
      </c>
      <c r="P3402" s="3">
        <v>0</v>
      </c>
      <c r="Q3402" s="3">
        <f>SUM(Exportaciones_FOB_frutas[[#This Row],[Enero]:[Diciembre]])</f>
        <v>22200</v>
      </c>
      <c r="R3402" t="s">
        <v>236</v>
      </c>
      <c r="S3402">
        <v>2018</v>
      </c>
    </row>
    <row r="3403" spans="1:19" x14ac:dyDescent="0.35">
      <c r="A3403" s="3" t="str">
        <f>+_xlfn.CONCAT(Exportaciones_FOB_frutas[[#This Row],[País]],Exportaciones_FOB_frutas[[#This Row],[Detalle]],Exportaciones_FOB_frutas[[#This Row],[Año]])</f>
        <v>HaitíVino espumoso2018</v>
      </c>
      <c r="B3403" s="2" t="s">
        <v>91</v>
      </c>
      <c r="C3403" s="2" t="s">
        <v>22</v>
      </c>
      <c r="D3403" s="3" t="s">
        <v>25</v>
      </c>
      <c r="E3403" s="3">
        <v>0</v>
      </c>
      <c r="F3403" s="3">
        <v>0</v>
      </c>
      <c r="G3403" s="3">
        <v>4500</v>
      </c>
      <c r="H3403" s="3">
        <v>0</v>
      </c>
      <c r="I3403" s="3">
        <v>0</v>
      </c>
      <c r="J3403" s="3">
        <v>2380</v>
      </c>
      <c r="K3403" s="3">
        <v>0</v>
      </c>
      <c r="L3403" s="3">
        <v>0</v>
      </c>
      <c r="M3403" s="3">
        <v>12600</v>
      </c>
      <c r="N3403" s="3">
        <v>0</v>
      </c>
      <c r="O3403" s="3">
        <v>0</v>
      </c>
      <c r="P3403" s="3">
        <v>44432</v>
      </c>
      <c r="Q3403" s="3">
        <f>SUM(Exportaciones_FOB_frutas[[#This Row],[Enero]:[Diciembre]])</f>
        <v>63912</v>
      </c>
      <c r="R3403" t="s">
        <v>236</v>
      </c>
      <c r="S3403">
        <v>2018</v>
      </c>
    </row>
    <row r="3404" spans="1:19" x14ac:dyDescent="0.35">
      <c r="A3404" s="3" t="str">
        <f>+_xlfn.CONCAT(Exportaciones_FOB_frutas[[#This Row],[País]],Exportaciones_FOB_frutas[[#This Row],[Detalle]],Exportaciones_FOB_frutas[[#This Row],[Año]])</f>
        <v>MaltaVino espumoso2018</v>
      </c>
      <c r="B3404" s="2" t="s">
        <v>125</v>
      </c>
      <c r="C3404" s="2" t="s">
        <v>22</v>
      </c>
      <c r="D3404" s="3" t="s">
        <v>25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213.48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f>SUM(Exportaciones_FOB_frutas[[#This Row],[Enero]:[Diciembre]])</f>
        <v>213.48</v>
      </c>
      <c r="R3404" t="s">
        <v>236</v>
      </c>
      <c r="S3404">
        <v>2018</v>
      </c>
    </row>
    <row r="3405" spans="1:19" x14ac:dyDescent="0.35">
      <c r="A3405" s="3" t="str">
        <f>+_xlfn.CONCAT(Exportaciones_FOB_frutas[[#This Row],[País]],Exportaciones_FOB_frutas[[#This Row],[Detalle]],Exportaciones_FOB_frutas[[#This Row],[Año]])</f>
        <v>ArubaVino espumoso2018</v>
      </c>
      <c r="B3405" s="2" t="s">
        <v>34</v>
      </c>
      <c r="C3405" s="2" t="s">
        <v>22</v>
      </c>
      <c r="D3405" s="3" t="s">
        <v>25</v>
      </c>
      <c r="E3405" s="3">
        <v>0</v>
      </c>
      <c r="F3405" s="3">
        <v>0</v>
      </c>
      <c r="G3405" s="3">
        <v>0</v>
      </c>
      <c r="H3405" s="3">
        <v>5600</v>
      </c>
      <c r="I3405" s="3">
        <v>8396</v>
      </c>
      <c r="J3405" s="3">
        <v>0</v>
      </c>
      <c r="K3405" s="3">
        <v>0</v>
      </c>
      <c r="L3405" s="3">
        <v>11970</v>
      </c>
      <c r="M3405" s="3">
        <v>5250</v>
      </c>
      <c r="N3405" s="3">
        <v>4840</v>
      </c>
      <c r="O3405" s="3">
        <v>6720</v>
      </c>
      <c r="P3405" s="3">
        <v>3360</v>
      </c>
      <c r="Q3405" s="3">
        <f>SUM(Exportaciones_FOB_frutas[[#This Row],[Enero]:[Diciembre]])</f>
        <v>46136</v>
      </c>
      <c r="R3405" t="s">
        <v>236</v>
      </c>
      <c r="S3405">
        <v>2018</v>
      </c>
    </row>
    <row r="3406" spans="1:19" x14ac:dyDescent="0.35">
      <c r="A3406" s="3" t="str">
        <f>+_xlfn.CONCAT(Exportaciones_FOB_frutas[[#This Row],[País]],Exportaciones_FOB_frutas[[#This Row],[Detalle]],Exportaciones_FOB_frutas[[#This Row],[Año]])</f>
        <v>BeliceVino espumoso2018</v>
      </c>
      <c r="B3406" s="2" t="s">
        <v>44</v>
      </c>
      <c r="C3406" s="2" t="s">
        <v>22</v>
      </c>
      <c r="D3406" s="3" t="s">
        <v>25</v>
      </c>
      <c r="E3406" s="3">
        <v>0</v>
      </c>
      <c r="F3406" s="3">
        <v>3620</v>
      </c>
      <c r="G3406" s="3">
        <v>6325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1095</v>
      </c>
      <c r="N3406" s="3">
        <v>0</v>
      </c>
      <c r="O3406" s="3">
        <v>0</v>
      </c>
      <c r="P3406" s="3">
        <v>0</v>
      </c>
      <c r="Q3406" s="3">
        <f>SUM(Exportaciones_FOB_frutas[[#This Row],[Enero]:[Diciembre]])</f>
        <v>11040</v>
      </c>
      <c r="R3406" t="s">
        <v>236</v>
      </c>
      <c r="S3406">
        <v>2018</v>
      </c>
    </row>
    <row r="3407" spans="1:19" x14ac:dyDescent="0.35">
      <c r="A3407" s="3" t="str">
        <f>+_xlfn.CONCAT(Exportaciones_FOB_frutas[[#This Row],[País]],Exportaciones_FOB_frutas[[#This Row],[Detalle]],Exportaciones_FOB_frutas[[#This Row],[Año]])</f>
        <v>Otros PaísesVino espumoso2018</v>
      </c>
      <c r="B3407" s="2" t="s">
        <v>197</v>
      </c>
      <c r="C3407" s="2" t="s">
        <v>22</v>
      </c>
      <c r="D3407" s="3" t="s">
        <v>25</v>
      </c>
      <c r="E3407" s="3">
        <v>0</v>
      </c>
      <c r="F3407" s="3">
        <v>27.48</v>
      </c>
      <c r="G3407" s="3">
        <v>0.6</v>
      </c>
      <c r="H3407" s="3">
        <v>0</v>
      </c>
      <c r="I3407" s="3">
        <v>0</v>
      </c>
      <c r="J3407" s="3">
        <v>18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f>SUM(Exportaciones_FOB_frutas[[#This Row],[Enero]:[Diciembre]])</f>
        <v>46.08</v>
      </c>
      <c r="R3407" t="s">
        <v>236</v>
      </c>
      <c r="S3407">
        <v>2018</v>
      </c>
    </row>
    <row r="3408" spans="1:19" x14ac:dyDescent="0.35">
      <c r="A3408" s="3" t="str">
        <f>+_xlfn.CONCAT(Exportaciones_FOB_frutas[[#This Row],[País]],Exportaciones_FOB_frutas[[#This Row],[Detalle]],Exportaciones_FOB_frutas[[#This Row],[Año]])</f>
        <v>MongoliaVino espumoso2018</v>
      </c>
      <c r="B3408" s="2" t="s">
        <v>133</v>
      </c>
      <c r="C3408" s="2" t="s">
        <v>22</v>
      </c>
      <c r="D3408" s="3" t="s">
        <v>25</v>
      </c>
      <c r="E3408" s="3">
        <v>0</v>
      </c>
      <c r="F3408" s="3">
        <v>0</v>
      </c>
      <c r="G3408" s="3">
        <v>0</v>
      </c>
      <c r="H3408" s="3">
        <v>4880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6783</v>
      </c>
      <c r="O3408" s="3">
        <v>0</v>
      </c>
      <c r="P3408" s="3">
        <v>0</v>
      </c>
      <c r="Q3408" s="3">
        <f>SUM(Exportaciones_FOB_frutas[[#This Row],[Enero]:[Diciembre]])</f>
        <v>11663</v>
      </c>
      <c r="R3408" t="s">
        <v>236</v>
      </c>
      <c r="S3408">
        <v>2018</v>
      </c>
    </row>
    <row r="3409" spans="1:19" x14ac:dyDescent="0.35">
      <c r="A3409" s="3" t="str">
        <f>+_xlfn.CONCAT(Exportaciones_FOB_frutas[[#This Row],[País]],Exportaciones_FOB_frutas[[#This Row],[Detalle]],Exportaciones_FOB_frutas[[#This Row],[Año]])</f>
        <v>Antigua y BarbudaVino espumoso2018</v>
      </c>
      <c r="B3409" s="2" t="s">
        <v>28</v>
      </c>
      <c r="C3409" s="2" t="s">
        <v>22</v>
      </c>
      <c r="D3409" s="3" t="s">
        <v>25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1110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f>SUM(Exportaciones_FOB_frutas[[#This Row],[Enero]:[Diciembre]])</f>
        <v>1110</v>
      </c>
      <c r="R3409" t="s">
        <v>236</v>
      </c>
      <c r="S3409">
        <v>2018</v>
      </c>
    </row>
    <row r="3410" spans="1:19" x14ac:dyDescent="0.35">
      <c r="A3410" s="3" t="str">
        <f>+_xlfn.CONCAT(Exportaciones_FOB_frutas[[#This Row],[País]],Exportaciones_FOB_frutas[[#This Row],[Detalle]],Exportaciones_FOB_frutas[[#This Row],[Año]])</f>
        <v>LiberiaVino espumoso2018</v>
      </c>
      <c r="B3410" s="2" t="s">
        <v>119</v>
      </c>
      <c r="C3410" s="2" t="s">
        <v>22</v>
      </c>
      <c r="D3410" s="3" t="s">
        <v>25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4800</v>
      </c>
      <c r="Q3410" s="3">
        <f>SUM(Exportaciones_FOB_frutas[[#This Row],[Enero]:[Diciembre]])</f>
        <v>4800</v>
      </c>
      <c r="R3410" t="s">
        <v>236</v>
      </c>
      <c r="S3410">
        <v>2018</v>
      </c>
    </row>
    <row r="3411" spans="1:19" x14ac:dyDescent="0.35">
      <c r="A3411" s="3" t="str">
        <f>+_xlfn.CONCAT(Exportaciones_FOB_frutas[[#This Row],[País]],Exportaciones_FOB_frutas[[#This Row],[Detalle]],Exportaciones_FOB_frutas[[#This Row],[Año]])</f>
        <v>FijiVino espumoso2018</v>
      </c>
      <c r="B3411" s="2" t="s">
        <v>77</v>
      </c>
      <c r="C3411" s="2" t="s">
        <v>22</v>
      </c>
      <c r="D3411" s="3" t="s">
        <v>25</v>
      </c>
      <c r="E3411" s="3">
        <v>7680</v>
      </c>
      <c r="F3411" s="3">
        <v>0</v>
      </c>
      <c r="G3411" s="3">
        <v>1700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400</v>
      </c>
      <c r="N3411" s="3">
        <v>0</v>
      </c>
      <c r="O3411" s="3">
        <v>0</v>
      </c>
      <c r="P3411" s="3">
        <v>0</v>
      </c>
      <c r="Q3411" s="3">
        <f>SUM(Exportaciones_FOB_frutas[[#This Row],[Enero]:[Diciembre]])</f>
        <v>9780</v>
      </c>
      <c r="R3411" t="s">
        <v>236</v>
      </c>
      <c r="S3411">
        <v>2018</v>
      </c>
    </row>
    <row r="3412" spans="1:19" x14ac:dyDescent="0.35">
      <c r="A3412" s="3" t="str">
        <f>+_xlfn.CONCAT(Exportaciones_FOB_frutas[[#This Row],[País]],Exportaciones_FOB_frutas[[#This Row],[Detalle]],Exportaciones_FOB_frutas[[#This Row],[Año]])</f>
        <v>BermudasVino espumoso2018</v>
      </c>
      <c r="B3412" s="2" t="s">
        <v>46</v>
      </c>
      <c r="C3412" s="2" t="s">
        <v>22</v>
      </c>
      <c r="D3412" s="3" t="s">
        <v>25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3192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f>SUM(Exportaciones_FOB_frutas[[#This Row],[Enero]:[Diciembre]])</f>
        <v>3192</v>
      </c>
      <c r="R3412" t="s">
        <v>236</v>
      </c>
      <c r="S3412">
        <v>2018</v>
      </c>
    </row>
    <row r="3413" spans="1:19" x14ac:dyDescent="0.35">
      <c r="A3413" s="3" t="str">
        <f>+_xlfn.CONCAT(Exportaciones_FOB_frutas[[#This Row],[País]],Exportaciones_FOB_frutas[[#This Row],[Detalle]],Exportaciones_FOB_frutas[[#This Row],[Año]])</f>
        <v>Santa Lucía (Islas  Occidentales)Vino espumoso2018</v>
      </c>
      <c r="B3413" s="2" t="s">
        <v>166</v>
      </c>
      <c r="C3413" s="2" t="s">
        <v>22</v>
      </c>
      <c r="D3413" s="3" t="s">
        <v>25</v>
      </c>
      <c r="E3413" s="3">
        <v>0</v>
      </c>
      <c r="F3413" s="3">
        <v>0</v>
      </c>
      <c r="G3413" s="3">
        <v>2220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1110</v>
      </c>
      <c r="P3413" s="3">
        <v>0</v>
      </c>
      <c r="Q3413" s="3">
        <f>SUM(Exportaciones_FOB_frutas[[#This Row],[Enero]:[Diciembre]])</f>
        <v>3330</v>
      </c>
      <c r="R3413" t="s">
        <v>236</v>
      </c>
      <c r="S3413">
        <v>2018</v>
      </c>
    </row>
    <row r="3414" spans="1:19" x14ac:dyDescent="0.35">
      <c r="A3414" s="3" t="str">
        <f>+_xlfn.CONCAT(Exportaciones_FOB_frutas[[#This Row],[País]],Exportaciones_FOB_frutas[[#This Row],[Detalle]],Exportaciones_FOB_frutas[[#This Row],[Año]])</f>
        <v>Territorio Francés en ÁfricaVino espumoso2018</v>
      </c>
      <c r="B3414" s="2" t="s">
        <v>182</v>
      </c>
      <c r="C3414" s="2" t="s">
        <v>22</v>
      </c>
      <c r="D3414" s="3" t="s">
        <v>25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3355</v>
      </c>
      <c r="Q3414" s="3">
        <f>SUM(Exportaciones_FOB_frutas[[#This Row],[Enero]:[Diciembre]])</f>
        <v>3355</v>
      </c>
      <c r="R3414" t="s">
        <v>236</v>
      </c>
      <c r="S3414">
        <v>2018</v>
      </c>
    </row>
    <row r="3415" spans="1:19" x14ac:dyDescent="0.35">
      <c r="A3415" s="3" t="str">
        <f>+_xlfn.CONCAT(Exportaciones_FOB_frutas[[#This Row],[País]],Exportaciones_FOB_frutas[[#This Row],[Detalle]],Exportaciones_FOB_frutas[[#This Row],[Año]])</f>
        <v>Islas CaymánVino espumoso2018</v>
      </c>
      <c r="B3415" s="2" t="s">
        <v>103</v>
      </c>
      <c r="C3415" s="2" t="s">
        <v>22</v>
      </c>
      <c r="D3415" s="3" t="s">
        <v>25</v>
      </c>
      <c r="E3415" s="3">
        <v>3700</v>
      </c>
      <c r="F3415" s="3">
        <v>0</v>
      </c>
      <c r="G3415" s="3">
        <v>0</v>
      </c>
      <c r="H3415" s="3">
        <v>5550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9250</v>
      </c>
      <c r="P3415" s="3">
        <v>0</v>
      </c>
      <c r="Q3415" s="3">
        <f>SUM(Exportaciones_FOB_frutas[[#This Row],[Enero]:[Diciembre]])</f>
        <v>18500</v>
      </c>
      <c r="R3415" t="s">
        <v>236</v>
      </c>
      <c r="S3415">
        <v>2018</v>
      </c>
    </row>
    <row r="3416" spans="1:19" x14ac:dyDescent="0.35">
      <c r="A3416" s="3" t="str">
        <f>+_xlfn.CONCAT(Exportaciones_FOB_frutas[[#This Row],[País]],Exportaciones_FOB_frutas[[#This Row],[Detalle]],Exportaciones_FOB_frutas[[#This Row],[Año]])</f>
        <v>NepalVino espumoso2018</v>
      </c>
      <c r="B3416" s="2" t="s">
        <v>137</v>
      </c>
      <c r="C3416" s="2" t="s">
        <v>22</v>
      </c>
      <c r="D3416" s="3" t="s">
        <v>25</v>
      </c>
      <c r="E3416" s="3">
        <v>102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f>SUM(Exportaciones_FOB_frutas[[#This Row],[Enero]:[Diciembre]])</f>
        <v>102</v>
      </c>
      <c r="R3416" t="s">
        <v>236</v>
      </c>
      <c r="S3416">
        <v>2018</v>
      </c>
    </row>
    <row r="3417" spans="1:19" x14ac:dyDescent="0.35">
      <c r="A3417" s="3" t="str">
        <f>+_xlfn.CONCAT(Exportaciones_FOB_frutas[[#This Row],[País]],Exportaciones_FOB_frutas[[#This Row],[Detalle]],Exportaciones_FOB_frutas[[#This Row],[Año]])</f>
        <v>Isla MaldivasVino espumoso2018</v>
      </c>
      <c r="B3417" s="2" t="s">
        <v>100</v>
      </c>
      <c r="C3417" s="2" t="s">
        <v>22</v>
      </c>
      <c r="D3417" s="3" t="s">
        <v>25</v>
      </c>
      <c r="E3417" s="3">
        <v>0</v>
      </c>
      <c r="F3417" s="3">
        <v>0</v>
      </c>
      <c r="G3417" s="3">
        <v>2400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f>SUM(Exportaciones_FOB_frutas[[#This Row],[Enero]:[Diciembre]])</f>
        <v>2400</v>
      </c>
      <c r="R3417" t="s">
        <v>236</v>
      </c>
      <c r="S3417">
        <v>2018</v>
      </c>
    </row>
    <row r="3418" spans="1:19" x14ac:dyDescent="0.35">
      <c r="A3418" s="3" t="str">
        <f>+_xlfn.CONCAT(Exportaciones_FOB_frutas[[#This Row],[País]],Exportaciones_FOB_frutas[[#This Row],[Detalle]],Exportaciones_FOB_frutas[[#This Row],[Año]])</f>
        <v>NamibiaVino espumoso2018</v>
      </c>
      <c r="B3418" s="2" t="s">
        <v>231</v>
      </c>
      <c r="C3418" s="2" t="s">
        <v>22</v>
      </c>
      <c r="D3418" s="3" t="s">
        <v>25</v>
      </c>
      <c r="E3418" s="3">
        <v>0</v>
      </c>
      <c r="F3418" s="3">
        <v>1050</v>
      </c>
      <c r="G3418" s="3">
        <v>0</v>
      </c>
      <c r="H3418" s="3">
        <v>2005</v>
      </c>
      <c r="I3418" s="3">
        <v>0</v>
      </c>
      <c r="J3418" s="3">
        <v>0</v>
      </c>
      <c r="K3418" s="3">
        <v>0</v>
      </c>
      <c r="L3418" s="3">
        <v>1050</v>
      </c>
      <c r="M3418" s="3">
        <v>0</v>
      </c>
      <c r="N3418" s="3">
        <v>2625</v>
      </c>
      <c r="O3418" s="3">
        <v>1480</v>
      </c>
      <c r="P3418" s="3">
        <v>0</v>
      </c>
      <c r="Q3418" s="3">
        <f>SUM(Exportaciones_FOB_frutas[[#This Row],[Enero]:[Diciembre]])</f>
        <v>8210</v>
      </c>
      <c r="R3418" t="s">
        <v>236</v>
      </c>
      <c r="S3418">
        <v>2018</v>
      </c>
    </row>
    <row r="3419" spans="1:19" x14ac:dyDescent="0.35">
      <c r="A3419" s="3" t="str">
        <f>+_xlfn.CONCAT(Exportaciones_FOB_frutas[[#This Row],[País]],Exportaciones_FOB_frutas[[#This Row],[Detalle]],Exportaciones_FOB_frutas[[#This Row],[Año]])</f>
        <v>Turcas y CaicosVino espumoso2018</v>
      </c>
      <c r="B3419" s="2" t="s">
        <v>189</v>
      </c>
      <c r="C3419" s="2" t="s">
        <v>22</v>
      </c>
      <c r="D3419" s="3" t="s">
        <v>25</v>
      </c>
      <c r="E3419" s="3">
        <v>0</v>
      </c>
      <c r="F3419" s="3">
        <v>0</v>
      </c>
      <c r="G3419" s="3">
        <v>0</v>
      </c>
      <c r="H3419" s="3">
        <v>6800</v>
      </c>
      <c r="I3419" s="3">
        <v>0</v>
      </c>
      <c r="J3419" s="3">
        <v>6460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6800</v>
      </c>
      <c r="Q3419" s="3">
        <f>SUM(Exportaciones_FOB_frutas[[#This Row],[Enero]:[Diciembre]])</f>
        <v>20060</v>
      </c>
      <c r="R3419" t="s">
        <v>236</v>
      </c>
      <c r="S3419">
        <v>2018</v>
      </c>
    </row>
    <row r="3420" spans="1:19" x14ac:dyDescent="0.35">
      <c r="A3420" s="3" t="str">
        <f>+_xlfn.CONCAT(Exportaciones_FOB_frutas[[#This Row],[País]],Exportaciones_FOB_frutas[[#This Row],[Detalle]],Exportaciones_FOB_frutas[[#This Row],[Año]])</f>
        <v>Territorio Británico en AméricaVino espumoso2018</v>
      </c>
      <c r="B3420" s="2" t="s">
        <v>180</v>
      </c>
      <c r="C3420" s="2" t="s">
        <v>22</v>
      </c>
      <c r="D3420" s="3" t="s">
        <v>25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1480</v>
      </c>
      <c r="Q3420" s="3">
        <f>SUM(Exportaciones_FOB_frutas[[#This Row],[Enero]:[Diciembre]])</f>
        <v>1480</v>
      </c>
      <c r="R3420" t="s">
        <v>236</v>
      </c>
      <c r="S3420">
        <v>2018</v>
      </c>
    </row>
    <row r="3421" spans="1:19" x14ac:dyDescent="0.35">
      <c r="A3421" s="3" t="str">
        <f>+_xlfn.CONCAT(Exportaciones_FOB_frutas[[#This Row],[País]],Exportaciones_FOB_frutas[[#This Row],[Detalle]],Exportaciones_FOB_frutas[[#This Row],[Año]])</f>
        <v>Islas Vírgenes (EEUU)Vino espumoso2018</v>
      </c>
      <c r="B3421" s="2" t="s">
        <v>105</v>
      </c>
      <c r="C3421" s="2" t="s">
        <v>22</v>
      </c>
      <c r="D3421" s="3" t="s">
        <v>25</v>
      </c>
      <c r="E3421" s="3">
        <v>0</v>
      </c>
      <c r="F3421" s="3">
        <v>0</v>
      </c>
      <c r="G3421" s="3">
        <v>0</v>
      </c>
      <c r="H3421" s="3">
        <v>616</v>
      </c>
      <c r="I3421" s="3">
        <v>0</v>
      </c>
      <c r="J3421" s="3">
        <v>0</v>
      </c>
      <c r="K3421" s="3">
        <v>0</v>
      </c>
      <c r="L3421" s="3">
        <v>1320</v>
      </c>
      <c r="M3421" s="3">
        <v>0</v>
      </c>
      <c r="N3421" s="3">
        <v>0</v>
      </c>
      <c r="O3421" s="3">
        <v>0</v>
      </c>
      <c r="P3421" s="3">
        <v>1760</v>
      </c>
      <c r="Q3421" s="3">
        <f>SUM(Exportaciones_FOB_frutas[[#This Row],[Enero]:[Diciembre]])</f>
        <v>3696</v>
      </c>
      <c r="R3421" t="s">
        <v>236</v>
      </c>
      <c r="S3421">
        <v>2018</v>
      </c>
    </row>
    <row r="3422" spans="1:19" x14ac:dyDescent="0.35">
      <c r="A3422" s="3" t="str">
        <f>+_xlfn.CONCAT(Exportaciones_FOB_frutas[[#This Row],[País]],Exportaciones_FOB_frutas[[#This Row],[Detalle]],Exportaciones_FOB_frutas[[#This Row],[Año]])</f>
        <v>GranadaVino espumoso2018</v>
      </c>
      <c r="B3422" s="2" t="s">
        <v>84</v>
      </c>
      <c r="C3422" s="2" t="s">
        <v>22</v>
      </c>
      <c r="D3422" s="3" t="s">
        <v>25</v>
      </c>
      <c r="E3422" s="3">
        <v>0</v>
      </c>
      <c r="F3422" s="3">
        <v>1050</v>
      </c>
      <c r="G3422" s="3">
        <v>0</v>
      </c>
      <c r="H3422" s="3">
        <v>2005</v>
      </c>
      <c r="I3422" s="3">
        <v>0</v>
      </c>
      <c r="J3422" s="3">
        <v>0</v>
      </c>
      <c r="K3422" s="3">
        <v>0</v>
      </c>
      <c r="L3422" s="3">
        <v>1050</v>
      </c>
      <c r="M3422" s="3">
        <v>0</v>
      </c>
      <c r="N3422" s="3">
        <v>2625</v>
      </c>
      <c r="O3422" s="3">
        <v>1480</v>
      </c>
      <c r="P3422" s="3">
        <v>0</v>
      </c>
      <c r="Q3422" s="3">
        <f>SUM(Exportaciones_FOB_frutas[[#This Row],[Enero]:[Diciembre]])</f>
        <v>8210</v>
      </c>
      <c r="R3422" t="s">
        <v>236</v>
      </c>
      <c r="S3422">
        <v>2018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D82E-C280-42C6-851C-84C38CCCA87C}">
  <dimension ref="A1:S147"/>
  <sheetViews>
    <sheetView tabSelected="1" workbookViewId="0">
      <selection activeCell="A2" sqref="A2:A147"/>
    </sheetView>
  </sheetViews>
  <sheetFormatPr baseColWidth="10" defaultRowHeight="14.5" x14ac:dyDescent="0.35"/>
  <cols>
    <col min="1" max="1" width="34.36328125" customWidth="1"/>
    <col min="3" max="3" width="17" customWidth="1"/>
    <col min="4" max="4" width="24.54296875" customWidth="1"/>
    <col min="13" max="13" width="12.36328125" customWidth="1"/>
    <col min="15" max="15" width="12" customWidth="1"/>
    <col min="16" max="16" width="11.26953125" customWidth="1"/>
  </cols>
  <sheetData>
    <row r="1" spans="1:19" x14ac:dyDescent="0.35">
      <c r="A1" t="s">
        <v>238</v>
      </c>
      <c r="B1" t="s">
        <v>239</v>
      </c>
      <c r="C1" t="s">
        <v>1</v>
      </c>
      <c r="D1" t="s">
        <v>2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202</v>
      </c>
      <c r="L1" t="s">
        <v>203</v>
      </c>
      <c r="M1" t="s">
        <v>204</v>
      </c>
      <c r="N1" t="s">
        <v>199</v>
      </c>
      <c r="O1" t="s">
        <v>200</v>
      </c>
      <c r="P1" t="s">
        <v>201</v>
      </c>
      <c r="Q1" t="s">
        <v>235</v>
      </c>
      <c r="R1" t="s">
        <v>198</v>
      </c>
      <c r="S1" t="s">
        <v>211</v>
      </c>
    </row>
    <row r="2" spans="1:19" x14ac:dyDescent="0.35">
      <c r="A2" t="str">
        <f>+_xlfn.CONCAT(importaciones_cif[[#This Row],[Pais]],importaciones_cif[[#This Row],[Detalle]],importaciones_cif[[#This Row],[Año]])</f>
        <v>AlemaniaFrutas y frutos comestibles2020</v>
      </c>
      <c r="B2" t="s">
        <v>3</v>
      </c>
      <c r="C2" t="s">
        <v>240</v>
      </c>
      <c r="D2" t="s">
        <v>242</v>
      </c>
      <c r="E2">
        <v>0</v>
      </c>
      <c r="F2">
        <v>0</v>
      </c>
      <c r="G2">
        <v>46432.69</v>
      </c>
      <c r="H2">
        <v>2707.7000000000003</v>
      </c>
      <c r="I2">
        <v>31946.71</v>
      </c>
      <c r="J2">
        <v>47106.55</v>
      </c>
      <c r="K2">
        <v>11051.68</v>
      </c>
      <c r="L2">
        <v>1571.9</v>
      </c>
      <c r="M2">
        <v>72395.06</v>
      </c>
      <c r="Q2">
        <v>213212.29</v>
      </c>
      <c r="R2">
        <v>2020</v>
      </c>
      <c r="S2" t="s">
        <v>241</v>
      </c>
    </row>
    <row r="3" spans="1:19" x14ac:dyDescent="0.35">
      <c r="A3" t="str">
        <f>+_xlfn.CONCAT(importaciones_cif[[#This Row],[Pais]],importaciones_cif[[#This Row],[Detalle]],importaciones_cif[[#This Row],[Año]])</f>
        <v>Arabia SauditaFrutas y frutos comestibles2020</v>
      </c>
      <c r="B3" t="s">
        <v>30</v>
      </c>
      <c r="C3" t="s">
        <v>240</v>
      </c>
      <c r="D3" t="s">
        <v>242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855.18</v>
      </c>
      <c r="L3">
        <v>0</v>
      </c>
      <c r="M3">
        <v>801.79</v>
      </c>
      <c r="Q3">
        <v>1656.9699999999998</v>
      </c>
      <c r="R3">
        <v>2020</v>
      </c>
      <c r="S3" t="s">
        <v>241</v>
      </c>
    </row>
    <row r="4" spans="1:19" x14ac:dyDescent="0.35">
      <c r="A4" t="str">
        <f>+_xlfn.CONCAT(importaciones_cif[[#This Row],[Pais]],importaciones_cif[[#This Row],[Detalle]],importaciones_cif[[#This Row],[Año]])</f>
        <v>ArgentinaFrutas y frutos comestibles2020</v>
      </c>
      <c r="B4" t="s">
        <v>32</v>
      </c>
      <c r="C4" t="s">
        <v>240</v>
      </c>
      <c r="D4" t="s">
        <v>242</v>
      </c>
      <c r="E4">
        <v>205080.86</v>
      </c>
      <c r="F4">
        <v>25569.85</v>
      </c>
      <c r="G4">
        <v>68463.000000000015</v>
      </c>
      <c r="H4">
        <v>168484.31</v>
      </c>
      <c r="I4">
        <v>455463.02</v>
      </c>
      <c r="J4">
        <v>1724017.01</v>
      </c>
      <c r="K4">
        <v>1329052.3400000001</v>
      </c>
      <c r="L4">
        <v>539017.66</v>
      </c>
      <c r="M4">
        <v>334419.62000000005</v>
      </c>
      <c r="Q4">
        <v>4849567.67</v>
      </c>
      <c r="R4">
        <v>2020</v>
      </c>
      <c r="S4" t="s">
        <v>241</v>
      </c>
    </row>
    <row r="5" spans="1:19" x14ac:dyDescent="0.35">
      <c r="A5" t="str">
        <f>+_xlfn.CONCAT(importaciones_cif[[#This Row],[Pais]],importaciones_cif[[#This Row],[Detalle]],importaciones_cif[[#This Row],[Año]])</f>
        <v>AustriaFrutas y frutos comestibles2020</v>
      </c>
      <c r="B5" t="s">
        <v>36</v>
      </c>
      <c r="C5" t="s">
        <v>240</v>
      </c>
      <c r="D5" t="s">
        <v>242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302.43</v>
      </c>
      <c r="Q5">
        <v>302.43</v>
      </c>
      <c r="R5">
        <v>2020</v>
      </c>
      <c r="S5" t="s">
        <v>241</v>
      </c>
    </row>
    <row r="6" spans="1:19" x14ac:dyDescent="0.35">
      <c r="A6" t="str">
        <f>+_xlfn.CONCAT(importaciones_cif[[#This Row],[Pais]],importaciones_cif[[#This Row],[Detalle]],importaciones_cif[[#This Row],[Año]])</f>
        <v>BélgicaFrutas y frutos comestibles2020</v>
      </c>
      <c r="B6" t="s">
        <v>43</v>
      </c>
      <c r="C6" t="s">
        <v>240</v>
      </c>
      <c r="D6" t="s">
        <v>242</v>
      </c>
      <c r="E6">
        <v>40000</v>
      </c>
      <c r="F6">
        <v>48283.83</v>
      </c>
      <c r="G6">
        <v>8195.4700000000012</v>
      </c>
      <c r="H6">
        <v>98137.11</v>
      </c>
      <c r="I6">
        <v>3034.24</v>
      </c>
      <c r="J6">
        <v>0</v>
      </c>
      <c r="K6">
        <v>1570.74</v>
      </c>
      <c r="L6">
        <v>0</v>
      </c>
      <c r="M6">
        <v>42801.54</v>
      </c>
      <c r="Q6">
        <v>242022.93</v>
      </c>
      <c r="R6">
        <v>2020</v>
      </c>
      <c r="S6" t="s">
        <v>241</v>
      </c>
    </row>
    <row r="7" spans="1:19" x14ac:dyDescent="0.35">
      <c r="A7" t="str">
        <f>+_xlfn.CONCAT(importaciones_cif[[#This Row],[Pais]],importaciones_cif[[#This Row],[Detalle]],importaciones_cif[[#This Row],[Año]])</f>
        <v>BoliviaFrutas y frutos comestibles2020</v>
      </c>
      <c r="B7" t="s">
        <v>47</v>
      </c>
      <c r="C7" t="s">
        <v>240</v>
      </c>
      <c r="D7" t="s">
        <v>242</v>
      </c>
      <c r="E7">
        <v>44145.5</v>
      </c>
      <c r="F7">
        <v>66765.5</v>
      </c>
      <c r="G7">
        <v>77681.14</v>
      </c>
      <c r="H7">
        <v>75951</v>
      </c>
      <c r="I7">
        <v>56165.5</v>
      </c>
      <c r="J7">
        <v>28063.15</v>
      </c>
      <c r="K7">
        <v>28063.15</v>
      </c>
      <c r="L7">
        <v>17463.150000000001</v>
      </c>
      <c r="M7">
        <v>24326.3</v>
      </c>
      <c r="Q7">
        <v>418624.39000000007</v>
      </c>
      <c r="R7">
        <v>2020</v>
      </c>
      <c r="S7" t="s">
        <v>241</v>
      </c>
    </row>
    <row r="8" spans="1:19" x14ac:dyDescent="0.35">
      <c r="A8" t="str">
        <f>+_xlfn.CONCAT(importaciones_cif[[#This Row],[Pais]],importaciones_cif[[#This Row],[Detalle]],importaciones_cif[[#This Row],[Año]])</f>
        <v>Bosnia y HerzegovinaFrutas y frutos comestibles2020</v>
      </c>
      <c r="B8" t="s">
        <v>48</v>
      </c>
      <c r="C8" t="s">
        <v>240</v>
      </c>
      <c r="D8" t="s">
        <v>242</v>
      </c>
      <c r="E8">
        <v>0</v>
      </c>
      <c r="F8">
        <v>0</v>
      </c>
      <c r="G8">
        <v>0</v>
      </c>
      <c r="H8">
        <v>0</v>
      </c>
      <c r="I8">
        <v>0</v>
      </c>
      <c r="J8">
        <v>76372.11</v>
      </c>
      <c r="K8">
        <v>0</v>
      </c>
      <c r="L8">
        <v>0</v>
      </c>
      <c r="M8">
        <v>0</v>
      </c>
      <c r="Q8">
        <v>76372.11</v>
      </c>
      <c r="R8">
        <v>2020</v>
      </c>
      <c r="S8" t="s">
        <v>241</v>
      </c>
    </row>
    <row r="9" spans="1:19" x14ac:dyDescent="0.35">
      <c r="A9" t="str">
        <f>+_xlfn.CONCAT(importaciones_cif[[#This Row],[Pais]],importaciones_cif[[#This Row],[Detalle]],importaciones_cif[[#This Row],[Año]])</f>
        <v>BrasilFrutas y frutos comestibles2020</v>
      </c>
      <c r="B9" t="s">
        <v>49</v>
      </c>
      <c r="C9" t="s">
        <v>240</v>
      </c>
      <c r="D9" t="s">
        <v>242</v>
      </c>
      <c r="E9">
        <v>258724.67</v>
      </c>
      <c r="F9">
        <v>1003256.93</v>
      </c>
      <c r="G9">
        <v>144040.53</v>
      </c>
      <c r="H9">
        <v>605227.90999999992</v>
      </c>
      <c r="I9">
        <v>328695.99</v>
      </c>
      <c r="J9">
        <v>265032.32000000001</v>
      </c>
      <c r="K9">
        <v>805215.43999999983</v>
      </c>
      <c r="L9">
        <v>944168.82999999984</v>
      </c>
      <c r="M9">
        <v>1887506.81</v>
      </c>
      <c r="Q9">
        <v>6241869.4299999997</v>
      </c>
      <c r="R9">
        <v>2020</v>
      </c>
      <c r="S9" t="s">
        <v>241</v>
      </c>
    </row>
    <row r="10" spans="1:19" x14ac:dyDescent="0.35">
      <c r="A10" t="str">
        <f>+_xlfn.CONCAT(importaciones_cif[[#This Row],[Pais]],importaciones_cif[[#This Row],[Detalle]],importaciones_cif[[#This Row],[Año]])</f>
        <v>BulgariaFrutas y frutos comestibles2020</v>
      </c>
      <c r="B10" t="s">
        <v>50</v>
      </c>
      <c r="C10" t="s">
        <v>240</v>
      </c>
      <c r="D10" t="s">
        <v>242</v>
      </c>
      <c r="E10">
        <v>0</v>
      </c>
      <c r="F10">
        <v>0</v>
      </c>
      <c r="G10">
        <v>35089.25</v>
      </c>
      <c r="H10">
        <v>17853.580000000002</v>
      </c>
      <c r="I10">
        <v>0</v>
      </c>
      <c r="J10">
        <v>0</v>
      </c>
      <c r="K10">
        <v>0</v>
      </c>
      <c r="L10">
        <v>0</v>
      </c>
      <c r="M10">
        <v>0</v>
      </c>
      <c r="Q10">
        <v>52942.83</v>
      </c>
      <c r="R10">
        <v>2020</v>
      </c>
      <c r="S10" t="s">
        <v>241</v>
      </c>
    </row>
    <row r="11" spans="1:19" x14ac:dyDescent="0.35">
      <c r="A11" t="str">
        <f>+_xlfn.CONCAT(importaciones_cif[[#This Row],[Pais]],importaciones_cif[[#This Row],[Detalle]],importaciones_cif[[#This Row],[Año]])</f>
        <v>CanadáFrutas y frutos comestibles2020</v>
      </c>
      <c r="B11" t="s">
        <v>55</v>
      </c>
      <c r="C11" t="s">
        <v>240</v>
      </c>
      <c r="D11" t="s">
        <v>242</v>
      </c>
      <c r="E11">
        <v>0</v>
      </c>
      <c r="F11">
        <v>0</v>
      </c>
      <c r="G11">
        <v>480.52</v>
      </c>
      <c r="H11">
        <v>59361.32</v>
      </c>
      <c r="I11">
        <v>0</v>
      </c>
      <c r="J11">
        <v>0</v>
      </c>
      <c r="K11">
        <v>364242.58</v>
      </c>
      <c r="L11">
        <v>0</v>
      </c>
      <c r="M11">
        <v>7959.8</v>
      </c>
      <c r="Q11">
        <v>432044.22000000003</v>
      </c>
      <c r="R11">
        <v>2020</v>
      </c>
      <c r="S11" t="s">
        <v>241</v>
      </c>
    </row>
    <row r="12" spans="1:19" x14ac:dyDescent="0.35">
      <c r="A12" t="str">
        <f>+_xlfn.CONCAT(importaciones_cif[[#This Row],[Pais]],importaciones_cif[[#This Row],[Detalle]],importaciones_cif[[#This Row],[Año]])</f>
        <v>ChinaFrutas y frutos comestibles2020</v>
      </c>
      <c r="B12" t="s">
        <v>56</v>
      </c>
      <c r="C12" t="s">
        <v>240</v>
      </c>
      <c r="D12" t="s">
        <v>242</v>
      </c>
      <c r="E12">
        <v>212664.09</v>
      </c>
      <c r="F12">
        <v>189709.9</v>
      </c>
      <c r="G12">
        <v>150363.61000000002</v>
      </c>
      <c r="H12">
        <v>311960.44000000006</v>
      </c>
      <c r="I12">
        <v>169807.29</v>
      </c>
      <c r="J12">
        <v>157969.51999999999</v>
      </c>
      <c r="K12">
        <v>192406.36</v>
      </c>
      <c r="L12">
        <v>649011.11999999988</v>
      </c>
      <c r="M12">
        <v>464239.63</v>
      </c>
      <c r="Q12">
        <v>2498131.96</v>
      </c>
      <c r="R12">
        <v>2020</v>
      </c>
      <c r="S12" t="s">
        <v>241</v>
      </c>
    </row>
    <row r="13" spans="1:19" x14ac:dyDescent="0.35">
      <c r="A13" t="str">
        <f>+_xlfn.CONCAT(importaciones_cif[[#This Row],[Pais]],importaciones_cif[[#This Row],[Detalle]],importaciones_cif[[#This Row],[Año]])</f>
        <v>ColombiaFrutas y frutos comestibles2020</v>
      </c>
      <c r="B13" t="s">
        <v>58</v>
      </c>
      <c r="C13" t="s">
        <v>240</v>
      </c>
      <c r="D13" t="s">
        <v>242</v>
      </c>
      <c r="E13">
        <v>240169.63999999998</v>
      </c>
      <c r="F13">
        <v>147149.24</v>
      </c>
      <c r="G13">
        <v>126653.97000000002</v>
      </c>
      <c r="H13">
        <v>83778.989999999991</v>
      </c>
      <c r="I13">
        <v>59855.969999999994</v>
      </c>
      <c r="J13">
        <v>171761.46</v>
      </c>
      <c r="K13">
        <v>406687.98</v>
      </c>
      <c r="L13">
        <v>265942</v>
      </c>
      <c r="M13">
        <v>316136.76</v>
      </c>
      <c r="Q13">
        <v>1818136.01</v>
      </c>
      <c r="R13">
        <v>2020</v>
      </c>
      <c r="S13" t="s">
        <v>241</v>
      </c>
    </row>
    <row r="14" spans="1:19" x14ac:dyDescent="0.35">
      <c r="A14" t="str">
        <f>+_xlfn.CONCAT(importaciones_cif[[#This Row],[Pais]],importaciones_cif[[#This Row],[Detalle]],importaciones_cif[[#This Row],[Año]])</f>
        <v>Costa RicaFrutas y frutos comestibles2020</v>
      </c>
      <c r="B14" t="s">
        <v>62</v>
      </c>
      <c r="C14" t="s">
        <v>240</v>
      </c>
      <c r="D14" t="s">
        <v>242</v>
      </c>
      <c r="E14">
        <v>266035.25</v>
      </c>
      <c r="F14">
        <v>225892.91999999998</v>
      </c>
      <c r="G14">
        <v>399004.05999999994</v>
      </c>
      <c r="H14">
        <v>479544.18</v>
      </c>
      <c r="I14">
        <v>295501.89</v>
      </c>
      <c r="J14">
        <v>411484</v>
      </c>
      <c r="K14">
        <v>485422.42</v>
      </c>
      <c r="L14">
        <v>196136.77</v>
      </c>
      <c r="M14">
        <v>208891.86</v>
      </c>
      <c r="Q14">
        <v>2967913.3499999996</v>
      </c>
      <c r="R14">
        <v>2020</v>
      </c>
      <c r="S14" t="s">
        <v>241</v>
      </c>
    </row>
    <row r="15" spans="1:19" x14ac:dyDescent="0.35">
      <c r="A15" t="str">
        <f>+_xlfn.CONCAT(importaciones_cif[[#This Row],[Pais]],importaciones_cif[[#This Row],[Detalle]],importaciones_cif[[#This Row],[Año]])</f>
        <v>EcuadorFrutas y frutos comestibles2020</v>
      </c>
      <c r="B15" t="s">
        <v>68</v>
      </c>
      <c r="C15" t="s">
        <v>240</v>
      </c>
      <c r="D15" t="s">
        <v>242</v>
      </c>
      <c r="E15">
        <v>7987964.8499999996</v>
      </c>
      <c r="F15">
        <v>6569420.3199999994</v>
      </c>
      <c r="G15">
        <v>9443330.0899999999</v>
      </c>
      <c r="H15">
        <v>8687267.5099999979</v>
      </c>
      <c r="I15">
        <v>9849442.4299999997</v>
      </c>
      <c r="J15">
        <v>8122877.04</v>
      </c>
      <c r="K15">
        <v>9191006.1899999995</v>
      </c>
      <c r="L15">
        <v>8748798.9600000009</v>
      </c>
      <c r="M15">
        <v>10429589.239999998</v>
      </c>
      <c r="Q15">
        <v>79029696.62999998</v>
      </c>
      <c r="R15">
        <v>2020</v>
      </c>
      <c r="S15" t="s">
        <v>241</v>
      </c>
    </row>
    <row r="16" spans="1:19" x14ac:dyDescent="0.35">
      <c r="A16" t="str">
        <f>+_xlfn.CONCAT(importaciones_cif[[#This Row],[Pais]],importaciones_cif[[#This Row],[Detalle]],importaciones_cif[[#This Row],[Año]])</f>
        <v>EgiptoFrutas y frutos comestibles2020</v>
      </c>
      <c r="B16" t="s">
        <v>69</v>
      </c>
      <c r="C16" t="s">
        <v>240</v>
      </c>
      <c r="D16" t="s">
        <v>242</v>
      </c>
      <c r="E16">
        <v>32524.74</v>
      </c>
      <c r="F16">
        <v>32524.74</v>
      </c>
      <c r="G16">
        <v>0</v>
      </c>
      <c r="H16">
        <v>64588.71</v>
      </c>
      <c r="I16">
        <v>53003.28</v>
      </c>
      <c r="J16">
        <v>17065.45</v>
      </c>
      <c r="K16">
        <v>85501.51</v>
      </c>
      <c r="L16">
        <v>573.72</v>
      </c>
      <c r="M16">
        <v>0</v>
      </c>
      <c r="Q16">
        <v>285782.14999999997</v>
      </c>
      <c r="R16">
        <v>2020</v>
      </c>
      <c r="S16" t="s">
        <v>241</v>
      </c>
    </row>
    <row r="17" spans="1:19" x14ac:dyDescent="0.35">
      <c r="A17" t="str">
        <f>+_xlfn.CONCAT(importaciones_cif[[#This Row],[Pais]],importaciones_cif[[#This Row],[Detalle]],importaciones_cif[[#This Row],[Año]])</f>
        <v>Emiratos Árabes UnidosFrutas y frutos comestibles2020</v>
      </c>
      <c r="B17" t="s">
        <v>71</v>
      </c>
      <c r="C17" t="s">
        <v>240</v>
      </c>
      <c r="D17" t="s">
        <v>242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21947.19</v>
      </c>
      <c r="M17">
        <v>0</v>
      </c>
      <c r="Q17">
        <v>21947.19</v>
      </c>
      <c r="R17">
        <v>2020</v>
      </c>
      <c r="S17" t="s">
        <v>241</v>
      </c>
    </row>
    <row r="18" spans="1:19" x14ac:dyDescent="0.35">
      <c r="A18" t="str">
        <f>+_xlfn.CONCAT(importaciones_cif[[#This Row],[Pais]],importaciones_cif[[#This Row],[Detalle]],importaciones_cif[[#This Row],[Año]])</f>
        <v>EspañaFrutas y frutos comestibles2020</v>
      </c>
      <c r="B18" t="s">
        <v>73</v>
      </c>
      <c r="C18" t="s">
        <v>240</v>
      </c>
      <c r="D18" t="s">
        <v>242</v>
      </c>
      <c r="E18">
        <v>0</v>
      </c>
      <c r="F18">
        <v>0</v>
      </c>
      <c r="G18">
        <v>3731.6400000000003</v>
      </c>
      <c r="H18">
        <v>0</v>
      </c>
      <c r="I18">
        <v>0</v>
      </c>
      <c r="J18">
        <v>124.74</v>
      </c>
      <c r="K18">
        <v>265180.86</v>
      </c>
      <c r="L18">
        <v>119.71</v>
      </c>
      <c r="M18">
        <v>81.56</v>
      </c>
      <c r="Q18">
        <v>269238.51</v>
      </c>
      <c r="R18">
        <v>2020</v>
      </c>
      <c r="S18" t="s">
        <v>241</v>
      </c>
    </row>
    <row r="19" spans="1:19" x14ac:dyDescent="0.35">
      <c r="A19" t="str">
        <f>+_xlfn.CONCAT(importaciones_cif[[#This Row],[Pais]],importaciones_cif[[#This Row],[Detalle]],importaciones_cif[[#This Row],[Año]])</f>
        <v>Estados Unidos de AméricaFrutas y frutos comestibles2020</v>
      </c>
      <c r="B19" t="s">
        <v>74</v>
      </c>
      <c r="C19" t="s">
        <v>240</v>
      </c>
      <c r="D19" t="s">
        <v>242</v>
      </c>
      <c r="E19">
        <v>3715135.4700000007</v>
      </c>
      <c r="F19">
        <v>3860874.56</v>
      </c>
      <c r="G19">
        <v>4813632.4300000006</v>
      </c>
      <c r="H19">
        <v>2697038.3000000003</v>
      </c>
      <c r="I19">
        <v>2681433.3199999998</v>
      </c>
      <c r="J19">
        <v>1909217.09</v>
      </c>
      <c r="K19">
        <v>2605527.2299999991</v>
      </c>
      <c r="L19">
        <v>3084405.51</v>
      </c>
      <c r="M19">
        <v>2773415.2700000009</v>
      </c>
      <c r="Q19">
        <v>28140679.180000003</v>
      </c>
      <c r="R19">
        <v>2020</v>
      </c>
      <c r="S19" t="s">
        <v>241</v>
      </c>
    </row>
    <row r="20" spans="1:19" x14ac:dyDescent="0.35">
      <c r="A20" t="str">
        <f>+_xlfn.CONCAT(importaciones_cif[[#This Row],[Pais]],importaciones_cif[[#This Row],[Detalle]],importaciones_cif[[#This Row],[Año]])</f>
        <v>FilipinasFrutas y frutos comestibles2020</v>
      </c>
      <c r="B20" t="s">
        <v>78</v>
      </c>
      <c r="C20" t="s">
        <v>240</v>
      </c>
      <c r="D20" t="s">
        <v>242</v>
      </c>
      <c r="E20">
        <v>35238.54</v>
      </c>
      <c r="F20">
        <v>123395.45000000001</v>
      </c>
      <c r="G20">
        <v>120376.41999999998</v>
      </c>
      <c r="H20">
        <v>37101.01</v>
      </c>
      <c r="I20">
        <v>198107.88</v>
      </c>
      <c r="J20">
        <v>76524.25</v>
      </c>
      <c r="K20">
        <v>142470.33000000002</v>
      </c>
      <c r="L20">
        <v>274216.38</v>
      </c>
      <c r="M20">
        <v>131195.09</v>
      </c>
      <c r="Q20">
        <v>1138625.3500000001</v>
      </c>
      <c r="R20">
        <v>2020</v>
      </c>
      <c r="S20" t="s">
        <v>241</v>
      </c>
    </row>
    <row r="21" spans="1:19" x14ac:dyDescent="0.35">
      <c r="A21" t="str">
        <f>+_xlfn.CONCAT(importaciones_cif[[#This Row],[Pais]],importaciones_cif[[#This Row],[Detalle]],importaciones_cif[[#This Row],[Año]])</f>
        <v>FranciaFrutas y frutos comestibles2020</v>
      </c>
      <c r="B21" t="s">
        <v>80</v>
      </c>
      <c r="C21" t="s">
        <v>240</v>
      </c>
      <c r="D21" t="s">
        <v>242</v>
      </c>
      <c r="E21">
        <v>0</v>
      </c>
      <c r="F21">
        <v>0</v>
      </c>
      <c r="G21">
        <v>64.709999999999994</v>
      </c>
      <c r="H21">
        <v>0</v>
      </c>
      <c r="I21">
        <v>15986.65</v>
      </c>
      <c r="J21">
        <v>1961.69</v>
      </c>
      <c r="K21">
        <v>0</v>
      </c>
      <c r="L21">
        <v>7870.59</v>
      </c>
      <c r="M21">
        <v>0</v>
      </c>
      <c r="Q21">
        <v>25883.64</v>
      </c>
      <c r="R21">
        <v>2020</v>
      </c>
      <c r="S21" t="s">
        <v>241</v>
      </c>
    </row>
    <row r="22" spans="1:19" x14ac:dyDescent="0.35">
      <c r="A22" t="str">
        <f>+_xlfn.CONCAT(importaciones_cif[[#This Row],[Pais]],importaciones_cif[[#This Row],[Detalle]],importaciones_cif[[#This Row],[Año]])</f>
        <v>GreciaFrutas y frutos comestibles2020</v>
      </c>
      <c r="B22" t="s">
        <v>85</v>
      </c>
      <c r="C22" t="s">
        <v>240</v>
      </c>
      <c r="D22" t="s">
        <v>242</v>
      </c>
      <c r="E22">
        <v>0</v>
      </c>
      <c r="F22">
        <v>0</v>
      </c>
      <c r="G22">
        <v>105.94</v>
      </c>
      <c r="H22">
        <v>334.1</v>
      </c>
      <c r="I22">
        <v>0</v>
      </c>
      <c r="J22">
        <v>0</v>
      </c>
      <c r="K22">
        <v>22100</v>
      </c>
      <c r="L22">
        <v>36110.879999999997</v>
      </c>
      <c r="M22">
        <v>0</v>
      </c>
      <c r="Q22">
        <v>58650.92</v>
      </c>
      <c r="R22">
        <v>2020</v>
      </c>
      <c r="S22" t="s">
        <v>241</v>
      </c>
    </row>
    <row r="23" spans="1:19" x14ac:dyDescent="0.35">
      <c r="A23" t="str">
        <f>+_xlfn.CONCAT(importaciones_cif[[#This Row],[Pais]],importaciones_cif[[#This Row],[Detalle]],importaciones_cif[[#This Row],[Año]])</f>
        <v>GuatemalaFrutas y frutos comestibles2020</v>
      </c>
      <c r="B23" t="s">
        <v>87</v>
      </c>
      <c r="C23" t="s">
        <v>240</v>
      </c>
      <c r="D23" t="s">
        <v>242</v>
      </c>
      <c r="E23">
        <v>68627.179999999993</v>
      </c>
      <c r="F23">
        <v>0</v>
      </c>
      <c r="G23">
        <v>0</v>
      </c>
      <c r="H23">
        <v>102872.13</v>
      </c>
      <c r="I23">
        <v>65472.13</v>
      </c>
      <c r="J23">
        <v>17812.5</v>
      </c>
      <c r="K23">
        <v>89784.81</v>
      </c>
      <c r="L23">
        <v>0</v>
      </c>
      <c r="M23">
        <v>21917.84</v>
      </c>
      <c r="Q23">
        <v>366486.59</v>
      </c>
      <c r="R23">
        <v>2020</v>
      </c>
      <c r="S23" t="s">
        <v>241</v>
      </c>
    </row>
    <row r="24" spans="1:19" x14ac:dyDescent="0.35">
      <c r="A24" t="str">
        <f>+_xlfn.CONCAT(importaciones_cif[[#This Row],[Pais]],importaciones_cif[[#This Row],[Detalle]],importaciones_cif[[#This Row],[Año]])</f>
        <v>Hong Kong (Región administrativa especial de China)Frutas y frutos comestibles2020</v>
      </c>
      <c r="B24" t="s">
        <v>94</v>
      </c>
      <c r="C24" t="s">
        <v>240</v>
      </c>
      <c r="D24" t="s">
        <v>242</v>
      </c>
      <c r="E24">
        <v>0</v>
      </c>
      <c r="F24">
        <v>91.46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Q24">
        <v>91.46</v>
      </c>
      <c r="R24">
        <v>2020</v>
      </c>
      <c r="S24" t="s">
        <v>241</v>
      </c>
    </row>
    <row r="25" spans="1:19" x14ac:dyDescent="0.35">
      <c r="A25" t="str">
        <f>+_xlfn.CONCAT(importaciones_cif[[#This Row],[Pais]],importaciones_cif[[#This Row],[Detalle]],importaciones_cif[[#This Row],[Año]])</f>
        <v>IndiaFrutas y frutos comestibles2020</v>
      </c>
      <c r="B25" t="s">
        <v>96</v>
      </c>
      <c r="C25" t="s">
        <v>240</v>
      </c>
      <c r="D25" t="s">
        <v>242</v>
      </c>
      <c r="E25">
        <v>13.85</v>
      </c>
      <c r="F25">
        <v>44800</v>
      </c>
      <c r="G25">
        <v>0</v>
      </c>
      <c r="H25">
        <v>0</v>
      </c>
      <c r="I25">
        <v>0</v>
      </c>
      <c r="J25">
        <v>0</v>
      </c>
      <c r="K25">
        <v>1844.15</v>
      </c>
      <c r="L25">
        <v>5311.2</v>
      </c>
      <c r="M25">
        <v>0</v>
      </c>
      <c r="Q25">
        <v>51969.2</v>
      </c>
      <c r="R25">
        <v>2020</v>
      </c>
      <c r="S25" t="s">
        <v>241</v>
      </c>
    </row>
    <row r="26" spans="1:19" x14ac:dyDescent="0.35">
      <c r="A26" t="str">
        <f>+_xlfn.CONCAT(importaciones_cif[[#This Row],[Pais]],importaciones_cif[[#This Row],[Detalle]],importaciones_cif[[#This Row],[Año]])</f>
        <v>IndonesiaFrutas y frutos comestibles2020</v>
      </c>
      <c r="B26" t="s">
        <v>97</v>
      </c>
      <c r="C26" t="s">
        <v>240</v>
      </c>
      <c r="D26" t="s">
        <v>242</v>
      </c>
      <c r="E26">
        <v>18484.059999999998</v>
      </c>
      <c r="F26">
        <v>86720.17</v>
      </c>
      <c r="G26">
        <v>0</v>
      </c>
      <c r="H26">
        <v>83250.05</v>
      </c>
      <c r="I26">
        <v>24783.11</v>
      </c>
      <c r="J26">
        <v>155391.79999999999</v>
      </c>
      <c r="K26">
        <v>41896.199999999997</v>
      </c>
      <c r="L26">
        <v>127297.81999999999</v>
      </c>
      <c r="M26">
        <v>279395.07</v>
      </c>
      <c r="Q26">
        <v>817218.28</v>
      </c>
      <c r="R26">
        <v>2020</v>
      </c>
      <c r="S26" t="s">
        <v>241</v>
      </c>
    </row>
    <row r="27" spans="1:19" x14ac:dyDescent="0.35">
      <c r="A27" t="str">
        <f>+_xlfn.CONCAT(importaciones_cif[[#This Row],[Pais]],importaciones_cif[[#This Row],[Detalle]],importaciones_cif[[#This Row],[Año]])</f>
        <v>IránFrutas y frutos comestibles2020</v>
      </c>
      <c r="B27" t="s">
        <v>227</v>
      </c>
      <c r="C27" t="s">
        <v>240</v>
      </c>
      <c r="D27" t="s">
        <v>242</v>
      </c>
      <c r="E27">
        <v>14227.1</v>
      </c>
      <c r="F27">
        <v>76055.37</v>
      </c>
      <c r="G27">
        <v>0</v>
      </c>
      <c r="H27">
        <v>136984.03</v>
      </c>
      <c r="I27">
        <v>72118.789999999994</v>
      </c>
      <c r="J27">
        <v>49789.52</v>
      </c>
      <c r="K27">
        <v>46925.08</v>
      </c>
      <c r="L27">
        <v>38746.36</v>
      </c>
      <c r="M27">
        <v>60032.189999999995</v>
      </c>
      <c r="Q27">
        <v>494878.44</v>
      </c>
      <c r="R27">
        <v>2020</v>
      </c>
      <c r="S27" t="s">
        <v>241</v>
      </c>
    </row>
    <row r="28" spans="1:19" x14ac:dyDescent="0.35">
      <c r="A28" t="str">
        <f>+_xlfn.CONCAT(importaciones_cif[[#This Row],[Pais]],importaciones_cif[[#This Row],[Detalle]],importaciones_cif[[#This Row],[Año]])</f>
        <v>IsraelFrutas y frutos comestibles2020</v>
      </c>
      <c r="B28" t="s">
        <v>107</v>
      </c>
      <c r="C28" t="s">
        <v>240</v>
      </c>
      <c r="D28" t="s">
        <v>242</v>
      </c>
      <c r="E28">
        <v>116349.69</v>
      </c>
      <c r="F28">
        <v>0</v>
      </c>
      <c r="G28">
        <v>141366</v>
      </c>
      <c r="H28">
        <v>0</v>
      </c>
      <c r="I28">
        <v>0</v>
      </c>
      <c r="J28">
        <v>0</v>
      </c>
      <c r="K28">
        <v>0</v>
      </c>
      <c r="L28">
        <v>0</v>
      </c>
      <c r="M28">
        <v>583.79999999999995</v>
      </c>
      <c r="Q28">
        <v>258299.49</v>
      </c>
      <c r="R28">
        <v>2020</v>
      </c>
      <c r="S28" t="s">
        <v>241</v>
      </c>
    </row>
    <row r="29" spans="1:19" x14ac:dyDescent="0.35">
      <c r="A29" t="str">
        <f>+_xlfn.CONCAT(importaciones_cif[[#This Row],[Pais]],importaciones_cif[[#This Row],[Detalle]],importaciones_cif[[#This Row],[Año]])</f>
        <v>ItaliaFrutas y frutos comestibles2020</v>
      </c>
      <c r="B29" t="s">
        <v>108</v>
      </c>
      <c r="C29" t="s">
        <v>240</v>
      </c>
      <c r="D29" t="s">
        <v>242</v>
      </c>
      <c r="E29">
        <v>199143.46</v>
      </c>
      <c r="F29">
        <v>198400.82</v>
      </c>
      <c r="G29">
        <v>73525.45</v>
      </c>
      <c r="H29">
        <v>19350.98</v>
      </c>
      <c r="I29">
        <v>0</v>
      </c>
      <c r="J29">
        <v>39804.11</v>
      </c>
      <c r="K29">
        <v>0</v>
      </c>
      <c r="L29">
        <v>0</v>
      </c>
      <c r="M29">
        <v>0</v>
      </c>
      <c r="Q29">
        <v>530224.82000000007</v>
      </c>
      <c r="R29">
        <v>2020</v>
      </c>
      <c r="S29" t="s">
        <v>241</v>
      </c>
    </row>
    <row r="30" spans="1:19" x14ac:dyDescent="0.35">
      <c r="A30" t="str">
        <f>+_xlfn.CONCAT(importaciones_cif[[#This Row],[Pais]],importaciones_cif[[#This Row],[Detalle]],importaciones_cif[[#This Row],[Año]])</f>
        <v>MalasiaFrutas y frutos comestibles2020</v>
      </c>
      <c r="B30" t="s">
        <v>124</v>
      </c>
      <c r="C30" t="s">
        <v>240</v>
      </c>
      <c r="D30" t="s">
        <v>242</v>
      </c>
      <c r="E30">
        <v>0</v>
      </c>
      <c r="F30">
        <v>0</v>
      </c>
      <c r="G30">
        <v>0</v>
      </c>
      <c r="H30">
        <v>0</v>
      </c>
      <c r="I30">
        <v>0</v>
      </c>
      <c r="J30">
        <v>100250</v>
      </c>
      <c r="K30">
        <v>0</v>
      </c>
      <c r="L30">
        <v>49625</v>
      </c>
      <c r="M30">
        <v>0</v>
      </c>
      <c r="Q30">
        <v>149875</v>
      </c>
      <c r="R30">
        <v>2020</v>
      </c>
      <c r="S30" t="s">
        <v>241</v>
      </c>
    </row>
    <row r="31" spans="1:19" x14ac:dyDescent="0.35">
      <c r="A31" t="str">
        <f>+_xlfn.CONCAT(importaciones_cif[[#This Row],[Pais]],importaciones_cif[[#This Row],[Detalle]],importaciones_cif[[#This Row],[Año]])</f>
        <v>MéxicoFrutas y frutos comestibles2020</v>
      </c>
      <c r="B31" t="s">
        <v>130</v>
      </c>
      <c r="C31" t="s">
        <v>240</v>
      </c>
      <c r="D31" t="s">
        <v>242</v>
      </c>
      <c r="E31">
        <v>0</v>
      </c>
      <c r="F31">
        <v>156280.56</v>
      </c>
      <c r="G31">
        <v>410515.81</v>
      </c>
      <c r="H31">
        <v>120428.90000000001</v>
      </c>
      <c r="I31">
        <v>218925.96</v>
      </c>
      <c r="J31">
        <v>125627.26999999999</v>
      </c>
      <c r="K31">
        <v>259736.66</v>
      </c>
      <c r="L31">
        <v>582747.09000000008</v>
      </c>
      <c r="M31">
        <v>732891.01</v>
      </c>
      <c r="Q31">
        <v>2607153.2599999998</v>
      </c>
      <c r="R31">
        <v>2020</v>
      </c>
      <c r="S31" t="s">
        <v>241</v>
      </c>
    </row>
    <row r="32" spans="1:19" x14ac:dyDescent="0.35">
      <c r="A32" t="str">
        <f>+_xlfn.CONCAT(importaciones_cif[[#This Row],[Pais]],importaciones_cif[[#This Row],[Detalle]],importaciones_cif[[#This Row],[Año]])</f>
        <v>Nueva ZelandiaFrutas y frutos comestibles2020</v>
      </c>
      <c r="B32" t="s">
        <v>142</v>
      </c>
      <c r="C32" t="s">
        <v>240</v>
      </c>
      <c r="D32" t="s">
        <v>242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97690.73000000001</v>
      </c>
      <c r="L32">
        <v>0</v>
      </c>
      <c r="M32">
        <v>0</v>
      </c>
      <c r="Q32">
        <v>97690.73000000001</v>
      </c>
      <c r="R32">
        <v>2020</v>
      </c>
      <c r="S32" t="s">
        <v>241</v>
      </c>
    </row>
    <row r="33" spans="1:19" x14ac:dyDescent="0.35">
      <c r="A33" t="str">
        <f>+_xlfn.CONCAT(importaciones_cif[[#This Row],[Pais]],importaciones_cif[[#This Row],[Detalle]],importaciones_cif[[#This Row],[Año]])</f>
        <v>PakistánFrutas y frutos comestibles2020</v>
      </c>
      <c r="B33" t="s">
        <v>144</v>
      </c>
      <c r="C33" t="s">
        <v>240</v>
      </c>
      <c r="D33" t="s">
        <v>242</v>
      </c>
      <c r="E33">
        <v>0</v>
      </c>
      <c r="F33">
        <v>28641.71</v>
      </c>
      <c r="G33">
        <v>0</v>
      </c>
      <c r="H33">
        <v>32561.1</v>
      </c>
      <c r="I33">
        <v>0</v>
      </c>
      <c r="J33">
        <v>0</v>
      </c>
      <c r="K33">
        <v>0</v>
      </c>
      <c r="L33">
        <v>0</v>
      </c>
      <c r="M33">
        <v>25647.200000000001</v>
      </c>
      <c r="Q33">
        <v>86850.01</v>
      </c>
      <c r="R33">
        <v>2020</v>
      </c>
      <c r="S33" t="s">
        <v>241</v>
      </c>
    </row>
    <row r="34" spans="1:19" x14ac:dyDescent="0.35">
      <c r="A34" t="str">
        <f>+_xlfn.CONCAT(importaciones_cif[[#This Row],[Pais]],importaciones_cif[[#This Row],[Detalle]],importaciones_cif[[#This Row],[Año]])</f>
        <v>ParaguayFrutas y frutos comestibles2020</v>
      </c>
      <c r="B34" t="s">
        <v>148</v>
      </c>
      <c r="C34" t="s">
        <v>240</v>
      </c>
      <c r="D34" t="s">
        <v>242</v>
      </c>
      <c r="E34">
        <v>21329.599999999999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Q34">
        <v>21329.599999999999</v>
      </c>
      <c r="R34">
        <v>2020</v>
      </c>
      <c r="S34" t="s">
        <v>241</v>
      </c>
    </row>
    <row r="35" spans="1:19" x14ac:dyDescent="0.35">
      <c r="A35" t="str">
        <f>+_xlfn.CONCAT(importaciones_cif[[#This Row],[Pais]],importaciones_cif[[#This Row],[Detalle]],importaciones_cif[[#This Row],[Año]])</f>
        <v>PerúFrutas y frutos comestibles2020</v>
      </c>
      <c r="B35" t="s">
        <v>149</v>
      </c>
      <c r="C35" t="s">
        <v>240</v>
      </c>
      <c r="D35" t="s">
        <v>242</v>
      </c>
      <c r="E35">
        <v>2401473.4600000004</v>
      </c>
      <c r="F35">
        <v>3065878.8900000006</v>
      </c>
      <c r="G35">
        <v>4268440.91</v>
      </c>
      <c r="H35">
        <v>5225281.5200000005</v>
      </c>
      <c r="I35">
        <v>7545615.0099999998</v>
      </c>
      <c r="J35">
        <v>10922187.82</v>
      </c>
      <c r="K35">
        <v>13032261.779999996</v>
      </c>
      <c r="L35">
        <v>6147919.1600000011</v>
      </c>
      <c r="M35">
        <v>3526954.04</v>
      </c>
      <c r="Q35">
        <v>56136012.589999996</v>
      </c>
      <c r="R35">
        <v>2020</v>
      </c>
      <c r="S35" t="s">
        <v>241</v>
      </c>
    </row>
    <row r="36" spans="1:19" x14ac:dyDescent="0.35">
      <c r="A36" t="str">
        <f>+_xlfn.CONCAT(importaciones_cif[[#This Row],[Pais]],importaciones_cif[[#This Row],[Detalle]],importaciones_cif[[#This Row],[Año]])</f>
        <v>PoloniaFrutas y frutos comestibles2020</v>
      </c>
      <c r="B36" t="s">
        <v>151</v>
      </c>
      <c r="C36" t="s">
        <v>240</v>
      </c>
      <c r="D36" t="s">
        <v>242</v>
      </c>
      <c r="E36">
        <v>0</v>
      </c>
      <c r="F36">
        <v>0</v>
      </c>
      <c r="G36">
        <v>0</v>
      </c>
      <c r="H36">
        <v>80000</v>
      </c>
      <c r="I36">
        <v>0</v>
      </c>
      <c r="J36">
        <v>0</v>
      </c>
      <c r="K36">
        <v>0</v>
      </c>
      <c r="L36">
        <v>31.44</v>
      </c>
      <c r="M36">
        <v>0</v>
      </c>
      <c r="Q36">
        <v>80031.44</v>
      </c>
      <c r="R36">
        <v>2020</v>
      </c>
      <c r="S36" t="s">
        <v>241</v>
      </c>
    </row>
    <row r="37" spans="1:19" x14ac:dyDescent="0.35">
      <c r="A37" t="str">
        <f>+_xlfn.CONCAT(importaciones_cif[[#This Row],[Pais]],importaciones_cif[[#This Row],[Detalle]],importaciones_cif[[#This Row],[Año]])</f>
        <v>Reino UnidoFrutas y frutos comestibles2020</v>
      </c>
      <c r="B37" t="s">
        <v>155</v>
      </c>
      <c r="C37" t="s">
        <v>240</v>
      </c>
      <c r="D37" t="s">
        <v>242</v>
      </c>
      <c r="E37">
        <v>0</v>
      </c>
      <c r="F37">
        <v>0</v>
      </c>
      <c r="G37">
        <v>0</v>
      </c>
      <c r="H37">
        <v>126.19</v>
      </c>
      <c r="I37">
        <v>0</v>
      </c>
      <c r="J37">
        <v>0</v>
      </c>
      <c r="K37">
        <v>0</v>
      </c>
      <c r="L37">
        <v>61.76</v>
      </c>
      <c r="M37">
        <v>16182.28</v>
      </c>
      <c r="Q37">
        <v>16370.230000000001</v>
      </c>
      <c r="R37">
        <v>2020</v>
      </c>
      <c r="S37" t="s">
        <v>241</v>
      </c>
    </row>
    <row r="38" spans="1:19" x14ac:dyDescent="0.35">
      <c r="A38" t="str">
        <f>+_xlfn.CONCAT(importaciones_cif[[#This Row],[Pais]],importaciones_cif[[#This Row],[Detalle]],importaciones_cif[[#This Row],[Año]])</f>
        <v>República de SerbiaFrutas y frutos comestibles2020</v>
      </c>
      <c r="B38" t="s">
        <v>157</v>
      </c>
      <c r="C38" t="s">
        <v>240</v>
      </c>
      <c r="D38" t="s">
        <v>242</v>
      </c>
      <c r="E38">
        <v>83471.839999999997</v>
      </c>
      <c r="F38">
        <v>0</v>
      </c>
      <c r="G38">
        <v>0</v>
      </c>
      <c r="H38">
        <v>0</v>
      </c>
      <c r="I38">
        <v>0</v>
      </c>
      <c r="J38">
        <v>82638.429999999993</v>
      </c>
      <c r="K38">
        <v>0</v>
      </c>
      <c r="L38">
        <v>0</v>
      </c>
      <c r="M38">
        <v>89084.56</v>
      </c>
      <c r="Q38">
        <v>255194.83</v>
      </c>
      <c r="R38">
        <v>2020</v>
      </c>
      <c r="S38" t="s">
        <v>241</v>
      </c>
    </row>
    <row r="39" spans="1:19" x14ac:dyDescent="0.35">
      <c r="A39" t="str">
        <f>+_xlfn.CONCAT(importaciones_cif[[#This Row],[Pais]],importaciones_cif[[#This Row],[Detalle]],importaciones_cif[[#This Row],[Año]])</f>
        <v>SingapurFrutas y frutos comestibles2020</v>
      </c>
      <c r="B39" t="s">
        <v>170</v>
      </c>
      <c r="C39" t="s">
        <v>240</v>
      </c>
      <c r="D39" t="s">
        <v>242</v>
      </c>
      <c r="E39">
        <v>0</v>
      </c>
      <c r="F39">
        <v>0</v>
      </c>
      <c r="G39">
        <v>0</v>
      </c>
      <c r="H39">
        <v>143.01</v>
      </c>
      <c r="I39">
        <v>0</v>
      </c>
      <c r="J39">
        <v>41.32</v>
      </c>
      <c r="K39">
        <v>0</v>
      </c>
      <c r="L39">
        <v>0</v>
      </c>
      <c r="M39">
        <v>0</v>
      </c>
      <c r="Q39">
        <v>184.32999999999998</v>
      </c>
      <c r="R39">
        <v>2020</v>
      </c>
      <c r="S39" t="s">
        <v>241</v>
      </c>
    </row>
    <row r="40" spans="1:19" x14ac:dyDescent="0.35">
      <c r="A40" t="str">
        <f>+_xlfn.CONCAT(importaciones_cif[[#This Row],[Pais]],importaciones_cif[[#This Row],[Detalle]],importaciones_cif[[#This Row],[Año]])</f>
        <v>Sri LankaFrutas y frutos comestibles2020</v>
      </c>
      <c r="B40" t="s">
        <v>172</v>
      </c>
      <c r="C40" t="s">
        <v>240</v>
      </c>
      <c r="D40" t="s">
        <v>242</v>
      </c>
      <c r="E40">
        <v>59792.53</v>
      </c>
      <c r="F40">
        <v>83132.2</v>
      </c>
      <c r="G40">
        <v>77281.570000000007</v>
      </c>
      <c r="H40">
        <v>17710.080000000002</v>
      </c>
      <c r="I40">
        <v>20467.03</v>
      </c>
      <c r="J40">
        <v>27312.01</v>
      </c>
      <c r="K40">
        <v>54917.25</v>
      </c>
      <c r="L40">
        <v>60116.78</v>
      </c>
      <c r="M40">
        <v>114838.36</v>
      </c>
      <c r="Q40">
        <v>515567.80999999994</v>
      </c>
      <c r="R40">
        <v>2020</v>
      </c>
      <c r="S40" t="s">
        <v>241</v>
      </c>
    </row>
    <row r="41" spans="1:19" x14ac:dyDescent="0.35">
      <c r="A41" t="str">
        <f>+_xlfn.CONCAT(importaciones_cif[[#This Row],[Pais]],importaciones_cif[[#This Row],[Detalle]],importaciones_cif[[#This Row],[Año]])</f>
        <v>SudáfricaFrutas y frutos comestibles2020</v>
      </c>
      <c r="B41" t="s">
        <v>173</v>
      </c>
      <c r="C41" t="s">
        <v>240</v>
      </c>
      <c r="D41" t="s">
        <v>242</v>
      </c>
      <c r="E41">
        <v>13612.27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Q41">
        <v>13612.27</v>
      </c>
      <c r="R41">
        <v>2020</v>
      </c>
      <c r="S41" t="s">
        <v>241</v>
      </c>
    </row>
    <row r="42" spans="1:19" x14ac:dyDescent="0.35">
      <c r="A42" t="str">
        <f>+_xlfn.CONCAT(importaciones_cif[[#This Row],[Pais]],importaciones_cif[[#This Row],[Detalle]],importaciones_cif[[#This Row],[Año]])</f>
        <v>TailandiaFrutas y frutos comestibles2020</v>
      </c>
      <c r="B42" t="s">
        <v>178</v>
      </c>
      <c r="C42" t="s">
        <v>240</v>
      </c>
      <c r="D42" t="s">
        <v>242</v>
      </c>
      <c r="E42">
        <v>189.55</v>
      </c>
      <c r="F42">
        <v>0</v>
      </c>
      <c r="G42">
        <v>0</v>
      </c>
      <c r="H42">
        <v>0</v>
      </c>
      <c r="I42">
        <v>0</v>
      </c>
      <c r="J42">
        <v>3313.9</v>
      </c>
      <c r="K42">
        <v>0</v>
      </c>
      <c r="L42">
        <v>0</v>
      </c>
      <c r="M42">
        <v>0</v>
      </c>
      <c r="Q42">
        <v>3503.4500000000003</v>
      </c>
      <c r="R42">
        <v>2020</v>
      </c>
      <c r="S42" t="s">
        <v>241</v>
      </c>
    </row>
    <row r="43" spans="1:19" x14ac:dyDescent="0.35">
      <c r="A43" t="str">
        <f>+_xlfn.CONCAT(importaciones_cif[[#This Row],[Pais]],importaciones_cif[[#This Row],[Detalle]],importaciones_cif[[#This Row],[Año]])</f>
        <v>TunezFrutas y frutos comestibles2020</v>
      </c>
      <c r="B43" t="s">
        <v>188</v>
      </c>
      <c r="C43" t="s">
        <v>240</v>
      </c>
      <c r="D43" t="s">
        <v>242</v>
      </c>
      <c r="E43">
        <v>0</v>
      </c>
      <c r="F43">
        <v>0</v>
      </c>
      <c r="G43">
        <v>0</v>
      </c>
      <c r="H43">
        <v>29042.35</v>
      </c>
      <c r="I43">
        <v>0</v>
      </c>
      <c r="J43">
        <v>0</v>
      </c>
      <c r="K43">
        <v>0</v>
      </c>
      <c r="L43">
        <v>0</v>
      </c>
      <c r="M43">
        <v>0</v>
      </c>
      <c r="Q43">
        <v>29042.35</v>
      </c>
      <c r="R43">
        <v>2020</v>
      </c>
      <c r="S43" t="s">
        <v>241</v>
      </c>
    </row>
    <row r="44" spans="1:19" x14ac:dyDescent="0.35">
      <c r="A44" t="str">
        <f>+_xlfn.CONCAT(importaciones_cif[[#This Row],[Pais]],importaciones_cif[[#This Row],[Detalle]],importaciones_cif[[#This Row],[Año]])</f>
        <v>TurquíaFrutas y frutos comestibles2020</v>
      </c>
      <c r="B44" t="s">
        <v>190</v>
      </c>
      <c r="C44" t="s">
        <v>240</v>
      </c>
      <c r="D44" t="s">
        <v>242</v>
      </c>
      <c r="E44">
        <v>450079.30000000005</v>
      </c>
      <c r="F44">
        <v>52500</v>
      </c>
      <c r="G44">
        <v>62320.95</v>
      </c>
      <c r="H44">
        <v>166405.85999999999</v>
      </c>
      <c r="I44">
        <v>115945.01000000001</v>
      </c>
      <c r="J44">
        <v>121943.2</v>
      </c>
      <c r="K44">
        <v>118039.66</v>
      </c>
      <c r="L44">
        <v>452617.31</v>
      </c>
      <c r="M44">
        <v>515749.75</v>
      </c>
      <c r="Q44">
        <v>2055601.04</v>
      </c>
      <c r="R44">
        <v>2020</v>
      </c>
      <c r="S44" t="s">
        <v>241</v>
      </c>
    </row>
    <row r="45" spans="1:19" x14ac:dyDescent="0.35">
      <c r="A45" t="str">
        <f>+_xlfn.CONCAT(importaciones_cif[[#This Row],[Pais]],importaciones_cif[[#This Row],[Detalle]],importaciones_cif[[#This Row],[Año]])</f>
        <v>UruguayFrutas y frutos comestibles2020</v>
      </c>
      <c r="B45" t="s">
        <v>192</v>
      </c>
      <c r="C45" t="s">
        <v>240</v>
      </c>
      <c r="D45" t="s">
        <v>242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48000</v>
      </c>
      <c r="L45">
        <v>0</v>
      </c>
      <c r="M45">
        <v>0</v>
      </c>
      <c r="Q45">
        <v>48000</v>
      </c>
      <c r="R45">
        <v>2020</v>
      </c>
      <c r="S45" t="s">
        <v>241</v>
      </c>
    </row>
    <row r="46" spans="1:19" x14ac:dyDescent="0.35">
      <c r="A46" t="str">
        <f>+_xlfn.CONCAT(importaciones_cif[[#This Row],[Pais]],importaciones_cif[[#This Row],[Detalle]],importaciones_cif[[#This Row],[Año]])</f>
        <v>VietnamFrutas y frutos comestibles2020</v>
      </c>
      <c r="B46" t="s">
        <v>195</v>
      </c>
      <c r="C46" t="s">
        <v>240</v>
      </c>
      <c r="D46" t="s">
        <v>242</v>
      </c>
      <c r="E46">
        <v>68803.42</v>
      </c>
      <c r="F46">
        <v>0</v>
      </c>
      <c r="G46">
        <v>186581.7</v>
      </c>
      <c r="H46">
        <v>30784.23</v>
      </c>
      <c r="I46">
        <v>0</v>
      </c>
      <c r="J46">
        <v>0</v>
      </c>
      <c r="K46">
        <v>123588.8</v>
      </c>
      <c r="L46">
        <v>249255.75</v>
      </c>
      <c r="M46">
        <v>33777.199999999997</v>
      </c>
      <c r="Q46">
        <v>692791.09999999986</v>
      </c>
      <c r="R46">
        <v>2020</v>
      </c>
      <c r="S46" t="s">
        <v>241</v>
      </c>
    </row>
    <row r="47" spans="1:19" x14ac:dyDescent="0.35">
      <c r="A47" t="str">
        <f>+_xlfn.CONCAT(importaciones_cif[[#This Row],[Pais]],importaciones_cif[[#This Row],[Detalle]],importaciones_cif[[#This Row],[Año]])</f>
        <v>Otros PaísesFrutas y frutos comestibles2020</v>
      </c>
      <c r="B47" t="s">
        <v>197</v>
      </c>
      <c r="C47" t="s">
        <v>240</v>
      </c>
      <c r="D47" t="s">
        <v>242</v>
      </c>
      <c r="E47">
        <v>143483.20000000001</v>
      </c>
      <c r="F47">
        <v>116271.1</v>
      </c>
      <c r="G47">
        <v>2309.36</v>
      </c>
      <c r="H47">
        <v>80720.759999999995</v>
      </c>
      <c r="I47">
        <v>95372.359999999986</v>
      </c>
      <c r="J47">
        <v>216882.12</v>
      </c>
      <c r="K47">
        <v>248246.08000000002</v>
      </c>
      <c r="L47">
        <v>0</v>
      </c>
      <c r="M47">
        <v>7258.69</v>
      </c>
      <c r="Q47">
        <v>910543.66999999993</v>
      </c>
      <c r="R47">
        <v>2020</v>
      </c>
      <c r="S47" t="s">
        <v>241</v>
      </c>
    </row>
    <row r="48" spans="1:19" x14ac:dyDescent="0.35">
      <c r="A48" t="str">
        <f>+_xlfn.CONCAT(importaciones_cif[[#This Row],[Pais]],importaciones_cif[[#This Row],[Detalle]],importaciones_cif[[#This Row],[Año]])</f>
        <v>ChinaFrutas y frutos comestibles2019</v>
      </c>
      <c r="B48" t="s">
        <v>56</v>
      </c>
      <c r="C48" t="s">
        <v>240</v>
      </c>
      <c r="D48" t="s">
        <v>242</v>
      </c>
      <c r="E48">
        <v>249001.69999999998</v>
      </c>
      <c r="F48">
        <v>370967.08</v>
      </c>
      <c r="G48">
        <v>208171.68000000002</v>
      </c>
      <c r="H48">
        <v>86802.48</v>
      </c>
      <c r="I48">
        <v>64797.38</v>
      </c>
      <c r="J48">
        <v>39361.64</v>
      </c>
      <c r="K48">
        <v>104178.11</v>
      </c>
      <c r="L48">
        <v>46157.630000000005</v>
      </c>
      <c r="M48">
        <v>110654.5</v>
      </c>
      <c r="N48">
        <v>207266.97</v>
      </c>
      <c r="O48">
        <v>45120</v>
      </c>
      <c r="P48">
        <v>119027.34999999999</v>
      </c>
      <c r="Q48">
        <v>1651506.5200000003</v>
      </c>
      <c r="R48">
        <v>2019</v>
      </c>
      <c r="S48" t="s">
        <v>241</v>
      </c>
    </row>
    <row r="49" spans="1:19" x14ac:dyDescent="0.35">
      <c r="A49" t="str">
        <f>+_xlfn.CONCAT(importaciones_cif[[#This Row],[Pais]],importaciones_cif[[#This Row],[Detalle]],importaciones_cif[[#This Row],[Año]])</f>
        <v>Estados Unidos de AméricaFrutas y frutos comestibles2019</v>
      </c>
      <c r="B49" t="s">
        <v>74</v>
      </c>
      <c r="C49" t="s">
        <v>240</v>
      </c>
      <c r="D49" t="s">
        <v>242</v>
      </c>
      <c r="E49">
        <v>6086654.2500000009</v>
      </c>
      <c r="F49">
        <v>5313056.1799999988</v>
      </c>
      <c r="G49">
        <v>4579460.93</v>
      </c>
      <c r="H49">
        <v>3592479.94</v>
      </c>
      <c r="I49">
        <v>1797350.42</v>
      </c>
      <c r="J49">
        <v>1903050.6799999997</v>
      </c>
      <c r="K49">
        <v>1935749.5599999998</v>
      </c>
      <c r="L49">
        <v>1770557.4700000004</v>
      </c>
      <c r="M49">
        <v>1970705.72</v>
      </c>
      <c r="N49">
        <v>2032005.7799999998</v>
      </c>
      <c r="O49">
        <v>3494607.84</v>
      </c>
      <c r="P49">
        <v>5148051.6400000015</v>
      </c>
      <c r="Q49">
        <v>39623730.409999996</v>
      </c>
      <c r="R49">
        <v>2019</v>
      </c>
      <c r="S49" t="s">
        <v>241</v>
      </c>
    </row>
    <row r="50" spans="1:19" x14ac:dyDescent="0.35">
      <c r="A50" t="str">
        <f>+_xlfn.CONCAT(importaciones_cif[[#This Row],[Pais]],importaciones_cif[[#This Row],[Detalle]],importaciones_cif[[#This Row],[Año]])</f>
        <v>BrasilFrutas y frutos comestibles2019</v>
      </c>
      <c r="B50" t="s">
        <v>49</v>
      </c>
      <c r="C50" t="s">
        <v>240</v>
      </c>
      <c r="D50" t="s">
        <v>242</v>
      </c>
      <c r="E50">
        <v>132026.81</v>
      </c>
      <c r="F50">
        <v>411086.83999999997</v>
      </c>
      <c r="G50">
        <v>36273.75</v>
      </c>
      <c r="H50">
        <v>314445.28000000003</v>
      </c>
      <c r="I50">
        <v>690360.55999999994</v>
      </c>
      <c r="J50">
        <v>617141.87</v>
      </c>
      <c r="K50">
        <v>699298.55999999994</v>
      </c>
      <c r="L50">
        <v>917182.96</v>
      </c>
      <c r="M50">
        <v>681922.87</v>
      </c>
      <c r="N50">
        <v>566894.91</v>
      </c>
      <c r="O50">
        <v>592026.64</v>
      </c>
      <c r="P50">
        <v>259854.71</v>
      </c>
      <c r="Q50">
        <v>5918515.7599999998</v>
      </c>
      <c r="R50">
        <v>2019</v>
      </c>
      <c r="S50" t="s">
        <v>241</v>
      </c>
    </row>
    <row r="51" spans="1:19" x14ac:dyDescent="0.35">
      <c r="A51" t="str">
        <f>+_xlfn.CONCAT(importaciones_cif[[#This Row],[Pais]],importaciones_cif[[#This Row],[Detalle]],importaciones_cif[[#This Row],[Año]])</f>
        <v>ArgentinaFrutas y frutos comestibles2019</v>
      </c>
      <c r="B51" t="s">
        <v>32</v>
      </c>
      <c r="C51" t="s">
        <v>240</v>
      </c>
      <c r="D51" t="s">
        <v>242</v>
      </c>
      <c r="E51">
        <v>179327.83</v>
      </c>
      <c r="F51">
        <v>22300.51</v>
      </c>
      <c r="G51">
        <v>114561</v>
      </c>
      <c r="H51">
        <v>145483.15</v>
      </c>
      <c r="I51">
        <v>1662535.02</v>
      </c>
      <c r="J51">
        <v>1503324.37</v>
      </c>
      <c r="K51">
        <v>1457957.0199999998</v>
      </c>
      <c r="L51">
        <v>1072461.28</v>
      </c>
      <c r="M51">
        <v>139020.09</v>
      </c>
      <c r="N51">
        <v>102742.18</v>
      </c>
      <c r="O51">
        <v>372876.09</v>
      </c>
      <c r="P51">
        <v>275145.78000000003</v>
      </c>
      <c r="Q51">
        <v>7047734.3199999994</v>
      </c>
      <c r="R51">
        <v>2019</v>
      </c>
      <c r="S51" t="s">
        <v>241</v>
      </c>
    </row>
    <row r="52" spans="1:19" x14ac:dyDescent="0.35">
      <c r="A52" t="str">
        <f>+_xlfn.CONCAT(importaciones_cif[[#This Row],[Pais]],importaciones_cif[[#This Row],[Detalle]],importaciones_cif[[#This Row],[Año]])</f>
        <v>AlemaniaFrutas y frutos comestibles2019</v>
      </c>
      <c r="B52" t="s">
        <v>3</v>
      </c>
      <c r="C52" t="s">
        <v>240</v>
      </c>
      <c r="D52" t="s">
        <v>242</v>
      </c>
      <c r="E52">
        <v>2950.52</v>
      </c>
      <c r="F52">
        <v>182.82</v>
      </c>
      <c r="G52">
        <v>19190.919999999998</v>
      </c>
      <c r="H52">
        <v>0</v>
      </c>
      <c r="I52">
        <v>265.34999999999997</v>
      </c>
      <c r="J52">
        <v>234.38</v>
      </c>
      <c r="K52">
        <v>28366.980000000003</v>
      </c>
      <c r="L52">
        <v>4467.91</v>
      </c>
      <c r="M52">
        <v>30285.8</v>
      </c>
      <c r="N52">
        <v>0</v>
      </c>
      <c r="O52">
        <v>0</v>
      </c>
      <c r="P52">
        <v>0</v>
      </c>
      <c r="Q52">
        <v>85944.680000000008</v>
      </c>
      <c r="R52">
        <v>2019</v>
      </c>
      <c r="S52" t="s">
        <v>241</v>
      </c>
    </row>
    <row r="53" spans="1:19" x14ac:dyDescent="0.35">
      <c r="A53" t="str">
        <f>+_xlfn.CONCAT(importaciones_cif[[#This Row],[Pais]],importaciones_cif[[#This Row],[Detalle]],importaciones_cif[[#This Row],[Año]])</f>
        <v>MéxicoFrutas y frutos comestibles2019</v>
      </c>
      <c r="B53" t="s">
        <v>130</v>
      </c>
      <c r="C53" t="s">
        <v>240</v>
      </c>
      <c r="D53" t="s">
        <v>242</v>
      </c>
      <c r="E53">
        <v>39877.339999999997</v>
      </c>
      <c r="F53">
        <v>1740.76</v>
      </c>
      <c r="G53">
        <v>1149177.4500000002</v>
      </c>
      <c r="H53">
        <v>1794182.1</v>
      </c>
      <c r="I53">
        <v>1173429.8</v>
      </c>
      <c r="J53">
        <v>969499.16</v>
      </c>
      <c r="K53">
        <v>1737996.6400000001</v>
      </c>
      <c r="L53">
        <v>891109.13</v>
      </c>
      <c r="M53">
        <v>105474.98</v>
      </c>
      <c r="N53">
        <v>19161.329999999998</v>
      </c>
      <c r="O53">
        <v>290312.82</v>
      </c>
      <c r="P53">
        <v>57609.24</v>
      </c>
      <c r="Q53">
        <v>8229570.7500000009</v>
      </c>
      <c r="R53">
        <v>2019</v>
      </c>
      <c r="S53" t="s">
        <v>241</v>
      </c>
    </row>
    <row r="54" spans="1:19" x14ac:dyDescent="0.35">
      <c r="A54" t="str">
        <f>+_xlfn.CONCAT(importaciones_cif[[#This Row],[Pais]],importaciones_cif[[#This Row],[Detalle]],importaciones_cif[[#This Row],[Año]])</f>
        <v>EspañaFrutas y frutos comestibles2019</v>
      </c>
      <c r="B54" t="s">
        <v>73</v>
      </c>
      <c r="C54" t="s">
        <v>240</v>
      </c>
      <c r="D54" t="s">
        <v>242</v>
      </c>
      <c r="E54">
        <v>0</v>
      </c>
      <c r="F54">
        <v>494.78000000000003</v>
      </c>
      <c r="G54">
        <v>553.67999999999995</v>
      </c>
      <c r="H54">
        <v>8262</v>
      </c>
      <c r="I54">
        <v>19887.509999999998</v>
      </c>
      <c r="J54">
        <v>82391.62</v>
      </c>
      <c r="K54">
        <v>490.29</v>
      </c>
      <c r="L54">
        <v>271.20999999999998</v>
      </c>
      <c r="M54">
        <v>188.7</v>
      </c>
      <c r="N54">
        <v>0</v>
      </c>
      <c r="O54">
        <v>7343.53</v>
      </c>
      <c r="P54">
        <v>7011.3600000000006</v>
      </c>
      <c r="Q54">
        <v>126894.68</v>
      </c>
      <c r="R54">
        <v>2019</v>
      </c>
      <c r="S54" t="s">
        <v>241</v>
      </c>
    </row>
    <row r="55" spans="1:19" x14ac:dyDescent="0.35">
      <c r="A55" t="str">
        <f>+_xlfn.CONCAT(importaciones_cif[[#This Row],[Pais]],importaciones_cif[[#This Row],[Detalle]],importaciones_cif[[#This Row],[Año]])</f>
        <v>EcuadorFrutas y frutos comestibles2019</v>
      </c>
      <c r="B55" t="s">
        <v>68</v>
      </c>
      <c r="C55" t="s">
        <v>240</v>
      </c>
      <c r="D55" t="s">
        <v>242</v>
      </c>
      <c r="E55">
        <v>7490078.5200000005</v>
      </c>
      <c r="F55">
        <v>6025384.2200000007</v>
      </c>
      <c r="G55">
        <v>8604171.25</v>
      </c>
      <c r="H55">
        <v>9133250.6700000018</v>
      </c>
      <c r="I55">
        <v>8621475.2899999991</v>
      </c>
      <c r="J55">
        <v>7611233.3399999999</v>
      </c>
      <c r="K55">
        <v>8512786.9799999986</v>
      </c>
      <c r="L55">
        <v>8777627.5999999996</v>
      </c>
      <c r="M55">
        <v>8739972.129999999</v>
      </c>
      <c r="N55">
        <v>9973645.1099999994</v>
      </c>
      <c r="O55">
        <v>8706986.4699999988</v>
      </c>
      <c r="P55">
        <v>9052652.5200000014</v>
      </c>
      <c r="Q55">
        <v>101249264.09999999</v>
      </c>
      <c r="R55">
        <v>2019</v>
      </c>
      <c r="S55" t="s">
        <v>241</v>
      </c>
    </row>
    <row r="56" spans="1:19" x14ac:dyDescent="0.35">
      <c r="A56" t="str">
        <f>+_xlfn.CONCAT(importaciones_cif[[#This Row],[Pais]],importaciones_cif[[#This Row],[Detalle]],importaciones_cif[[#This Row],[Año]])</f>
        <v>ItaliaFrutas y frutos comestibles2019</v>
      </c>
      <c r="B56" t="s">
        <v>108</v>
      </c>
      <c r="C56" t="s">
        <v>240</v>
      </c>
      <c r="D56" t="s">
        <v>242</v>
      </c>
      <c r="E56">
        <v>49784.6</v>
      </c>
      <c r="F56">
        <v>0</v>
      </c>
      <c r="G56">
        <v>0</v>
      </c>
      <c r="H56">
        <v>31853.439999999999</v>
      </c>
      <c r="I56">
        <v>74660.149999999994</v>
      </c>
      <c r="J56">
        <v>0</v>
      </c>
      <c r="K56">
        <v>135.37</v>
      </c>
      <c r="L56">
        <v>95939.520000000004</v>
      </c>
      <c r="M56">
        <v>45651.67</v>
      </c>
      <c r="N56">
        <v>52129.27</v>
      </c>
      <c r="O56">
        <v>213434.03000000003</v>
      </c>
      <c r="P56">
        <v>82396.13</v>
      </c>
      <c r="Q56">
        <v>645984.18000000005</v>
      </c>
      <c r="R56">
        <v>2019</v>
      </c>
      <c r="S56" t="s">
        <v>241</v>
      </c>
    </row>
    <row r="57" spans="1:19" x14ac:dyDescent="0.35">
      <c r="A57" t="str">
        <f>+_xlfn.CONCAT(importaciones_cif[[#This Row],[Pais]],importaciones_cif[[#This Row],[Detalle]],importaciones_cif[[#This Row],[Año]])</f>
        <v>Corea del SurFrutas y frutos comestibles2019</v>
      </c>
      <c r="B57" t="s">
        <v>60</v>
      </c>
      <c r="C57" t="s">
        <v>240</v>
      </c>
      <c r="D57" t="s">
        <v>242</v>
      </c>
      <c r="E57">
        <v>77.75</v>
      </c>
      <c r="F57">
        <v>0</v>
      </c>
      <c r="G57">
        <v>0</v>
      </c>
      <c r="H57">
        <v>5.42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83.17</v>
      </c>
      <c r="R57">
        <v>2019</v>
      </c>
      <c r="S57" t="s">
        <v>241</v>
      </c>
    </row>
    <row r="58" spans="1:19" x14ac:dyDescent="0.35">
      <c r="A58" t="str">
        <f>+_xlfn.CONCAT(importaciones_cif[[#This Row],[Pais]],importaciones_cif[[#This Row],[Detalle]],importaciones_cif[[#This Row],[Año]])</f>
        <v>FranciaFrutas y frutos comestibles2019</v>
      </c>
      <c r="B58" t="s">
        <v>80</v>
      </c>
      <c r="C58" t="s">
        <v>240</v>
      </c>
      <c r="D58" t="s">
        <v>242</v>
      </c>
      <c r="E58">
        <v>0</v>
      </c>
      <c r="F58">
        <v>418.06</v>
      </c>
      <c r="G58">
        <v>0</v>
      </c>
      <c r="H58">
        <v>0</v>
      </c>
      <c r="I58">
        <v>67.27</v>
      </c>
      <c r="J58">
        <v>0</v>
      </c>
      <c r="K58">
        <v>168.14</v>
      </c>
      <c r="L58">
        <v>0</v>
      </c>
      <c r="M58">
        <v>0</v>
      </c>
      <c r="N58">
        <v>0</v>
      </c>
      <c r="O58">
        <v>85.61</v>
      </c>
      <c r="P58">
        <v>0</v>
      </c>
      <c r="Q58">
        <v>739.08</v>
      </c>
      <c r="R58">
        <v>2019</v>
      </c>
      <c r="S58" t="s">
        <v>241</v>
      </c>
    </row>
    <row r="59" spans="1:19" x14ac:dyDescent="0.35">
      <c r="A59" t="str">
        <f>+_xlfn.CONCAT(importaciones_cif[[#This Row],[Pais]],importaciones_cif[[#This Row],[Detalle]],importaciones_cif[[#This Row],[Año]])</f>
        <v>ColombiaFrutas y frutos comestibles2019</v>
      </c>
      <c r="B59" t="s">
        <v>58</v>
      </c>
      <c r="C59" t="s">
        <v>240</v>
      </c>
      <c r="D59" t="s">
        <v>242</v>
      </c>
      <c r="E59">
        <v>398376.8</v>
      </c>
      <c r="F59">
        <v>498666.73000000004</v>
      </c>
      <c r="G59">
        <v>80030.06</v>
      </c>
      <c r="H59">
        <v>57622.69</v>
      </c>
      <c r="I59">
        <v>226967.77000000002</v>
      </c>
      <c r="J59">
        <v>181949.88</v>
      </c>
      <c r="K59">
        <v>190170.52000000002</v>
      </c>
      <c r="L59">
        <v>69570.50999999998</v>
      </c>
      <c r="M59">
        <v>12751.880000000001</v>
      </c>
      <c r="N59">
        <v>44090.740000000005</v>
      </c>
      <c r="O59">
        <v>22128.799999999999</v>
      </c>
      <c r="P59">
        <v>67164.149999999994</v>
      </c>
      <c r="Q59">
        <v>1849490.53</v>
      </c>
      <c r="R59">
        <v>2019</v>
      </c>
      <c r="S59" t="s">
        <v>241</v>
      </c>
    </row>
    <row r="60" spans="1:19" x14ac:dyDescent="0.35">
      <c r="A60" t="str">
        <f>+_xlfn.CONCAT(importaciones_cif[[#This Row],[Pais]],importaciones_cif[[#This Row],[Detalle]],importaciones_cif[[#This Row],[Año]])</f>
        <v>PerúFrutas y frutos comestibles2019</v>
      </c>
      <c r="B60" t="s">
        <v>149</v>
      </c>
      <c r="C60" t="s">
        <v>240</v>
      </c>
      <c r="D60" t="s">
        <v>242</v>
      </c>
      <c r="E60">
        <v>1935890.81</v>
      </c>
      <c r="F60">
        <v>1840982.01</v>
      </c>
      <c r="G60">
        <v>2251660.0300000003</v>
      </c>
      <c r="H60">
        <v>4061557.7199999997</v>
      </c>
      <c r="I60">
        <v>10521266.969999999</v>
      </c>
      <c r="J60">
        <v>6880074.4999999991</v>
      </c>
      <c r="K60">
        <v>6166232.8400000008</v>
      </c>
      <c r="L60">
        <v>3618019.4399999995</v>
      </c>
      <c r="M60">
        <v>2776679.3599999994</v>
      </c>
      <c r="N60">
        <v>2156022.6500000004</v>
      </c>
      <c r="O60">
        <v>2187699.65</v>
      </c>
      <c r="P60">
        <v>2145286.41</v>
      </c>
      <c r="Q60">
        <v>46541372.390000001</v>
      </c>
      <c r="R60">
        <v>2019</v>
      </c>
      <c r="S60" t="s">
        <v>241</v>
      </c>
    </row>
    <row r="61" spans="1:19" x14ac:dyDescent="0.35">
      <c r="A61" t="str">
        <f>+_xlfn.CONCAT(importaciones_cif[[#This Row],[Pais]],importaciones_cif[[#This Row],[Detalle]],importaciones_cif[[#This Row],[Año]])</f>
        <v>IndiaFrutas y frutos comestibles2019</v>
      </c>
      <c r="B61" t="s">
        <v>96</v>
      </c>
      <c r="C61" t="s">
        <v>240</v>
      </c>
      <c r="D61" t="s">
        <v>242</v>
      </c>
      <c r="E61">
        <v>0</v>
      </c>
      <c r="F61">
        <v>36390.959999999999</v>
      </c>
      <c r="G61">
        <v>0</v>
      </c>
      <c r="H61">
        <v>0</v>
      </c>
      <c r="I61">
        <v>133.88</v>
      </c>
      <c r="J61">
        <v>0</v>
      </c>
      <c r="K61">
        <v>49603.98</v>
      </c>
      <c r="L61">
        <v>49140</v>
      </c>
      <c r="M61">
        <v>39204.29</v>
      </c>
      <c r="N61">
        <v>0</v>
      </c>
      <c r="O61">
        <v>39045</v>
      </c>
      <c r="P61">
        <v>103740</v>
      </c>
      <c r="Q61">
        <v>317258.11</v>
      </c>
      <c r="R61">
        <v>2019</v>
      </c>
      <c r="S61" t="s">
        <v>241</v>
      </c>
    </row>
    <row r="62" spans="1:19" x14ac:dyDescent="0.35">
      <c r="A62" t="str">
        <f>+_xlfn.CONCAT(importaciones_cif[[#This Row],[Pais]],importaciones_cif[[#This Row],[Detalle]],importaciones_cif[[#This Row],[Año]])</f>
        <v>OtrosFrutas y frutos comestibles2019</v>
      </c>
      <c r="B62" t="s">
        <v>213</v>
      </c>
      <c r="C62" t="s">
        <v>240</v>
      </c>
      <c r="D62" t="s">
        <v>242</v>
      </c>
      <c r="E62">
        <v>64146.81</v>
      </c>
      <c r="F62">
        <v>0</v>
      </c>
      <c r="G62">
        <v>56670.82</v>
      </c>
      <c r="H62">
        <v>32620.65</v>
      </c>
      <c r="I62">
        <v>3904.4</v>
      </c>
      <c r="J62">
        <v>4032.52</v>
      </c>
      <c r="K62">
        <v>29731.4</v>
      </c>
      <c r="L62">
        <v>179098.91999999998</v>
      </c>
      <c r="M62">
        <v>64437.78</v>
      </c>
      <c r="N62">
        <v>308.22000000000003</v>
      </c>
      <c r="O62">
        <v>94951.049999999988</v>
      </c>
      <c r="P62">
        <v>1461.29</v>
      </c>
      <c r="Q62">
        <v>531363.85999999987</v>
      </c>
      <c r="R62">
        <v>2019</v>
      </c>
      <c r="S62" t="s">
        <v>241</v>
      </c>
    </row>
    <row r="63" spans="1:19" x14ac:dyDescent="0.35">
      <c r="A63" t="str">
        <f>+_xlfn.CONCAT(importaciones_cif[[#This Row],[Pais]],importaciones_cif[[#This Row],[Detalle]],importaciones_cif[[#This Row],[Año]])</f>
        <v>CanadáFrutas y frutos comestibles2019</v>
      </c>
      <c r="B63" t="s">
        <v>55</v>
      </c>
      <c r="C63" t="s">
        <v>240</v>
      </c>
      <c r="D63" t="s">
        <v>242</v>
      </c>
      <c r="E63">
        <v>427.59</v>
      </c>
      <c r="F63">
        <v>1419.6</v>
      </c>
      <c r="G63">
        <v>60150.8</v>
      </c>
      <c r="H63">
        <v>0</v>
      </c>
      <c r="I63">
        <v>22009.870000000003</v>
      </c>
      <c r="J63">
        <v>440.18</v>
      </c>
      <c r="K63">
        <v>0</v>
      </c>
      <c r="L63">
        <v>2438.91</v>
      </c>
      <c r="M63">
        <v>76763.37999999999</v>
      </c>
      <c r="N63">
        <v>0</v>
      </c>
      <c r="O63">
        <v>58103.07</v>
      </c>
      <c r="P63">
        <v>0</v>
      </c>
      <c r="Q63">
        <v>221753.40000000002</v>
      </c>
      <c r="R63">
        <v>2019</v>
      </c>
      <c r="S63" t="s">
        <v>241</v>
      </c>
    </row>
    <row r="64" spans="1:19" x14ac:dyDescent="0.35">
      <c r="A64" t="str">
        <f>+_xlfn.CONCAT(importaciones_cif[[#This Row],[Pais]],importaciones_cif[[#This Row],[Detalle]],importaciones_cif[[#This Row],[Año]])</f>
        <v>VietnamFrutas y frutos comestibles2019</v>
      </c>
      <c r="B64" t="s">
        <v>195</v>
      </c>
      <c r="C64" t="s">
        <v>240</v>
      </c>
      <c r="D64" t="s">
        <v>242</v>
      </c>
      <c r="E64">
        <v>39010</v>
      </c>
      <c r="F64">
        <v>38878</v>
      </c>
      <c r="G64">
        <v>39128</v>
      </c>
      <c r="H64">
        <v>54198</v>
      </c>
      <c r="I64">
        <v>45634.25</v>
      </c>
      <c r="J64">
        <v>62059</v>
      </c>
      <c r="K64">
        <v>24998.76</v>
      </c>
      <c r="L64">
        <v>30662.19</v>
      </c>
      <c r="M64">
        <v>60509.89</v>
      </c>
      <c r="N64">
        <v>35380.400000000001</v>
      </c>
      <c r="O64">
        <v>35280.400000000001</v>
      </c>
      <c r="P64">
        <v>38878</v>
      </c>
      <c r="Q64">
        <v>504616.89000000007</v>
      </c>
      <c r="R64">
        <v>2019</v>
      </c>
      <c r="S64" t="s">
        <v>241</v>
      </c>
    </row>
    <row r="65" spans="1:19" x14ac:dyDescent="0.35">
      <c r="A65" t="str">
        <f>+_xlfn.CONCAT(importaciones_cif[[#This Row],[Pais]],importaciones_cif[[#This Row],[Detalle]],importaciones_cif[[#This Row],[Año]])</f>
        <v>TailandiaFrutas y frutos comestibles2019</v>
      </c>
      <c r="B65" t="s">
        <v>178</v>
      </c>
      <c r="C65" t="s">
        <v>240</v>
      </c>
      <c r="D65" t="s">
        <v>242</v>
      </c>
      <c r="E65">
        <v>0</v>
      </c>
      <c r="F65">
        <v>166.87</v>
      </c>
      <c r="G65">
        <v>524.85</v>
      </c>
      <c r="H65">
        <v>91266.04</v>
      </c>
      <c r="I65">
        <v>0</v>
      </c>
      <c r="J65">
        <v>0</v>
      </c>
      <c r="K65">
        <v>0</v>
      </c>
      <c r="L65">
        <v>112378.36</v>
      </c>
      <c r="M65">
        <v>0</v>
      </c>
      <c r="N65">
        <v>425.97</v>
      </c>
      <c r="O65">
        <v>16594.059999999998</v>
      </c>
      <c r="P65">
        <v>63.95</v>
      </c>
      <c r="Q65">
        <v>221420.1</v>
      </c>
      <c r="R65">
        <v>2019</v>
      </c>
      <c r="S65" t="s">
        <v>241</v>
      </c>
    </row>
    <row r="66" spans="1:19" x14ac:dyDescent="0.35">
      <c r="A66" t="str">
        <f>+_xlfn.CONCAT(importaciones_cif[[#This Row],[Pais]],importaciones_cif[[#This Row],[Detalle]],importaciones_cif[[#This Row],[Año]])</f>
        <v>Reino UnidoFrutas y frutos comestibles2019</v>
      </c>
      <c r="B66" t="s">
        <v>155</v>
      </c>
      <c r="C66" t="s">
        <v>240</v>
      </c>
      <c r="D66" t="s">
        <v>242</v>
      </c>
      <c r="E66">
        <v>0</v>
      </c>
      <c r="F66">
        <v>0</v>
      </c>
      <c r="G66">
        <v>26.75</v>
      </c>
      <c r="H66">
        <v>208.22</v>
      </c>
      <c r="I66">
        <v>0</v>
      </c>
      <c r="J66">
        <v>6440.51</v>
      </c>
      <c r="K66">
        <v>0</v>
      </c>
      <c r="L66">
        <v>57.4</v>
      </c>
      <c r="M66">
        <v>6132.06</v>
      </c>
      <c r="N66">
        <v>58.61</v>
      </c>
      <c r="O66">
        <v>8447.5999999999985</v>
      </c>
      <c r="P66">
        <v>6254.48</v>
      </c>
      <c r="Q66">
        <v>27625.63</v>
      </c>
      <c r="R66">
        <v>2019</v>
      </c>
      <c r="S66" t="s">
        <v>241</v>
      </c>
    </row>
    <row r="67" spans="1:19" x14ac:dyDescent="0.35">
      <c r="A67" t="str">
        <f>+_xlfn.CONCAT(importaciones_cif[[#This Row],[Pais]],importaciones_cif[[#This Row],[Detalle]],importaciones_cif[[#This Row],[Año]])</f>
        <v>HolandaFrutas y frutos comestibles2019</v>
      </c>
      <c r="B67" t="s">
        <v>92</v>
      </c>
      <c r="C67" t="s">
        <v>240</v>
      </c>
      <c r="D67" t="s">
        <v>242</v>
      </c>
      <c r="E67">
        <v>98.23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98.23</v>
      </c>
      <c r="R67">
        <v>2019</v>
      </c>
      <c r="S67" t="s">
        <v>241</v>
      </c>
    </row>
    <row r="68" spans="1:19" x14ac:dyDescent="0.35">
      <c r="A68" t="str">
        <f>+_xlfn.CONCAT(importaciones_cif[[#This Row],[Pais]],importaciones_cif[[#This Row],[Detalle]],importaciones_cif[[#This Row],[Año]])</f>
        <v>TurquíaFrutas y frutos comestibles2019</v>
      </c>
      <c r="B68" t="s">
        <v>190</v>
      </c>
      <c r="C68" t="s">
        <v>240</v>
      </c>
      <c r="D68" t="s">
        <v>242</v>
      </c>
      <c r="E68">
        <v>268088.81</v>
      </c>
      <c r="F68">
        <v>105137.26000000001</v>
      </c>
      <c r="G68">
        <v>163006.38</v>
      </c>
      <c r="H68">
        <v>103017.64000000001</v>
      </c>
      <c r="I68">
        <v>123258.53</v>
      </c>
      <c r="J68">
        <v>158875.99</v>
      </c>
      <c r="K68">
        <v>136696.45000000001</v>
      </c>
      <c r="L68">
        <v>59407.33</v>
      </c>
      <c r="M68">
        <v>73274.66</v>
      </c>
      <c r="N68">
        <v>188904.91999999998</v>
      </c>
      <c r="O68">
        <v>132852.74</v>
      </c>
      <c r="P68">
        <v>11917.2</v>
      </c>
      <c r="Q68">
        <v>1524437.91</v>
      </c>
      <c r="R68">
        <v>2019</v>
      </c>
      <c r="S68" t="s">
        <v>241</v>
      </c>
    </row>
    <row r="69" spans="1:19" x14ac:dyDescent="0.35">
      <c r="A69" t="str">
        <f>+_xlfn.CONCAT(importaciones_cif[[#This Row],[Pais]],importaciones_cif[[#This Row],[Detalle]],importaciones_cif[[#This Row],[Año]])</f>
        <v>BélgicaFrutas y frutos comestibles2019</v>
      </c>
      <c r="B69" t="s">
        <v>43</v>
      </c>
      <c r="C69" t="s">
        <v>240</v>
      </c>
      <c r="D69" t="s">
        <v>242</v>
      </c>
      <c r="E69">
        <v>26394.38</v>
      </c>
      <c r="F69">
        <v>0</v>
      </c>
      <c r="G69">
        <v>3447.46</v>
      </c>
      <c r="H69">
        <v>36091.43</v>
      </c>
      <c r="I69">
        <v>6634.68</v>
      </c>
      <c r="J69">
        <v>35000</v>
      </c>
      <c r="K69">
        <v>21734.43</v>
      </c>
      <c r="L69">
        <v>0</v>
      </c>
      <c r="M69">
        <v>0</v>
      </c>
      <c r="N69">
        <v>19681.63</v>
      </c>
      <c r="O69">
        <v>1554.35</v>
      </c>
      <c r="P69">
        <v>93743.73000000001</v>
      </c>
      <c r="Q69">
        <v>244282.09000000003</v>
      </c>
      <c r="R69">
        <v>2019</v>
      </c>
      <c r="S69" t="s">
        <v>241</v>
      </c>
    </row>
    <row r="70" spans="1:19" x14ac:dyDescent="0.35">
      <c r="A70" t="str">
        <f>+_xlfn.CONCAT(importaciones_cif[[#This Row],[Pais]],importaciones_cif[[#This Row],[Detalle]],importaciones_cif[[#This Row],[Año]])</f>
        <v>AustriaFrutas y frutos comestibles2019</v>
      </c>
      <c r="B70" t="s">
        <v>36</v>
      </c>
      <c r="C70" t="s">
        <v>240</v>
      </c>
      <c r="D70" t="s">
        <v>242</v>
      </c>
      <c r="E70">
        <v>0</v>
      </c>
      <c r="F70">
        <v>136.32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171.2</v>
      </c>
      <c r="Q70">
        <v>307.52</v>
      </c>
      <c r="R70">
        <v>2019</v>
      </c>
      <c r="S70" t="s">
        <v>241</v>
      </c>
    </row>
    <row r="71" spans="1:19" x14ac:dyDescent="0.35">
      <c r="A71" t="str">
        <f>+_xlfn.CONCAT(importaciones_cif[[#This Row],[Pais]],importaciones_cif[[#This Row],[Detalle]],importaciones_cif[[#This Row],[Año]])</f>
        <v>Taiwán (Formosa)Frutas y frutos comestibles2019</v>
      </c>
      <c r="B71" t="s">
        <v>179</v>
      </c>
      <c r="C71" t="s">
        <v>240</v>
      </c>
      <c r="D71" t="s">
        <v>242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102.29</v>
      </c>
      <c r="N71">
        <v>0</v>
      </c>
      <c r="O71">
        <v>0</v>
      </c>
      <c r="P71">
        <v>0</v>
      </c>
      <c r="Q71">
        <v>102.29</v>
      </c>
      <c r="R71">
        <v>2019</v>
      </c>
      <c r="S71" t="s">
        <v>241</v>
      </c>
    </row>
    <row r="72" spans="1:19" x14ac:dyDescent="0.35">
      <c r="A72" t="str">
        <f>+_xlfn.CONCAT(importaciones_cif[[#This Row],[Pais]],importaciones_cif[[#This Row],[Detalle]],importaciones_cif[[#This Row],[Año]])</f>
        <v>MalasiaFrutas y frutos comestibles2019</v>
      </c>
      <c r="B72" t="s">
        <v>124</v>
      </c>
      <c r="C72" t="s">
        <v>240</v>
      </c>
      <c r="D72" t="s">
        <v>242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104.62</v>
      </c>
      <c r="O72">
        <v>0</v>
      </c>
      <c r="P72">
        <v>0</v>
      </c>
      <c r="Q72">
        <v>104.62</v>
      </c>
      <c r="R72">
        <v>2019</v>
      </c>
      <c r="S72" t="s">
        <v>241</v>
      </c>
    </row>
    <row r="73" spans="1:19" x14ac:dyDescent="0.35">
      <c r="A73" t="str">
        <f>+_xlfn.CONCAT(importaciones_cif[[#This Row],[Pais]],importaciones_cif[[#This Row],[Detalle]],importaciones_cif[[#This Row],[Año]])</f>
        <v>IndonesiaFrutas y frutos comestibles2019</v>
      </c>
      <c r="B73" t="s">
        <v>97</v>
      </c>
      <c r="C73" t="s">
        <v>240</v>
      </c>
      <c r="D73" t="s">
        <v>242</v>
      </c>
      <c r="E73">
        <v>81552.62</v>
      </c>
      <c r="F73">
        <v>85546.59</v>
      </c>
      <c r="G73">
        <v>53365.03</v>
      </c>
      <c r="H73">
        <v>32500</v>
      </c>
      <c r="I73">
        <v>108186</v>
      </c>
      <c r="J73">
        <v>108682.76999999999</v>
      </c>
      <c r="K73">
        <v>34320</v>
      </c>
      <c r="L73">
        <v>34320</v>
      </c>
      <c r="M73">
        <v>50447.5</v>
      </c>
      <c r="N73">
        <v>0</v>
      </c>
      <c r="O73">
        <v>0</v>
      </c>
      <c r="P73">
        <v>130601.98</v>
      </c>
      <c r="Q73">
        <v>719522.49</v>
      </c>
      <c r="R73">
        <v>2019</v>
      </c>
      <c r="S73" t="s">
        <v>241</v>
      </c>
    </row>
    <row r="74" spans="1:19" x14ac:dyDescent="0.35">
      <c r="A74" t="str">
        <f>+_xlfn.CONCAT(importaciones_cif[[#This Row],[Pais]],importaciones_cif[[#This Row],[Detalle]],importaciones_cif[[#This Row],[Año]])</f>
        <v>PoloniaFrutas y frutos comestibles2019</v>
      </c>
      <c r="B74" t="s">
        <v>151</v>
      </c>
      <c r="C74" t="s">
        <v>240</v>
      </c>
      <c r="D74" t="s">
        <v>242</v>
      </c>
      <c r="E74">
        <v>35102.46</v>
      </c>
      <c r="F74">
        <v>0</v>
      </c>
      <c r="G74">
        <v>35000</v>
      </c>
      <c r="H74">
        <v>66738.42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40000</v>
      </c>
      <c r="Q74">
        <v>176840.88</v>
      </c>
      <c r="R74">
        <v>2019</v>
      </c>
      <c r="S74" t="s">
        <v>241</v>
      </c>
    </row>
    <row r="75" spans="1:19" x14ac:dyDescent="0.35">
      <c r="A75" t="str">
        <f>+_xlfn.CONCAT(importaciones_cif[[#This Row],[Pais]],importaciones_cif[[#This Row],[Detalle]],importaciones_cif[[#This Row],[Año]])</f>
        <v>PortugalFrutas y frutos comestibles2019</v>
      </c>
      <c r="B75" t="s">
        <v>152</v>
      </c>
      <c r="C75" t="s">
        <v>240</v>
      </c>
      <c r="D75" t="s">
        <v>242</v>
      </c>
      <c r="E75">
        <v>101.16</v>
      </c>
      <c r="F75">
        <v>0</v>
      </c>
      <c r="G75">
        <v>0</v>
      </c>
      <c r="H75">
        <v>0</v>
      </c>
      <c r="I75">
        <v>0</v>
      </c>
      <c r="J75">
        <v>0</v>
      </c>
      <c r="K75">
        <v>34.4</v>
      </c>
      <c r="L75">
        <v>0</v>
      </c>
      <c r="M75">
        <v>0</v>
      </c>
      <c r="N75">
        <v>0</v>
      </c>
      <c r="O75">
        <v>13303.43</v>
      </c>
      <c r="P75">
        <v>0</v>
      </c>
      <c r="Q75">
        <v>13438.99</v>
      </c>
      <c r="R75">
        <v>2019</v>
      </c>
      <c r="S75" t="s">
        <v>241</v>
      </c>
    </row>
    <row r="76" spans="1:19" x14ac:dyDescent="0.35">
      <c r="A76" t="str">
        <f>+_xlfn.CONCAT(importaciones_cif[[#This Row],[Pais]],importaciones_cif[[#This Row],[Detalle]],importaciones_cif[[#This Row],[Año]])</f>
        <v>IsraelFrutas y frutos comestibles2019</v>
      </c>
      <c r="B76" t="s">
        <v>107</v>
      </c>
      <c r="C76" t="s">
        <v>240</v>
      </c>
      <c r="D76" t="s">
        <v>242</v>
      </c>
      <c r="E76">
        <v>99113.14</v>
      </c>
      <c r="F76">
        <v>0</v>
      </c>
      <c r="G76">
        <v>204661.48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608006.92000000004</v>
      </c>
      <c r="Q76">
        <v>911781.54</v>
      </c>
      <c r="R76">
        <v>2019</v>
      </c>
      <c r="S76" t="s">
        <v>241</v>
      </c>
    </row>
    <row r="77" spans="1:19" x14ac:dyDescent="0.35">
      <c r="A77" t="str">
        <f>+_xlfn.CONCAT(importaciones_cif[[#This Row],[Pais]],importaciones_cif[[#This Row],[Detalle]],importaciones_cif[[#This Row],[Año]])</f>
        <v>UruguayFrutas y frutos comestibles2019</v>
      </c>
      <c r="B77" t="s">
        <v>192</v>
      </c>
      <c r="C77" t="s">
        <v>240</v>
      </c>
      <c r="D77" t="s">
        <v>242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45.5</v>
      </c>
      <c r="O77">
        <v>0</v>
      </c>
      <c r="P77">
        <v>0</v>
      </c>
      <c r="Q77">
        <v>45.5</v>
      </c>
      <c r="R77">
        <v>2019</v>
      </c>
      <c r="S77" t="s">
        <v>241</v>
      </c>
    </row>
    <row r="78" spans="1:19" x14ac:dyDescent="0.35">
      <c r="A78" t="str">
        <f>+_xlfn.CONCAT(importaciones_cif[[#This Row],[Pais]],importaciones_cif[[#This Row],[Detalle]],importaciones_cif[[#This Row],[Año]])</f>
        <v>República ChecaFrutas y frutos comestibles2019</v>
      </c>
      <c r="B78" t="s">
        <v>156</v>
      </c>
      <c r="C78" t="s">
        <v>240</v>
      </c>
      <c r="D78" t="s">
        <v>242</v>
      </c>
      <c r="E78">
        <v>54.28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54.28</v>
      </c>
      <c r="R78">
        <v>2019</v>
      </c>
      <c r="S78" t="s">
        <v>241</v>
      </c>
    </row>
    <row r="79" spans="1:19" x14ac:dyDescent="0.35">
      <c r="A79" t="str">
        <f>+_xlfn.CONCAT(importaciones_cif[[#This Row],[Pais]],importaciones_cif[[#This Row],[Detalle]],importaciones_cif[[#This Row],[Año]])</f>
        <v>GuatemalaFrutas y frutos comestibles2019</v>
      </c>
      <c r="B79" t="s">
        <v>87</v>
      </c>
      <c r="C79" t="s">
        <v>240</v>
      </c>
      <c r="D79" t="s">
        <v>242</v>
      </c>
      <c r="E79">
        <v>40710</v>
      </c>
      <c r="F79">
        <v>111.44</v>
      </c>
      <c r="G79">
        <v>0</v>
      </c>
      <c r="H79">
        <v>20977</v>
      </c>
      <c r="I79">
        <v>156123.43</v>
      </c>
      <c r="J79">
        <v>23085.8</v>
      </c>
      <c r="K79">
        <v>0</v>
      </c>
      <c r="L79">
        <v>35873.49</v>
      </c>
      <c r="M79">
        <v>244.25</v>
      </c>
      <c r="N79">
        <v>0</v>
      </c>
      <c r="O79">
        <v>15.31</v>
      </c>
      <c r="P79">
        <v>202.34</v>
      </c>
      <c r="Q79">
        <v>277343.06</v>
      </c>
      <c r="R79">
        <v>2019</v>
      </c>
      <c r="S79" t="s">
        <v>241</v>
      </c>
    </row>
    <row r="80" spans="1:19" x14ac:dyDescent="0.35">
      <c r="A80" t="str">
        <f>+_xlfn.CONCAT(importaciones_cif[[#This Row],[Pais]],importaciones_cif[[#This Row],[Detalle]],importaciones_cif[[#This Row],[Año]])</f>
        <v>Nueva ZelandiaFrutas y frutos comestibles2019</v>
      </c>
      <c r="B80" t="s">
        <v>142</v>
      </c>
      <c r="C80" t="s">
        <v>240</v>
      </c>
      <c r="D80" t="s">
        <v>242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41591.449999999997</v>
      </c>
      <c r="M80">
        <v>0</v>
      </c>
      <c r="N80">
        <v>31155</v>
      </c>
      <c r="O80">
        <v>0</v>
      </c>
      <c r="P80">
        <v>24570</v>
      </c>
      <c r="Q80">
        <v>97316.45</v>
      </c>
      <c r="R80">
        <v>2019</v>
      </c>
      <c r="S80" t="s">
        <v>241</v>
      </c>
    </row>
    <row r="81" spans="1:19" x14ac:dyDescent="0.35">
      <c r="A81" t="str">
        <f>+_xlfn.CONCAT(importaciones_cif[[#This Row],[Pais]],importaciones_cif[[#This Row],[Detalle]],importaciones_cif[[#This Row],[Año]])</f>
        <v>BoliviaFrutas y frutos comestibles2019</v>
      </c>
      <c r="B81" t="s">
        <v>47</v>
      </c>
      <c r="C81" t="s">
        <v>240</v>
      </c>
      <c r="D81" t="s">
        <v>242</v>
      </c>
      <c r="E81">
        <v>44800</v>
      </c>
      <c r="F81">
        <v>33300</v>
      </c>
      <c r="G81">
        <v>79340.399999999994</v>
      </c>
      <c r="H81">
        <v>54238.85</v>
      </c>
      <c r="I81">
        <v>67251</v>
      </c>
      <c r="J81">
        <v>42326.3</v>
      </c>
      <c r="K81">
        <v>41583.15</v>
      </c>
      <c r="L81">
        <v>36726.300000000003</v>
      </c>
      <c r="M81">
        <v>47926.3</v>
      </c>
      <c r="N81">
        <v>84020</v>
      </c>
      <c r="O81">
        <v>80727.850000000006</v>
      </c>
      <c r="P81">
        <v>118607.85</v>
      </c>
      <c r="Q81">
        <v>730848</v>
      </c>
      <c r="R81">
        <v>2019</v>
      </c>
      <c r="S81" t="s">
        <v>241</v>
      </c>
    </row>
    <row r="82" spans="1:19" x14ac:dyDescent="0.35">
      <c r="A82" t="str">
        <f>+_xlfn.CONCAT(importaciones_cif[[#This Row],[Pais]],importaciones_cif[[#This Row],[Detalle]],importaciones_cif[[#This Row],[Año]])</f>
        <v>HungríaFrutas y frutos comestibles2019</v>
      </c>
      <c r="B82" t="s">
        <v>95</v>
      </c>
      <c r="C82" t="s">
        <v>240</v>
      </c>
      <c r="D82" t="s">
        <v>242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13295.08</v>
      </c>
      <c r="Q82">
        <v>13295.08</v>
      </c>
      <c r="R82">
        <v>2019</v>
      </c>
      <c r="S82" t="s">
        <v>241</v>
      </c>
    </row>
    <row r="83" spans="1:19" x14ac:dyDescent="0.35">
      <c r="A83" t="str">
        <f>+_xlfn.CONCAT(importaciones_cif[[#This Row],[Pais]],importaciones_cif[[#This Row],[Detalle]],importaciones_cif[[#This Row],[Año]])</f>
        <v>RusiaFrutas y frutos comestibles2019</v>
      </c>
      <c r="B83" t="s">
        <v>161</v>
      </c>
      <c r="C83" t="s">
        <v>240</v>
      </c>
      <c r="D83" t="s">
        <v>242</v>
      </c>
      <c r="E83">
        <v>0</v>
      </c>
      <c r="F83">
        <v>0</v>
      </c>
      <c r="G83">
        <v>0</v>
      </c>
      <c r="H83">
        <v>162.63999999999999</v>
      </c>
      <c r="I83">
        <v>49.43</v>
      </c>
      <c r="J83">
        <v>68.45</v>
      </c>
      <c r="K83">
        <v>106.08</v>
      </c>
      <c r="L83">
        <v>0</v>
      </c>
      <c r="M83">
        <v>0</v>
      </c>
      <c r="N83">
        <v>0</v>
      </c>
      <c r="O83">
        <v>0</v>
      </c>
      <c r="P83">
        <v>0</v>
      </c>
      <c r="Q83">
        <v>386.59999999999997</v>
      </c>
      <c r="R83">
        <v>2019</v>
      </c>
      <c r="S83" t="s">
        <v>241</v>
      </c>
    </row>
    <row r="84" spans="1:19" x14ac:dyDescent="0.35">
      <c r="A84" t="str">
        <f>+_xlfn.CONCAT(importaciones_cif[[#This Row],[Pais]],importaciones_cif[[#This Row],[Detalle]],importaciones_cif[[#This Row],[Año]])</f>
        <v>SingapurFrutas y frutos comestibles2019</v>
      </c>
      <c r="B84" t="s">
        <v>170</v>
      </c>
      <c r="C84" t="s">
        <v>240</v>
      </c>
      <c r="D84" t="s">
        <v>242</v>
      </c>
      <c r="E84">
        <v>0</v>
      </c>
      <c r="F84">
        <v>0</v>
      </c>
      <c r="G84">
        <v>69.06</v>
      </c>
      <c r="H84">
        <v>116.11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185.17000000000002</v>
      </c>
      <c r="R84">
        <v>2019</v>
      </c>
      <c r="S84" t="s">
        <v>241</v>
      </c>
    </row>
    <row r="85" spans="1:19" x14ac:dyDescent="0.35">
      <c r="A85" t="str">
        <f>+_xlfn.CONCAT(importaciones_cif[[#This Row],[Pais]],importaciones_cif[[#This Row],[Detalle]],importaciones_cif[[#This Row],[Año]])</f>
        <v>SudáfricaFrutas y frutos comestibles2019</v>
      </c>
      <c r="B85" t="s">
        <v>173</v>
      </c>
      <c r="C85" t="s">
        <v>240</v>
      </c>
      <c r="D85" t="s">
        <v>242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51.8</v>
      </c>
      <c r="L85">
        <v>0</v>
      </c>
      <c r="M85">
        <v>216.26</v>
      </c>
      <c r="N85">
        <v>0</v>
      </c>
      <c r="O85">
        <v>95.85</v>
      </c>
      <c r="P85">
        <v>0</v>
      </c>
      <c r="Q85">
        <v>363.90999999999997</v>
      </c>
      <c r="R85">
        <v>2019</v>
      </c>
      <c r="S85" t="s">
        <v>241</v>
      </c>
    </row>
    <row r="86" spans="1:19" x14ac:dyDescent="0.35">
      <c r="A86" t="str">
        <f>+_xlfn.CONCAT(importaciones_cif[[#This Row],[Pais]],importaciones_cif[[#This Row],[Detalle]],importaciones_cif[[#This Row],[Año]])</f>
        <v>PakistánFrutas y frutos comestibles2019</v>
      </c>
      <c r="B86" t="s">
        <v>144</v>
      </c>
      <c r="C86" t="s">
        <v>240</v>
      </c>
      <c r="D86" t="s">
        <v>242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44851.69</v>
      </c>
      <c r="P86">
        <v>0</v>
      </c>
      <c r="Q86">
        <v>44851.69</v>
      </c>
      <c r="R86">
        <v>2019</v>
      </c>
      <c r="S86" t="s">
        <v>241</v>
      </c>
    </row>
    <row r="87" spans="1:19" x14ac:dyDescent="0.35">
      <c r="A87" t="str">
        <f>+_xlfn.CONCAT(importaciones_cif[[#This Row],[Pais]],importaciones_cif[[#This Row],[Detalle]],importaciones_cif[[#This Row],[Año]])</f>
        <v>FilipinasFrutas y frutos comestibles2019</v>
      </c>
      <c r="B87" t="s">
        <v>78</v>
      </c>
      <c r="C87" t="s">
        <v>240</v>
      </c>
      <c r="D87" t="s">
        <v>242</v>
      </c>
      <c r="E87">
        <v>96934.43</v>
      </c>
      <c r="F87">
        <v>178672.3</v>
      </c>
      <c r="G87">
        <v>194870.23</v>
      </c>
      <c r="H87">
        <v>174256.21</v>
      </c>
      <c r="I87">
        <v>197987.55000000002</v>
      </c>
      <c r="J87">
        <v>58838.82</v>
      </c>
      <c r="K87">
        <v>306563.88</v>
      </c>
      <c r="L87">
        <v>197690.91999999998</v>
      </c>
      <c r="M87">
        <v>167109.44999999998</v>
      </c>
      <c r="N87">
        <v>94473.8</v>
      </c>
      <c r="O87">
        <v>162011.26999999999</v>
      </c>
      <c r="P87">
        <v>119892.44</v>
      </c>
      <c r="Q87">
        <v>1949301.2999999998</v>
      </c>
      <c r="R87">
        <v>2019</v>
      </c>
      <c r="S87" t="s">
        <v>241</v>
      </c>
    </row>
    <row r="88" spans="1:19" x14ac:dyDescent="0.35">
      <c r="A88" t="str">
        <f>+_xlfn.CONCAT(importaciones_cif[[#This Row],[Pais]],importaciones_cif[[#This Row],[Detalle]],importaciones_cif[[#This Row],[Año]])</f>
        <v>Sri LankaFrutas y frutos comestibles2019</v>
      </c>
      <c r="B88" t="s">
        <v>172</v>
      </c>
      <c r="C88" t="s">
        <v>240</v>
      </c>
      <c r="D88" t="s">
        <v>242</v>
      </c>
      <c r="E88">
        <v>17535.16</v>
      </c>
      <c r="F88">
        <v>31762.799999999999</v>
      </c>
      <c r="G88">
        <v>0</v>
      </c>
      <c r="H88">
        <v>4524.2</v>
      </c>
      <c r="I88">
        <v>0</v>
      </c>
      <c r="J88">
        <v>12248.88</v>
      </c>
      <c r="K88">
        <v>17219.91</v>
      </c>
      <c r="L88">
        <v>15539</v>
      </c>
      <c r="M88">
        <v>33145.960000000006</v>
      </c>
      <c r="N88">
        <v>56058.35</v>
      </c>
      <c r="O88">
        <v>15297.18</v>
      </c>
      <c r="P88">
        <v>15283.54</v>
      </c>
      <c r="Q88">
        <v>218614.98</v>
      </c>
      <c r="R88">
        <v>2019</v>
      </c>
      <c r="S88" t="s">
        <v>241</v>
      </c>
    </row>
    <row r="89" spans="1:19" x14ac:dyDescent="0.35">
      <c r="A89" t="str">
        <f>+_xlfn.CONCAT(importaciones_cif[[#This Row],[Pais]],importaciones_cif[[#This Row],[Detalle]],importaciones_cif[[#This Row],[Año]])</f>
        <v>PanamáFrutas y frutos comestibles2019</v>
      </c>
      <c r="B89" t="s">
        <v>146</v>
      </c>
      <c r="C89" t="s">
        <v>240</v>
      </c>
      <c r="D89" t="s">
        <v>242</v>
      </c>
      <c r="E89">
        <v>69176</v>
      </c>
      <c r="F89">
        <v>41916</v>
      </c>
      <c r="G89">
        <v>27944</v>
      </c>
      <c r="H89">
        <v>55888</v>
      </c>
      <c r="I89">
        <v>55944</v>
      </c>
      <c r="J89">
        <v>40068</v>
      </c>
      <c r="K89">
        <v>28056</v>
      </c>
      <c r="L89">
        <v>69552</v>
      </c>
      <c r="M89">
        <v>14028</v>
      </c>
      <c r="N89">
        <v>0</v>
      </c>
      <c r="O89">
        <v>0</v>
      </c>
      <c r="P89">
        <v>14028</v>
      </c>
      <c r="Q89">
        <v>416600</v>
      </c>
      <c r="R89">
        <v>2019</v>
      </c>
      <c r="S89" t="s">
        <v>241</v>
      </c>
    </row>
    <row r="90" spans="1:19" x14ac:dyDescent="0.35">
      <c r="A90" t="str">
        <f>+_xlfn.CONCAT(importaciones_cif[[#This Row],[Pais]],importaciones_cif[[#This Row],[Detalle]],importaciones_cif[[#This Row],[Año]])</f>
        <v>Costa RicaFrutas y frutos comestibles2019</v>
      </c>
      <c r="B90" t="s">
        <v>62</v>
      </c>
      <c r="C90" t="s">
        <v>240</v>
      </c>
      <c r="D90" t="s">
        <v>242</v>
      </c>
      <c r="E90">
        <v>429059.63999999996</v>
      </c>
      <c r="F90">
        <v>254726.82</v>
      </c>
      <c r="G90">
        <v>362362.1</v>
      </c>
      <c r="H90">
        <v>262638.45</v>
      </c>
      <c r="I90">
        <v>212839.71</v>
      </c>
      <c r="J90">
        <v>259285.52</v>
      </c>
      <c r="K90">
        <v>267267.99</v>
      </c>
      <c r="L90">
        <v>216823.79</v>
      </c>
      <c r="M90">
        <v>491485.94999999995</v>
      </c>
      <c r="N90">
        <v>331317.12</v>
      </c>
      <c r="O90">
        <v>344204.56</v>
      </c>
      <c r="P90">
        <v>537057.05000000005</v>
      </c>
      <c r="Q90">
        <v>3969068.7</v>
      </c>
      <c r="R90">
        <v>2019</v>
      </c>
      <c r="S90" t="s">
        <v>241</v>
      </c>
    </row>
    <row r="91" spans="1:19" x14ac:dyDescent="0.35">
      <c r="A91" t="str">
        <f>+_xlfn.CONCAT(importaciones_cif[[#This Row],[Pais]],importaciones_cif[[#This Row],[Detalle]],importaciones_cif[[#This Row],[Año]])</f>
        <v>GreciaFrutas y frutos comestibles2019</v>
      </c>
      <c r="B91" t="s">
        <v>85</v>
      </c>
      <c r="C91" t="s">
        <v>240</v>
      </c>
      <c r="D91" t="s">
        <v>242</v>
      </c>
      <c r="E91">
        <v>340942.71</v>
      </c>
      <c r="F91">
        <v>94960.11</v>
      </c>
      <c r="G91">
        <v>0</v>
      </c>
      <c r="H91">
        <v>107.43</v>
      </c>
      <c r="I91">
        <v>0</v>
      </c>
      <c r="J91">
        <v>13090.66</v>
      </c>
      <c r="K91">
        <v>0</v>
      </c>
      <c r="L91">
        <v>86929.32</v>
      </c>
      <c r="M91">
        <v>173001.76</v>
      </c>
      <c r="N91">
        <v>87191.64</v>
      </c>
      <c r="O91">
        <v>39893.339999999997</v>
      </c>
      <c r="P91">
        <v>0</v>
      </c>
      <c r="Q91">
        <v>836116.97</v>
      </c>
      <c r="R91">
        <v>2019</v>
      </c>
      <c r="S91" t="s">
        <v>241</v>
      </c>
    </row>
    <row r="92" spans="1:19" x14ac:dyDescent="0.35">
      <c r="A92" t="str">
        <f>+_xlfn.CONCAT(importaciones_cif[[#This Row],[Pais]],importaciones_cif[[#This Row],[Detalle]],importaciones_cif[[#This Row],[Año]])</f>
        <v>BulgariaFrutas y frutos comestibles2019</v>
      </c>
      <c r="B92" t="s">
        <v>50</v>
      </c>
      <c r="C92" t="s">
        <v>240</v>
      </c>
      <c r="D92" t="s">
        <v>242</v>
      </c>
      <c r="E92">
        <v>0</v>
      </c>
      <c r="F92">
        <v>0</v>
      </c>
      <c r="G92">
        <v>73357.600000000006</v>
      </c>
      <c r="H92">
        <v>0</v>
      </c>
      <c r="I92">
        <v>0</v>
      </c>
      <c r="J92">
        <v>0</v>
      </c>
      <c r="K92">
        <v>36657.199999999997</v>
      </c>
      <c r="L92">
        <v>0</v>
      </c>
      <c r="M92">
        <v>0</v>
      </c>
      <c r="N92">
        <v>35251.42</v>
      </c>
      <c r="O92">
        <v>53781.27</v>
      </c>
      <c r="P92">
        <v>0</v>
      </c>
      <c r="Q92">
        <v>199047.49</v>
      </c>
      <c r="R92">
        <v>2019</v>
      </c>
      <c r="S92" t="s">
        <v>241</v>
      </c>
    </row>
    <row r="93" spans="1:19" x14ac:dyDescent="0.35">
      <c r="A93" t="str">
        <f>+_xlfn.CONCAT(importaciones_cif[[#This Row],[Pais]],importaciones_cif[[#This Row],[Detalle]],importaciones_cif[[#This Row],[Año]])</f>
        <v>MarruecosFrutas y frutos comestibles2019</v>
      </c>
      <c r="B93" t="s">
        <v>126</v>
      </c>
      <c r="C93" t="s">
        <v>240</v>
      </c>
      <c r="D93" t="s">
        <v>242</v>
      </c>
      <c r="E93">
        <v>0</v>
      </c>
      <c r="F93">
        <v>0</v>
      </c>
      <c r="G93">
        <v>0</v>
      </c>
      <c r="H93">
        <v>671.86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671.86</v>
      </c>
      <c r="R93">
        <v>2019</v>
      </c>
      <c r="S93" t="s">
        <v>241</v>
      </c>
    </row>
    <row r="94" spans="1:19" x14ac:dyDescent="0.35">
      <c r="A94" t="str">
        <f>+_xlfn.CONCAT(importaciones_cif[[#This Row],[Pais]],importaciones_cif[[#This Row],[Detalle]],importaciones_cif[[#This Row],[Año]])</f>
        <v>EgiptoFrutas y frutos comestibles2019</v>
      </c>
      <c r="B94" t="s">
        <v>69</v>
      </c>
      <c r="C94" t="s">
        <v>240</v>
      </c>
      <c r="D94" t="s">
        <v>242</v>
      </c>
      <c r="E94">
        <v>0</v>
      </c>
      <c r="F94">
        <v>0</v>
      </c>
      <c r="G94">
        <v>0</v>
      </c>
      <c r="H94">
        <v>0</v>
      </c>
      <c r="I94">
        <v>2932.28</v>
      </c>
      <c r="J94">
        <v>0</v>
      </c>
      <c r="K94">
        <v>40351.94</v>
      </c>
      <c r="L94">
        <v>0</v>
      </c>
      <c r="M94">
        <v>3583.78</v>
      </c>
      <c r="N94">
        <v>32524.74</v>
      </c>
      <c r="O94">
        <v>0</v>
      </c>
      <c r="P94">
        <v>0</v>
      </c>
      <c r="Q94">
        <v>79392.740000000005</v>
      </c>
      <c r="R94">
        <v>2019</v>
      </c>
      <c r="S94" t="s">
        <v>241</v>
      </c>
    </row>
    <row r="95" spans="1:19" x14ac:dyDescent="0.35">
      <c r="A95" t="str">
        <f>+_xlfn.CONCAT(importaciones_cif[[#This Row],[Pais]],importaciones_cif[[#This Row],[Detalle]],importaciones_cif[[#This Row],[Año]])</f>
        <v>UcraniaFrutas y frutos comestibles2019</v>
      </c>
      <c r="B95" t="s">
        <v>191</v>
      </c>
      <c r="C95" t="s">
        <v>240</v>
      </c>
      <c r="D95" t="s">
        <v>242</v>
      </c>
      <c r="E95">
        <v>0</v>
      </c>
      <c r="F95">
        <v>77439.179999999993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77439.179999999993</v>
      </c>
      <c r="R95">
        <v>2019</v>
      </c>
      <c r="S95" t="s">
        <v>241</v>
      </c>
    </row>
    <row r="96" spans="1:19" x14ac:dyDescent="0.35">
      <c r="A96" t="str">
        <f>+_xlfn.CONCAT(importaciones_cif[[#This Row],[Pais]],importaciones_cif[[#This Row],[Detalle]],importaciones_cif[[#This Row],[Año]])</f>
        <v>República de SerbiaFrutas y frutos comestibles2019</v>
      </c>
      <c r="B96" t="s">
        <v>157</v>
      </c>
      <c r="C96" t="s">
        <v>240</v>
      </c>
      <c r="D96" t="s">
        <v>242</v>
      </c>
      <c r="E96">
        <v>42993.63</v>
      </c>
      <c r="F96">
        <v>0</v>
      </c>
      <c r="G96">
        <v>41369.599999999999</v>
      </c>
      <c r="H96">
        <v>111004</v>
      </c>
      <c r="I96">
        <v>0</v>
      </c>
      <c r="J96">
        <v>0</v>
      </c>
      <c r="K96">
        <v>118354.76</v>
      </c>
      <c r="L96">
        <v>0</v>
      </c>
      <c r="M96">
        <v>77940.539999999994</v>
      </c>
      <c r="N96">
        <v>40400</v>
      </c>
      <c r="O96">
        <v>108511.67</v>
      </c>
      <c r="P96">
        <v>0</v>
      </c>
      <c r="Q96">
        <v>540574.19999999995</v>
      </c>
      <c r="R96">
        <v>2019</v>
      </c>
      <c r="S96" t="s">
        <v>241</v>
      </c>
    </row>
    <row r="97" spans="1:19" x14ac:dyDescent="0.35">
      <c r="A97" t="str">
        <f>+_xlfn.CONCAT(importaciones_cif[[#This Row],[Pais]],importaciones_cif[[#This Row],[Detalle]],importaciones_cif[[#This Row],[Año]])</f>
        <v>JordaniaFrutas y frutos comestibles2019</v>
      </c>
      <c r="B97" t="s">
        <v>111</v>
      </c>
      <c r="C97" t="s">
        <v>240</v>
      </c>
      <c r="D97" t="s">
        <v>242</v>
      </c>
      <c r="E97">
        <v>0</v>
      </c>
      <c r="F97">
        <v>0</v>
      </c>
      <c r="G97">
        <v>0</v>
      </c>
      <c r="H97">
        <v>0</v>
      </c>
      <c r="I97">
        <v>0</v>
      </c>
      <c r="J97">
        <v>632.80999999999995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632.80999999999995</v>
      </c>
      <c r="R97">
        <v>2019</v>
      </c>
      <c r="S97" t="s">
        <v>241</v>
      </c>
    </row>
    <row r="98" spans="1:19" x14ac:dyDescent="0.35">
      <c r="A98" t="str">
        <f>+_xlfn.CONCAT(importaciones_cif[[#This Row],[Pais]],importaciones_cif[[#This Row],[Detalle]],importaciones_cif[[#This Row],[Año]])</f>
        <v>IránFrutas y frutos comestibles2019</v>
      </c>
      <c r="B98" t="s">
        <v>227</v>
      </c>
      <c r="C98" t="s">
        <v>240</v>
      </c>
      <c r="D98" t="s">
        <v>242</v>
      </c>
      <c r="E98">
        <v>0</v>
      </c>
      <c r="F98">
        <v>64924.04</v>
      </c>
      <c r="G98">
        <v>68564.649999999994</v>
      </c>
      <c r="H98">
        <v>24827.55</v>
      </c>
      <c r="I98">
        <v>9235.68</v>
      </c>
      <c r="J98">
        <v>0</v>
      </c>
      <c r="K98">
        <v>47023.76</v>
      </c>
      <c r="L98">
        <v>0</v>
      </c>
      <c r="M98">
        <v>0</v>
      </c>
      <c r="N98">
        <v>54485.490000000005</v>
      </c>
      <c r="O98">
        <v>0</v>
      </c>
      <c r="P98">
        <v>0</v>
      </c>
      <c r="Q98">
        <v>269061.17</v>
      </c>
      <c r="R98">
        <v>2019</v>
      </c>
      <c r="S98" t="s">
        <v>241</v>
      </c>
    </row>
    <row r="99" spans="1:19" x14ac:dyDescent="0.35">
      <c r="A99" t="str">
        <f>+_xlfn.CONCAT(importaciones_cif[[#This Row],[Pais]],importaciones_cif[[#This Row],[Detalle]],importaciones_cif[[#This Row],[Año]])</f>
        <v>LibanoFrutas y frutos comestibles2019</v>
      </c>
      <c r="B99" t="s">
        <v>118</v>
      </c>
      <c r="C99" t="s">
        <v>240</v>
      </c>
      <c r="D99" t="s">
        <v>242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958.66</v>
      </c>
      <c r="Q99">
        <v>958.66</v>
      </c>
      <c r="R99">
        <v>2019</v>
      </c>
      <c r="S99" t="s">
        <v>241</v>
      </c>
    </row>
    <row r="100" spans="1:19" x14ac:dyDescent="0.35">
      <c r="A100" t="str">
        <f>+_xlfn.CONCAT(importaciones_cif[[#This Row],[Pais]],importaciones_cif[[#This Row],[Detalle]],importaciones_cif[[#This Row],[Año]])</f>
        <v>ChinaFrutas y frutos comestibles2018</v>
      </c>
      <c r="B100" t="s">
        <v>56</v>
      </c>
      <c r="C100" t="s">
        <v>240</v>
      </c>
      <c r="D100" t="s">
        <v>242</v>
      </c>
      <c r="E100">
        <v>297720.2</v>
      </c>
      <c r="F100">
        <v>152522.74</v>
      </c>
      <c r="G100">
        <v>121373.12000000001</v>
      </c>
      <c r="H100">
        <v>97413.249999999985</v>
      </c>
      <c r="I100">
        <v>139940.79999999999</v>
      </c>
      <c r="J100">
        <v>109750.17</v>
      </c>
      <c r="K100">
        <v>123328</v>
      </c>
      <c r="L100">
        <v>173726.16</v>
      </c>
      <c r="M100">
        <v>114138.45999999999</v>
      </c>
      <c r="N100">
        <v>383151.54</v>
      </c>
      <c r="O100">
        <v>126429.73</v>
      </c>
      <c r="P100">
        <v>68500.790000000008</v>
      </c>
      <c r="Q100">
        <v>1907994.9600000002</v>
      </c>
      <c r="R100">
        <v>2018</v>
      </c>
      <c r="S100" t="s">
        <v>241</v>
      </c>
    </row>
    <row r="101" spans="1:19" x14ac:dyDescent="0.35">
      <c r="A101" t="str">
        <f>+_xlfn.CONCAT(importaciones_cif[[#This Row],[Pais]],importaciones_cif[[#This Row],[Detalle]],importaciones_cif[[#This Row],[Año]])</f>
        <v>Estados Unidos de AméricaFrutas y frutos comestibles2018</v>
      </c>
      <c r="B101" t="s">
        <v>74</v>
      </c>
      <c r="C101" t="s">
        <v>240</v>
      </c>
      <c r="D101" t="s">
        <v>242</v>
      </c>
      <c r="E101">
        <v>4929226.5000000019</v>
      </c>
      <c r="F101">
        <v>6181566.589999998</v>
      </c>
      <c r="G101">
        <v>5512435.0600000005</v>
      </c>
      <c r="H101">
        <v>2543961.0500000003</v>
      </c>
      <c r="I101">
        <v>1585456.23</v>
      </c>
      <c r="J101">
        <v>1817200.1800000002</v>
      </c>
      <c r="K101">
        <v>1469388.1400000001</v>
      </c>
      <c r="L101">
        <v>3188664.3</v>
      </c>
      <c r="M101">
        <v>2205107.36</v>
      </c>
      <c r="N101">
        <v>1978522</v>
      </c>
      <c r="O101">
        <v>1890802.5100000002</v>
      </c>
      <c r="P101">
        <v>4146726.6399999997</v>
      </c>
      <c r="Q101">
        <v>37449056.560000002</v>
      </c>
      <c r="R101">
        <v>2018</v>
      </c>
      <c r="S101" t="s">
        <v>241</v>
      </c>
    </row>
    <row r="102" spans="1:19" x14ac:dyDescent="0.35">
      <c r="A102" t="str">
        <f>+_xlfn.CONCAT(importaciones_cif[[#This Row],[Pais]],importaciones_cif[[#This Row],[Detalle]],importaciones_cif[[#This Row],[Año]])</f>
        <v>BrasilFrutas y frutos comestibles2018</v>
      </c>
      <c r="B102" t="s">
        <v>49</v>
      </c>
      <c r="C102" t="s">
        <v>240</v>
      </c>
      <c r="D102" t="s">
        <v>242</v>
      </c>
      <c r="E102">
        <v>545439.97</v>
      </c>
      <c r="F102">
        <v>0</v>
      </c>
      <c r="G102">
        <v>226660.31</v>
      </c>
      <c r="H102">
        <v>528364.09</v>
      </c>
      <c r="I102">
        <v>921659.17</v>
      </c>
      <c r="J102">
        <v>873659.62</v>
      </c>
      <c r="K102">
        <v>469002.85</v>
      </c>
      <c r="L102">
        <v>1000955.2200000001</v>
      </c>
      <c r="M102">
        <v>579253.68999999994</v>
      </c>
      <c r="N102">
        <v>487872.92999999993</v>
      </c>
      <c r="O102">
        <v>208437.9</v>
      </c>
      <c r="P102">
        <v>185288.56</v>
      </c>
      <c r="Q102">
        <v>6026594.3099999996</v>
      </c>
      <c r="R102">
        <v>2018</v>
      </c>
      <c r="S102" t="s">
        <v>241</v>
      </c>
    </row>
    <row r="103" spans="1:19" x14ac:dyDescent="0.35">
      <c r="A103" t="str">
        <f>+_xlfn.CONCAT(importaciones_cif[[#This Row],[Pais]],importaciones_cif[[#This Row],[Detalle]],importaciones_cif[[#This Row],[Año]])</f>
        <v>ArgentinaFrutas y frutos comestibles2018</v>
      </c>
      <c r="B103" t="s">
        <v>32</v>
      </c>
      <c r="C103" t="s">
        <v>240</v>
      </c>
      <c r="D103" t="s">
        <v>242</v>
      </c>
      <c r="E103">
        <v>140958.58000000002</v>
      </c>
      <c r="F103">
        <v>0</v>
      </c>
      <c r="G103">
        <v>21019.14</v>
      </c>
      <c r="H103">
        <v>198040.2</v>
      </c>
      <c r="I103">
        <v>514921.24</v>
      </c>
      <c r="J103">
        <v>335054</v>
      </c>
      <c r="K103">
        <v>703092.29999999993</v>
      </c>
      <c r="L103">
        <v>539528.78</v>
      </c>
      <c r="M103">
        <v>751584.2</v>
      </c>
      <c r="N103">
        <v>470722.62</v>
      </c>
      <c r="O103">
        <v>524451.96</v>
      </c>
      <c r="P103">
        <v>619386.12</v>
      </c>
      <c r="Q103">
        <v>4818759.1400000006</v>
      </c>
      <c r="R103">
        <v>2018</v>
      </c>
      <c r="S103" t="s">
        <v>241</v>
      </c>
    </row>
    <row r="104" spans="1:19" x14ac:dyDescent="0.35">
      <c r="A104" t="str">
        <f>+_xlfn.CONCAT(importaciones_cif[[#This Row],[Pais]],importaciones_cif[[#This Row],[Detalle]],importaciones_cif[[#This Row],[Año]])</f>
        <v>AlemaniaFrutas y frutos comestibles2018</v>
      </c>
      <c r="B104" t="s">
        <v>3</v>
      </c>
      <c r="C104" t="s">
        <v>240</v>
      </c>
      <c r="D104" t="s">
        <v>242</v>
      </c>
      <c r="E104">
        <v>321.74</v>
      </c>
      <c r="F104">
        <v>0</v>
      </c>
      <c r="G104">
        <v>525.16</v>
      </c>
      <c r="H104">
        <v>514.54999999999995</v>
      </c>
      <c r="I104">
        <v>1618.48</v>
      </c>
      <c r="J104">
        <v>16942.54</v>
      </c>
      <c r="K104">
        <v>11379.33</v>
      </c>
      <c r="L104">
        <v>135.71</v>
      </c>
      <c r="M104">
        <v>5295.16</v>
      </c>
      <c r="N104">
        <v>24050.85</v>
      </c>
      <c r="O104">
        <v>24645</v>
      </c>
      <c r="P104">
        <v>0</v>
      </c>
      <c r="Q104">
        <v>85428.51999999999</v>
      </c>
      <c r="R104">
        <v>2018</v>
      </c>
      <c r="S104" t="s">
        <v>241</v>
      </c>
    </row>
    <row r="105" spans="1:19" x14ac:dyDescent="0.35">
      <c r="A105" t="str">
        <f>+_xlfn.CONCAT(importaciones_cif[[#This Row],[Pais]],importaciones_cif[[#This Row],[Detalle]],importaciones_cif[[#This Row],[Año]])</f>
        <v>MéxicoFrutas y frutos comestibles2018</v>
      </c>
      <c r="B105" t="s">
        <v>130</v>
      </c>
      <c r="C105" t="s">
        <v>240</v>
      </c>
      <c r="D105" t="s">
        <v>242</v>
      </c>
      <c r="E105">
        <v>54680.810000000005</v>
      </c>
      <c r="F105">
        <v>878154.95</v>
      </c>
      <c r="G105">
        <v>2085941.56</v>
      </c>
      <c r="H105">
        <v>2089932.19</v>
      </c>
      <c r="I105">
        <v>1236394.1400000001</v>
      </c>
      <c r="J105">
        <v>711228.11</v>
      </c>
      <c r="K105">
        <v>250334.8</v>
      </c>
      <c r="L105">
        <v>432618.55</v>
      </c>
      <c r="M105">
        <v>148228.9</v>
      </c>
      <c r="N105">
        <v>56755.8</v>
      </c>
      <c r="O105">
        <v>20115.88</v>
      </c>
      <c r="P105">
        <v>0</v>
      </c>
      <c r="Q105">
        <v>7964385.6900000004</v>
      </c>
      <c r="R105">
        <v>2018</v>
      </c>
      <c r="S105" t="s">
        <v>241</v>
      </c>
    </row>
    <row r="106" spans="1:19" x14ac:dyDescent="0.35">
      <c r="A106" t="str">
        <f>+_xlfn.CONCAT(importaciones_cif[[#This Row],[Pais]],importaciones_cif[[#This Row],[Detalle]],importaciones_cif[[#This Row],[Año]])</f>
        <v>EcuadorFrutas y frutos comestibles2018</v>
      </c>
      <c r="B106" t="s">
        <v>68</v>
      </c>
      <c r="C106" t="s">
        <v>240</v>
      </c>
      <c r="D106" t="s">
        <v>242</v>
      </c>
      <c r="E106">
        <v>8546928.1999999993</v>
      </c>
      <c r="F106">
        <v>6044794.9000000013</v>
      </c>
      <c r="G106">
        <v>7960001.5600000005</v>
      </c>
      <c r="H106">
        <v>7651684.8799999999</v>
      </c>
      <c r="I106">
        <v>8477474.8300000001</v>
      </c>
      <c r="J106">
        <v>8443238.3900000006</v>
      </c>
      <c r="K106">
        <v>7833324.9800000004</v>
      </c>
      <c r="L106">
        <v>9199391.3599999994</v>
      </c>
      <c r="M106">
        <v>7597608.3600000003</v>
      </c>
      <c r="N106">
        <v>10019640.689999999</v>
      </c>
      <c r="O106">
        <v>9324350.5999999996</v>
      </c>
      <c r="P106">
        <v>9687885.4700000007</v>
      </c>
      <c r="Q106">
        <v>100786324.22</v>
      </c>
      <c r="R106">
        <v>2018</v>
      </c>
      <c r="S106" t="s">
        <v>241</v>
      </c>
    </row>
    <row r="107" spans="1:19" x14ac:dyDescent="0.35">
      <c r="A107" t="str">
        <f>+_xlfn.CONCAT(importaciones_cif[[#This Row],[Pais]],importaciones_cif[[#This Row],[Detalle]],importaciones_cif[[#This Row],[Año]])</f>
        <v>EspañaFrutas y frutos comestibles2018</v>
      </c>
      <c r="B107" t="s">
        <v>73</v>
      </c>
      <c r="C107" t="s">
        <v>240</v>
      </c>
      <c r="D107" t="s">
        <v>242</v>
      </c>
      <c r="E107">
        <v>102.06</v>
      </c>
      <c r="F107">
        <v>267.37</v>
      </c>
      <c r="G107">
        <v>1767.0500000000002</v>
      </c>
      <c r="H107">
        <v>0</v>
      </c>
      <c r="I107">
        <v>0</v>
      </c>
      <c r="J107">
        <v>79283.5</v>
      </c>
      <c r="K107">
        <v>97.12</v>
      </c>
      <c r="L107">
        <v>2206.65</v>
      </c>
      <c r="M107">
        <v>1103.68</v>
      </c>
      <c r="N107">
        <v>0</v>
      </c>
      <c r="O107">
        <v>23263.71</v>
      </c>
      <c r="P107">
        <v>71420.47</v>
      </c>
      <c r="Q107">
        <v>179511.61</v>
      </c>
      <c r="R107">
        <v>2018</v>
      </c>
      <c r="S107" t="s">
        <v>241</v>
      </c>
    </row>
    <row r="108" spans="1:19" x14ac:dyDescent="0.35">
      <c r="A108" t="str">
        <f>+_xlfn.CONCAT(importaciones_cif[[#This Row],[Pais]],importaciones_cif[[#This Row],[Detalle]],importaciones_cif[[#This Row],[Año]])</f>
        <v>ColombiaFrutas y frutos comestibles2018</v>
      </c>
      <c r="B108" t="s">
        <v>58</v>
      </c>
      <c r="C108" t="s">
        <v>240</v>
      </c>
      <c r="D108" t="s">
        <v>242</v>
      </c>
      <c r="E108">
        <v>418388.34</v>
      </c>
      <c r="F108">
        <v>220030.53</v>
      </c>
      <c r="G108">
        <v>470941.99</v>
      </c>
      <c r="H108">
        <v>388851.75</v>
      </c>
      <c r="I108">
        <v>165923.12</v>
      </c>
      <c r="J108">
        <v>240287.58000000002</v>
      </c>
      <c r="K108">
        <v>191413.88999999998</v>
      </c>
      <c r="L108">
        <v>394230.98000000004</v>
      </c>
      <c r="M108">
        <v>329469.32</v>
      </c>
      <c r="N108">
        <v>323579.60000000003</v>
      </c>
      <c r="O108">
        <v>411052.98</v>
      </c>
      <c r="P108">
        <v>437865.06000000006</v>
      </c>
      <c r="Q108">
        <v>3992035.14</v>
      </c>
      <c r="R108">
        <v>2018</v>
      </c>
      <c r="S108" t="s">
        <v>241</v>
      </c>
    </row>
    <row r="109" spans="1:19" x14ac:dyDescent="0.35">
      <c r="A109" t="str">
        <f>+_xlfn.CONCAT(importaciones_cif[[#This Row],[Pais]],importaciones_cif[[#This Row],[Detalle]],importaciones_cif[[#This Row],[Año]])</f>
        <v>FranciaFrutas y frutos comestibles2018</v>
      </c>
      <c r="B109" t="s">
        <v>80</v>
      </c>
      <c r="C109" t="s">
        <v>240</v>
      </c>
      <c r="D109" t="s">
        <v>242</v>
      </c>
      <c r="E109">
        <v>21.21</v>
      </c>
      <c r="F109">
        <v>0</v>
      </c>
      <c r="G109">
        <v>810.61999999999989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36.200000000000003</v>
      </c>
      <c r="O109">
        <v>0</v>
      </c>
      <c r="P109">
        <v>129.19</v>
      </c>
      <c r="Q109">
        <v>997.22</v>
      </c>
      <c r="R109">
        <v>2018</v>
      </c>
      <c r="S109" t="s">
        <v>241</v>
      </c>
    </row>
    <row r="110" spans="1:19" x14ac:dyDescent="0.35">
      <c r="A110" t="str">
        <f>+_xlfn.CONCAT(importaciones_cif[[#This Row],[Pais]],importaciones_cif[[#This Row],[Detalle]],importaciones_cif[[#This Row],[Año]])</f>
        <v>ItaliaFrutas y frutos comestibles2018</v>
      </c>
      <c r="B110" t="s">
        <v>108</v>
      </c>
      <c r="C110" t="s">
        <v>240</v>
      </c>
      <c r="D110" t="s">
        <v>242</v>
      </c>
      <c r="E110">
        <v>156067.82999999999</v>
      </c>
      <c r="F110">
        <v>78936.98</v>
      </c>
      <c r="G110">
        <v>70261.67</v>
      </c>
      <c r="H110">
        <v>0</v>
      </c>
      <c r="I110">
        <v>34960.019999999997</v>
      </c>
      <c r="J110">
        <v>0</v>
      </c>
      <c r="K110">
        <v>0</v>
      </c>
      <c r="L110">
        <v>5360.55</v>
      </c>
      <c r="M110">
        <v>0</v>
      </c>
      <c r="N110">
        <v>0</v>
      </c>
      <c r="O110">
        <v>192300</v>
      </c>
      <c r="P110">
        <v>125373.95000000001</v>
      </c>
      <c r="Q110">
        <v>663261</v>
      </c>
      <c r="R110">
        <v>2018</v>
      </c>
      <c r="S110" t="s">
        <v>241</v>
      </c>
    </row>
    <row r="111" spans="1:19" x14ac:dyDescent="0.35">
      <c r="A111" t="str">
        <f>+_xlfn.CONCAT(importaciones_cif[[#This Row],[Pais]],importaciones_cif[[#This Row],[Detalle]],importaciones_cif[[#This Row],[Año]])</f>
        <v>PerúFrutas y frutos comestibles2018</v>
      </c>
      <c r="B111" t="s">
        <v>149</v>
      </c>
      <c r="C111" t="s">
        <v>240</v>
      </c>
      <c r="D111" t="s">
        <v>242</v>
      </c>
      <c r="E111">
        <v>2262352.35</v>
      </c>
      <c r="F111">
        <v>1746553.78</v>
      </c>
      <c r="G111">
        <v>2563154.8200000003</v>
      </c>
      <c r="H111">
        <v>4529376.0599999996</v>
      </c>
      <c r="I111">
        <v>12743227.370000001</v>
      </c>
      <c r="J111">
        <v>13051071.459999999</v>
      </c>
      <c r="K111">
        <v>8389490.4099999983</v>
      </c>
      <c r="L111">
        <v>7994843.5899999999</v>
      </c>
      <c r="M111">
        <v>2926948.9599999995</v>
      </c>
      <c r="N111">
        <v>1798202.18</v>
      </c>
      <c r="O111">
        <v>1799981.5699999998</v>
      </c>
      <c r="P111">
        <v>2160395.1300000004</v>
      </c>
      <c r="Q111">
        <v>61965597.680000007</v>
      </c>
      <c r="R111">
        <v>2018</v>
      </c>
      <c r="S111" t="s">
        <v>241</v>
      </c>
    </row>
    <row r="112" spans="1:19" x14ac:dyDescent="0.35">
      <c r="A112" t="str">
        <f>+_xlfn.CONCAT(importaciones_cif[[#This Row],[Pais]],importaciones_cif[[#This Row],[Detalle]],importaciones_cif[[#This Row],[Año]])</f>
        <v>IndiaFrutas y frutos comestibles2018</v>
      </c>
      <c r="B112" t="s">
        <v>96</v>
      </c>
      <c r="C112" t="s">
        <v>240</v>
      </c>
      <c r="D112" t="s">
        <v>242</v>
      </c>
      <c r="E112">
        <v>48229.1</v>
      </c>
      <c r="F112">
        <v>0</v>
      </c>
      <c r="G112">
        <v>51.46</v>
      </c>
      <c r="H112">
        <v>51300</v>
      </c>
      <c r="I112">
        <v>81258.39</v>
      </c>
      <c r="J112">
        <v>99618.32</v>
      </c>
      <c r="K112">
        <v>54150</v>
      </c>
      <c r="L112">
        <v>58235</v>
      </c>
      <c r="M112">
        <v>196710</v>
      </c>
      <c r="N112">
        <v>199510</v>
      </c>
      <c r="O112">
        <v>0</v>
      </c>
      <c r="P112">
        <v>0</v>
      </c>
      <c r="Q112">
        <v>789062.27</v>
      </c>
      <c r="R112">
        <v>2018</v>
      </c>
      <c r="S112" t="s">
        <v>241</v>
      </c>
    </row>
    <row r="113" spans="1:19" x14ac:dyDescent="0.35">
      <c r="A113" t="str">
        <f>+_xlfn.CONCAT(importaciones_cif[[#This Row],[Pais]],importaciones_cif[[#This Row],[Detalle]],importaciones_cif[[#This Row],[Año]])</f>
        <v>TailandiaFrutas y frutos comestibles2018</v>
      </c>
      <c r="B113" t="s">
        <v>178</v>
      </c>
      <c r="C113" t="s">
        <v>240</v>
      </c>
      <c r="D113" t="s">
        <v>242</v>
      </c>
      <c r="E113">
        <v>163532.44</v>
      </c>
      <c r="F113">
        <v>80.36</v>
      </c>
      <c r="G113">
        <v>0</v>
      </c>
      <c r="H113">
        <v>0</v>
      </c>
      <c r="I113">
        <v>187980.59000000003</v>
      </c>
      <c r="J113">
        <v>46505.05</v>
      </c>
      <c r="K113">
        <v>243.32</v>
      </c>
      <c r="L113">
        <v>0</v>
      </c>
      <c r="M113">
        <v>36727.449999999997</v>
      </c>
      <c r="N113">
        <v>78682.600000000006</v>
      </c>
      <c r="O113">
        <v>33021.449999999997</v>
      </c>
      <c r="P113">
        <v>401.77</v>
      </c>
      <c r="Q113">
        <v>547175.03</v>
      </c>
      <c r="R113">
        <v>2018</v>
      </c>
      <c r="S113" t="s">
        <v>241</v>
      </c>
    </row>
    <row r="114" spans="1:19" x14ac:dyDescent="0.35">
      <c r="A114" t="str">
        <f>+_xlfn.CONCAT(importaciones_cif[[#This Row],[Pais]],importaciones_cif[[#This Row],[Detalle]],importaciones_cif[[#This Row],[Año]])</f>
        <v>CanadáFrutas y frutos comestibles2018</v>
      </c>
      <c r="B114" t="s">
        <v>55</v>
      </c>
      <c r="C114" t="s">
        <v>240</v>
      </c>
      <c r="D114" t="s">
        <v>242</v>
      </c>
      <c r="E114">
        <v>0</v>
      </c>
      <c r="F114">
        <v>0</v>
      </c>
      <c r="G114">
        <v>0</v>
      </c>
      <c r="H114">
        <v>0</v>
      </c>
      <c r="I114">
        <v>168539.35</v>
      </c>
      <c r="J114">
        <v>0</v>
      </c>
      <c r="K114">
        <v>168504.24</v>
      </c>
      <c r="L114">
        <v>59171.6</v>
      </c>
      <c r="M114">
        <v>0</v>
      </c>
      <c r="N114">
        <v>0</v>
      </c>
      <c r="O114">
        <v>0</v>
      </c>
      <c r="P114">
        <v>0</v>
      </c>
      <c r="Q114">
        <v>396215.18999999994</v>
      </c>
      <c r="R114">
        <v>2018</v>
      </c>
      <c r="S114" t="s">
        <v>241</v>
      </c>
    </row>
    <row r="115" spans="1:19" x14ac:dyDescent="0.35">
      <c r="A115" t="str">
        <f>+_xlfn.CONCAT(importaciones_cif[[#This Row],[Pais]],importaciones_cif[[#This Row],[Detalle]],importaciones_cif[[#This Row],[Año]])</f>
        <v>OtrosFrutas y frutos comestibles2018</v>
      </c>
      <c r="B115" t="s">
        <v>213</v>
      </c>
      <c r="C115" t="s">
        <v>240</v>
      </c>
      <c r="D115" t="s">
        <v>242</v>
      </c>
      <c r="E115">
        <v>62003.199999999997</v>
      </c>
      <c r="F115">
        <v>0</v>
      </c>
      <c r="G115">
        <v>0</v>
      </c>
      <c r="H115">
        <v>172913.44</v>
      </c>
      <c r="I115">
        <v>96763.920000000013</v>
      </c>
      <c r="J115">
        <v>60732.06</v>
      </c>
      <c r="K115">
        <v>2534.37</v>
      </c>
      <c r="L115">
        <v>126728.9</v>
      </c>
      <c r="M115">
        <v>0</v>
      </c>
      <c r="N115">
        <v>41433.449999999997</v>
      </c>
      <c r="O115">
        <v>109519.17</v>
      </c>
      <c r="P115">
        <v>15421.04</v>
      </c>
      <c r="Q115">
        <v>688049.55</v>
      </c>
      <c r="R115">
        <v>2018</v>
      </c>
      <c r="S115" t="s">
        <v>241</v>
      </c>
    </row>
    <row r="116" spans="1:19" x14ac:dyDescent="0.35">
      <c r="A116" t="str">
        <f>+_xlfn.CONCAT(importaciones_cif[[#This Row],[Pais]],importaciones_cif[[#This Row],[Detalle]],importaciones_cif[[#This Row],[Año]])</f>
        <v>Reino UnidoFrutas y frutos comestibles2018</v>
      </c>
      <c r="B116" t="s">
        <v>155</v>
      </c>
      <c r="C116" t="s">
        <v>240</v>
      </c>
      <c r="D116" t="s">
        <v>242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18311.169999999998</v>
      </c>
      <c r="L116">
        <v>115.99</v>
      </c>
      <c r="M116">
        <v>56.69</v>
      </c>
      <c r="N116">
        <v>63.65</v>
      </c>
      <c r="O116">
        <v>63.62</v>
      </c>
      <c r="P116">
        <v>16387.419999999998</v>
      </c>
      <c r="Q116">
        <v>34998.539999999994</v>
      </c>
      <c r="R116">
        <v>2018</v>
      </c>
      <c r="S116" t="s">
        <v>241</v>
      </c>
    </row>
    <row r="117" spans="1:19" x14ac:dyDescent="0.35">
      <c r="A117" t="str">
        <f>+_xlfn.CONCAT(importaciones_cif[[#This Row],[Pais]],importaciones_cif[[#This Row],[Detalle]],importaciones_cif[[#This Row],[Año]])</f>
        <v>VietnamFrutas y frutos comestibles2018</v>
      </c>
      <c r="B117" t="s">
        <v>195</v>
      </c>
      <c r="C117" t="s">
        <v>240</v>
      </c>
      <c r="D117" t="s">
        <v>242</v>
      </c>
      <c r="E117">
        <v>61439.42</v>
      </c>
      <c r="F117">
        <v>61870</v>
      </c>
      <c r="G117">
        <v>108317.17</v>
      </c>
      <c r="H117">
        <v>61730</v>
      </c>
      <c r="I117">
        <v>61104.39</v>
      </c>
      <c r="J117">
        <v>60420</v>
      </c>
      <c r="K117">
        <v>60820</v>
      </c>
      <c r="L117">
        <v>166862.44</v>
      </c>
      <c r="M117">
        <v>43624</v>
      </c>
      <c r="N117">
        <v>40504.17</v>
      </c>
      <c r="O117">
        <v>39008</v>
      </c>
      <c r="P117">
        <v>39178.19</v>
      </c>
      <c r="Q117">
        <v>804877.78</v>
      </c>
      <c r="R117">
        <v>2018</v>
      </c>
      <c r="S117" t="s">
        <v>241</v>
      </c>
    </row>
    <row r="118" spans="1:19" x14ac:dyDescent="0.35">
      <c r="A118" t="str">
        <f>+_xlfn.CONCAT(importaciones_cif[[#This Row],[Pais]],importaciones_cif[[#This Row],[Detalle]],importaciones_cif[[#This Row],[Año]])</f>
        <v>HolandaFrutas y frutos comestibles2018</v>
      </c>
      <c r="B118" t="s">
        <v>92</v>
      </c>
      <c r="C118" t="s">
        <v>240</v>
      </c>
      <c r="D118" t="s">
        <v>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75.25</v>
      </c>
      <c r="L118">
        <v>0</v>
      </c>
      <c r="M118">
        <v>0</v>
      </c>
      <c r="N118">
        <v>0</v>
      </c>
      <c r="O118">
        <v>0</v>
      </c>
      <c r="P118">
        <v>59.23</v>
      </c>
      <c r="Q118">
        <v>134.47999999999999</v>
      </c>
      <c r="R118">
        <v>2018</v>
      </c>
      <c r="S118" t="s">
        <v>241</v>
      </c>
    </row>
    <row r="119" spans="1:19" x14ac:dyDescent="0.35">
      <c r="A119" t="str">
        <f>+_xlfn.CONCAT(importaciones_cif[[#This Row],[Pais]],importaciones_cif[[#This Row],[Detalle]],importaciones_cif[[#This Row],[Año]])</f>
        <v>BélgicaFrutas y frutos comestibles2018</v>
      </c>
      <c r="B119" t="s">
        <v>43</v>
      </c>
      <c r="C119" t="s">
        <v>240</v>
      </c>
      <c r="D119" t="s">
        <v>242</v>
      </c>
      <c r="E119">
        <v>0</v>
      </c>
      <c r="F119">
        <v>0</v>
      </c>
      <c r="G119">
        <v>610.29</v>
      </c>
      <c r="H119">
        <v>0</v>
      </c>
      <c r="I119">
        <v>2013.43</v>
      </c>
      <c r="J119">
        <v>0</v>
      </c>
      <c r="K119">
        <v>2993.69</v>
      </c>
      <c r="L119">
        <v>14910</v>
      </c>
      <c r="M119">
        <v>0</v>
      </c>
      <c r="N119">
        <v>78320.89</v>
      </c>
      <c r="O119">
        <v>1946.28</v>
      </c>
      <c r="P119">
        <v>82027.959999999992</v>
      </c>
      <c r="Q119">
        <v>182822.53999999998</v>
      </c>
      <c r="R119">
        <v>2018</v>
      </c>
      <c r="S119" t="s">
        <v>241</v>
      </c>
    </row>
    <row r="120" spans="1:19" x14ac:dyDescent="0.35">
      <c r="A120" t="str">
        <f>+_xlfn.CONCAT(importaciones_cif[[#This Row],[Pais]],importaciones_cif[[#This Row],[Detalle]],importaciones_cif[[#This Row],[Año]])</f>
        <v>TurquíaFrutas y frutos comestibles2018</v>
      </c>
      <c r="B120" t="s">
        <v>190</v>
      </c>
      <c r="C120" t="s">
        <v>240</v>
      </c>
      <c r="D120" t="s">
        <v>242</v>
      </c>
      <c r="E120">
        <v>42669.09</v>
      </c>
      <c r="F120">
        <v>114297.05</v>
      </c>
      <c r="G120">
        <v>72581.36</v>
      </c>
      <c r="H120">
        <v>2467.41</v>
      </c>
      <c r="I120">
        <v>146386.50999999998</v>
      </c>
      <c r="J120">
        <v>32821.839999999997</v>
      </c>
      <c r="K120">
        <v>100221.69</v>
      </c>
      <c r="L120">
        <v>114771.36</v>
      </c>
      <c r="M120">
        <v>132676.99</v>
      </c>
      <c r="N120">
        <v>59371.15</v>
      </c>
      <c r="O120">
        <v>178286.69</v>
      </c>
      <c r="P120">
        <v>58191.4</v>
      </c>
      <c r="Q120">
        <v>1054742.54</v>
      </c>
      <c r="R120">
        <v>2018</v>
      </c>
      <c r="S120" t="s">
        <v>241</v>
      </c>
    </row>
    <row r="121" spans="1:19" x14ac:dyDescent="0.35">
      <c r="A121" t="str">
        <f>+_xlfn.CONCAT(importaciones_cif[[#This Row],[Pais]],importaciones_cif[[#This Row],[Detalle]],importaciones_cif[[#This Row],[Año]])</f>
        <v>AustriaFrutas y frutos comestibles2018</v>
      </c>
      <c r="B121" t="s">
        <v>36</v>
      </c>
      <c r="C121" t="s">
        <v>240</v>
      </c>
      <c r="D121" t="s">
        <v>242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81.510000000000005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81.510000000000005</v>
      </c>
      <c r="R121">
        <v>2018</v>
      </c>
      <c r="S121" t="s">
        <v>241</v>
      </c>
    </row>
    <row r="122" spans="1:19" x14ac:dyDescent="0.35">
      <c r="A122" t="str">
        <f>+_xlfn.CONCAT(importaciones_cif[[#This Row],[Pais]],importaciones_cif[[#This Row],[Detalle]],importaciones_cif[[#This Row],[Año]])</f>
        <v>Taiwán (Formosa)Frutas y frutos comestibles2018</v>
      </c>
      <c r="B122" t="s">
        <v>179</v>
      </c>
      <c r="C122" t="s">
        <v>240</v>
      </c>
      <c r="D122" t="s">
        <v>242</v>
      </c>
      <c r="E122">
        <v>0</v>
      </c>
      <c r="F122">
        <v>0</v>
      </c>
      <c r="G122">
        <v>0</v>
      </c>
      <c r="H122">
        <v>0</v>
      </c>
      <c r="I122">
        <v>838.42</v>
      </c>
      <c r="J122">
        <v>17285.88</v>
      </c>
      <c r="K122">
        <v>0</v>
      </c>
      <c r="L122">
        <v>24.94</v>
      </c>
      <c r="M122">
        <v>0</v>
      </c>
      <c r="N122">
        <v>0</v>
      </c>
      <c r="O122">
        <v>0</v>
      </c>
      <c r="P122">
        <v>0</v>
      </c>
      <c r="Q122">
        <v>18149.239999999998</v>
      </c>
      <c r="R122">
        <v>2018</v>
      </c>
      <c r="S122" t="s">
        <v>241</v>
      </c>
    </row>
    <row r="123" spans="1:19" x14ac:dyDescent="0.35">
      <c r="A123" t="str">
        <f>+_xlfn.CONCAT(importaciones_cif[[#This Row],[Pais]],importaciones_cif[[#This Row],[Detalle]],importaciones_cif[[#This Row],[Año]])</f>
        <v>AustraliaFrutas y frutos comestibles2018</v>
      </c>
      <c r="B123" t="s">
        <v>35</v>
      </c>
      <c r="C123" t="s">
        <v>240</v>
      </c>
      <c r="D123" t="s">
        <v>242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19068.71</v>
      </c>
      <c r="M123">
        <v>0</v>
      </c>
      <c r="N123">
        <v>0</v>
      </c>
      <c r="O123">
        <v>0</v>
      </c>
      <c r="P123">
        <v>0</v>
      </c>
      <c r="Q123">
        <v>19068.71</v>
      </c>
      <c r="R123">
        <v>2018</v>
      </c>
      <c r="S123" t="s">
        <v>241</v>
      </c>
    </row>
    <row r="124" spans="1:19" x14ac:dyDescent="0.35">
      <c r="A124" t="str">
        <f>+_xlfn.CONCAT(importaciones_cif[[#This Row],[Pais]],importaciones_cif[[#This Row],[Detalle]],importaciones_cif[[#This Row],[Año]])</f>
        <v>PortugalFrutas y frutos comestibles2018</v>
      </c>
      <c r="B124" t="s">
        <v>152</v>
      </c>
      <c r="C124" t="s">
        <v>240</v>
      </c>
      <c r="D124" t="s">
        <v>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51.68</v>
      </c>
      <c r="P124">
        <v>0</v>
      </c>
      <c r="Q124">
        <v>51.68</v>
      </c>
      <c r="R124">
        <v>2018</v>
      </c>
      <c r="S124" t="s">
        <v>241</v>
      </c>
    </row>
    <row r="125" spans="1:19" x14ac:dyDescent="0.35">
      <c r="A125" t="str">
        <f>+_xlfn.CONCAT(importaciones_cif[[#This Row],[Pais]],importaciones_cif[[#This Row],[Detalle]],importaciones_cif[[#This Row],[Año]])</f>
        <v>IndonesiaFrutas y frutos comestibles2018</v>
      </c>
      <c r="B125" t="s">
        <v>97</v>
      </c>
      <c r="C125" t="s">
        <v>240</v>
      </c>
      <c r="D125" t="s">
        <v>242</v>
      </c>
      <c r="E125">
        <v>154919.78</v>
      </c>
      <c r="F125">
        <v>0</v>
      </c>
      <c r="G125">
        <v>106236.81999999999</v>
      </c>
      <c r="H125">
        <v>72470.399999999994</v>
      </c>
      <c r="I125">
        <v>30625</v>
      </c>
      <c r="J125">
        <v>90436.86</v>
      </c>
      <c r="K125">
        <v>181526.99</v>
      </c>
      <c r="L125">
        <v>153929.16</v>
      </c>
      <c r="M125">
        <v>150594.9</v>
      </c>
      <c r="N125">
        <v>97652.99</v>
      </c>
      <c r="O125">
        <v>40181.120000000003</v>
      </c>
      <c r="P125">
        <v>30266.01</v>
      </c>
      <c r="Q125">
        <v>1108840.03</v>
      </c>
      <c r="R125">
        <v>2018</v>
      </c>
      <c r="S125" t="s">
        <v>241</v>
      </c>
    </row>
    <row r="126" spans="1:19" x14ac:dyDescent="0.35">
      <c r="A126" t="str">
        <f>+_xlfn.CONCAT(importaciones_cif[[#This Row],[Pais]],importaciones_cif[[#This Row],[Detalle]],importaciones_cif[[#This Row],[Año]])</f>
        <v>PoloniaFrutas y frutos comestibles2018</v>
      </c>
      <c r="B126" t="s">
        <v>151</v>
      </c>
      <c r="C126" t="s">
        <v>240</v>
      </c>
      <c r="D126" t="s">
        <v>242</v>
      </c>
      <c r="E126">
        <v>55131.93</v>
      </c>
      <c r="F126">
        <v>0</v>
      </c>
      <c r="G126">
        <v>75956.39</v>
      </c>
      <c r="H126">
        <v>0</v>
      </c>
      <c r="I126">
        <v>0</v>
      </c>
      <c r="J126">
        <v>74564.86</v>
      </c>
      <c r="K126">
        <v>0</v>
      </c>
      <c r="L126">
        <v>0</v>
      </c>
      <c r="M126">
        <v>35000</v>
      </c>
      <c r="N126">
        <v>15578.02</v>
      </c>
      <c r="O126">
        <v>0</v>
      </c>
      <c r="P126">
        <v>27565.47</v>
      </c>
      <c r="Q126">
        <v>283796.67</v>
      </c>
      <c r="R126">
        <v>2018</v>
      </c>
      <c r="S126" t="s">
        <v>241</v>
      </c>
    </row>
    <row r="127" spans="1:19" x14ac:dyDescent="0.35">
      <c r="A127" t="str">
        <f>+_xlfn.CONCAT(importaciones_cif[[#This Row],[Pais]],importaciones_cif[[#This Row],[Detalle]],importaciones_cif[[#This Row],[Año]])</f>
        <v>IsraelFrutas y frutos comestibles2018</v>
      </c>
      <c r="B127" t="s">
        <v>107</v>
      </c>
      <c r="C127" t="s">
        <v>240</v>
      </c>
      <c r="D127" t="s">
        <v>242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1821.7</v>
      </c>
      <c r="M127">
        <v>0</v>
      </c>
      <c r="N127">
        <v>0</v>
      </c>
      <c r="O127">
        <v>48250</v>
      </c>
      <c r="P127">
        <v>0</v>
      </c>
      <c r="Q127">
        <v>50071.7</v>
      </c>
      <c r="R127">
        <v>2018</v>
      </c>
      <c r="S127" t="s">
        <v>241</v>
      </c>
    </row>
    <row r="128" spans="1:19" x14ac:dyDescent="0.35">
      <c r="A128" t="str">
        <f>+_xlfn.CONCAT(importaciones_cif[[#This Row],[Pais]],importaciones_cif[[#This Row],[Detalle]],importaciones_cif[[#This Row],[Año]])</f>
        <v>Nueva ZelandiaFrutas y frutos comestibles2018</v>
      </c>
      <c r="B128" t="s">
        <v>142</v>
      </c>
      <c r="C128" t="s">
        <v>240</v>
      </c>
      <c r="D128" t="s">
        <v>242</v>
      </c>
      <c r="E128">
        <v>0</v>
      </c>
      <c r="F128">
        <v>0</v>
      </c>
      <c r="G128">
        <v>0</v>
      </c>
      <c r="H128">
        <v>2528.9100000000003</v>
      </c>
      <c r="I128">
        <v>26143.89</v>
      </c>
      <c r="J128">
        <v>0</v>
      </c>
      <c r="K128">
        <v>0</v>
      </c>
      <c r="L128">
        <v>0</v>
      </c>
      <c r="M128">
        <v>0</v>
      </c>
      <c r="N128">
        <v>38593.339999999997</v>
      </c>
      <c r="O128">
        <v>0</v>
      </c>
      <c r="P128">
        <v>0</v>
      </c>
      <c r="Q128">
        <v>67266.14</v>
      </c>
      <c r="R128">
        <v>2018</v>
      </c>
      <c r="S128" t="s">
        <v>241</v>
      </c>
    </row>
    <row r="129" spans="1:19" x14ac:dyDescent="0.35">
      <c r="A129" t="str">
        <f>+_xlfn.CONCAT(importaciones_cif[[#This Row],[Pais]],importaciones_cif[[#This Row],[Detalle]],importaciones_cif[[#This Row],[Año]])</f>
        <v>GuatemalaFrutas y frutos comestibles2018</v>
      </c>
      <c r="B129" t="s">
        <v>87</v>
      </c>
      <c r="C129" t="s">
        <v>240</v>
      </c>
      <c r="D129" t="s">
        <v>242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37200.71</v>
      </c>
      <c r="K129">
        <v>31622.68</v>
      </c>
      <c r="L129">
        <v>0</v>
      </c>
      <c r="M129">
        <v>36570.129999999997</v>
      </c>
      <c r="N129">
        <v>0</v>
      </c>
      <c r="O129">
        <v>0</v>
      </c>
      <c r="P129">
        <v>0</v>
      </c>
      <c r="Q129">
        <v>105393.51999999999</v>
      </c>
      <c r="R129">
        <v>2018</v>
      </c>
      <c r="S129" t="s">
        <v>241</v>
      </c>
    </row>
    <row r="130" spans="1:19" x14ac:dyDescent="0.35">
      <c r="A130" t="str">
        <f>+_xlfn.CONCAT(importaciones_cif[[#This Row],[Pais]],importaciones_cif[[#This Row],[Detalle]],importaciones_cif[[#This Row],[Año]])</f>
        <v>BoliviaFrutas y frutos comestibles2018</v>
      </c>
      <c r="B130" t="s">
        <v>47</v>
      </c>
      <c r="C130" t="s">
        <v>240</v>
      </c>
      <c r="D130" t="s">
        <v>242</v>
      </c>
      <c r="E130">
        <v>0</v>
      </c>
      <c r="F130">
        <v>12800</v>
      </c>
      <c r="G130">
        <v>60253.75</v>
      </c>
      <c r="H130">
        <v>44166.3</v>
      </c>
      <c r="I130">
        <v>58159.3</v>
      </c>
      <c r="J130">
        <v>59314.35</v>
      </c>
      <c r="K130">
        <v>49690</v>
      </c>
      <c r="L130">
        <v>44566.3</v>
      </c>
      <c r="M130">
        <v>36726.300000000003</v>
      </c>
      <c r="N130">
        <v>95786.3</v>
      </c>
      <c r="O130">
        <v>72856.009999999995</v>
      </c>
      <c r="P130">
        <v>78325.5</v>
      </c>
      <c r="Q130">
        <v>612644.11</v>
      </c>
      <c r="R130">
        <v>2018</v>
      </c>
      <c r="S130" t="s">
        <v>241</v>
      </c>
    </row>
    <row r="131" spans="1:19" x14ac:dyDescent="0.35">
      <c r="A131" t="str">
        <f>+_xlfn.CONCAT(importaciones_cif[[#This Row],[Pais]],importaciones_cif[[#This Row],[Detalle]],importaciones_cif[[#This Row],[Año]])</f>
        <v>SingapurFrutas y frutos comestibles2018</v>
      </c>
      <c r="B131" t="s">
        <v>170</v>
      </c>
      <c r="C131" t="s">
        <v>240</v>
      </c>
      <c r="D131" t="s">
        <v>242</v>
      </c>
      <c r="E131">
        <v>149.4</v>
      </c>
      <c r="F131">
        <v>0</v>
      </c>
      <c r="G131">
        <v>0</v>
      </c>
      <c r="H131">
        <v>0</v>
      </c>
      <c r="I131">
        <v>32922.160000000003</v>
      </c>
      <c r="J131">
        <v>0</v>
      </c>
      <c r="K131">
        <v>30125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63196.560000000005</v>
      </c>
      <c r="R131">
        <v>2018</v>
      </c>
      <c r="S131" t="s">
        <v>241</v>
      </c>
    </row>
    <row r="132" spans="1:19" x14ac:dyDescent="0.35">
      <c r="A132" t="str">
        <f>+_xlfn.CONCAT(importaciones_cif[[#This Row],[Pais]],importaciones_cif[[#This Row],[Detalle]],importaciones_cif[[#This Row],[Año]])</f>
        <v>HungríaFrutas y frutos comestibles2018</v>
      </c>
      <c r="B132" t="s">
        <v>95</v>
      </c>
      <c r="C132" t="s">
        <v>240</v>
      </c>
      <c r="D132" t="s">
        <v>242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15670.68</v>
      </c>
      <c r="P132">
        <v>0</v>
      </c>
      <c r="Q132">
        <v>15670.68</v>
      </c>
      <c r="R132">
        <v>2018</v>
      </c>
      <c r="S132" t="s">
        <v>241</v>
      </c>
    </row>
    <row r="133" spans="1:19" x14ac:dyDescent="0.35">
      <c r="A133" t="str">
        <f>+_xlfn.CONCAT(importaciones_cif[[#This Row],[Pais]],importaciones_cif[[#This Row],[Detalle]],importaciones_cif[[#This Row],[Año]])</f>
        <v>SudáfricaFrutas y frutos comestibles2018</v>
      </c>
      <c r="B133" t="s">
        <v>173</v>
      </c>
      <c r="C133" t="s">
        <v>240</v>
      </c>
      <c r="D133" t="s">
        <v>242</v>
      </c>
      <c r="E133">
        <v>53053</v>
      </c>
      <c r="F133">
        <v>79844.86</v>
      </c>
      <c r="G133">
        <v>0</v>
      </c>
      <c r="H133">
        <v>77280.62</v>
      </c>
      <c r="I133">
        <v>53609.02</v>
      </c>
      <c r="J133">
        <v>117819.98000000001</v>
      </c>
      <c r="K133">
        <v>0</v>
      </c>
      <c r="L133">
        <v>171473</v>
      </c>
      <c r="M133">
        <v>62238</v>
      </c>
      <c r="N133">
        <v>0</v>
      </c>
      <c r="O133">
        <v>58975</v>
      </c>
      <c r="P133">
        <v>0</v>
      </c>
      <c r="Q133">
        <v>674293.48</v>
      </c>
      <c r="R133">
        <v>2018</v>
      </c>
      <c r="S133" t="s">
        <v>241</v>
      </c>
    </row>
    <row r="134" spans="1:19" x14ac:dyDescent="0.35">
      <c r="A134" t="str">
        <f>+_xlfn.CONCAT(importaciones_cif[[#This Row],[Pais]],importaciones_cif[[#This Row],[Detalle]],importaciones_cif[[#This Row],[Año]])</f>
        <v>IránFrutas y frutos comestibles2018</v>
      </c>
      <c r="B134" t="s">
        <v>227</v>
      </c>
      <c r="C134" t="s">
        <v>240</v>
      </c>
      <c r="D134" t="s">
        <v>242</v>
      </c>
      <c r="E134">
        <v>18160</v>
      </c>
      <c r="F134">
        <v>36625.040000000001</v>
      </c>
      <c r="G134">
        <v>52033.62</v>
      </c>
      <c r="H134">
        <v>73053.72</v>
      </c>
      <c r="I134">
        <v>59949.18</v>
      </c>
      <c r="J134">
        <v>0</v>
      </c>
      <c r="K134">
        <v>95375.25</v>
      </c>
      <c r="L134">
        <v>0</v>
      </c>
      <c r="M134">
        <v>78080.850000000006</v>
      </c>
      <c r="N134">
        <v>82844.350000000006</v>
      </c>
      <c r="O134">
        <v>6789.2</v>
      </c>
      <c r="P134">
        <v>0</v>
      </c>
      <c r="Q134">
        <v>502911.21</v>
      </c>
      <c r="R134">
        <v>2018</v>
      </c>
      <c r="S134" t="s">
        <v>241</v>
      </c>
    </row>
    <row r="135" spans="1:19" x14ac:dyDescent="0.35">
      <c r="A135" t="str">
        <f>+_xlfn.CONCAT(importaciones_cif[[#This Row],[Pais]],importaciones_cif[[#This Row],[Detalle]],importaciones_cif[[#This Row],[Año]])</f>
        <v>Sri LankaFrutas y frutos comestibles2018</v>
      </c>
      <c r="B135" t="s">
        <v>172</v>
      </c>
      <c r="C135" t="s">
        <v>240</v>
      </c>
      <c r="D135" t="s">
        <v>242</v>
      </c>
      <c r="E135">
        <v>0</v>
      </c>
      <c r="F135">
        <v>41603.96</v>
      </c>
      <c r="G135">
        <v>0</v>
      </c>
      <c r="H135">
        <v>48838.32</v>
      </c>
      <c r="I135">
        <v>207417.27</v>
      </c>
      <c r="J135">
        <v>79615.78</v>
      </c>
      <c r="K135">
        <v>52310.98</v>
      </c>
      <c r="L135">
        <v>177292.16</v>
      </c>
      <c r="M135">
        <v>53031.26</v>
      </c>
      <c r="N135">
        <v>193573.35</v>
      </c>
      <c r="O135">
        <v>15879.39</v>
      </c>
      <c r="P135">
        <v>44531.15</v>
      </c>
      <c r="Q135">
        <v>914093.62</v>
      </c>
      <c r="R135">
        <v>2018</v>
      </c>
      <c r="S135" t="s">
        <v>241</v>
      </c>
    </row>
    <row r="136" spans="1:19" x14ac:dyDescent="0.35">
      <c r="A136" t="str">
        <f>+_xlfn.CONCAT(importaciones_cif[[#This Row],[Pais]],importaciones_cif[[#This Row],[Detalle]],importaciones_cif[[#This Row],[Año]])</f>
        <v>FilipinasFrutas y frutos comestibles2018</v>
      </c>
      <c r="B136" t="s">
        <v>78</v>
      </c>
      <c r="C136" t="s">
        <v>240</v>
      </c>
      <c r="D136" t="s">
        <v>242</v>
      </c>
      <c r="E136">
        <v>285230.02</v>
      </c>
      <c r="F136">
        <v>168431.68</v>
      </c>
      <c r="G136">
        <v>313675.87</v>
      </c>
      <c r="H136">
        <v>278095.21000000002</v>
      </c>
      <c r="I136">
        <v>235174.18</v>
      </c>
      <c r="J136">
        <v>505507.57</v>
      </c>
      <c r="K136">
        <v>438685.15</v>
      </c>
      <c r="L136">
        <v>227841.28</v>
      </c>
      <c r="M136">
        <v>273954.15000000002</v>
      </c>
      <c r="N136">
        <v>263355.63</v>
      </c>
      <c r="O136">
        <v>241967.04</v>
      </c>
      <c r="P136">
        <v>152020.89000000001</v>
      </c>
      <c r="Q136">
        <v>3383938.67</v>
      </c>
      <c r="R136">
        <v>2018</v>
      </c>
      <c r="S136" t="s">
        <v>241</v>
      </c>
    </row>
    <row r="137" spans="1:19" x14ac:dyDescent="0.35">
      <c r="A137" t="str">
        <f>+_xlfn.CONCAT(importaciones_cif[[#This Row],[Pais]],importaciones_cif[[#This Row],[Detalle]],importaciones_cif[[#This Row],[Año]])</f>
        <v>Costa RicaFrutas y frutos comestibles2018</v>
      </c>
      <c r="B137" t="s">
        <v>62</v>
      </c>
      <c r="C137" t="s">
        <v>240</v>
      </c>
      <c r="D137" t="s">
        <v>242</v>
      </c>
      <c r="E137">
        <v>434533.37</v>
      </c>
      <c r="F137">
        <v>376771.5</v>
      </c>
      <c r="G137">
        <v>500869.88</v>
      </c>
      <c r="H137">
        <v>693543.09000000008</v>
      </c>
      <c r="I137">
        <v>490612.80000000005</v>
      </c>
      <c r="J137">
        <v>871151.18</v>
      </c>
      <c r="K137">
        <v>455127.45999999996</v>
      </c>
      <c r="L137">
        <v>486967.33</v>
      </c>
      <c r="M137">
        <v>443503.14</v>
      </c>
      <c r="N137">
        <v>434177.45</v>
      </c>
      <c r="O137">
        <v>584349.94999999995</v>
      </c>
      <c r="P137">
        <v>653886.7200000002</v>
      </c>
      <c r="Q137">
        <v>6425493.870000001</v>
      </c>
      <c r="R137">
        <v>2018</v>
      </c>
      <c r="S137" t="s">
        <v>241</v>
      </c>
    </row>
    <row r="138" spans="1:19" x14ac:dyDescent="0.35">
      <c r="A138" t="str">
        <f>+_xlfn.CONCAT(importaciones_cif[[#This Row],[Pais]],importaciones_cif[[#This Row],[Detalle]],importaciones_cif[[#This Row],[Año]])</f>
        <v>VenezuelaFrutas y frutos comestibles2018</v>
      </c>
      <c r="B138" t="s">
        <v>194</v>
      </c>
      <c r="C138" t="s">
        <v>240</v>
      </c>
      <c r="D138" t="s">
        <v>242</v>
      </c>
      <c r="E138">
        <v>0</v>
      </c>
      <c r="F138">
        <v>0</v>
      </c>
      <c r="G138">
        <v>0</v>
      </c>
      <c r="H138">
        <v>0</v>
      </c>
      <c r="I138">
        <v>4690</v>
      </c>
      <c r="J138">
        <v>0</v>
      </c>
      <c r="K138">
        <v>0</v>
      </c>
      <c r="L138">
        <v>5331</v>
      </c>
      <c r="M138">
        <v>0</v>
      </c>
      <c r="N138">
        <v>0</v>
      </c>
      <c r="O138">
        <v>0</v>
      </c>
      <c r="P138">
        <v>0</v>
      </c>
      <c r="Q138">
        <v>10021</v>
      </c>
      <c r="R138">
        <v>2018</v>
      </c>
      <c r="S138" t="s">
        <v>241</v>
      </c>
    </row>
    <row r="139" spans="1:19" x14ac:dyDescent="0.35">
      <c r="A139" t="str">
        <f>+_xlfn.CONCAT(importaciones_cif[[#This Row],[Pais]],importaciones_cif[[#This Row],[Detalle]],importaciones_cif[[#This Row],[Año]])</f>
        <v>PanamáFrutas y frutos comestibles2018</v>
      </c>
      <c r="B139" t="s">
        <v>146</v>
      </c>
      <c r="C139" t="s">
        <v>240</v>
      </c>
      <c r="D139" t="s">
        <v>242</v>
      </c>
      <c r="E139">
        <v>57568</v>
      </c>
      <c r="F139">
        <v>69864</v>
      </c>
      <c r="G139">
        <v>137312</v>
      </c>
      <c r="H139">
        <v>109968</v>
      </c>
      <c r="I139">
        <v>109952</v>
      </c>
      <c r="J139">
        <v>137440</v>
      </c>
      <c r="K139">
        <v>68704</v>
      </c>
      <c r="L139">
        <v>82432</v>
      </c>
      <c r="M139">
        <v>109952</v>
      </c>
      <c r="N139">
        <v>137440</v>
      </c>
      <c r="O139">
        <v>109952</v>
      </c>
      <c r="P139">
        <v>109952</v>
      </c>
      <c r="Q139">
        <v>1240536</v>
      </c>
      <c r="R139">
        <v>2018</v>
      </c>
      <c r="S139" t="s">
        <v>241</v>
      </c>
    </row>
    <row r="140" spans="1:19" x14ac:dyDescent="0.35">
      <c r="A140" t="str">
        <f>+_xlfn.CONCAT(importaciones_cif[[#This Row],[Pais]],importaciones_cif[[#This Row],[Detalle]],importaciones_cif[[#This Row],[Año]])</f>
        <v>Emiratos Árabes UnidosFrutas y frutos comestibles2018</v>
      </c>
      <c r="B140" t="s">
        <v>71</v>
      </c>
      <c r="C140" t="s">
        <v>240</v>
      </c>
      <c r="D140" t="s">
        <v>242</v>
      </c>
      <c r="E140">
        <v>72.78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72.78</v>
      </c>
      <c r="R140">
        <v>2018</v>
      </c>
      <c r="S140" t="s">
        <v>241</v>
      </c>
    </row>
    <row r="141" spans="1:19" x14ac:dyDescent="0.35">
      <c r="A141" t="str">
        <f>+_xlfn.CONCAT(importaciones_cif[[#This Row],[Pais]],importaciones_cif[[#This Row],[Detalle]],importaciones_cif[[#This Row],[Año]])</f>
        <v>GreciaFrutas y frutos comestibles2018</v>
      </c>
      <c r="B141" t="s">
        <v>85</v>
      </c>
      <c r="C141" t="s">
        <v>240</v>
      </c>
      <c r="D141" t="s">
        <v>242</v>
      </c>
      <c r="E141">
        <v>38358.120000000003</v>
      </c>
      <c r="F141">
        <v>0</v>
      </c>
      <c r="G141">
        <v>9000</v>
      </c>
      <c r="H141">
        <v>0</v>
      </c>
      <c r="I141">
        <v>130688.54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27729.279999999999</v>
      </c>
      <c r="Q141">
        <v>205775.94</v>
      </c>
      <c r="R141">
        <v>2018</v>
      </c>
      <c r="S141" t="s">
        <v>241</v>
      </c>
    </row>
    <row r="142" spans="1:19" x14ac:dyDescent="0.35">
      <c r="A142" t="str">
        <f>+_xlfn.CONCAT(importaciones_cif[[#This Row],[Pais]],importaciones_cif[[#This Row],[Detalle]],importaciones_cif[[#This Row],[Año]])</f>
        <v>BulgariaFrutas y frutos comestibles2018</v>
      </c>
      <c r="B142" t="s">
        <v>50</v>
      </c>
      <c r="C142" t="s">
        <v>240</v>
      </c>
      <c r="D142" t="s">
        <v>242</v>
      </c>
      <c r="E142">
        <v>0</v>
      </c>
      <c r="F142">
        <v>0</v>
      </c>
      <c r="G142">
        <v>0</v>
      </c>
      <c r="H142">
        <v>16640</v>
      </c>
      <c r="I142">
        <v>0</v>
      </c>
      <c r="J142">
        <v>0</v>
      </c>
      <c r="K142">
        <v>19328.28</v>
      </c>
      <c r="L142">
        <v>13014.97</v>
      </c>
      <c r="M142">
        <v>20901.12</v>
      </c>
      <c r="N142">
        <v>0</v>
      </c>
      <c r="O142">
        <v>0</v>
      </c>
      <c r="P142">
        <v>16640</v>
      </c>
      <c r="Q142">
        <v>86524.37</v>
      </c>
      <c r="R142">
        <v>2018</v>
      </c>
      <c r="S142" t="s">
        <v>241</v>
      </c>
    </row>
    <row r="143" spans="1:19" x14ac:dyDescent="0.35">
      <c r="A143" t="str">
        <f>+_xlfn.CONCAT(importaciones_cif[[#This Row],[Pais]],importaciones_cif[[#This Row],[Detalle]],importaciones_cif[[#This Row],[Año]])</f>
        <v>República de SerbiaFrutas y frutos comestibles2018</v>
      </c>
      <c r="B143" t="s">
        <v>157</v>
      </c>
      <c r="C143" t="s">
        <v>240</v>
      </c>
      <c r="D143" t="s">
        <v>242</v>
      </c>
      <c r="E143">
        <v>0</v>
      </c>
      <c r="F143">
        <v>0</v>
      </c>
      <c r="G143">
        <v>0</v>
      </c>
      <c r="H143">
        <v>0</v>
      </c>
      <c r="I143">
        <v>10504.12</v>
      </c>
      <c r="J143">
        <v>2273.25</v>
      </c>
      <c r="K143">
        <v>80042.320000000007</v>
      </c>
      <c r="L143">
        <v>122872.19</v>
      </c>
      <c r="M143">
        <v>171499.85</v>
      </c>
      <c r="N143">
        <v>165872.43000000002</v>
      </c>
      <c r="O143">
        <v>0</v>
      </c>
      <c r="P143">
        <v>0</v>
      </c>
      <c r="Q143">
        <v>553064.16</v>
      </c>
      <c r="R143">
        <v>2018</v>
      </c>
      <c r="S143" t="s">
        <v>241</v>
      </c>
    </row>
    <row r="144" spans="1:19" x14ac:dyDescent="0.35">
      <c r="A144" t="str">
        <f>+_xlfn.CONCAT(importaciones_cif[[#This Row],[Pais]],importaciones_cif[[#This Row],[Detalle]],importaciones_cif[[#This Row],[Año]])</f>
        <v>MoldovaFrutas y frutos comestibles2018</v>
      </c>
      <c r="B144" t="s">
        <v>132</v>
      </c>
      <c r="C144" t="s">
        <v>240</v>
      </c>
      <c r="D144" t="s">
        <v>242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98.37</v>
      </c>
      <c r="Q144">
        <v>98.37</v>
      </c>
      <c r="R144">
        <v>2018</v>
      </c>
      <c r="S144" t="s">
        <v>241</v>
      </c>
    </row>
    <row r="145" spans="1:19" x14ac:dyDescent="0.35">
      <c r="A145" t="str">
        <f>+_xlfn.CONCAT(importaciones_cif[[#This Row],[Pais]],importaciones_cif[[#This Row],[Detalle]],importaciones_cif[[#This Row],[Año]])</f>
        <v>MadagascarFrutas y frutos comestibles2018</v>
      </c>
      <c r="B145" t="s">
        <v>230</v>
      </c>
      <c r="C145" t="s">
        <v>240</v>
      </c>
      <c r="D145" t="s">
        <v>242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30415.38</v>
      </c>
      <c r="O145">
        <v>0</v>
      </c>
      <c r="P145">
        <v>0</v>
      </c>
      <c r="Q145">
        <v>30415.38</v>
      </c>
      <c r="R145">
        <v>2018</v>
      </c>
      <c r="S145" t="s">
        <v>241</v>
      </c>
    </row>
    <row r="146" spans="1:19" x14ac:dyDescent="0.35">
      <c r="A146" t="str">
        <f>+_xlfn.CONCAT(importaciones_cif[[#This Row],[Pais]],importaciones_cif[[#This Row],[Detalle]],importaciones_cif[[#This Row],[Año]])</f>
        <v>LibanoFrutas y frutos comestibles2018</v>
      </c>
      <c r="B146" t="s">
        <v>118</v>
      </c>
      <c r="C146" t="s">
        <v>240</v>
      </c>
      <c r="D146" t="s">
        <v>242</v>
      </c>
      <c r="E146">
        <v>0</v>
      </c>
      <c r="F146">
        <v>0</v>
      </c>
      <c r="G146">
        <v>0</v>
      </c>
      <c r="H146">
        <v>0</v>
      </c>
      <c r="I146">
        <v>556.66</v>
      </c>
      <c r="J146">
        <v>0</v>
      </c>
      <c r="K146">
        <v>0</v>
      </c>
      <c r="L146">
        <v>0</v>
      </c>
      <c r="M146">
        <v>533.62</v>
      </c>
      <c r="N146">
        <v>0</v>
      </c>
      <c r="O146">
        <v>0</v>
      </c>
      <c r="P146">
        <v>940.54</v>
      </c>
      <c r="Q146">
        <v>2030.82</v>
      </c>
      <c r="R146">
        <v>2018</v>
      </c>
      <c r="S146" t="s">
        <v>241</v>
      </c>
    </row>
    <row r="147" spans="1:19" x14ac:dyDescent="0.35">
      <c r="A147" t="str">
        <f>+_xlfn.CONCAT(importaciones_cif[[#This Row],[Pais]],importaciones_cif[[#This Row],[Detalle]],importaciones_cif[[#This Row],[Año]])</f>
        <v>MauricioFrutas y frutos comestibles2018</v>
      </c>
      <c r="B147" t="s">
        <v>128</v>
      </c>
      <c r="C147" t="s">
        <v>240</v>
      </c>
      <c r="D147" t="s">
        <v>242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106.05</v>
      </c>
      <c r="M147">
        <v>0</v>
      </c>
      <c r="N147">
        <v>0</v>
      </c>
      <c r="O147">
        <v>0</v>
      </c>
      <c r="P147">
        <v>0</v>
      </c>
      <c r="Q147">
        <v>106.05</v>
      </c>
      <c r="R147">
        <v>2018</v>
      </c>
      <c r="S147" t="s">
        <v>241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D4CB-5C73-41A2-B4E4-BA98681DE1DB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3:D7"/>
  <sheetViews>
    <sheetView workbookViewId="0">
      <selection activeCell="B3" sqref="B3"/>
    </sheetView>
  </sheetViews>
  <sheetFormatPr baseColWidth="10" defaultRowHeight="14.5" x14ac:dyDescent="0.35"/>
  <cols>
    <col min="2" max="2" width="26.90625" customWidth="1"/>
    <col min="3" max="3" width="24.7265625" customWidth="1"/>
    <col min="4" max="4" width="27.26953125" customWidth="1"/>
  </cols>
  <sheetData>
    <row r="3" spans="2:4" x14ac:dyDescent="0.35">
      <c r="B3" t="s">
        <v>243</v>
      </c>
      <c r="C3" t="s">
        <v>244</v>
      </c>
      <c r="D3" t="s">
        <v>245</v>
      </c>
    </row>
    <row r="4" spans="2:4" x14ac:dyDescent="0.35">
      <c r="B4" t="s">
        <v>246</v>
      </c>
      <c r="C4" t="s">
        <v>223</v>
      </c>
      <c r="D4" t="s">
        <v>247</v>
      </c>
    </row>
    <row r="5" spans="2:4" x14ac:dyDescent="0.35">
      <c r="B5" t="s">
        <v>248</v>
      </c>
      <c r="C5" t="s">
        <v>223</v>
      </c>
      <c r="D5" t="s">
        <v>247</v>
      </c>
    </row>
    <row r="6" spans="2:4" x14ac:dyDescent="0.35">
      <c r="B6" t="s">
        <v>249</v>
      </c>
      <c r="C6" t="s">
        <v>223</v>
      </c>
      <c r="D6" t="s">
        <v>247</v>
      </c>
    </row>
    <row r="7" spans="2:4" x14ac:dyDescent="0.35">
      <c r="B7" t="s">
        <v>250</v>
      </c>
      <c r="C7" t="s">
        <v>223</v>
      </c>
      <c r="D7" t="s">
        <v>251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Exportaciones Kg</vt:lpstr>
      <vt:lpstr>Exportaciones FOB</vt:lpstr>
      <vt:lpstr>Importanciones_CIF</vt:lpstr>
      <vt:lpstr>Importaciones_Kg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2020-11-18T20:18:20Z</dcterms:modified>
</cp:coreProperties>
</file>